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K:\DIDIER D\"/>
    </mc:Choice>
  </mc:AlternateContent>
  <xr:revisionPtr revIDLastSave="0" documentId="13_ncr:1_{7FD8E1E3-6FFA-47A7-AF33-9CA090213447}" xr6:coauthVersionLast="31" xr6:coauthVersionMax="31" xr10:uidLastSave="{00000000-0000-0000-0000-000000000000}"/>
  <bookViews>
    <workbookView xWindow="0" yWindow="0" windowWidth="28800" windowHeight="11610" activeTab="1" xr2:uid="{FD19FDF3-9788-4B82-8C4E-F29DFCAC1CF8}"/>
  </bookViews>
  <sheets>
    <sheet name="Listing Macro" sheetId="1" r:id="rId1"/>
    <sheet name="LISTE" sheetId="2" r:id="rId2"/>
    <sheet name="CA3" sheetId="6" r:id="rId3"/>
    <sheet name="COMPTA" sheetId="5" r:id="rId4"/>
    <sheet name="HA intraco  par taux" sheetId="4" r:id="rId5"/>
    <sheet name="CA par taux" sheetId="3" r:id="rId6"/>
    <sheet name="TVA" sheetId="7" r:id="rId7"/>
  </sheets>
  <externalReferences>
    <externalReference r:id="rId8"/>
  </externalReferences>
  <definedNames>
    <definedName name="_xlnm._FilterDatabase" localSheetId="5" hidden="1">'CA par taux'!$A$3:$B$6400</definedName>
    <definedName name="_xlnm._FilterDatabase" localSheetId="2" hidden="1">'CA3'!$A$1:$C$6541</definedName>
    <definedName name="_xlnm._FilterDatabase" localSheetId="3" hidden="1">COMPTA!$A$8:$C$6400</definedName>
    <definedName name="_xlnm._FilterDatabase" localSheetId="4" hidden="1">'HA intraco  par taux'!$A$3:$B$6780</definedName>
    <definedName name="_xlnm._FilterDatabase" localSheetId="1" hidden="1">LISTE!$A$2:$AI$34</definedName>
    <definedName name="_xlnm._FilterDatabase" localSheetId="0" hidden="1">'Listing Macro'!$G$1:$I$1412</definedName>
    <definedName name="SAPBEXhrIndnt" hidden="1">"Wide"</definedName>
    <definedName name="SAPsysID" hidden="1">"708C5W7SBKP804JT78WJ0JNKI"</definedName>
    <definedName name="SAPwbID" hidden="1">"ARS"</definedName>
  </definedNames>
  <calcPr calcId="179017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36" i="1" l="1"/>
  <c r="I1230" i="1"/>
  <c r="I1220" i="1"/>
  <c r="I1227" i="1" s="1"/>
  <c r="I1213" i="1"/>
  <c r="I1217" i="1" s="1"/>
  <c r="I1206" i="1"/>
  <c r="I1210" i="1" s="1"/>
  <c r="I1199" i="1"/>
  <c r="I1203" i="1" s="1"/>
  <c r="I1192" i="1"/>
  <c r="I1196" i="1" s="1"/>
  <c r="G1192" i="1"/>
  <c r="G1193" i="1" s="1"/>
  <c r="M4" i="1"/>
  <c r="G1280" i="1"/>
  <c r="G4" i="1"/>
  <c r="H4" i="1" s="1"/>
  <c r="G1194" i="1" l="1"/>
  <c r="G1195" i="1" s="1"/>
  <c r="G1196" i="1"/>
  <c r="G1197" i="1" l="1"/>
  <c r="G1198" i="1" l="1"/>
  <c r="G1199" i="1" l="1"/>
  <c r="G1200" i="1" l="1"/>
  <c r="G1201" i="1" l="1"/>
  <c r="G1202" i="1" l="1"/>
  <c r="G1203" i="1" l="1"/>
  <c r="G1204" i="1" l="1"/>
  <c r="G1205" i="1" l="1"/>
  <c r="G1206" i="1" l="1"/>
  <c r="G1207" i="1" l="1"/>
  <c r="G1208" i="1" l="1"/>
  <c r="G1209" i="1" l="1"/>
  <c r="G1210" i="1" l="1"/>
  <c r="G1211" i="1" l="1"/>
  <c r="G1212" i="1" l="1"/>
  <c r="G1213" i="1" l="1"/>
  <c r="G1214" i="1" l="1"/>
  <c r="G1215" i="1" l="1"/>
  <c r="G1216" i="1" l="1"/>
  <c r="G1217" i="1" l="1"/>
  <c r="G1218" i="1" l="1"/>
  <c r="G1219" i="1" l="1"/>
  <c r="G1220" i="1" l="1"/>
  <c r="G1221" i="1" l="1"/>
  <c r="G1222" i="1" l="1"/>
  <c r="I1221" i="1"/>
  <c r="G1223" i="1" l="1"/>
  <c r="G1224" i="1" l="1"/>
  <c r="G1225" i="1" l="1"/>
  <c r="G1226" i="1" l="1"/>
  <c r="G1227" i="1" l="1"/>
  <c r="G1228" i="1" l="1"/>
  <c r="G1229" i="1" l="1"/>
  <c r="G1230" i="1" l="1"/>
  <c r="G1231" i="1" l="1"/>
  <c r="G1232" i="1" l="1"/>
  <c r="I1231" i="1"/>
  <c r="G1233" i="1" l="1"/>
  <c r="G1234" i="1" l="1"/>
  <c r="G1235" i="1"/>
  <c r="B48" i="7" l="1"/>
  <c r="L37" i="7"/>
  <c r="L35" i="7"/>
  <c r="L29" i="7"/>
  <c r="L27" i="7"/>
  <c r="C6410" i="6"/>
  <c r="C6411" i="6" s="1"/>
  <c r="C6412" i="6" s="1"/>
  <c r="C6413" i="6" s="1"/>
  <c r="C6414" i="6" s="1"/>
  <c r="C6415" i="6" s="1"/>
  <c r="C6416" i="6" s="1"/>
  <c r="C6417" i="6" s="1"/>
  <c r="C6418" i="6" s="1"/>
  <c r="C6419" i="6" s="1"/>
  <c r="C6420" i="6" s="1"/>
  <c r="C6421" i="6" s="1"/>
  <c r="C6422" i="6" s="1"/>
  <c r="C6423" i="6" s="1"/>
  <c r="C6424" i="6" s="1"/>
  <c r="C6425" i="6" s="1"/>
  <c r="C6426" i="6" s="1"/>
  <c r="C6427" i="6" s="1"/>
  <c r="C6428" i="6" s="1"/>
  <c r="C6429" i="6" s="1"/>
  <c r="C6430" i="6" s="1"/>
  <c r="C6431" i="6" s="1"/>
  <c r="C6432" i="6" s="1"/>
  <c r="C6433" i="6" s="1"/>
  <c r="C6434" i="6" s="1"/>
  <c r="C6435" i="6" s="1"/>
  <c r="C6436" i="6" s="1"/>
  <c r="C6437" i="6" s="1"/>
  <c r="C6438" i="6" s="1"/>
  <c r="C6439" i="6" s="1"/>
  <c r="C6440" i="6" s="1"/>
  <c r="C6441" i="6" s="1"/>
  <c r="C6442" i="6" s="1"/>
  <c r="C6443" i="6" s="1"/>
  <c r="C6444" i="6" s="1"/>
  <c r="C6445" i="6" s="1"/>
  <c r="C6446" i="6" s="1"/>
  <c r="C6447" i="6" s="1"/>
  <c r="C6448" i="6" s="1"/>
  <c r="C6449" i="6" s="1"/>
  <c r="C6450" i="6" s="1"/>
  <c r="C6451" i="6" s="1"/>
  <c r="C6452" i="6" s="1"/>
  <c r="C6453" i="6" s="1"/>
  <c r="C6454" i="6" s="1"/>
  <c r="C6455" i="6" s="1"/>
  <c r="C6456" i="6" s="1"/>
  <c r="C6457" i="6" s="1"/>
  <c r="C6458" i="6" s="1"/>
  <c r="C6459" i="6" s="1"/>
  <c r="C6460" i="6" s="1"/>
  <c r="C6461" i="6" s="1"/>
  <c r="C6462" i="6" s="1"/>
  <c r="C6463" i="6" s="1"/>
  <c r="C6464" i="6" s="1"/>
  <c r="C6465" i="6" s="1"/>
  <c r="C6466" i="6" s="1"/>
  <c r="C6467" i="6" s="1"/>
  <c r="C6468" i="6" s="1"/>
  <c r="C6469" i="6" s="1"/>
  <c r="C6470" i="6" s="1"/>
  <c r="C6471" i="6" s="1"/>
  <c r="C6472" i="6" s="1"/>
  <c r="C6473" i="6" s="1"/>
  <c r="C6474" i="6" s="1"/>
  <c r="C6475" i="6" s="1"/>
  <c r="C6476" i="6" s="1"/>
  <c r="C6477" i="6" s="1"/>
  <c r="C6478" i="6" s="1"/>
  <c r="C6479" i="6" s="1"/>
  <c r="C6480" i="6" s="1"/>
  <c r="C6481" i="6" s="1"/>
  <c r="C6482" i="6" s="1"/>
  <c r="C6483" i="6" s="1"/>
  <c r="C6484" i="6" s="1"/>
  <c r="C6485" i="6" s="1"/>
  <c r="C6486" i="6" s="1"/>
  <c r="C6487" i="6" s="1"/>
  <c r="C6488" i="6" s="1"/>
  <c r="C6489" i="6" s="1"/>
  <c r="C6490" i="6" s="1"/>
  <c r="C6491" i="6" s="1"/>
  <c r="C6492" i="6" s="1"/>
  <c r="C6493" i="6" s="1"/>
  <c r="C6494" i="6" s="1"/>
  <c r="C6495" i="6" s="1"/>
  <c r="C6496" i="6" s="1"/>
  <c r="C6497" i="6" s="1"/>
  <c r="C6498" i="6" s="1"/>
  <c r="C6499" i="6" s="1"/>
  <c r="C6500" i="6" s="1"/>
  <c r="C6501" i="6" s="1"/>
  <c r="C6502" i="6" s="1"/>
  <c r="C6503" i="6" s="1"/>
  <c r="C6504" i="6" s="1"/>
  <c r="C6505" i="6" s="1"/>
  <c r="C6506" i="6" s="1"/>
  <c r="C6507" i="6" s="1"/>
  <c r="C6508" i="6" s="1"/>
  <c r="C6509" i="6" s="1"/>
  <c r="C6510" i="6" s="1"/>
  <c r="C6511" i="6" s="1"/>
  <c r="C6512" i="6" s="1"/>
  <c r="C6513" i="6" s="1"/>
  <c r="C6514" i="6" s="1"/>
  <c r="C6515" i="6" s="1"/>
  <c r="C6516" i="6" s="1"/>
  <c r="C6517" i="6" s="1"/>
  <c r="C6518" i="6" s="1"/>
  <c r="C6519" i="6" s="1"/>
  <c r="C6520" i="6" s="1"/>
  <c r="C6521" i="6" s="1"/>
  <c r="C6522" i="6" s="1"/>
  <c r="C6523" i="6" s="1"/>
  <c r="C6524" i="6" s="1"/>
  <c r="C6525" i="6" s="1"/>
  <c r="C6526" i="6" s="1"/>
  <c r="C6527" i="6" s="1"/>
  <c r="C6528" i="6" s="1"/>
  <c r="C6529" i="6" s="1"/>
  <c r="C6530" i="6" s="1"/>
  <c r="C6531" i="6" s="1"/>
  <c r="C6532" i="6" s="1"/>
  <c r="C6533" i="6" s="1"/>
  <c r="C6534" i="6" s="1"/>
  <c r="C6535" i="6" s="1"/>
  <c r="C6536" i="6" s="1"/>
  <c r="C6537" i="6" s="1"/>
  <c r="C6538" i="6" s="1"/>
  <c r="C6539" i="6" s="1"/>
  <c r="C6540" i="6" s="1"/>
  <c r="C6541" i="6" s="1"/>
  <c r="C6401" i="6"/>
  <c r="C6402" i="6" s="1"/>
  <c r="C6403" i="6" s="1"/>
  <c r="C6404" i="6" s="1"/>
  <c r="C6405" i="6" s="1"/>
  <c r="C6406" i="6" s="1"/>
  <c r="C6407" i="6" s="1"/>
  <c r="C6408" i="6" s="1"/>
  <c r="C6409" i="6" s="1"/>
  <c r="C6222" i="6"/>
  <c r="C6223" i="6" s="1"/>
  <c r="C6224" i="6" s="1"/>
  <c r="C6225" i="6" s="1"/>
  <c r="C6226" i="6" s="1"/>
  <c r="A6226" i="6" s="1"/>
  <c r="B6201" i="6"/>
  <c r="C6201" i="6" s="1"/>
  <c r="C6202" i="6" s="1"/>
  <c r="C6203" i="6" s="1"/>
  <c r="C6204" i="6" s="1"/>
  <c r="C6205" i="6" s="1"/>
  <c r="C6206" i="6" s="1"/>
  <c r="C6207" i="6" s="1"/>
  <c r="C6208" i="6" s="1"/>
  <c r="C6209" i="6" s="1"/>
  <c r="C6210" i="6" s="1"/>
  <c r="C6211" i="6" s="1"/>
  <c r="C6212" i="6" s="1"/>
  <c r="C6213" i="6" s="1"/>
  <c r="C6214" i="6" s="1"/>
  <c r="C6215" i="6" s="1"/>
  <c r="C6216" i="6" s="1"/>
  <c r="C6217" i="6" s="1"/>
  <c r="C6218" i="6" s="1"/>
  <c r="C6219" i="6" s="1"/>
  <c r="C6220" i="6" s="1"/>
  <c r="C6022" i="6"/>
  <c r="C6023" i="6" s="1"/>
  <c r="C6024" i="6" s="1"/>
  <c r="C6025" i="6" s="1"/>
  <c r="C6026" i="6" s="1"/>
  <c r="C6001" i="6"/>
  <c r="B6001" i="6"/>
  <c r="C5822" i="6"/>
  <c r="C5823" i="6" s="1"/>
  <c r="C5824" i="6" s="1"/>
  <c r="C5825" i="6" s="1"/>
  <c r="C5826" i="6" s="1"/>
  <c r="C5814" i="6"/>
  <c r="C5815" i="6" s="1"/>
  <c r="C5816" i="6" s="1"/>
  <c r="C5817" i="6" s="1"/>
  <c r="C5818" i="6" s="1"/>
  <c r="C5819" i="6" s="1"/>
  <c r="C5820" i="6" s="1"/>
  <c r="B5801" i="6"/>
  <c r="C5622" i="6"/>
  <c r="C5623" i="6" s="1"/>
  <c r="C5624" i="6" s="1"/>
  <c r="C5625" i="6" s="1"/>
  <c r="C5626" i="6" s="1"/>
  <c r="B5601" i="6"/>
  <c r="C5422" i="6"/>
  <c r="C5423" i="6" s="1"/>
  <c r="C5424" i="6" s="1"/>
  <c r="C5425" i="6" s="1"/>
  <c r="C5426" i="6" s="1"/>
  <c r="B5401" i="6"/>
  <c r="C5222" i="6"/>
  <c r="C5223" i="6" s="1"/>
  <c r="C5224" i="6" s="1"/>
  <c r="C5225" i="6" s="1"/>
  <c r="C5226" i="6" s="1"/>
  <c r="B5201" i="6"/>
  <c r="C5025" i="6"/>
  <c r="C5026" i="6" s="1"/>
  <c r="C5027" i="6" s="1"/>
  <c r="C5028" i="6" s="1"/>
  <c r="C5029" i="6" s="1"/>
  <c r="C5016" i="6"/>
  <c r="C5017" i="6" s="1"/>
  <c r="C5018" i="6" s="1"/>
  <c r="C5019" i="6" s="1"/>
  <c r="C5020" i="6" s="1"/>
  <c r="C5021" i="6" s="1"/>
  <c r="C5022" i="6" s="1"/>
  <c r="C5023" i="6" s="1"/>
  <c r="C5001" i="6"/>
  <c r="B5001" i="6"/>
  <c r="C4822" i="6"/>
  <c r="C4823" i="6" s="1"/>
  <c r="C4824" i="6" s="1"/>
  <c r="C4825" i="6" s="1"/>
  <c r="C4826" i="6" s="1"/>
  <c r="A4826" i="6" s="1"/>
  <c r="B4801" i="6"/>
  <c r="C4622" i="6"/>
  <c r="C4623" i="6" s="1"/>
  <c r="C4624" i="6" s="1"/>
  <c r="C4625" i="6" s="1"/>
  <c r="C4626" i="6" s="1"/>
  <c r="B4601" i="6"/>
  <c r="C4422" i="6"/>
  <c r="C4423" i="6" s="1"/>
  <c r="C4424" i="6" s="1"/>
  <c r="C4425" i="6" s="1"/>
  <c r="C4426" i="6" s="1"/>
  <c r="B4401" i="6"/>
  <c r="C4222" i="6"/>
  <c r="C4223" i="6" s="1"/>
  <c r="C4224" i="6" s="1"/>
  <c r="C4225" i="6" s="1"/>
  <c r="C4226" i="6" s="1"/>
  <c r="C4201" i="6"/>
  <c r="B4201" i="6"/>
  <c r="C4025" i="6"/>
  <c r="C4026" i="6" s="1"/>
  <c r="C4022" i="6"/>
  <c r="C4023" i="6" s="1"/>
  <c r="C4024" i="6" s="1"/>
  <c r="B4001" i="6"/>
  <c r="C4001" i="6" s="1"/>
  <c r="C3822" i="6"/>
  <c r="C3823" i="6" s="1"/>
  <c r="C3824" i="6" s="1"/>
  <c r="C3825" i="6" s="1"/>
  <c r="C3826" i="6" s="1"/>
  <c r="B3801" i="6"/>
  <c r="C3801" i="6" s="1"/>
  <c r="C3622" i="6"/>
  <c r="C3623" i="6" s="1"/>
  <c r="C3624" i="6" s="1"/>
  <c r="C3625" i="6" s="1"/>
  <c r="C3626" i="6" s="1"/>
  <c r="B3601" i="6"/>
  <c r="C3422" i="6"/>
  <c r="C3423" i="6" s="1"/>
  <c r="C3424" i="6" s="1"/>
  <c r="C3425" i="6" s="1"/>
  <c r="C3426" i="6" s="1"/>
  <c r="B3401" i="6"/>
  <c r="C3222" i="6"/>
  <c r="C3223" i="6" s="1"/>
  <c r="C3224" i="6" s="1"/>
  <c r="C3225" i="6" s="1"/>
  <c r="C3226" i="6" s="1"/>
  <c r="B3201" i="6"/>
  <c r="C3022" i="6"/>
  <c r="C3023" i="6" s="1"/>
  <c r="C3024" i="6" s="1"/>
  <c r="C3025" i="6" s="1"/>
  <c r="C3026" i="6" s="1"/>
  <c r="B3001" i="6"/>
  <c r="C2822" i="6"/>
  <c r="C2823" i="6" s="1"/>
  <c r="C2824" i="6" s="1"/>
  <c r="C2825" i="6" s="1"/>
  <c r="C2826" i="6" s="1"/>
  <c r="B2801" i="6"/>
  <c r="C2801" i="6" s="1"/>
  <c r="C2622" i="6"/>
  <c r="C2623" i="6" s="1"/>
  <c r="C2624" i="6" s="1"/>
  <c r="C2625" i="6" s="1"/>
  <c r="C2626" i="6" s="1"/>
  <c r="A2626" i="6" s="1"/>
  <c r="B2601" i="6"/>
  <c r="C2422" i="6"/>
  <c r="C2423" i="6" s="1"/>
  <c r="C2424" i="6" s="1"/>
  <c r="C2425" i="6" s="1"/>
  <c r="C2426" i="6" s="1"/>
  <c r="A2426" i="6" s="1"/>
  <c r="B2401" i="6"/>
  <c r="C2401" i="6" s="1"/>
  <c r="C2222" i="6"/>
  <c r="C2223" i="6" s="1"/>
  <c r="C2224" i="6" s="1"/>
  <c r="C2225" i="6" s="1"/>
  <c r="C2226" i="6" s="1"/>
  <c r="B2201" i="6"/>
  <c r="C2024" i="6"/>
  <c r="C2025" i="6" s="1"/>
  <c r="C2026" i="6" s="1"/>
  <c r="C2022" i="6"/>
  <c r="C2023" i="6" s="1"/>
  <c r="B2001" i="6"/>
  <c r="C2001" i="6" s="1"/>
  <c r="C1822" i="6"/>
  <c r="C1823" i="6" s="1"/>
  <c r="C1824" i="6" s="1"/>
  <c r="C1825" i="6" s="1"/>
  <c r="C1826" i="6" s="1"/>
  <c r="B1801" i="6"/>
  <c r="C1622" i="6"/>
  <c r="C1623" i="6" s="1"/>
  <c r="C1624" i="6" s="1"/>
  <c r="C1625" i="6" s="1"/>
  <c r="C1626" i="6" s="1"/>
  <c r="B1601" i="6"/>
  <c r="C1601" i="6" s="1"/>
  <c r="C1422" i="6"/>
  <c r="C1423" i="6" s="1"/>
  <c r="C1424" i="6" s="1"/>
  <c r="C1425" i="6" s="1"/>
  <c r="C1426" i="6" s="1"/>
  <c r="C1401" i="6"/>
  <c r="C1402" i="6" s="1"/>
  <c r="C1403" i="6" s="1"/>
  <c r="C1404" i="6" s="1"/>
  <c r="C1405" i="6" s="1"/>
  <c r="C1406" i="6" s="1"/>
  <c r="C1407" i="6" s="1"/>
  <c r="C1408" i="6" s="1"/>
  <c r="C1409" i="6" s="1"/>
  <c r="C1410" i="6" s="1"/>
  <c r="C1411" i="6" s="1"/>
  <c r="C1412" i="6" s="1"/>
  <c r="C1413" i="6" s="1"/>
  <c r="C1414" i="6" s="1"/>
  <c r="C1415" i="6" s="1"/>
  <c r="C1416" i="6" s="1"/>
  <c r="C1417" i="6" s="1"/>
  <c r="C1418" i="6" s="1"/>
  <c r="C1419" i="6" s="1"/>
  <c r="C1420" i="6" s="1"/>
  <c r="B1401" i="6"/>
  <c r="C1222" i="6"/>
  <c r="C1223" i="6" s="1"/>
  <c r="C1224" i="6" s="1"/>
  <c r="C1225" i="6" s="1"/>
  <c r="C1226" i="6" s="1"/>
  <c r="C1201" i="6"/>
  <c r="B1201" i="6"/>
  <c r="C1023" i="6"/>
  <c r="C1024" i="6" s="1"/>
  <c r="C1025" i="6" s="1"/>
  <c r="C1026" i="6" s="1"/>
  <c r="C1022" i="6"/>
  <c r="B1001" i="6"/>
  <c r="C1001" i="6" s="1"/>
  <c r="C822" i="6"/>
  <c r="C823" i="6" s="1"/>
  <c r="C824" i="6" s="1"/>
  <c r="C825" i="6" s="1"/>
  <c r="C826" i="6" s="1"/>
  <c r="B801" i="6"/>
  <c r="C801" i="6" s="1"/>
  <c r="C622" i="6"/>
  <c r="C623" i="6" s="1"/>
  <c r="C624" i="6" s="1"/>
  <c r="C625" i="6" s="1"/>
  <c r="C626" i="6" s="1"/>
  <c r="B601" i="6"/>
  <c r="C601" i="6" s="1"/>
  <c r="C422" i="6"/>
  <c r="C423" i="6" s="1"/>
  <c r="C424" i="6" s="1"/>
  <c r="C425" i="6" s="1"/>
  <c r="C426" i="6" s="1"/>
  <c r="A426" i="6" s="1"/>
  <c r="B401" i="6"/>
  <c r="C222" i="6"/>
  <c r="C223" i="6" s="1"/>
  <c r="C224" i="6" s="1"/>
  <c r="C225" i="6" s="1"/>
  <c r="C226" i="6" s="1"/>
  <c r="B201" i="6"/>
  <c r="C23" i="6"/>
  <c r="C24" i="6" s="1"/>
  <c r="C25" i="6" s="1"/>
  <c r="C26" i="6" s="1"/>
  <c r="C27" i="6" s="1"/>
  <c r="B2" i="6"/>
  <c r="A6780" i="4"/>
  <c r="A6779" i="4"/>
  <c r="A6778" i="4"/>
  <c r="A6777" i="4"/>
  <c r="A6776" i="4"/>
  <c r="A6775" i="4"/>
  <c r="A6774" i="4"/>
  <c r="A6773" i="4"/>
  <c r="A6772" i="4"/>
  <c r="A6771" i="4"/>
  <c r="A6770" i="4"/>
  <c r="A6769" i="4"/>
  <c r="A6768" i="4"/>
  <c r="A6767" i="4"/>
  <c r="A6766" i="4"/>
  <c r="A6765" i="4"/>
  <c r="A6764" i="4"/>
  <c r="A6763" i="4"/>
  <c r="A6762" i="4"/>
  <c r="A6761" i="4"/>
  <c r="A6760" i="4"/>
  <c r="A6759" i="4"/>
  <c r="A6758" i="4"/>
  <c r="A6757" i="4"/>
  <c r="A6756" i="4"/>
  <c r="A6755" i="4"/>
  <c r="A6754" i="4"/>
  <c r="A6753" i="4"/>
  <c r="A6752" i="4"/>
  <c r="A6751" i="4"/>
  <c r="A6750" i="4"/>
  <c r="A6749" i="4"/>
  <c r="A6748" i="4"/>
  <c r="A6747" i="4"/>
  <c r="A6746" i="4"/>
  <c r="A6745" i="4"/>
  <c r="A6744" i="4"/>
  <c r="A6743" i="4"/>
  <c r="A6742" i="4"/>
  <c r="A6741" i="4"/>
  <c r="A6740" i="4"/>
  <c r="A6739" i="4"/>
  <c r="A6738" i="4"/>
  <c r="A6737" i="4"/>
  <c r="A6736" i="4"/>
  <c r="A6735" i="4"/>
  <c r="A6734" i="4"/>
  <c r="A6733" i="4"/>
  <c r="A6732" i="4"/>
  <c r="A6731" i="4"/>
  <c r="A6730" i="4"/>
  <c r="A6729" i="4"/>
  <c r="A6728" i="4"/>
  <c r="A6727" i="4"/>
  <c r="A6726" i="4"/>
  <c r="A6725" i="4"/>
  <c r="A6724" i="4"/>
  <c r="A6723" i="4"/>
  <c r="A6722" i="4"/>
  <c r="A6721" i="4"/>
  <c r="A6720" i="4"/>
  <c r="A6719" i="4"/>
  <c r="A6718" i="4"/>
  <c r="A6717" i="4"/>
  <c r="A6716" i="4"/>
  <c r="A6715" i="4"/>
  <c r="A6714" i="4"/>
  <c r="A6713" i="4"/>
  <c r="A6712" i="4"/>
  <c r="A6711" i="4"/>
  <c r="A6710" i="4"/>
  <c r="A6709" i="4"/>
  <c r="A6708" i="4"/>
  <c r="A6707" i="4"/>
  <c r="A6706" i="4"/>
  <c r="A6705" i="4"/>
  <c r="A6704" i="4"/>
  <c r="A6703" i="4"/>
  <c r="A6702" i="4"/>
  <c r="A6701" i="4"/>
  <c r="A6700" i="4"/>
  <c r="A6699" i="4"/>
  <c r="A6698" i="4"/>
  <c r="A6697" i="4"/>
  <c r="A6696" i="4"/>
  <c r="A6695" i="4"/>
  <c r="A6694" i="4"/>
  <c r="A6693" i="4"/>
  <c r="A6692" i="4"/>
  <c r="A6691" i="4"/>
  <c r="A6690" i="4"/>
  <c r="A6689" i="4"/>
  <c r="A6688" i="4"/>
  <c r="A6687" i="4"/>
  <c r="A6686" i="4"/>
  <c r="A6685" i="4"/>
  <c r="A6684" i="4"/>
  <c r="A6683" i="4"/>
  <c r="A6682" i="4"/>
  <c r="A6681" i="4"/>
  <c r="A6680" i="4"/>
  <c r="A6679" i="4"/>
  <c r="A6678" i="4"/>
  <c r="A6677" i="4"/>
  <c r="A6676" i="4"/>
  <c r="A6675" i="4"/>
  <c r="A6674" i="4"/>
  <c r="A6673" i="4"/>
  <c r="A6672" i="4"/>
  <c r="A6671" i="4"/>
  <c r="A6670" i="4"/>
  <c r="A6669" i="4"/>
  <c r="A6668" i="4"/>
  <c r="A6667" i="4"/>
  <c r="A6666" i="4"/>
  <c r="A6665" i="4"/>
  <c r="A6664" i="4"/>
  <c r="A6663" i="4"/>
  <c r="A6662" i="4"/>
  <c r="A6661" i="4"/>
  <c r="A6660" i="4"/>
  <c r="A6659" i="4"/>
  <c r="A6658" i="4"/>
  <c r="A6657" i="4"/>
  <c r="A6656" i="4"/>
  <c r="A6655" i="4"/>
  <c r="A6654" i="4"/>
  <c r="A6653" i="4"/>
  <c r="A6652" i="4"/>
  <c r="A6651" i="4"/>
  <c r="A6650" i="4"/>
  <c r="A6649" i="4"/>
  <c r="A6648" i="4"/>
  <c r="A6647" i="4"/>
  <c r="A6646" i="4"/>
  <c r="A6645" i="4"/>
  <c r="A6644" i="4"/>
  <c r="A6643" i="4"/>
  <c r="A6642" i="4"/>
  <c r="A6641" i="4"/>
  <c r="A6640" i="4"/>
  <c r="A6639" i="4"/>
  <c r="A6638" i="4"/>
  <c r="A6637" i="4"/>
  <c r="A6636" i="4"/>
  <c r="A6635" i="4"/>
  <c r="A6634" i="4"/>
  <c r="A6633" i="4"/>
  <c r="A6632" i="4"/>
  <c r="A6631" i="4"/>
  <c r="A6630" i="4"/>
  <c r="A6629" i="4"/>
  <c r="A6628" i="4"/>
  <c r="A6627" i="4"/>
  <c r="A6626" i="4"/>
  <c r="A6625" i="4"/>
  <c r="A6624" i="4"/>
  <c r="A6623" i="4"/>
  <c r="A6622" i="4"/>
  <c r="A6621" i="4"/>
  <c r="A6620" i="4"/>
  <c r="A6619" i="4"/>
  <c r="A6618" i="4"/>
  <c r="A6617" i="4"/>
  <c r="A6616" i="4"/>
  <c r="A6615" i="4"/>
  <c r="A6614" i="4"/>
  <c r="A6613" i="4"/>
  <c r="A6612" i="4"/>
  <c r="A6611" i="4"/>
  <c r="A6610" i="4"/>
  <c r="A6609" i="4"/>
  <c r="A6608" i="4"/>
  <c r="A6607" i="4"/>
  <c r="A6606" i="4"/>
  <c r="A6605" i="4"/>
  <c r="A6604" i="4"/>
  <c r="A6603" i="4"/>
  <c r="A6602" i="4"/>
  <c r="A6601" i="4"/>
  <c r="A6600" i="4"/>
  <c r="A6599" i="4"/>
  <c r="A6598" i="4"/>
  <c r="A6597" i="4"/>
  <c r="A6596" i="4"/>
  <c r="A6595" i="4"/>
  <c r="A6594" i="4"/>
  <c r="A6593" i="4"/>
  <c r="A6592" i="4"/>
  <c r="A6591" i="4"/>
  <c r="A6590" i="4"/>
  <c r="A6589" i="4"/>
  <c r="A6588" i="4"/>
  <c r="A6587" i="4"/>
  <c r="A6586" i="4"/>
  <c r="A6585" i="4"/>
  <c r="A6584" i="4"/>
  <c r="A6583" i="4"/>
  <c r="A6582" i="4"/>
  <c r="A6581" i="4"/>
  <c r="A6580" i="4"/>
  <c r="A6579" i="4"/>
  <c r="A6578" i="4"/>
  <c r="A6577" i="4"/>
  <c r="A6576" i="4"/>
  <c r="A6575" i="4"/>
  <c r="A6574" i="4"/>
  <c r="A6573" i="4"/>
  <c r="A6572" i="4"/>
  <c r="A6571" i="4"/>
  <c r="A6570" i="4"/>
  <c r="A6569" i="4"/>
  <c r="A6568" i="4"/>
  <c r="A6567" i="4"/>
  <c r="A6566" i="4"/>
  <c r="A6565" i="4"/>
  <c r="A6564" i="4"/>
  <c r="A6563" i="4"/>
  <c r="A6562" i="4"/>
  <c r="A6561" i="4"/>
  <c r="A6560" i="4"/>
  <c r="A6559" i="4"/>
  <c r="A6558" i="4"/>
  <c r="A6557" i="4"/>
  <c r="A6556" i="4"/>
  <c r="A6555" i="4"/>
  <c r="A6554" i="4"/>
  <c r="A6553" i="4"/>
  <c r="A6552" i="4"/>
  <c r="A6551" i="4"/>
  <c r="A6550" i="4"/>
  <c r="A6549" i="4"/>
  <c r="A6548" i="4"/>
  <c r="A6547" i="4"/>
  <c r="A6546" i="4"/>
  <c r="A6545" i="4"/>
  <c r="A6544" i="4"/>
  <c r="A6543" i="4"/>
  <c r="A6542" i="4"/>
  <c r="A6541" i="4"/>
  <c r="A6540" i="4"/>
  <c r="A6539" i="4"/>
  <c r="A6538" i="4"/>
  <c r="A6537" i="4"/>
  <c r="A6536" i="4"/>
  <c r="A6535" i="4"/>
  <c r="A6534" i="4"/>
  <c r="A6533" i="4"/>
  <c r="A6532" i="4"/>
  <c r="A6531" i="4"/>
  <c r="A6530" i="4"/>
  <c r="A6529" i="4"/>
  <c r="A6528" i="4"/>
  <c r="A6527" i="4"/>
  <c r="A6526" i="4"/>
  <c r="A6525" i="4"/>
  <c r="A6524" i="4"/>
  <c r="A6523" i="4"/>
  <c r="A6522" i="4"/>
  <c r="A6521" i="4"/>
  <c r="A6520" i="4"/>
  <c r="A6519" i="4"/>
  <c r="A6518" i="4"/>
  <c r="A6517" i="4"/>
  <c r="A6516" i="4"/>
  <c r="A6515" i="4"/>
  <c r="A6514" i="4"/>
  <c r="A6513" i="4"/>
  <c r="A6512" i="4"/>
  <c r="A6511" i="4"/>
  <c r="A6510" i="4"/>
  <c r="A6509" i="4"/>
  <c r="A6508" i="4"/>
  <c r="A6507" i="4"/>
  <c r="A6506" i="4"/>
  <c r="A6505" i="4"/>
  <c r="A6504" i="4"/>
  <c r="A6503" i="4"/>
  <c r="A6502" i="4"/>
  <c r="A6501" i="4"/>
  <c r="A6500" i="4"/>
  <c r="A6499" i="4"/>
  <c r="A6498" i="4"/>
  <c r="A6497" i="4"/>
  <c r="A6496" i="4"/>
  <c r="A6495" i="4"/>
  <c r="A6494" i="4"/>
  <c r="A6493" i="4"/>
  <c r="A6492" i="4"/>
  <c r="A6491" i="4"/>
  <c r="A6490" i="4"/>
  <c r="A6489" i="4"/>
  <c r="A6488" i="4"/>
  <c r="A6487" i="4"/>
  <c r="A6486" i="4"/>
  <c r="A6485" i="4"/>
  <c r="A6484" i="4"/>
  <c r="A6483" i="4"/>
  <c r="A6482" i="4"/>
  <c r="A6481" i="4"/>
  <c r="A6480" i="4"/>
  <c r="A6479" i="4"/>
  <c r="A6478" i="4"/>
  <c r="A6477" i="4"/>
  <c r="A6476" i="4"/>
  <c r="A6475" i="4"/>
  <c r="A6474" i="4"/>
  <c r="A6473" i="4"/>
  <c r="A6472" i="4"/>
  <c r="A6471" i="4"/>
  <c r="A6470" i="4"/>
  <c r="A6469" i="4"/>
  <c r="A6468" i="4"/>
  <c r="A6467" i="4"/>
  <c r="A6466" i="4"/>
  <c r="A6465" i="4"/>
  <c r="A6464" i="4"/>
  <c r="A6463" i="4"/>
  <c r="A6462" i="4"/>
  <c r="A6461" i="4"/>
  <c r="A6460" i="4"/>
  <c r="A6459" i="4"/>
  <c r="A6458" i="4"/>
  <c r="A6457" i="4"/>
  <c r="A6456" i="4"/>
  <c r="A6455" i="4"/>
  <c r="A6454" i="4"/>
  <c r="A6453" i="4"/>
  <c r="A6452" i="4"/>
  <c r="A6451" i="4"/>
  <c r="A6450" i="4"/>
  <c r="A6449" i="4"/>
  <c r="A6448" i="4"/>
  <c r="A6447" i="4"/>
  <c r="A6446" i="4"/>
  <c r="A6445" i="4"/>
  <c r="A6444" i="4"/>
  <c r="A6443" i="4"/>
  <c r="A6442" i="4"/>
  <c r="A6441" i="4"/>
  <c r="A6440" i="4"/>
  <c r="A6439" i="4"/>
  <c r="A6438" i="4"/>
  <c r="A6437" i="4"/>
  <c r="A6436" i="4"/>
  <c r="A6435" i="4"/>
  <c r="A6434" i="4"/>
  <c r="A6433" i="4"/>
  <c r="A6432" i="4"/>
  <c r="A6431" i="4"/>
  <c r="A6430" i="4"/>
  <c r="A6429" i="4"/>
  <c r="A6428" i="4"/>
  <c r="A6427" i="4"/>
  <c r="A6426" i="4"/>
  <c r="A6425" i="4"/>
  <c r="A6424" i="4"/>
  <c r="A6423" i="4"/>
  <c r="A6422" i="4"/>
  <c r="A6421" i="4"/>
  <c r="A6420" i="4"/>
  <c r="A6419" i="4"/>
  <c r="A6418" i="4"/>
  <c r="A6417" i="4"/>
  <c r="A6416" i="4"/>
  <c r="A6415" i="4"/>
  <c r="A6414" i="4"/>
  <c r="A6413" i="4"/>
  <c r="A6412" i="4"/>
  <c r="A6411" i="4"/>
  <c r="A6410" i="4"/>
  <c r="A6409" i="4"/>
  <c r="A6408" i="4"/>
  <c r="A6407" i="4"/>
  <c r="A6406" i="4"/>
  <c r="A6405" i="4"/>
  <c r="A6404" i="4"/>
  <c r="A6403" i="4"/>
  <c r="A6402" i="4"/>
  <c r="A6401" i="4"/>
  <c r="A6400" i="4"/>
  <c r="A6399" i="4"/>
  <c r="A6398" i="4"/>
  <c r="A6397" i="4"/>
  <c r="A6396" i="4"/>
  <c r="A6395" i="4"/>
  <c r="A6394" i="4"/>
  <c r="A6393" i="4"/>
  <c r="A6392" i="4"/>
  <c r="A6391" i="4"/>
  <c r="A6390" i="4"/>
  <c r="A6389" i="4"/>
  <c r="A6388" i="4"/>
  <c r="A6387" i="4"/>
  <c r="A6386" i="4"/>
  <c r="A6385" i="4"/>
  <c r="A6384" i="4"/>
  <c r="A6383" i="4"/>
  <c r="A6382" i="4"/>
  <c r="A6381" i="4"/>
  <c r="A6380" i="4"/>
  <c r="A6379" i="4"/>
  <c r="A6378" i="4"/>
  <c r="A6377" i="4"/>
  <c r="A6376" i="4"/>
  <c r="A6375" i="4"/>
  <c r="A6374" i="4"/>
  <c r="A6373" i="4"/>
  <c r="A6372" i="4"/>
  <c r="A6371" i="4"/>
  <c r="A6370" i="4"/>
  <c r="A6369" i="4"/>
  <c r="A6368" i="4"/>
  <c r="A6367" i="4"/>
  <c r="A6366" i="4"/>
  <c r="A6365" i="4"/>
  <c r="A6364" i="4"/>
  <c r="A6363" i="4"/>
  <c r="A6362" i="4"/>
  <c r="A6361" i="4"/>
  <c r="A6360" i="4"/>
  <c r="A6359" i="4"/>
  <c r="A6358" i="4"/>
  <c r="A6357" i="4"/>
  <c r="A6356" i="4"/>
  <c r="A6355" i="4"/>
  <c r="A6354" i="4"/>
  <c r="A6353" i="4"/>
  <c r="A6352" i="4"/>
  <c r="A6351" i="4"/>
  <c r="A6350" i="4"/>
  <c r="A6349" i="4"/>
  <c r="A6348" i="4"/>
  <c r="A6347" i="4"/>
  <c r="A6346" i="4"/>
  <c r="A6345" i="4"/>
  <c r="A6344" i="4"/>
  <c r="A6343" i="4"/>
  <c r="A6342" i="4"/>
  <c r="A6341" i="4"/>
  <c r="A6340" i="4"/>
  <c r="A6339" i="4"/>
  <c r="A6338" i="4"/>
  <c r="A6337" i="4"/>
  <c r="A6336" i="4"/>
  <c r="A6335" i="4"/>
  <c r="A6334" i="4"/>
  <c r="A6333" i="4"/>
  <c r="A6332" i="4"/>
  <c r="A6331" i="4"/>
  <c r="A6330" i="4"/>
  <c r="A6329" i="4"/>
  <c r="A6328" i="4"/>
  <c r="A6327" i="4"/>
  <c r="A6326" i="4"/>
  <c r="A6325" i="4"/>
  <c r="A6324" i="4"/>
  <c r="A6323" i="4"/>
  <c r="A6322" i="4"/>
  <c r="A6321" i="4"/>
  <c r="A6320" i="4"/>
  <c r="A6319" i="4"/>
  <c r="A6318" i="4"/>
  <c r="A6317" i="4"/>
  <c r="A6316" i="4"/>
  <c r="A6315" i="4"/>
  <c r="A6314" i="4"/>
  <c r="A6313" i="4"/>
  <c r="A6312" i="4"/>
  <c r="A6311" i="4"/>
  <c r="A6310" i="4"/>
  <c r="A6309" i="4"/>
  <c r="A6308" i="4"/>
  <c r="A6307" i="4"/>
  <c r="A6306" i="4"/>
  <c r="A6305" i="4"/>
  <c r="A6304" i="4"/>
  <c r="A6303" i="4"/>
  <c r="A6302" i="4"/>
  <c r="A6301" i="4"/>
  <c r="A6300" i="4"/>
  <c r="A6299" i="4"/>
  <c r="A6298" i="4"/>
  <c r="A6297" i="4"/>
  <c r="A6296" i="4"/>
  <c r="A6295" i="4"/>
  <c r="A6294" i="4"/>
  <c r="A6293" i="4"/>
  <c r="A6292" i="4"/>
  <c r="A6291" i="4"/>
  <c r="A6290" i="4"/>
  <c r="A6289" i="4"/>
  <c r="A6288" i="4"/>
  <c r="A6287" i="4"/>
  <c r="A6286" i="4"/>
  <c r="A6285" i="4"/>
  <c r="A6284" i="4"/>
  <c r="A6283" i="4"/>
  <c r="A6282" i="4"/>
  <c r="A6281" i="4"/>
  <c r="A6280" i="4"/>
  <c r="A6279" i="4"/>
  <c r="A6278" i="4"/>
  <c r="A6277" i="4"/>
  <c r="A6276" i="4"/>
  <c r="A6275" i="4"/>
  <c r="A6274" i="4"/>
  <c r="A6273" i="4"/>
  <c r="A6272" i="4"/>
  <c r="A6271" i="4"/>
  <c r="A6270" i="4"/>
  <c r="A6269" i="4"/>
  <c r="A6268" i="4"/>
  <c r="A6267" i="4"/>
  <c r="A6266" i="4"/>
  <c r="A6265" i="4"/>
  <c r="A6264" i="4"/>
  <c r="A6263" i="4"/>
  <c r="A6262" i="4"/>
  <c r="A6261" i="4"/>
  <c r="A6260" i="4"/>
  <c r="A6259" i="4"/>
  <c r="A6258" i="4"/>
  <c r="A6257" i="4"/>
  <c r="A6256" i="4"/>
  <c r="A6255" i="4"/>
  <c r="A6254" i="4"/>
  <c r="A6253" i="4"/>
  <c r="A6252" i="4"/>
  <c r="A6251" i="4"/>
  <c r="A6250" i="4"/>
  <c r="A6249" i="4"/>
  <c r="A6248" i="4"/>
  <c r="A6247" i="4"/>
  <c r="A6246" i="4"/>
  <c r="A6245" i="4"/>
  <c r="A6244" i="4"/>
  <c r="A6243" i="4"/>
  <c r="A6242" i="4"/>
  <c r="A6241" i="4"/>
  <c r="A6240" i="4"/>
  <c r="A6239" i="4"/>
  <c r="A6238" i="4"/>
  <c r="A6237" i="4"/>
  <c r="A6236" i="4"/>
  <c r="A6235" i="4"/>
  <c r="A6234" i="4"/>
  <c r="A6233" i="4"/>
  <c r="A6232" i="4"/>
  <c r="A6231" i="4"/>
  <c r="A6230" i="4"/>
  <c r="A6229" i="4"/>
  <c r="A6228" i="4"/>
  <c r="A6227" i="4"/>
  <c r="A6226" i="4"/>
  <c r="A6225" i="4"/>
  <c r="A6224" i="4"/>
  <c r="A6223" i="4"/>
  <c r="A6222" i="4"/>
  <c r="A6221" i="4"/>
  <c r="A6220" i="4"/>
  <c r="A6219" i="4"/>
  <c r="A6218" i="4"/>
  <c r="A6217" i="4"/>
  <c r="A6216" i="4"/>
  <c r="A6215" i="4"/>
  <c r="A6214" i="4"/>
  <c r="A6213" i="4"/>
  <c r="A6212" i="4"/>
  <c r="A6211" i="4"/>
  <c r="A6210" i="4"/>
  <c r="A6209" i="4"/>
  <c r="A6208" i="4"/>
  <c r="A6207" i="4"/>
  <c r="A6206" i="4"/>
  <c r="A6205" i="4"/>
  <c r="A6204" i="4"/>
  <c r="A6203" i="4"/>
  <c r="A6202" i="4"/>
  <c r="A6201" i="4"/>
  <c r="A6200" i="4"/>
  <c r="A6199" i="4"/>
  <c r="A6198" i="4"/>
  <c r="A6197" i="4"/>
  <c r="A6196" i="4"/>
  <c r="A6195" i="4"/>
  <c r="A6194" i="4"/>
  <c r="A6193" i="4"/>
  <c r="A6192" i="4"/>
  <c r="A6191" i="4"/>
  <c r="A6190" i="4"/>
  <c r="A6189" i="4"/>
  <c r="A6188" i="4"/>
  <c r="A6187" i="4"/>
  <c r="A6186" i="4"/>
  <c r="A6185" i="4"/>
  <c r="A6184" i="4"/>
  <c r="A6183" i="4"/>
  <c r="A6182" i="4"/>
  <c r="A6181" i="4"/>
  <c r="A6180" i="4"/>
  <c r="A6179" i="4"/>
  <c r="A6178" i="4"/>
  <c r="A6177" i="4"/>
  <c r="A6176" i="4"/>
  <c r="A6175" i="4"/>
  <c r="A6174" i="4"/>
  <c r="A6173" i="4"/>
  <c r="A6172" i="4"/>
  <c r="A6171" i="4"/>
  <c r="A6170" i="4"/>
  <c r="A6169" i="4"/>
  <c r="A6168" i="4"/>
  <c r="A6167" i="4"/>
  <c r="A6166" i="4"/>
  <c r="A6165" i="4"/>
  <c r="A6164" i="4"/>
  <c r="A6163" i="4"/>
  <c r="A6162" i="4"/>
  <c r="A6161" i="4"/>
  <c r="A6160" i="4"/>
  <c r="A6159" i="4"/>
  <c r="A6158" i="4"/>
  <c r="A6157" i="4"/>
  <c r="A6156" i="4"/>
  <c r="A6155" i="4"/>
  <c r="A6154" i="4"/>
  <c r="A6153" i="4"/>
  <c r="A6152" i="4"/>
  <c r="A6151" i="4"/>
  <c r="A6150" i="4"/>
  <c r="A6149" i="4"/>
  <c r="A6148" i="4"/>
  <c r="A6147" i="4"/>
  <c r="A6146" i="4"/>
  <c r="A6145" i="4"/>
  <c r="A6144" i="4"/>
  <c r="A6143" i="4"/>
  <c r="A6142" i="4"/>
  <c r="A6141" i="4"/>
  <c r="A6140" i="4"/>
  <c r="A6139" i="4"/>
  <c r="A6138" i="4"/>
  <c r="A6137" i="4"/>
  <c r="A6136" i="4"/>
  <c r="A6135" i="4"/>
  <c r="A6134" i="4"/>
  <c r="A6133" i="4"/>
  <c r="A6132" i="4"/>
  <c r="A6131" i="4"/>
  <c r="A6130" i="4"/>
  <c r="A6129" i="4"/>
  <c r="A6128" i="4"/>
  <c r="A6127" i="4"/>
  <c r="A6126" i="4"/>
  <c r="A6125" i="4"/>
  <c r="A6124" i="4"/>
  <c r="A6123" i="4"/>
  <c r="A6122" i="4"/>
  <c r="A6121" i="4"/>
  <c r="A6120" i="4"/>
  <c r="A6119" i="4"/>
  <c r="A6118" i="4"/>
  <c r="A6117" i="4"/>
  <c r="A6116" i="4"/>
  <c r="A6115" i="4"/>
  <c r="A6114" i="4"/>
  <c r="A6113" i="4"/>
  <c r="A6112" i="4"/>
  <c r="A6111" i="4"/>
  <c r="A6110" i="4"/>
  <c r="A6109" i="4"/>
  <c r="A6108" i="4"/>
  <c r="A6107" i="4"/>
  <c r="A6106" i="4"/>
  <c r="A6105" i="4"/>
  <c r="A6104" i="4"/>
  <c r="A6103" i="4"/>
  <c r="A6102" i="4"/>
  <c r="A6101" i="4"/>
  <c r="A6100" i="4"/>
  <c r="A6099" i="4"/>
  <c r="A6098" i="4"/>
  <c r="A6097" i="4"/>
  <c r="A6096" i="4"/>
  <c r="A6095" i="4"/>
  <c r="A6094" i="4"/>
  <c r="A6093" i="4"/>
  <c r="A6092" i="4"/>
  <c r="A6091" i="4"/>
  <c r="A6090" i="4"/>
  <c r="A6089" i="4"/>
  <c r="A6088" i="4"/>
  <c r="A6087" i="4"/>
  <c r="A6086" i="4"/>
  <c r="A6085" i="4"/>
  <c r="A6084" i="4"/>
  <c r="A6083" i="4"/>
  <c r="A6082" i="4"/>
  <c r="A6081" i="4"/>
  <c r="A6080" i="4"/>
  <c r="A6079" i="4"/>
  <c r="A6078" i="4"/>
  <c r="A6077" i="4"/>
  <c r="A6076" i="4"/>
  <c r="A6075" i="4"/>
  <c r="A6074" i="4"/>
  <c r="A6073" i="4"/>
  <c r="A6072" i="4"/>
  <c r="A6071" i="4"/>
  <c r="A6070" i="4"/>
  <c r="A6069" i="4"/>
  <c r="A6068" i="4"/>
  <c r="A6067" i="4"/>
  <c r="A6066" i="4"/>
  <c r="A6065" i="4"/>
  <c r="A6064" i="4"/>
  <c r="A6063" i="4"/>
  <c r="A6062" i="4"/>
  <c r="A6061" i="4"/>
  <c r="A6060" i="4"/>
  <c r="A6059" i="4"/>
  <c r="A6058" i="4"/>
  <c r="A6057" i="4"/>
  <c r="A6056" i="4"/>
  <c r="A6055" i="4"/>
  <c r="A6054" i="4"/>
  <c r="A6053" i="4"/>
  <c r="A6052" i="4"/>
  <c r="A6051" i="4"/>
  <c r="A6050" i="4"/>
  <c r="A6049" i="4"/>
  <c r="A6048" i="4"/>
  <c r="A6047" i="4"/>
  <c r="A6046" i="4"/>
  <c r="A6045" i="4"/>
  <c r="A6044" i="4"/>
  <c r="A6043" i="4"/>
  <c r="A6042" i="4"/>
  <c r="A6041" i="4"/>
  <c r="A6040" i="4"/>
  <c r="A6039" i="4"/>
  <c r="A6038" i="4"/>
  <c r="A6037" i="4"/>
  <c r="A6036" i="4"/>
  <c r="A6035" i="4"/>
  <c r="A6034" i="4"/>
  <c r="A6033" i="4"/>
  <c r="A6032" i="4"/>
  <c r="A6031" i="4"/>
  <c r="A6030" i="4"/>
  <c r="A6029" i="4"/>
  <c r="A6028" i="4"/>
  <c r="A6027" i="4"/>
  <c r="A6026" i="4"/>
  <c r="A6025" i="4"/>
  <c r="A6024" i="4"/>
  <c r="A6023" i="4"/>
  <c r="A6022" i="4"/>
  <c r="A6021" i="4"/>
  <c r="A6020" i="4"/>
  <c r="A6019" i="4"/>
  <c r="A6018" i="4"/>
  <c r="A6017" i="4"/>
  <c r="A6016" i="4"/>
  <c r="A6015" i="4"/>
  <c r="A6014" i="4"/>
  <c r="A6013" i="4"/>
  <c r="A6012" i="4"/>
  <c r="A6011" i="4"/>
  <c r="A6010" i="4"/>
  <c r="A6009" i="4"/>
  <c r="A6008" i="4"/>
  <c r="A6007" i="4"/>
  <c r="A6006" i="4"/>
  <c r="A6005" i="4"/>
  <c r="A6004" i="4"/>
  <c r="A6003" i="4"/>
  <c r="A6002" i="4"/>
  <c r="A6001" i="4"/>
  <c r="A6000" i="4"/>
  <c r="A5999" i="4"/>
  <c r="A5998" i="4"/>
  <c r="A5997" i="4"/>
  <c r="A5996" i="4"/>
  <c r="A5995" i="4"/>
  <c r="A5994" i="4"/>
  <c r="A5993" i="4"/>
  <c r="A5992" i="4"/>
  <c r="A5991" i="4"/>
  <c r="A5990" i="4"/>
  <c r="A5989" i="4"/>
  <c r="A5988" i="4"/>
  <c r="A5987" i="4"/>
  <c r="A5986" i="4"/>
  <c r="A5985" i="4"/>
  <c r="A5984" i="4"/>
  <c r="A5983" i="4"/>
  <c r="A5982" i="4"/>
  <c r="A5981" i="4"/>
  <c r="A5980" i="4"/>
  <c r="A5979" i="4"/>
  <c r="A5978" i="4"/>
  <c r="A5977" i="4"/>
  <c r="A5976" i="4"/>
  <c r="A5975" i="4"/>
  <c r="A5974" i="4"/>
  <c r="A5973" i="4"/>
  <c r="A5972" i="4"/>
  <c r="A5971" i="4"/>
  <c r="A5970" i="4"/>
  <c r="A5969" i="4"/>
  <c r="A5968" i="4"/>
  <c r="A5967" i="4"/>
  <c r="A5966" i="4"/>
  <c r="A5965" i="4"/>
  <c r="A5964" i="4"/>
  <c r="A5963" i="4"/>
  <c r="A5962" i="4"/>
  <c r="A5961" i="4"/>
  <c r="A5960" i="4"/>
  <c r="A5959" i="4"/>
  <c r="A5958" i="4"/>
  <c r="A5957" i="4"/>
  <c r="A5956" i="4"/>
  <c r="A5955" i="4"/>
  <c r="A5954" i="4"/>
  <c r="A5953" i="4"/>
  <c r="A5952" i="4"/>
  <c r="A5951" i="4"/>
  <c r="A5950" i="4"/>
  <c r="A5949" i="4"/>
  <c r="A5948" i="4"/>
  <c r="A5947" i="4"/>
  <c r="A5946" i="4"/>
  <c r="A5945" i="4"/>
  <c r="A5944" i="4"/>
  <c r="A5943" i="4"/>
  <c r="A5942" i="4"/>
  <c r="A5941" i="4"/>
  <c r="A5940" i="4"/>
  <c r="A5939" i="4"/>
  <c r="A5938" i="4"/>
  <c r="A5937" i="4"/>
  <c r="A5936" i="4"/>
  <c r="A5935" i="4"/>
  <c r="A5934" i="4"/>
  <c r="A5933" i="4"/>
  <c r="A5932" i="4"/>
  <c r="A5931" i="4"/>
  <c r="A5930" i="4"/>
  <c r="A5929" i="4"/>
  <c r="A5928" i="4"/>
  <c r="A5927" i="4"/>
  <c r="A5926" i="4"/>
  <c r="A5925" i="4"/>
  <c r="A5924" i="4"/>
  <c r="A5923" i="4"/>
  <c r="A5922" i="4"/>
  <c r="A5921" i="4"/>
  <c r="A5920" i="4"/>
  <c r="A5919" i="4"/>
  <c r="A5918" i="4"/>
  <c r="A5917" i="4"/>
  <c r="A5916" i="4"/>
  <c r="A5915" i="4"/>
  <c r="A5914" i="4"/>
  <c r="A5913" i="4"/>
  <c r="A5912" i="4"/>
  <c r="A5911" i="4"/>
  <c r="A5910" i="4"/>
  <c r="A5909" i="4"/>
  <c r="A5908" i="4"/>
  <c r="A5907" i="4"/>
  <c r="A5906" i="4"/>
  <c r="A5905" i="4"/>
  <c r="A5904" i="4"/>
  <c r="A5903" i="4"/>
  <c r="A5902" i="4"/>
  <c r="A5901" i="4"/>
  <c r="A5900" i="4"/>
  <c r="A5899" i="4"/>
  <c r="A5898" i="4"/>
  <c r="A5897" i="4"/>
  <c r="A5896" i="4"/>
  <c r="A5895" i="4"/>
  <c r="A5894" i="4"/>
  <c r="A5893" i="4"/>
  <c r="A5892" i="4"/>
  <c r="A5891" i="4"/>
  <c r="A5890" i="4"/>
  <c r="A5889" i="4"/>
  <c r="A5888" i="4"/>
  <c r="A5887" i="4"/>
  <c r="A5886" i="4"/>
  <c r="A5885" i="4"/>
  <c r="A5884" i="4"/>
  <c r="A5883" i="4"/>
  <c r="A5882" i="4"/>
  <c r="A5881" i="4"/>
  <c r="A5880" i="4"/>
  <c r="A5879" i="4"/>
  <c r="A5878" i="4"/>
  <c r="A5877" i="4"/>
  <c r="A5876" i="4"/>
  <c r="A5875" i="4"/>
  <c r="A5874" i="4"/>
  <c r="A5873" i="4"/>
  <c r="A5872" i="4"/>
  <c r="A5871" i="4"/>
  <c r="A5870" i="4"/>
  <c r="A5869" i="4"/>
  <c r="A5868" i="4"/>
  <c r="A5867" i="4"/>
  <c r="A5866" i="4"/>
  <c r="A5865" i="4"/>
  <c r="A5864" i="4"/>
  <c r="A5863" i="4"/>
  <c r="A5862" i="4"/>
  <c r="A5861" i="4"/>
  <c r="A5860" i="4"/>
  <c r="A5859" i="4"/>
  <c r="A5858" i="4"/>
  <c r="A5857" i="4"/>
  <c r="A5856" i="4"/>
  <c r="A5855" i="4"/>
  <c r="A5854" i="4"/>
  <c r="A5853" i="4"/>
  <c r="A5852" i="4"/>
  <c r="A5851" i="4"/>
  <c r="A5850" i="4"/>
  <c r="A5849" i="4"/>
  <c r="A5848" i="4"/>
  <c r="A5847" i="4"/>
  <c r="A5846" i="4"/>
  <c r="A5845" i="4"/>
  <c r="A5844" i="4"/>
  <c r="A5843" i="4"/>
  <c r="A5842" i="4"/>
  <c r="A5841" i="4"/>
  <c r="A5840" i="4"/>
  <c r="A5839" i="4"/>
  <c r="A5838" i="4"/>
  <c r="A5837" i="4"/>
  <c r="A5836" i="4"/>
  <c r="A5835" i="4"/>
  <c r="A5834" i="4"/>
  <c r="A5833" i="4"/>
  <c r="A5832" i="4"/>
  <c r="A5831" i="4"/>
  <c r="A5830" i="4"/>
  <c r="A5829" i="4"/>
  <c r="A5828" i="4"/>
  <c r="A5827" i="4"/>
  <c r="A5826" i="4"/>
  <c r="A5825" i="4"/>
  <c r="A5824" i="4"/>
  <c r="A5823" i="4"/>
  <c r="A5822" i="4"/>
  <c r="A5821" i="4"/>
  <c r="A5820" i="4"/>
  <c r="A5819" i="4"/>
  <c r="A5818" i="4"/>
  <c r="A5817" i="4"/>
  <c r="A5816" i="4"/>
  <c r="A5815" i="4"/>
  <c r="A5814" i="4"/>
  <c r="A5813" i="4"/>
  <c r="A5812" i="4"/>
  <c r="A5811" i="4"/>
  <c r="A5810" i="4"/>
  <c r="A5809" i="4"/>
  <c r="A5808" i="4"/>
  <c r="A5807" i="4"/>
  <c r="A5806" i="4"/>
  <c r="A5805" i="4"/>
  <c r="A5804" i="4"/>
  <c r="A5803" i="4"/>
  <c r="A5802" i="4"/>
  <c r="A5801" i="4"/>
  <c r="A5800" i="4"/>
  <c r="A5799" i="4"/>
  <c r="A5798" i="4"/>
  <c r="A5797" i="4"/>
  <c r="A5796" i="4"/>
  <c r="A5795" i="4"/>
  <c r="A5794" i="4"/>
  <c r="A5793" i="4"/>
  <c r="A5792" i="4"/>
  <c r="A5791" i="4"/>
  <c r="A5790" i="4"/>
  <c r="A5789" i="4"/>
  <c r="A5788" i="4"/>
  <c r="A5787" i="4"/>
  <c r="A5786" i="4"/>
  <c r="A5785" i="4"/>
  <c r="A5784" i="4"/>
  <c r="A5783" i="4"/>
  <c r="A5782" i="4"/>
  <c r="A5781" i="4"/>
  <c r="A5780" i="4"/>
  <c r="A5779" i="4"/>
  <c r="A5778" i="4"/>
  <c r="A5777" i="4"/>
  <c r="A5776" i="4"/>
  <c r="A5775" i="4"/>
  <c r="A5774" i="4"/>
  <c r="A5773" i="4"/>
  <c r="A5772" i="4"/>
  <c r="A5771" i="4"/>
  <c r="A5770" i="4"/>
  <c r="A5769" i="4"/>
  <c r="A5768" i="4"/>
  <c r="A5767" i="4"/>
  <c r="A5766" i="4"/>
  <c r="A5765" i="4"/>
  <c r="A5764" i="4"/>
  <c r="A5763" i="4"/>
  <c r="A5762" i="4"/>
  <c r="A5761" i="4"/>
  <c r="A5760" i="4"/>
  <c r="A5759" i="4"/>
  <c r="A5758" i="4"/>
  <c r="A5757" i="4"/>
  <c r="A5756" i="4"/>
  <c r="A5755" i="4"/>
  <c r="A5754" i="4"/>
  <c r="A5753" i="4"/>
  <c r="A5752" i="4"/>
  <c r="A5751" i="4"/>
  <c r="A5750" i="4"/>
  <c r="A5749" i="4"/>
  <c r="A5748" i="4"/>
  <c r="A5747" i="4"/>
  <c r="A5746" i="4"/>
  <c r="A5745" i="4"/>
  <c r="A5744" i="4"/>
  <c r="A5743" i="4"/>
  <c r="A5742" i="4"/>
  <c r="A5741" i="4"/>
  <c r="A5740" i="4"/>
  <c r="A5739" i="4"/>
  <c r="A5738" i="4"/>
  <c r="A5737" i="4"/>
  <c r="A5736" i="4"/>
  <c r="A5735" i="4"/>
  <c r="A5734" i="4"/>
  <c r="A5733" i="4"/>
  <c r="A5732" i="4"/>
  <c r="A5731" i="4"/>
  <c r="A5730" i="4"/>
  <c r="A5729" i="4"/>
  <c r="A5728" i="4"/>
  <c r="A5727" i="4"/>
  <c r="A5726" i="4"/>
  <c r="A5725" i="4"/>
  <c r="A5724" i="4"/>
  <c r="A5723" i="4"/>
  <c r="A5722" i="4"/>
  <c r="A5721" i="4"/>
  <c r="A5720" i="4"/>
  <c r="A5719" i="4"/>
  <c r="A5718" i="4"/>
  <c r="A5717" i="4"/>
  <c r="A5716" i="4"/>
  <c r="A5715" i="4"/>
  <c r="A5714" i="4"/>
  <c r="A5713" i="4"/>
  <c r="A5712" i="4"/>
  <c r="A5711" i="4"/>
  <c r="A5710" i="4"/>
  <c r="A5709" i="4"/>
  <c r="A5708" i="4"/>
  <c r="A5707" i="4"/>
  <c r="A5706" i="4"/>
  <c r="A5705" i="4"/>
  <c r="A5704" i="4"/>
  <c r="A5703" i="4"/>
  <c r="A5702" i="4"/>
  <c r="A5701" i="4"/>
  <c r="A5700" i="4"/>
  <c r="A5699" i="4"/>
  <c r="A5698" i="4"/>
  <c r="A5697" i="4"/>
  <c r="A5696" i="4"/>
  <c r="A5695" i="4"/>
  <c r="A5694" i="4"/>
  <c r="A5693" i="4"/>
  <c r="A5692" i="4"/>
  <c r="A5691" i="4"/>
  <c r="A5690" i="4"/>
  <c r="A5689" i="4"/>
  <c r="A5688" i="4"/>
  <c r="A5687" i="4"/>
  <c r="A5686" i="4"/>
  <c r="A5685" i="4"/>
  <c r="A5684" i="4"/>
  <c r="A5683" i="4"/>
  <c r="A5682" i="4"/>
  <c r="A5681" i="4"/>
  <c r="A5680" i="4"/>
  <c r="A5679" i="4"/>
  <c r="A5678" i="4"/>
  <c r="A5677" i="4"/>
  <c r="A5676" i="4"/>
  <c r="A5675" i="4"/>
  <c r="A5674" i="4"/>
  <c r="A5673" i="4"/>
  <c r="A5672" i="4"/>
  <c r="A5671" i="4"/>
  <c r="A5670" i="4"/>
  <c r="A5669" i="4"/>
  <c r="A5668" i="4"/>
  <c r="A5667" i="4"/>
  <c r="A5666" i="4"/>
  <c r="A5665" i="4"/>
  <c r="A5664" i="4"/>
  <c r="A5663" i="4"/>
  <c r="A5662" i="4"/>
  <c r="A5661" i="4"/>
  <c r="A5660" i="4"/>
  <c r="A5659" i="4"/>
  <c r="A5658" i="4"/>
  <c r="A5657" i="4"/>
  <c r="A5656" i="4"/>
  <c r="A5655" i="4"/>
  <c r="A5654" i="4"/>
  <c r="A5653" i="4"/>
  <c r="A5652" i="4"/>
  <c r="A5651" i="4"/>
  <c r="A5650" i="4"/>
  <c r="A5649" i="4"/>
  <c r="A5648" i="4"/>
  <c r="A5647" i="4"/>
  <c r="A5646" i="4"/>
  <c r="A5645" i="4"/>
  <c r="A5644" i="4"/>
  <c r="A5643" i="4"/>
  <c r="A5642" i="4"/>
  <c r="A5641" i="4"/>
  <c r="A5640" i="4"/>
  <c r="A5639" i="4"/>
  <c r="A5638" i="4"/>
  <c r="A5637" i="4"/>
  <c r="A5636" i="4"/>
  <c r="A5635" i="4"/>
  <c r="A5634" i="4"/>
  <c r="A5633" i="4"/>
  <c r="A5632" i="4"/>
  <c r="A5631" i="4"/>
  <c r="A5630" i="4"/>
  <c r="A5629" i="4"/>
  <c r="A5628" i="4"/>
  <c r="A5627" i="4"/>
  <c r="A5626" i="4"/>
  <c r="A5625" i="4"/>
  <c r="A5624" i="4"/>
  <c r="A5623" i="4"/>
  <c r="A5622" i="4"/>
  <c r="A5621" i="4"/>
  <c r="A5620" i="4"/>
  <c r="A5619" i="4"/>
  <c r="A5618" i="4"/>
  <c r="A5617" i="4"/>
  <c r="A5616" i="4"/>
  <c r="A5615" i="4"/>
  <c r="A5614" i="4"/>
  <c r="A5613" i="4"/>
  <c r="A5612" i="4"/>
  <c r="A5611" i="4"/>
  <c r="A5610" i="4"/>
  <c r="A5609" i="4"/>
  <c r="A5608" i="4"/>
  <c r="A5607" i="4"/>
  <c r="A5606" i="4"/>
  <c r="A5605" i="4"/>
  <c r="A5604" i="4"/>
  <c r="A5603" i="4"/>
  <c r="A5602" i="4"/>
  <c r="A5601" i="4"/>
  <c r="A5600" i="4"/>
  <c r="A5599" i="4"/>
  <c r="A5598" i="4"/>
  <c r="A5597" i="4"/>
  <c r="A5596" i="4"/>
  <c r="A5595" i="4"/>
  <c r="A5594" i="4"/>
  <c r="A5593" i="4"/>
  <c r="A5592" i="4"/>
  <c r="A5591" i="4"/>
  <c r="A5590" i="4"/>
  <c r="A5589" i="4"/>
  <c r="A5588" i="4"/>
  <c r="A5587" i="4"/>
  <c r="A5586" i="4"/>
  <c r="A5585" i="4"/>
  <c r="A5584" i="4"/>
  <c r="A5583" i="4"/>
  <c r="A5582" i="4"/>
  <c r="A5581" i="4"/>
  <c r="A5580" i="4"/>
  <c r="A5579" i="4"/>
  <c r="A5578" i="4"/>
  <c r="A5577" i="4"/>
  <c r="A5576" i="4"/>
  <c r="A5575" i="4"/>
  <c r="A5574" i="4"/>
  <c r="A5573" i="4"/>
  <c r="A5572" i="4"/>
  <c r="A5571" i="4"/>
  <c r="A5570" i="4"/>
  <c r="A5569" i="4"/>
  <c r="A5568" i="4"/>
  <c r="A5567" i="4"/>
  <c r="A5566" i="4"/>
  <c r="A5565" i="4"/>
  <c r="A5564" i="4"/>
  <c r="A5563" i="4"/>
  <c r="A5562" i="4"/>
  <c r="A5561" i="4"/>
  <c r="A5560" i="4"/>
  <c r="A5559" i="4"/>
  <c r="A5558" i="4"/>
  <c r="A5557" i="4"/>
  <c r="A5556" i="4"/>
  <c r="A5555" i="4"/>
  <c r="A5554" i="4"/>
  <c r="A5553" i="4"/>
  <c r="A5552" i="4"/>
  <c r="A5551" i="4"/>
  <c r="A5550" i="4"/>
  <c r="A5549" i="4"/>
  <c r="A5548" i="4"/>
  <c r="A5547" i="4"/>
  <c r="A5546" i="4"/>
  <c r="A5545" i="4"/>
  <c r="A5544" i="4"/>
  <c r="A5543" i="4"/>
  <c r="A5542" i="4"/>
  <c r="A5541" i="4"/>
  <c r="A5540" i="4"/>
  <c r="A5539" i="4"/>
  <c r="A5538" i="4"/>
  <c r="A5537" i="4"/>
  <c r="A5536" i="4"/>
  <c r="A5535" i="4"/>
  <c r="A5534" i="4"/>
  <c r="A5533" i="4"/>
  <c r="A5532" i="4"/>
  <c r="A5531" i="4"/>
  <c r="A5530" i="4"/>
  <c r="A5529" i="4"/>
  <c r="A5528" i="4"/>
  <c r="A5527" i="4"/>
  <c r="A5526" i="4"/>
  <c r="A5525" i="4"/>
  <c r="A5524" i="4"/>
  <c r="A5523" i="4"/>
  <c r="A5522" i="4"/>
  <c r="A5521" i="4"/>
  <c r="A5520" i="4"/>
  <c r="A5519" i="4"/>
  <c r="A5518" i="4"/>
  <c r="A5517" i="4"/>
  <c r="A5516" i="4"/>
  <c r="A5515" i="4"/>
  <c r="A5514" i="4"/>
  <c r="A5513" i="4"/>
  <c r="A5512" i="4"/>
  <c r="A5511" i="4"/>
  <c r="A5510" i="4"/>
  <c r="A5509" i="4"/>
  <c r="A5508" i="4"/>
  <c r="A5507" i="4"/>
  <c r="A5506" i="4"/>
  <c r="A5505" i="4"/>
  <c r="A5504" i="4"/>
  <c r="A5503" i="4"/>
  <c r="A5502" i="4"/>
  <c r="A5501" i="4"/>
  <c r="A5500" i="4"/>
  <c r="A5499" i="4"/>
  <c r="A5498" i="4"/>
  <c r="A5497" i="4"/>
  <c r="A5496" i="4"/>
  <c r="A5495" i="4"/>
  <c r="A5494" i="4"/>
  <c r="A5493" i="4"/>
  <c r="A5492" i="4"/>
  <c r="A5491" i="4"/>
  <c r="A5490" i="4"/>
  <c r="A5489" i="4"/>
  <c r="A5488" i="4"/>
  <c r="A5487" i="4"/>
  <c r="A5486" i="4"/>
  <c r="A5485" i="4"/>
  <c r="A5484" i="4"/>
  <c r="A5483" i="4"/>
  <c r="A5482" i="4"/>
  <c r="A5481" i="4"/>
  <c r="A5480" i="4"/>
  <c r="A5479" i="4"/>
  <c r="A5478" i="4"/>
  <c r="A5477" i="4"/>
  <c r="A5476" i="4"/>
  <c r="A5475" i="4"/>
  <c r="A5474" i="4"/>
  <c r="A5473" i="4"/>
  <c r="A5472" i="4"/>
  <c r="A5471" i="4"/>
  <c r="A5470" i="4"/>
  <c r="A5469" i="4"/>
  <c r="A5468" i="4"/>
  <c r="A5467" i="4"/>
  <c r="A5466" i="4"/>
  <c r="A5465" i="4"/>
  <c r="A5464" i="4"/>
  <c r="A5463" i="4"/>
  <c r="A5462" i="4"/>
  <c r="A5461" i="4"/>
  <c r="A5460" i="4"/>
  <c r="A5459" i="4"/>
  <c r="A5458" i="4"/>
  <c r="A5457" i="4"/>
  <c r="A5456" i="4"/>
  <c r="A5455" i="4"/>
  <c r="A5454" i="4"/>
  <c r="A5453" i="4"/>
  <c r="A5452" i="4"/>
  <c r="A5451" i="4"/>
  <c r="A5450" i="4"/>
  <c r="A5449" i="4"/>
  <c r="A5448" i="4"/>
  <c r="A5447" i="4"/>
  <c r="A5446" i="4"/>
  <c r="A5445" i="4"/>
  <c r="A5444" i="4"/>
  <c r="A5443" i="4"/>
  <c r="A5442" i="4"/>
  <c r="A5441" i="4"/>
  <c r="A5440" i="4"/>
  <c r="A5439" i="4"/>
  <c r="A5438" i="4"/>
  <c r="A5437" i="4"/>
  <c r="A5436" i="4"/>
  <c r="A5435" i="4"/>
  <c r="A5434" i="4"/>
  <c r="A5433" i="4"/>
  <c r="A5432" i="4"/>
  <c r="A5431" i="4"/>
  <c r="A5430" i="4"/>
  <c r="A5429" i="4"/>
  <c r="A5428" i="4"/>
  <c r="A5427" i="4"/>
  <c r="A5426" i="4"/>
  <c r="A5425" i="4"/>
  <c r="A5424" i="4"/>
  <c r="A5423" i="4"/>
  <c r="A5422" i="4"/>
  <c r="A5421" i="4"/>
  <c r="A5420" i="4"/>
  <c r="A5419" i="4"/>
  <c r="A5418" i="4"/>
  <c r="A5417" i="4"/>
  <c r="A5416" i="4"/>
  <c r="A5415" i="4"/>
  <c r="A5414" i="4"/>
  <c r="A5413" i="4"/>
  <c r="A5412" i="4"/>
  <c r="A5411" i="4"/>
  <c r="A5410" i="4"/>
  <c r="A5409" i="4"/>
  <c r="A5408" i="4"/>
  <c r="A5407" i="4"/>
  <c r="A5406" i="4"/>
  <c r="A5405" i="4"/>
  <c r="A5404" i="4"/>
  <c r="A5403" i="4"/>
  <c r="A5402" i="4"/>
  <c r="A5401" i="4"/>
  <c r="A5400" i="4"/>
  <c r="A5399" i="4"/>
  <c r="A5398" i="4"/>
  <c r="A5397" i="4"/>
  <c r="A5396" i="4"/>
  <c r="A5395" i="4"/>
  <c r="A5394" i="4"/>
  <c r="A5393" i="4"/>
  <c r="A5392" i="4"/>
  <c r="A5391" i="4"/>
  <c r="A5390" i="4"/>
  <c r="A5389" i="4"/>
  <c r="A5388" i="4"/>
  <c r="A5387" i="4"/>
  <c r="A5386" i="4"/>
  <c r="A5385" i="4"/>
  <c r="A5384" i="4"/>
  <c r="A5383" i="4"/>
  <c r="A5382" i="4"/>
  <c r="A5381" i="4"/>
  <c r="A5380" i="4"/>
  <c r="A5379" i="4"/>
  <c r="A5378" i="4"/>
  <c r="A5377" i="4"/>
  <c r="A5376" i="4"/>
  <c r="A5375" i="4"/>
  <c r="A5374" i="4"/>
  <c r="A5373" i="4"/>
  <c r="A5372" i="4"/>
  <c r="A5371" i="4"/>
  <c r="A5370" i="4"/>
  <c r="A5369" i="4"/>
  <c r="A5368" i="4"/>
  <c r="A5367" i="4"/>
  <c r="A5366" i="4"/>
  <c r="A5365" i="4"/>
  <c r="A5364" i="4"/>
  <c r="A5363" i="4"/>
  <c r="A5362" i="4"/>
  <c r="A5361" i="4"/>
  <c r="A5360" i="4"/>
  <c r="A5359" i="4"/>
  <c r="A5358" i="4"/>
  <c r="A5357" i="4"/>
  <c r="A5356" i="4"/>
  <c r="A5355" i="4"/>
  <c r="A5354" i="4"/>
  <c r="A5353" i="4"/>
  <c r="A5352" i="4"/>
  <c r="A5351" i="4"/>
  <c r="A5350" i="4"/>
  <c r="A5349" i="4"/>
  <c r="A5348" i="4"/>
  <c r="A5347" i="4"/>
  <c r="A5346" i="4"/>
  <c r="A5345" i="4"/>
  <c r="A5344" i="4"/>
  <c r="A5343" i="4"/>
  <c r="A5342" i="4"/>
  <c r="A5341" i="4"/>
  <c r="A5340" i="4"/>
  <c r="A5339" i="4"/>
  <c r="A5338" i="4"/>
  <c r="A5337" i="4"/>
  <c r="A5336" i="4"/>
  <c r="A5335" i="4"/>
  <c r="A5334" i="4"/>
  <c r="A5333" i="4"/>
  <c r="A5332" i="4"/>
  <c r="A5331" i="4"/>
  <c r="A5330" i="4"/>
  <c r="A5329" i="4"/>
  <c r="A5328" i="4"/>
  <c r="A5327" i="4"/>
  <c r="A5326" i="4"/>
  <c r="A5325" i="4"/>
  <c r="A5324" i="4"/>
  <c r="A5323" i="4"/>
  <c r="A5322" i="4"/>
  <c r="A5321" i="4"/>
  <c r="A5320" i="4"/>
  <c r="A5319" i="4"/>
  <c r="A5318" i="4"/>
  <c r="A5317" i="4"/>
  <c r="A5316" i="4"/>
  <c r="A5315" i="4"/>
  <c r="A5314" i="4"/>
  <c r="A5313" i="4"/>
  <c r="A5312" i="4"/>
  <c r="A5311" i="4"/>
  <c r="A5310" i="4"/>
  <c r="A5309" i="4"/>
  <c r="A5308" i="4"/>
  <c r="A5307" i="4"/>
  <c r="A5306" i="4"/>
  <c r="A5305" i="4"/>
  <c r="A5304" i="4"/>
  <c r="A5303" i="4"/>
  <c r="A5302" i="4"/>
  <c r="A5301" i="4"/>
  <c r="A5300" i="4"/>
  <c r="A5299" i="4"/>
  <c r="A5298" i="4"/>
  <c r="A5297" i="4"/>
  <c r="A5296" i="4"/>
  <c r="A5295" i="4"/>
  <c r="A5294" i="4"/>
  <c r="A5293" i="4"/>
  <c r="A5292" i="4"/>
  <c r="A5291" i="4"/>
  <c r="A5290" i="4"/>
  <c r="A5289" i="4"/>
  <c r="A5288" i="4"/>
  <c r="A5287" i="4"/>
  <c r="A5286" i="4"/>
  <c r="A5285" i="4"/>
  <c r="A5284" i="4"/>
  <c r="A5283" i="4"/>
  <c r="A5282" i="4"/>
  <c r="A5281" i="4"/>
  <c r="A5280" i="4"/>
  <c r="A5279" i="4"/>
  <c r="A5278" i="4"/>
  <c r="A5277" i="4"/>
  <c r="A5276" i="4"/>
  <c r="A5275" i="4"/>
  <c r="A5274" i="4"/>
  <c r="A5273" i="4"/>
  <c r="A5272" i="4"/>
  <c r="A5271" i="4"/>
  <c r="A5270" i="4"/>
  <c r="A5269" i="4"/>
  <c r="A5268" i="4"/>
  <c r="A5267" i="4"/>
  <c r="A5266" i="4"/>
  <c r="A5265" i="4"/>
  <c r="A5264" i="4"/>
  <c r="A5263" i="4"/>
  <c r="A5262" i="4"/>
  <c r="A5261" i="4"/>
  <c r="A5260" i="4"/>
  <c r="A5259" i="4"/>
  <c r="A5258" i="4"/>
  <c r="A5257" i="4"/>
  <c r="A5256" i="4"/>
  <c r="A5255" i="4"/>
  <c r="A5254" i="4"/>
  <c r="A5253" i="4"/>
  <c r="A5252" i="4"/>
  <c r="A5251" i="4"/>
  <c r="A5250" i="4"/>
  <c r="A5249" i="4"/>
  <c r="A5248" i="4"/>
  <c r="A5247" i="4"/>
  <c r="A5246" i="4"/>
  <c r="A5245" i="4"/>
  <c r="A5244" i="4"/>
  <c r="A5243" i="4"/>
  <c r="A5242" i="4"/>
  <c r="A5241" i="4"/>
  <c r="A5240" i="4"/>
  <c r="A5239" i="4"/>
  <c r="A5238" i="4"/>
  <c r="A5237" i="4"/>
  <c r="A5236" i="4"/>
  <c r="A5235" i="4"/>
  <c r="A5234" i="4"/>
  <c r="A5233" i="4"/>
  <c r="A5232" i="4"/>
  <c r="A5231" i="4"/>
  <c r="A5230" i="4"/>
  <c r="A5229" i="4"/>
  <c r="A5228" i="4"/>
  <c r="A5227" i="4"/>
  <c r="A5226" i="4"/>
  <c r="A5225" i="4"/>
  <c r="A5224" i="4"/>
  <c r="A5223" i="4"/>
  <c r="A5222" i="4"/>
  <c r="A5221" i="4"/>
  <c r="A5220" i="4"/>
  <c r="A5219" i="4"/>
  <c r="A5218" i="4"/>
  <c r="A5217" i="4"/>
  <c r="A5216" i="4"/>
  <c r="A5215" i="4"/>
  <c r="A5214" i="4"/>
  <c r="A5213" i="4"/>
  <c r="A5212" i="4"/>
  <c r="A5211" i="4"/>
  <c r="A5210" i="4"/>
  <c r="A5209" i="4"/>
  <c r="A5208" i="4"/>
  <c r="A5207" i="4"/>
  <c r="A5206" i="4"/>
  <c r="A5205" i="4"/>
  <c r="A5204" i="4"/>
  <c r="A5203" i="4"/>
  <c r="A5202" i="4"/>
  <c r="A5201" i="4"/>
  <c r="A5200" i="4"/>
  <c r="A5199" i="4"/>
  <c r="A5198" i="4"/>
  <c r="A5197" i="4"/>
  <c r="A5196" i="4"/>
  <c r="A5195" i="4"/>
  <c r="A5194" i="4"/>
  <c r="A5193" i="4"/>
  <c r="A5192" i="4"/>
  <c r="A5191" i="4"/>
  <c r="A5190" i="4"/>
  <c r="A5189" i="4"/>
  <c r="A5188" i="4"/>
  <c r="A5187" i="4"/>
  <c r="A5186" i="4"/>
  <c r="A5185" i="4"/>
  <c r="A5184" i="4"/>
  <c r="A5183" i="4"/>
  <c r="A5182" i="4"/>
  <c r="A5181" i="4"/>
  <c r="A5180" i="4"/>
  <c r="A5179" i="4"/>
  <c r="A5178" i="4"/>
  <c r="A5177" i="4"/>
  <c r="A5176" i="4"/>
  <c r="A5175" i="4"/>
  <c r="A5174" i="4"/>
  <c r="A5173" i="4"/>
  <c r="A5172" i="4"/>
  <c r="A5171" i="4"/>
  <c r="A5170" i="4"/>
  <c r="A5169" i="4"/>
  <c r="A5168" i="4"/>
  <c r="A5167" i="4"/>
  <c r="A5166" i="4"/>
  <c r="A5165" i="4"/>
  <c r="A5164" i="4"/>
  <c r="A5163" i="4"/>
  <c r="A5162" i="4"/>
  <c r="A5161" i="4"/>
  <c r="A5160" i="4"/>
  <c r="A5159" i="4"/>
  <c r="A5158" i="4"/>
  <c r="A5157" i="4"/>
  <c r="A5156" i="4"/>
  <c r="A5155" i="4"/>
  <c r="A5154" i="4"/>
  <c r="A5153" i="4"/>
  <c r="A5152" i="4"/>
  <c r="A5151" i="4"/>
  <c r="A5150" i="4"/>
  <c r="A5149" i="4"/>
  <c r="A5148" i="4"/>
  <c r="A5147" i="4"/>
  <c r="A5146" i="4"/>
  <c r="A5145" i="4"/>
  <c r="A5144" i="4"/>
  <c r="A5143" i="4"/>
  <c r="A5142" i="4"/>
  <c r="A5141" i="4"/>
  <c r="A5140" i="4"/>
  <c r="A5139" i="4"/>
  <c r="A5138" i="4"/>
  <c r="A5137" i="4"/>
  <c r="A5136" i="4"/>
  <c r="A5135" i="4"/>
  <c r="A5134" i="4"/>
  <c r="A5133" i="4"/>
  <c r="A5132" i="4"/>
  <c r="A5131" i="4"/>
  <c r="A5130" i="4"/>
  <c r="A5129" i="4"/>
  <c r="A5128" i="4"/>
  <c r="A5127" i="4"/>
  <c r="A5126" i="4"/>
  <c r="A5125" i="4"/>
  <c r="A5124" i="4"/>
  <c r="A5123" i="4"/>
  <c r="A5122" i="4"/>
  <c r="A5121" i="4"/>
  <c r="A5120" i="4"/>
  <c r="A5119" i="4"/>
  <c r="A5118" i="4"/>
  <c r="A5117" i="4"/>
  <c r="A5116" i="4"/>
  <c r="A5115" i="4"/>
  <c r="A5114" i="4"/>
  <c r="A5113" i="4"/>
  <c r="A5112" i="4"/>
  <c r="A5111" i="4"/>
  <c r="A5110" i="4"/>
  <c r="A5109" i="4"/>
  <c r="A5108" i="4"/>
  <c r="A5107" i="4"/>
  <c r="A5106" i="4"/>
  <c r="A5105" i="4"/>
  <c r="A5104" i="4"/>
  <c r="A5103" i="4"/>
  <c r="A5102" i="4"/>
  <c r="A5101" i="4"/>
  <c r="A5100" i="4"/>
  <c r="A5099" i="4"/>
  <c r="A5098" i="4"/>
  <c r="A5097" i="4"/>
  <c r="A5096" i="4"/>
  <c r="A5095" i="4"/>
  <c r="A5094" i="4"/>
  <c r="A5093" i="4"/>
  <c r="A5092" i="4"/>
  <c r="A5091" i="4"/>
  <c r="A5090" i="4"/>
  <c r="A5089" i="4"/>
  <c r="A5088" i="4"/>
  <c r="A5087" i="4"/>
  <c r="A5086" i="4"/>
  <c r="A5085" i="4"/>
  <c r="A5084" i="4"/>
  <c r="A5083" i="4"/>
  <c r="A5082" i="4"/>
  <c r="A5081" i="4"/>
  <c r="A5080" i="4"/>
  <c r="A5079" i="4"/>
  <c r="A5078" i="4"/>
  <c r="A5077" i="4"/>
  <c r="A5076" i="4"/>
  <c r="A5075" i="4"/>
  <c r="A5074" i="4"/>
  <c r="A5073" i="4"/>
  <c r="A5072" i="4"/>
  <c r="A5071" i="4"/>
  <c r="A5070" i="4"/>
  <c r="A5069" i="4"/>
  <c r="A5068" i="4"/>
  <c r="A5067" i="4"/>
  <c r="A5066" i="4"/>
  <c r="A5065" i="4"/>
  <c r="A5064" i="4"/>
  <c r="A5063" i="4"/>
  <c r="A5062" i="4"/>
  <c r="A5061" i="4"/>
  <c r="A5060" i="4"/>
  <c r="A5059" i="4"/>
  <c r="A5058" i="4"/>
  <c r="A5057" i="4"/>
  <c r="A5056" i="4"/>
  <c r="A5055" i="4"/>
  <c r="A5054" i="4"/>
  <c r="A5053" i="4"/>
  <c r="A5052" i="4"/>
  <c r="A5051" i="4"/>
  <c r="A5050" i="4"/>
  <c r="A5049" i="4"/>
  <c r="A5048" i="4"/>
  <c r="A5047" i="4"/>
  <c r="A5046" i="4"/>
  <c r="A5045" i="4"/>
  <c r="A5044" i="4"/>
  <c r="A5043" i="4"/>
  <c r="A5042" i="4"/>
  <c r="A5041" i="4"/>
  <c r="A5040" i="4"/>
  <c r="A5039" i="4"/>
  <c r="A5038" i="4"/>
  <c r="A5037" i="4"/>
  <c r="A5036" i="4"/>
  <c r="A5035" i="4"/>
  <c r="A5034" i="4"/>
  <c r="A5033" i="4"/>
  <c r="A5032" i="4"/>
  <c r="A5031" i="4"/>
  <c r="A5030" i="4"/>
  <c r="A5029" i="4"/>
  <c r="A5028" i="4"/>
  <c r="A5027" i="4"/>
  <c r="A5026" i="4"/>
  <c r="A5025" i="4"/>
  <c r="A5024" i="4"/>
  <c r="A5023" i="4"/>
  <c r="A5022" i="4"/>
  <c r="A5021" i="4"/>
  <c r="A5020" i="4"/>
  <c r="A5019" i="4"/>
  <c r="A5018" i="4"/>
  <c r="A5017" i="4"/>
  <c r="A5016" i="4"/>
  <c r="A5015" i="4"/>
  <c r="A5014" i="4"/>
  <c r="A5013" i="4"/>
  <c r="A5012" i="4"/>
  <c r="A5011" i="4"/>
  <c r="A5010" i="4"/>
  <c r="A5009" i="4"/>
  <c r="A5008" i="4"/>
  <c r="A5007" i="4"/>
  <c r="A5006" i="4"/>
  <c r="A5005" i="4"/>
  <c r="A5004" i="4"/>
  <c r="A5003" i="4"/>
  <c r="A5002" i="4"/>
  <c r="A5001" i="4"/>
  <c r="A5000" i="4"/>
  <c r="A4999" i="4"/>
  <c r="A4998" i="4"/>
  <c r="A4997" i="4"/>
  <c r="A4996" i="4"/>
  <c r="A4995" i="4"/>
  <c r="A4994" i="4"/>
  <c r="A4993" i="4"/>
  <c r="A4992" i="4"/>
  <c r="A4991" i="4"/>
  <c r="A4990" i="4"/>
  <c r="A4989" i="4"/>
  <c r="A4988" i="4"/>
  <c r="A4987" i="4"/>
  <c r="A4986" i="4"/>
  <c r="A4985" i="4"/>
  <c r="A4984" i="4"/>
  <c r="A4983" i="4"/>
  <c r="A4982" i="4"/>
  <c r="A4981" i="4"/>
  <c r="A4980" i="4"/>
  <c r="A4979" i="4"/>
  <c r="A4978" i="4"/>
  <c r="A4977" i="4"/>
  <c r="A4976" i="4"/>
  <c r="A4975" i="4"/>
  <c r="A4974" i="4"/>
  <c r="A4973" i="4"/>
  <c r="A4972" i="4"/>
  <c r="A4971" i="4"/>
  <c r="A4970" i="4"/>
  <c r="A4969" i="4"/>
  <c r="A4968" i="4"/>
  <c r="A4967" i="4"/>
  <c r="A4966" i="4"/>
  <c r="A4965" i="4"/>
  <c r="A4964" i="4"/>
  <c r="A4963" i="4"/>
  <c r="A4962" i="4"/>
  <c r="A4961" i="4"/>
  <c r="A4960" i="4"/>
  <c r="A4959" i="4"/>
  <c r="A4958" i="4"/>
  <c r="A4957" i="4"/>
  <c r="A4956" i="4"/>
  <c r="A4955" i="4"/>
  <c r="A4954" i="4"/>
  <c r="A4953" i="4"/>
  <c r="A4952" i="4"/>
  <c r="A4951" i="4"/>
  <c r="A4950" i="4"/>
  <c r="A4949" i="4"/>
  <c r="A4948" i="4"/>
  <c r="A4947" i="4"/>
  <c r="A4946" i="4"/>
  <c r="A4945" i="4"/>
  <c r="A4944" i="4"/>
  <c r="A4943" i="4"/>
  <c r="A4942" i="4"/>
  <c r="A4941" i="4"/>
  <c r="A4940" i="4"/>
  <c r="A4939" i="4"/>
  <c r="A4938" i="4"/>
  <c r="A4937" i="4"/>
  <c r="A4936" i="4"/>
  <c r="A4935" i="4"/>
  <c r="A4934" i="4"/>
  <c r="A4933" i="4"/>
  <c r="A4932" i="4"/>
  <c r="A4931" i="4"/>
  <c r="A4930" i="4"/>
  <c r="A4929" i="4"/>
  <c r="A4928" i="4"/>
  <c r="A4927" i="4"/>
  <c r="A4926" i="4"/>
  <c r="A4925" i="4"/>
  <c r="A4924" i="4"/>
  <c r="A4923" i="4"/>
  <c r="A4922" i="4"/>
  <c r="A4921" i="4"/>
  <c r="A4920" i="4"/>
  <c r="A4919" i="4"/>
  <c r="A4918" i="4"/>
  <c r="A4917" i="4"/>
  <c r="A4916" i="4"/>
  <c r="A4915" i="4"/>
  <c r="A4914" i="4"/>
  <c r="A4913" i="4"/>
  <c r="A4912" i="4"/>
  <c r="A4911" i="4"/>
  <c r="A4910" i="4"/>
  <c r="A4909" i="4"/>
  <c r="A4908" i="4"/>
  <c r="A4907" i="4"/>
  <c r="A4906" i="4"/>
  <c r="A4905" i="4"/>
  <c r="A4904" i="4"/>
  <c r="A4903" i="4"/>
  <c r="A4902" i="4"/>
  <c r="A4901" i="4"/>
  <c r="A4900" i="4"/>
  <c r="A4899" i="4"/>
  <c r="A4898" i="4"/>
  <c r="A4897" i="4"/>
  <c r="A4896" i="4"/>
  <c r="A4895" i="4"/>
  <c r="A4894" i="4"/>
  <c r="A4893" i="4"/>
  <c r="A4892" i="4"/>
  <c r="A4891" i="4"/>
  <c r="A4890" i="4"/>
  <c r="A4889" i="4"/>
  <c r="A4888" i="4"/>
  <c r="A4887" i="4"/>
  <c r="A4886" i="4"/>
  <c r="A4885" i="4"/>
  <c r="A4884" i="4"/>
  <c r="A4883" i="4"/>
  <c r="A4882" i="4"/>
  <c r="A4881" i="4"/>
  <c r="A4880" i="4"/>
  <c r="A4879" i="4"/>
  <c r="A4878" i="4"/>
  <c r="A4877" i="4"/>
  <c r="A4876" i="4"/>
  <c r="A4875" i="4"/>
  <c r="A4874" i="4"/>
  <c r="A4873" i="4"/>
  <c r="A4872" i="4"/>
  <c r="A4871" i="4"/>
  <c r="A4870" i="4"/>
  <c r="A4869" i="4"/>
  <c r="A4868" i="4"/>
  <c r="A4867" i="4"/>
  <c r="A4866" i="4"/>
  <c r="A4865" i="4"/>
  <c r="A4864" i="4"/>
  <c r="A4863" i="4"/>
  <c r="A4862" i="4"/>
  <c r="A4861" i="4"/>
  <c r="A4860" i="4"/>
  <c r="A4859" i="4"/>
  <c r="A4858" i="4"/>
  <c r="A4857" i="4"/>
  <c r="A4856" i="4"/>
  <c r="A4855" i="4"/>
  <c r="A4854" i="4"/>
  <c r="A4853" i="4"/>
  <c r="A4852" i="4"/>
  <c r="A4851" i="4"/>
  <c r="A4850" i="4"/>
  <c r="A4849" i="4"/>
  <c r="A4848" i="4"/>
  <c r="A4847" i="4"/>
  <c r="A4846" i="4"/>
  <c r="A4845" i="4"/>
  <c r="A4844" i="4"/>
  <c r="A4843" i="4"/>
  <c r="A4842" i="4"/>
  <c r="A4841" i="4"/>
  <c r="A4840" i="4"/>
  <c r="A4839" i="4"/>
  <c r="A4838" i="4"/>
  <c r="A4837" i="4"/>
  <c r="A4836" i="4"/>
  <c r="A4835" i="4"/>
  <c r="A4834" i="4"/>
  <c r="A4833" i="4"/>
  <c r="A4832" i="4"/>
  <c r="A4831" i="4"/>
  <c r="A4830" i="4"/>
  <c r="A4829" i="4"/>
  <c r="A4828" i="4"/>
  <c r="A4827" i="4"/>
  <c r="A4826" i="4"/>
  <c r="A4825" i="4"/>
  <c r="A4824" i="4"/>
  <c r="A4823" i="4"/>
  <c r="A4822" i="4"/>
  <c r="A4821" i="4"/>
  <c r="A4820" i="4"/>
  <c r="A4819" i="4"/>
  <c r="A4818" i="4"/>
  <c r="A4817" i="4"/>
  <c r="A4816" i="4"/>
  <c r="A4815" i="4"/>
  <c r="A4814" i="4"/>
  <c r="A4813" i="4"/>
  <c r="A4812" i="4"/>
  <c r="A4811" i="4"/>
  <c r="A4810" i="4"/>
  <c r="A4809" i="4"/>
  <c r="A4808" i="4"/>
  <c r="A4807" i="4"/>
  <c r="A4806" i="4"/>
  <c r="A4805" i="4"/>
  <c r="A4804" i="4"/>
  <c r="A4803" i="4"/>
  <c r="A4802" i="4"/>
  <c r="A4801" i="4"/>
  <c r="A4800" i="4"/>
  <c r="A4799" i="4"/>
  <c r="A4798" i="4"/>
  <c r="A4797" i="4"/>
  <c r="A4796" i="4"/>
  <c r="A4795" i="4"/>
  <c r="A4794" i="4"/>
  <c r="A4793" i="4"/>
  <c r="A4792" i="4"/>
  <c r="A4791" i="4"/>
  <c r="A4790" i="4"/>
  <c r="A4789" i="4"/>
  <c r="A4788" i="4"/>
  <c r="A4787" i="4"/>
  <c r="A4786" i="4"/>
  <c r="A4785" i="4"/>
  <c r="A4784" i="4"/>
  <c r="A4783" i="4"/>
  <c r="A4782" i="4"/>
  <c r="A4781" i="4"/>
  <c r="A4780" i="4"/>
  <c r="A4779" i="4"/>
  <c r="A4778" i="4"/>
  <c r="A4777" i="4"/>
  <c r="A4776" i="4"/>
  <c r="A4775" i="4"/>
  <c r="A4774" i="4"/>
  <c r="A4773" i="4"/>
  <c r="A4772" i="4"/>
  <c r="A4771" i="4"/>
  <c r="A4770" i="4"/>
  <c r="A4769" i="4"/>
  <c r="A4768" i="4"/>
  <c r="A4767" i="4"/>
  <c r="A4766" i="4"/>
  <c r="A4765" i="4"/>
  <c r="A4764" i="4"/>
  <c r="A4763" i="4"/>
  <c r="A4762" i="4"/>
  <c r="A4761" i="4"/>
  <c r="A4760" i="4"/>
  <c r="A4759" i="4"/>
  <c r="A4758" i="4"/>
  <c r="A4757" i="4"/>
  <c r="A4756" i="4"/>
  <c r="A4755" i="4"/>
  <c r="A4754" i="4"/>
  <c r="A4753" i="4"/>
  <c r="A4752" i="4"/>
  <c r="A4751" i="4"/>
  <c r="A4750" i="4"/>
  <c r="A4749" i="4"/>
  <c r="A4748" i="4"/>
  <c r="A4747" i="4"/>
  <c r="A4746" i="4"/>
  <c r="A4745" i="4"/>
  <c r="A4744" i="4"/>
  <c r="A4743" i="4"/>
  <c r="A4742" i="4"/>
  <c r="A4741" i="4"/>
  <c r="A4740" i="4"/>
  <c r="A4739" i="4"/>
  <c r="A4738" i="4"/>
  <c r="A4737" i="4"/>
  <c r="A4736" i="4"/>
  <c r="A4735" i="4"/>
  <c r="A4734" i="4"/>
  <c r="A4733" i="4"/>
  <c r="A4732" i="4"/>
  <c r="A4731" i="4"/>
  <c r="A4730" i="4"/>
  <c r="A4729" i="4"/>
  <c r="A4728" i="4"/>
  <c r="A4727" i="4"/>
  <c r="A4726" i="4"/>
  <c r="A4725" i="4"/>
  <c r="A4724" i="4"/>
  <c r="A4723" i="4"/>
  <c r="A4722" i="4"/>
  <c r="A4721" i="4"/>
  <c r="A4720" i="4"/>
  <c r="A4719" i="4"/>
  <c r="A4718" i="4"/>
  <c r="A4717" i="4"/>
  <c r="A4716" i="4"/>
  <c r="A4715" i="4"/>
  <c r="A4714" i="4"/>
  <c r="A4713" i="4"/>
  <c r="A4712" i="4"/>
  <c r="A4711" i="4"/>
  <c r="A4710" i="4"/>
  <c r="A4709" i="4"/>
  <c r="A4708" i="4"/>
  <c r="A4707" i="4"/>
  <c r="A4706" i="4"/>
  <c r="A4705" i="4"/>
  <c r="A4704" i="4"/>
  <c r="A4703" i="4"/>
  <c r="A4702" i="4"/>
  <c r="A4701" i="4"/>
  <c r="A4700" i="4"/>
  <c r="A4699" i="4"/>
  <c r="A4698" i="4"/>
  <c r="A4697" i="4"/>
  <c r="A4696" i="4"/>
  <c r="A4695" i="4"/>
  <c r="A4694" i="4"/>
  <c r="A4693" i="4"/>
  <c r="A4692" i="4"/>
  <c r="A4691" i="4"/>
  <c r="A4690" i="4"/>
  <c r="A4689" i="4"/>
  <c r="A4688" i="4"/>
  <c r="A4687" i="4"/>
  <c r="A4686" i="4"/>
  <c r="A4685" i="4"/>
  <c r="A4684" i="4"/>
  <c r="A4683" i="4"/>
  <c r="A4682" i="4"/>
  <c r="A4681" i="4"/>
  <c r="A4680" i="4"/>
  <c r="A4679" i="4"/>
  <c r="A4678" i="4"/>
  <c r="A4677" i="4"/>
  <c r="A4676" i="4"/>
  <c r="A4675" i="4"/>
  <c r="A4674" i="4"/>
  <c r="A4673" i="4"/>
  <c r="A4672" i="4"/>
  <c r="A4671" i="4"/>
  <c r="A4670" i="4"/>
  <c r="A4669" i="4"/>
  <c r="A4668" i="4"/>
  <c r="A4667" i="4"/>
  <c r="A4666" i="4"/>
  <c r="A4665" i="4"/>
  <c r="A4664" i="4"/>
  <c r="A4663" i="4"/>
  <c r="A4662" i="4"/>
  <c r="A4661" i="4"/>
  <c r="A4660" i="4"/>
  <c r="A4659" i="4"/>
  <c r="A4658" i="4"/>
  <c r="A4657" i="4"/>
  <c r="A4656" i="4"/>
  <c r="A4655" i="4"/>
  <c r="A4654" i="4"/>
  <c r="A4653" i="4"/>
  <c r="A4652" i="4"/>
  <c r="A4651" i="4"/>
  <c r="A4650" i="4"/>
  <c r="A4649" i="4"/>
  <c r="A4648" i="4"/>
  <c r="A4647" i="4"/>
  <c r="A4646" i="4"/>
  <c r="A4645" i="4"/>
  <c r="A4644" i="4"/>
  <c r="A4643" i="4"/>
  <c r="A4642" i="4"/>
  <c r="A4641" i="4"/>
  <c r="A4640" i="4"/>
  <c r="A4639" i="4"/>
  <c r="A4638" i="4"/>
  <c r="A4637" i="4"/>
  <c r="A4636" i="4"/>
  <c r="A4635" i="4"/>
  <c r="A4634" i="4"/>
  <c r="A4633" i="4"/>
  <c r="A4632" i="4"/>
  <c r="A4631" i="4"/>
  <c r="A4630" i="4"/>
  <c r="A4629" i="4"/>
  <c r="A4628" i="4"/>
  <c r="A4627" i="4"/>
  <c r="A4626" i="4"/>
  <c r="A4625" i="4"/>
  <c r="A4624" i="4"/>
  <c r="A4623" i="4"/>
  <c r="A4622" i="4"/>
  <c r="A4621" i="4"/>
  <c r="A4620" i="4"/>
  <c r="A4619" i="4"/>
  <c r="A4618" i="4"/>
  <c r="A4617" i="4"/>
  <c r="A4616" i="4"/>
  <c r="A4615" i="4"/>
  <c r="A4614" i="4"/>
  <c r="A4613" i="4"/>
  <c r="A4612" i="4"/>
  <c r="A4611" i="4"/>
  <c r="A4610" i="4"/>
  <c r="A4609" i="4"/>
  <c r="A4608" i="4"/>
  <c r="A4607" i="4"/>
  <c r="A4606" i="4"/>
  <c r="A4605" i="4"/>
  <c r="A4604" i="4"/>
  <c r="A4603" i="4"/>
  <c r="A4602" i="4"/>
  <c r="A4601" i="4"/>
  <c r="A4600" i="4"/>
  <c r="A4599" i="4"/>
  <c r="A4598" i="4"/>
  <c r="A4597" i="4"/>
  <c r="A4596" i="4"/>
  <c r="A4595" i="4"/>
  <c r="A4594" i="4"/>
  <c r="A4593" i="4"/>
  <c r="A4592" i="4"/>
  <c r="A4591" i="4"/>
  <c r="A4590" i="4"/>
  <c r="A4589" i="4"/>
  <c r="A4588" i="4"/>
  <c r="A4587" i="4"/>
  <c r="A4586" i="4"/>
  <c r="A4585" i="4"/>
  <c r="A4584" i="4"/>
  <c r="A4583" i="4"/>
  <c r="A4582" i="4"/>
  <c r="A4581" i="4"/>
  <c r="A4580" i="4"/>
  <c r="A4579" i="4"/>
  <c r="A4578" i="4"/>
  <c r="A4577" i="4"/>
  <c r="A4576" i="4"/>
  <c r="A4575" i="4"/>
  <c r="A4574" i="4"/>
  <c r="A4573" i="4"/>
  <c r="A4572" i="4"/>
  <c r="A4571" i="4"/>
  <c r="A4570" i="4"/>
  <c r="A4569" i="4"/>
  <c r="A4568" i="4"/>
  <c r="A4567" i="4"/>
  <c r="A4566" i="4"/>
  <c r="A4565" i="4"/>
  <c r="A4564" i="4"/>
  <c r="A4563" i="4"/>
  <c r="A4562" i="4"/>
  <c r="A4561" i="4"/>
  <c r="A4560" i="4"/>
  <c r="A4559" i="4"/>
  <c r="A4558" i="4"/>
  <c r="A4557" i="4"/>
  <c r="A4556" i="4"/>
  <c r="A4555" i="4"/>
  <c r="A4554" i="4"/>
  <c r="A4553" i="4"/>
  <c r="A4552" i="4"/>
  <c r="A4551" i="4"/>
  <c r="A4550" i="4"/>
  <c r="A4549" i="4"/>
  <c r="A4548" i="4"/>
  <c r="A4547" i="4"/>
  <c r="A4546" i="4"/>
  <c r="A4545" i="4"/>
  <c r="A4544" i="4"/>
  <c r="A4543" i="4"/>
  <c r="A4542" i="4"/>
  <c r="A4541" i="4"/>
  <c r="A4540" i="4"/>
  <c r="A4539" i="4"/>
  <c r="A4538" i="4"/>
  <c r="A4537" i="4"/>
  <c r="A4536" i="4"/>
  <c r="A4535" i="4"/>
  <c r="A4534" i="4"/>
  <c r="A4533" i="4"/>
  <c r="A4532" i="4"/>
  <c r="A4531" i="4"/>
  <c r="A4530" i="4"/>
  <c r="A4529" i="4"/>
  <c r="A4528" i="4"/>
  <c r="A4527" i="4"/>
  <c r="A4526" i="4"/>
  <c r="A4525" i="4"/>
  <c r="A4524" i="4"/>
  <c r="A4523" i="4"/>
  <c r="A4522" i="4"/>
  <c r="A4521" i="4"/>
  <c r="A4520" i="4"/>
  <c r="A4519" i="4"/>
  <c r="A4518" i="4"/>
  <c r="A4517" i="4"/>
  <c r="A4516" i="4"/>
  <c r="A4515" i="4"/>
  <c r="A4514" i="4"/>
  <c r="A4513" i="4"/>
  <c r="A4512" i="4"/>
  <c r="A4511" i="4"/>
  <c r="A4510" i="4"/>
  <c r="A4509" i="4"/>
  <c r="A4508" i="4"/>
  <c r="A4507" i="4"/>
  <c r="A4506" i="4"/>
  <c r="A4505" i="4"/>
  <c r="A4504" i="4"/>
  <c r="A4503" i="4"/>
  <c r="A4502" i="4"/>
  <c r="A4501" i="4"/>
  <c r="A4500" i="4"/>
  <c r="A4499" i="4"/>
  <c r="A4498" i="4"/>
  <c r="A4497" i="4"/>
  <c r="A4496" i="4"/>
  <c r="A4495" i="4"/>
  <c r="A4494" i="4"/>
  <c r="A4493" i="4"/>
  <c r="A4492" i="4"/>
  <c r="A4491" i="4"/>
  <c r="A4490" i="4"/>
  <c r="A4489" i="4"/>
  <c r="A4488" i="4"/>
  <c r="A4487" i="4"/>
  <c r="A4486" i="4"/>
  <c r="A4485" i="4"/>
  <c r="A4484" i="4"/>
  <c r="A4483" i="4"/>
  <c r="A4482" i="4"/>
  <c r="A4481" i="4"/>
  <c r="A4480" i="4"/>
  <c r="A4479" i="4"/>
  <c r="A4478" i="4"/>
  <c r="A4477" i="4"/>
  <c r="A4476" i="4"/>
  <c r="A4475" i="4"/>
  <c r="A4474" i="4"/>
  <c r="A4473" i="4"/>
  <c r="A4472" i="4"/>
  <c r="A4471" i="4"/>
  <c r="A4470" i="4"/>
  <c r="A4469" i="4"/>
  <c r="A4468" i="4"/>
  <c r="A4467" i="4"/>
  <c r="A4466" i="4"/>
  <c r="A4465" i="4"/>
  <c r="A4464" i="4"/>
  <c r="A4463" i="4"/>
  <c r="A4462" i="4"/>
  <c r="A4461" i="4"/>
  <c r="A4460" i="4"/>
  <c r="A4459" i="4"/>
  <c r="A4458" i="4"/>
  <c r="A4457" i="4"/>
  <c r="A4456" i="4"/>
  <c r="A4455" i="4"/>
  <c r="A4454" i="4"/>
  <c r="A4453" i="4"/>
  <c r="A4452" i="4"/>
  <c r="A4451" i="4"/>
  <c r="A4450" i="4"/>
  <c r="A4449" i="4"/>
  <c r="A4448" i="4"/>
  <c r="A4447" i="4"/>
  <c r="A4446" i="4"/>
  <c r="A4445" i="4"/>
  <c r="A4444" i="4"/>
  <c r="A4443" i="4"/>
  <c r="A4442" i="4"/>
  <c r="A4441" i="4"/>
  <c r="A4440" i="4"/>
  <c r="A4439" i="4"/>
  <c r="A4438" i="4"/>
  <c r="A4437" i="4"/>
  <c r="A4436" i="4"/>
  <c r="A4435" i="4"/>
  <c r="A4434" i="4"/>
  <c r="A4433" i="4"/>
  <c r="A4432" i="4"/>
  <c r="A4431" i="4"/>
  <c r="A4430" i="4"/>
  <c r="A4429" i="4"/>
  <c r="A4428" i="4"/>
  <c r="A4427" i="4"/>
  <c r="A4426" i="4"/>
  <c r="A4425" i="4"/>
  <c r="A4424" i="4"/>
  <c r="A4423" i="4"/>
  <c r="A4422" i="4"/>
  <c r="A4421" i="4"/>
  <c r="A4420" i="4"/>
  <c r="A4419" i="4"/>
  <c r="A4418" i="4"/>
  <c r="A4417" i="4"/>
  <c r="A4416" i="4"/>
  <c r="A4415" i="4"/>
  <c r="A4414" i="4"/>
  <c r="A4413" i="4"/>
  <c r="A4412" i="4"/>
  <c r="A4411" i="4"/>
  <c r="A4410" i="4"/>
  <c r="A4409" i="4"/>
  <c r="A4408" i="4"/>
  <c r="A4407" i="4"/>
  <c r="A4406" i="4"/>
  <c r="A4405" i="4"/>
  <c r="A4404" i="4"/>
  <c r="A4403" i="4"/>
  <c r="A4402" i="4"/>
  <c r="A4401" i="4"/>
  <c r="A4400" i="4"/>
  <c r="A4399" i="4"/>
  <c r="A4398" i="4"/>
  <c r="A4397" i="4"/>
  <c r="A4396" i="4"/>
  <c r="A4395" i="4"/>
  <c r="A4394" i="4"/>
  <c r="A4393" i="4"/>
  <c r="A4392" i="4"/>
  <c r="A4391" i="4"/>
  <c r="A4390" i="4"/>
  <c r="A4389" i="4"/>
  <c r="A4388" i="4"/>
  <c r="A4387" i="4"/>
  <c r="A4386" i="4"/>
  <c r="A4385" i="4"/>
  <c r="A4384" i="4"/>
  <c r="A4383" i="4"/>
  <c r="A4382" i="4"/>
  <c r="A4381" i="4"/>
  <c r="A4380" i="4"/>
  <c r="A4379" i="4"/>
  <c r="A4378" i="4"/>
  <c r="A4377" i="4"/>
  <c r="A4376" i="4"/>
  <c r="A4375" i="4"/>
  <c r="A4374" i="4"/>
  <c r="A4373" i="4"/>
  <c r="A4372" i="4"/>
  <c r="A4371" i="4"/>
  <c r="A4370" i="4"/>
  <c r="A4369" i="4"/>
  <c r="A4368" i="4"/>
  <c r="A4367" i="4"/>
  <c r="A4366" i="4"/>
  <c r="A4365" i="4"/>
  <c r="A4364" i="4"/>
  <c r="A4363" i="4"/>
  <c r="A4362" i="4"/>
  <c r="A4361" i="4"/>
  <c r="A4360" i="4"/>
  <c r="A4359" i="4"/>
  <c r="A4358" i="4"/>
  <c r="A4357" i="4"/>
  <c r="A4356" i="4"/>
  <c r="A4355" i="4"/>
  <c r="A4354" i="4"/>
  <c r="A4353" i="4"/>
  <c r="A4352" i="4"/>
  <c r="A4351" i="4"/>
  <c r="A4350" i="4"/>
  <c r="A4349" i="4"/>
  <c r="A4348" i="4"/>
  <c r="A4347" i="4"/>
  <c r="A4346" i="4"/>
  <c r="A4345" i="4"/>
  <c r="A4344" i="4"/>
  <c r="A4343" i="4"/>
  <c r="A4342" i="4"/>
  <c r="A4341" i="4"/>
  <c r="A4340" i="4"/>
  <c r="A4339" i="4"/>
  <c r="A4338" i="4"/>
  <c r="A4337" i="4"/>
  <c r="A4336" i="4"/>
  <c r="A4335" i="4"/>
  <c r="A4334" i="4"/>
  <c r="A4333" i="4"/>
  <c r="A4332" i="4"/>
  <c r="A4331" i="4"/>
  <c r="A4330" i="4"/>
  <c r="A4329" i="4"/>
  <c r="A4328" i="4"/>
  <c r="A4327" i="4"/>
  <c r="A4326" i="4"/>
  <c r="A4325" i="4"/>
  <c r="A4324" i="4"/>
  <c r="A4323" i="4"/>
  <c r="A4322" i="4"/>
  <c r="A4321" i="4"/>
  <c r="A4320" i="4"/>
  <c r="A4319" i="4"/>
  <c r="A4318" i="4"/>
  <c r="A4317" i="4"/>
  <c r="A4316" i="4"/>
  <c r="A4315" i="4"/>
  <c r="A4314" i="4"/>
  <c r="A4313" i="4"/>
  <c r="A4312" i="4"/>
  <c r="A4311" i="4"/>
  <c r="A4310" i="4"/>
  <c r="A4309" i="4"/>
  <c r="A4308" i="4"/>
  <c r="A4307" i="4"/>
  <c r="A4306" i="4"/>
  <c r="A4305" i="4"/>
  <c r="A4304" i="4"/>
  <c r="A4303" i="4"/>
  <c r="A4302" i="4"/>
  <c r="A4301" i="4"/>
  <c r="A4300" i="4"/>
  <c r="A4299" i="4"/>
  <c r="A4298" i="4"/>
  <c r="A4297" i="4"/>
  <c r="A4296" i="4"/>
  <c r="A4295" i="4"/>
  <c r="A4294" i="4"/>
  <c r="A4293" i="4"/>
  <c r="A4292" i="4"/>
  <c r="A4291" i="4"/>
  <c r="A4290" i="4"/>
  <c r="A4289" i="4"/>
  <c r="A4288" i="4"/>
  <c r="A4287" i="4"/>
  <c r="A4286" i="4"/>
  <c r="A4285" i="4"/>
  <c r="A4284" i="4"/>
  <c r="A4283" i="4"/>
  <c r="A4282" i="4"/>
  <c r="A4281" i="4"/>
  <c r="A4280" i="4"/>
  <c r="A4279" i="4"/>
  <c r="A4278" i="4"/>
  <c r="A4277" i="4"/>
  <c r="A4276" i="4"/>
  <c r="A4275" i="4"/>
  <c r="A4274" i="4"/>
  <c r="A4273" i="4"/>
  <c r="A4272" i="4"/>
  <c r="A4271" i="4"/>
  <c r="A4270" i="4"/>
  <c r="A4269" i="4"/>
  <c r="A4268" i="4"/>
  <c r="A4267" i="4"/>
  <c r="A4266" i="4"/>
  <c r="A4265" i="4"/>
  <c r="A4264" i="4"/>
  <c r="A4263" i="4"/>
  <c r="A4262" i="4"/>
  <c r="A4261" i="4"/>
  <c r="A4260" i="4"/>
  <c r="A4259" i="4"/>
  <c r="A4258" i="4"/>
  <c r="A4257" i="4"/>
  <c r="A4256" i="4"/>
  <c r="A4255" i="4"/>
  <c r="A4254" i="4"/>
  <c r="A4253" i="4"/>
  <c r="A4252" i="4"/>
  <c r="A4251" i="4"/>
  <c r="A4250" i="4"/>
  <c r="A4249" i="4"/>
  <c r="A4248" i="4"/>
  <c r="A4247" i="4"/>
  <c r="A4246" i="4"/>
  <c r="A4245" i="4"/>
  <c r="A4244" i="4"/>
  <c r="A4243" i="4"/>
  <c r="A4242" i="4"/>
  <c r="A4241" i="4"/>
  <c r="A4240" i="4"/>
  <c r="A4239" i="4"/>
  <c r="A4238" i="4"/>
  <c r="A4237" i="4"/>
  <c r="A4236" i="4"/>
  <c r="A4235" i="4"/>
  <c r="A4234" i="4"/>
  <c r="A4233" i="4"/>
  <c r="A4232" i="4"/>
  <c r="A4231" i="4"/>
  <c r="A4230" i="4"/>
  <c r="A4229" i="4"/>
  <c r="A4228" i="4"/>
  <c r="A4227" i="4"/>
  <c r="A4226" i="4"/>
  <c r="A4225" i="4"/>
  <c r="A4224" i="4"/>
  <c r="A4223" i="4"/>
  <c r="A4222" i="4"/>
  <c r="A4221" i="4"/>
  <c r="A4220" i="4"/>
  <c r="A4219" i="4"/>
  <c r="A4218" i="4"/>
  <c r="A4217" i="4"/>
  <c r="A4216" i="4"/>
  <c r="A4215" i="4"/>
  <c r="A4214" i="4"/>
  <c r="A4213" i="4"/>
  <c r="A4212" i="4"/>
  <c r="A4211" i="4"/>
  <c r="A4210" i="4"/>
  <c r="A4209" i="4"/>
  <c r="A4208" i="4"/>
  <c r="A4207" i="4"/>
  <c r="A4206" i="4"/>
  <c r="A4205" i="4"/>
  <c r="A4204" i="4"/>
  <c r="A4203" i="4"/>
  <c r="A4202" i="4"/>
  <c r="A4201" i="4"/>
  <c r="A4200" i="4"/>
  <c r="A4199" i="4"/>
  <c r="A4198" i="4"/>
  <c r="A4197" i="4"/>
  <c r="A4196" i="4"/>
  <c r="A4195" i="4"/>
  <c r="A4194" i="4"/>
  <c r="A4193" i="4"/>
  <c r="A4192" i="4"/>
  <c r="A4191" i="4"/>
  <c r="A4190" i="4"/>
  <c r="A4189" i="4"/>
  <c r="A4188" i="4"/>
  <c r="A4187" i="4"/>
  <c r="A4186" i="4"/>
  <c r="A4185" i="4"/>
  <c r="A4184" i="4"/>
  <c r="A4183" i="4"/>
  <c r="A4182" i="4"/>
  <c r="A4181" i="4"/>
  <c r="A4180" i="4"/>
  <c r="A4179" i="4"/>
  <c r="A4178" i="4"/>
  <c r="A4177" i="4"/>
  <c r="A4176" i="4"/>
  <c r="A4175" i="4"/>
  <c r="A4174" i="4"/>
  <c r="A4173" i="4"/>
  <c r="A4172" i="4"/>
  <c r="A4171" i="4"/>
  <c r="A4170" i="4"/>
  <c r="A4169" i="4"/>
  <c r="A4168" i="4"/>
  <c r="A4167" i="4"/>
  <c r="A4166" i="4"/>
  <c r="A4165" i="4"/>
  <c r="A4164" i="4"/>
  <c r="A4163" i="4"/>
  <c r="A4162" i="4"/>
  <c r="A4161" i="4"/>
  <c r="A4160" i="4"/>
  <c r="A4159" i="4"/>
  <c r="A4158" i="4"/>
  <c r="A4157" i="4"/>
  <c r="A4156" i="4"/>
  <c r="A4155" i="4"/>
  <c r="A4154" i="4"/>
  <c r="A4153" i="4"/>
  <c r="A4152" i="4"/>
  <c r="A4151" i="4"/>
  <c r="A4150" i="4"/>
  <c r="A4149" i="4"/>
  <c r="A4148" i="4"/>
  <c r="A4147" i="4"/>
  <c r="A4146" i="4"/>
  <c r="A4145" i="4"/>
  <c r="A4144" i="4"/>
  <c r="A4143" i="4"/>
  <c r="A4142" i="4"/>
  <c r="A4141" i="4"/>
  <c r="A4140" i="4"/>
  <c r="A4139" i="4"/>
  <c r="A4138" i="4"/>
  <c r="A4137" i="4"/>
  <c r="A4136" i="4"/>
  <c r="A4135" i="4"/>
  <c r="A4134" i="4"/>
  <c r="A4133" i="4"/>
  <c r="A4132" i="4"/>
  <c r="A4131" i="4"/>
  <c r="A4130" i="4"/>
  <c r="A4129" i="4"/>
  <c r="A4128" i="4"/>
  <c r="A4127" i="4"/>
  <c r="A4126" i="4"/>
  <c r="A4125" i="4"/>
  <c r="A4124" i="4"/>
  <c r="A4123" i="4"/>
  <c r="A4122" i="4"/>
  <c r="A4121" i="4"/>
  <c r="A4120" i="4"/>
  <c r="A4119" i="4"/>
  <c r="A4118" i="4"/>
  <c r="A4117" i="4"/>
  <c r="A4116" i="4"/>
  <c r="A4115" i="4"/>
  <c r="A4114" i="4"/>
  <c r="A4113" i="4"/>
  <c r="A4112" i="4"/>
  <c r="A4111" i="4"/>
  <c r="A4110" i="4"/>
  <c r="A4109" i="4"/>
  <c r="A4108" i="4"/>
  <c r="A4107" i="4"/>
  <c r="A4106" i="4"/>
  <c r="A4105" i="4"/>
  <c r="A4104" i="4"/>
  <c r="A4103" i="4"/>
  <c r="A4102" i="4"/>
  <c r="A4101" i="4"/>
  <c r="A4100" i="4"/>
  <c r="A4099" i="4"/>
  <c r="A4098" i="4"/>
  <c r="A4097" i="4"/>
  <c r="A4096" i="4"/>
  <c r="A4095" i="4"/>
  <c r="A4094" i="4"/>
  <c r="A4093" i="4"/>
  <c r="A4092" i="4"/>
  <c r="A4091" i="4"/>
  <c r="A4090" i="4"/>
  <c r="A4089" i="4"/>
  <c r="A4088" i="4"/>
  <c r="A4087" i="4"/>
  <c r="A4086" i="4"/>
  <c r="A4085" i="4"/>
  <c r="A4084" i="4"/>
  <c r="A4083" i="4"/>
  <c r="A4082" i="4"/>
  <c r="A4081" i="4"/>
  <c r="A4080" i="4"/>
  <c r="A4079" i="4"/>
  <c r="A4078" i="4"/>
  <c r="A4077" i="4"/>
  <c r="A4076" i="4"/>
  <c r="A4075" i="4"/>
  <c r="A4074" i="4"/>
  <c r="A4073" i="4"/>
  <c r="A4072" i="4"/>
  <c r="A4071" i="4"/>
  <c r="A4070" i="4"/>
  <c r="A4069" i="4"/>
  <c r="A4068" i="4"/>
  <c r="A4067" i="4"/>
  <c r="A4066" i="4"/>
  <c r="A4065" i="4"/>
  <c r="A4064" i="4"/>
  <c r="A4063" i="4"/>
  <c r="A4062" i="4"/>
  <c r="A4061" i="4"/>
  <c r="A4060" i="4"/>
  <c r="A4059" i="4"/>
  <c r="A4058" i="4"/>
  <c r="A4057" i="4"/>
  <c r="A4056" i="4"/>
  <c r="A4055" i="4"/>
  <c r="A4054" i="4"/>
  <c r="A4053" i="4"/>
  <c r="A4052" i="4"/>
  <c r="A4051" i="4"/>
  <c r="A4050" i="4"/>
  <c r="A4049" i="4"/>
  <c r="A4048" i="4"/>
  <c r="A4047" i="4"/>
  <c r="A4046" i="4"/>
  <c r="A4045" i="4"/>
  <c r="A4044" i="4"/>
  <c r="A4043" i="4"/>
  <c r="A4042" i="4"/>
  <c r="A4041" i="4"/>
  <c r="A4040" i="4"/>
  <c r="A4039" i="4"/>
  <c r="A4038" i="4"/>
  <c r="A4037" i="4"/>
  <c r="A4036" i="4"/>
  <c r="A4035" i="4"/>
  <c r="A4034" i="4"/>
  <c r="A4033" i="4"/>
  <c r="A4032" i="4"/>
  <c r="A4031" i="4"/>
  <c r="A4030" i="4"/>
  <c r="A4029" i="4"/>
  <c r="A4028" i="4"/>
  <c r="A4027" i="4"/>
  <c r="A4026" i="4"/>
  <c r="A4025" i="4"/>
  <c r="A4024" i="4"/>
  <c r="A4023" i="4"/>
  <c r="A4022" i="4"/>
  <c r="A4021" i="4"/>
  <c r="A4020" i="4"/>
  <c r="A4019" i="4"/>
  <c r="A4018" i="4"/>
  <c r="A4017" i="4"/>
  <c r="A4016" i="4"/>
  <c r="A4015" i="4"/>
  <c r="A4014" i="4"/>
  <c r="A4013" i="4"/>
  <c r="A4012" i="4"/>
  <c r="A4011" i="4"/>
  <c r="A4010" i="4"/>
  <c r="A4009" i="4"/>
  <c r="A4008" i="4"/>
  <c r="A4007" i="4"/>
  <c r="A4006" i="4"/>
  <c r="A4005" i="4"/>
  <c r="A4004" i="4"/>
  <c r="A4003" i="4"/>
  <c r="A4002" i="4"/>
  <c r="A4001" i="4"/>
  <c r="A4000" i="4"/>
  <c r="A3999" i="4"/>
  <c r="A3998" i="4"/>
  <c r="A3997" i="4"/>
  <c r="A3996" i="4"/>
  <c r="A3995" i="4"/>
  <c r="A3994" i="4"/>
  <c r="A3993" i="4"/>
  <c r="A3992" i="4"/>
  <c r="A3991" i="4"/>
  <c r="A3990" i="4"/>
  <c r="A3989" i="4"/>
  <c r="A3988" i="4"/>
  <c r="A3987" i="4"/>
  <c r="A3986" i="4"/>
  <c r="A3985" i="4"/>
  <c r="A3984" i="4"/>
  <c r="A3983" i="4"/>
  <c r="A3982" i="4"/>
  <c r="A3981" i="4"/>
  <c r="A3980" i="4"/>
  <c r="A3979" i="4"/>
  <c r="A3978" i="4"/>
  <c r="A3977" i="4"/>
  <c r="A3976" i="4"/>
  <c r="A3975" i="4"/>
  <c r="A3974" i="4"/>
  <c r="A3973" i="4"/>
  <c r="A3972" i="4"/>
  <c r="A3971" i="4"/>
  <c r="A3970" i="4"/>
  <c r="A3969" i="4"/>
  <c r="A3968" i="4"/>
  <c r="A3967" i="4"/>
  <c r="A3966" i="4"/>
  <c r="A3965" i="4"/>
  <c r="A3964" i="4"/>
  <c r="A3963" i="4"/>
  <c r="A3962" i="4"/>
  <c r="A3961" i="4"/>
  <c r="A3960" i="4"/>
  <c r="A3959" i="4"/>
  <c r="A3958" i="4"/>
  <c r="A3957" i="4"/>
  <c r="A3956" i="4"/>
  <c r="A3955" i="4"/>
  <c r="A3954" i="4"/>
  <c r="A3953" i="4"/>
  <c r="A3952" i="4"/>
  <c r="A3951" i="4"/>
  <c r="A3950" i="4"/>
  <c r="A3949" i="4"/>
  <c r="A3948" i="4"/>
  <c r="A3947" i="4"/>
  <c r="A3946" i="4"/>
  <c r="A3945" i="4"/>
  <c r="A3944" i="4"/>
  <c r="A3943" i="4"/>
  <c r="A3942" i="4"/>
  <c r="A3941" i="4"/>
  <c r="A3940" i="4"/>
  <c r="A3939" i="4"/>
  <c r="A3938" i="4"/>
  <c r="A3937" i="4"/>
  <c r="A3936" i="4"/>
  <c r="A3935" i="4"/>
  <c r="A3934" i="4"/>
  <c r="A3933" i="4"/>
  <c r="A3932" i="4"/>
  <c r="A3931" i="4"/>
  <c r="A3930" i="4"/>
  <c r="A3929" i="4"/>
  <c r="A3928" i="4"/>
  <c r="A3927" i="4"/>
  <c r="A3926" i="4"/>
  <c r="A3925" i="4"/>
  <c r="A3924" i="4"/>
  <c r="A3923" i="4"/>
  <c r="A3922" i="4"/>
  <c r="A3921" i="4"/>
  <c r="A3920" i="4"/>
  <c r="A3919" i="4"/>
  <c r="A3918" i="4"/>
  <c r="A3917" i="4"/>
  <c r="A3916" i="4"/>
  <c r="A3915" i="4"/>
  <c r="A3914" i="4"/>
  <c r="A3913" i="4"/>
  <c r="A3912" i="4"/>
  <c r="A3911" i="4"/>
  <c r="A3910" i="4"/>
  <c r="A3909" i="4"/>
  <c r="A3908" i="4"/>
  <c r="A3907" i="4"/>
  <c r="A3906" i="4"/>
  <c r="A3905" i="4"/>
  <c r="A3904" i="4"/>
  <c r="A3903" i="4"/>
  <c r="A3902" i="4"/>
  <c r="A3901" i="4"/>
  <c r="A3900" i="4"/>
  <c r="A3899" i="4"/>
  <c r="A3898" i="4"/>
  <c r="A3897" i="4"/>
  <c r="A3896" i="4"/>
  <c r="A3895" i="4"/>
  <c r="A3894" i="4"/>
  <c r="A3893" i="4"/>
  <c r="A3892" i="4"/>
  <c r="A3891" i="4"/>
  <c r="A3890" i="4"/>
  <c r="A3889" i="4"/>
  <c r="A3888" i="4"/>
  <c r="A3887" i="4"/>
  <c r="A3886" i="4"/>
  <c r="A3885" i="4"/>
  <c r="A3884" i="4"/>
  <c r="A3883" i="4"/>
  <c r="A3882" i="4"/>
  <c r="A3881" i="4"/>
  <c r="A3880" i="4"/>
  <c r="A3879" i="4"/>
  <c r="A3878" i="4"/>
  <c r="A3877" i="4"/>
  <c r="A3876" i="4"/>
  <c r="A3875" i="4"/>
  <c r="A3874" i="4"/>
  <c r="A3873" i="4"/>
  <c r="A3872" i="4"/>
  <c r="A3871" i="4"/>
  <c r="A3870" i="4"/>
  <c r="A3869" i="4"/>
  <c r="A3868" i="4"/>
  <c r="A3867" i="4"/>
  <c r="A3866" i="4"/>
  <c r="A3865" i="4"/>
  <c r="A3864" i="4"/>
  <c r="A3863" i="4"/>
  <c r="A3862" i="4"/>
  <c r="A3861" i="4"/>
  <c r="A3860" i="4"/>
  <c r="A3859" i="4"/>
  <c r="A3858" i="4"/>
  <c r="A3857" i="4"/>
  <c r="A3856" i="4"/>
  <c r="A3855" i="4"/>
  <c r="A3854" i="4"/>
  <c r="A3853" i="4"/>
  <c r="A3852" i="4"/>
  <c r="A3851" i="4"/>
  <c r="A3850" i="4"/>
  <c r="A3849" i="4"/>
  <c r="A3848" i="4"/>
  <c r="A3847" i="4"/>
  <c r="A3846" i="4"/>
  <c r="A3845" i="4"/>
  <c r="A3844" i="4"/>
  <c r="A3843" i="4"/>
  <c r="A3842" i="4"/>
  <c r="A3841" i="4"/>
  <c r="A3840" i="4"/>
  <c r="A3839" i="4"/>
  <c r="A3838" i="4"/>
  <c r="A3837" i="4"/>
  <c r="A3836" i="4"/>
  <c r="A3835" i="4"/>
  <c r="A3834" i="4"/>
  <c r="A3833" i="4"/>
  <c r="A3832" i="4"/>
  <c r="A3831" i="4"/>
  <c r="A3830" i="4"/>
  <c r="A3829" i="4"/>
  <c r="A3828" i="4"/>
  <c r="A3827" i="4"/>
  <c r="A3826" i="4"/>
  <c r="A3825" i="4"/>
  <c r="A3824" i="4"/>
  <c r="A3823" i="4"/>
  <c r="A3822" i="4"/>
  <c r="A3821" i="4"/>
  <c r="A3820" i="4"/>
  <c r="A3819" i="4"/>
  <c r="A3818" i="4"/>
  <c r="A3817" i="4"/>
  <c r="A3816" i="4"/>
  <c r="A3815" i="4"/>
  <c r="A3814" i="4"/>
  <c r="A3813" i="4"/>
  <c r="A3812" i="4"/>
  <c r="A3811" i="4"/>
  <c r="A3810" i="4"/>
  <c r="A3809" i="4"/>
  <c r="A3808" i="4"/>
  <c r="A3807" i="4"/>
  <c r="A3806" i="4"/>
  <c r="A3805" i="4"/>
  <c r="A3804" i="4"/>
  <c r="A3803" i="4"/>
  <c r="A3802" i="4"/>
  <c r="A3801" i="4"/>
  <c r="A3800" i="4"/>
  <c r="A3799" i="4"/>
  <c r="A3798" i="4"/>
  <c r="A3797" i="4"/>
  <c r="A3796" i="4"/>
  <c r="A3795" i="4"/>
  <c r="A3794" i="4"/>
  <c r="A3793" i="4"/>
  <c r="A3792" i="4"/>
  <c r="A3791" i="4"/>
  <c r="A3790" i="4"/>
  <c r="A3789" i="4"/>
  <c r="A3788" i="4"/>
  <c r="A3787" i="4"/>
  <c r="A3786" i="4"/>
  <c r="A3785" i="4"/>
  <c r="A3784" i="4"/>
  <c r="A3783" i="4"/>
  <c r="A3782" i="4"/>
  <c r="A3781" i="4"/>
  <c r="A3780" i="4"/>
  <c r="A3779" i="4"/>
  <c r="A3778" i="4"/>
  <c r="A3777" i="4"/>
  <c r="A3776" i="4"/>
  <c r="A3775" i="4"/>
  <c r="A3774" i="4"/>
  <c r="A3773" i="4"/>
  <c r="A3772" i="4"/>
  <c r="A3771" i="4"/>
  <c r="A3770" i="4"/>
  <c r="A3769" i="4"/>
  <c r="A3768" i="4"/>
  <c r="A3767" i="4"/>
  <c r="A3766" i="4"/>
  <c r="A3765" i="4"/>
  <c r="A3764" i="4"/>
  <c r="A3763" i="4"/>
  <c r="A3762" i="4"/>
  <c r="A3761" i="4"/>
  <c r="A3760" i="4"/>
  <c r="A3759" i="4"/>
  <c r="A3758" i="4"/>
  <c r="A3757" i="4"/>
  <c r="A3756" i="4"/>
  <c r="A3755" i="4"/>
  <c r="A3754" i="4"/>
  <c r="A3753" i="4"/>
  <c r="A3752" i="4"/>
  <c r="A3751" i="4"/>
  <c r="A3750" i="4"/>
  <c r="A3749" i="4"/>
  <c r="A3748" i="4"/>
  <c r="A3747" i="4"/>
  <c r="A3746" i="4"/>
  <c r="A3745" i="4"/>
  <c r="A3744" i="4"/>
  <c r="A3743" i="4"/>
  <c r="A3742" i="4"/>
  <c r="A3741" i="4"/>
  <c r="A3740" i="4"/>
  <c r="A3739" i="4"/>
  <c r="A3738" i="4"/>
  <c r="A3737" i="4"/>
  <c r="A3736" i="4"/>
  <c r="A3735" i="4"/>
  <c r="A3734" i="4"/>
  <c r="A3733" i="4"/>
  <c r="A3732" i="4"/>
  <c r="A3731" i="4"/>
  <c r="A3730" i="4"/>
  <c r="A3729" i="4"/>
  <c r="A3728" i="4"/>
  <c r="A3727" i="4"/>
  <c r="A3726" i="4"/>
  <c r="A3725" i="4"/>
  <c r="A3724" i="4"/>
  <c r="A3723" i="4"/>
  <c r="A3722" i="4"/>
  <c r="A3721" i="4"/>
  <c r="A3720" i="4"/>
  <c r="A3719" i="4"/>
  <c r="A3718" i="4"/>
  <c r="A3717" i="4"/>
  <c r="A3716" i="4"/>
  <c r="A3715" i="4"/>
  <c r="A3714" i="4"/>
  <c r="A3713" i="4"/>
  <c r="A3712" i="4"/>
  <c r="A3711" i="4"/>
  <c r="A3710" i="4"/>
  <c r="A3709" i="4"/>
  <c r="A3708" i="4"/>
  <c r="A3707" i="4"/>
  <c r="A3706" i="4"/>
  <c r="A3705" i="4"/>
  <c r="A3704" i="4"/>
  <c r="A3703" i="4"/>
  <c r="A3702" i="4"/>
  <c r="A3701" i="4"/>
  <c r="A3700" i="4"/>
  <c r="A3699" i="4"/>
  <c r="A3698" i="4"/>
  <c r="A3697" i="4"/>
  <c r="A3696" i="4"/>
  <c r="A3695" i="4"/>
  <c r="A3694" i="4"/>
  <c r="A3693" i="4"/>
  <c r="A3692" i="4"/>
  <c r="A3691" i="4"/>
  <c r="A3690" i="4"/>
  <c r="A3689" i="4"/>
  <c r="A3688" i="4"/>
  <c r="A3687" i="4"/>
  <c r="A3686" i="4"/>
  <c r="A3685" i="4"/>
  <c r="A3684" i="4"/>
  <c r="A3683" i="4"/>
  <c r="A3682" i="4"/>
  <c r="A3681" i="4"/>
  <c r="A3680" i="4"/>
  <c r="A3679" i="4"/>
  <c r="A3678" i="4"/>
  <c r="A3677" i="4"/>
  <c r="A3676" i="4"/>
  <c r="A3675" i="4"/>
  <c r="A3674" i="4"/>
  <c r="A3673" i="4"/>
  <c r="A3672" i="4"/>
  <c r="A3671" i="4"/>
  <c r="A3670" i="4"/>
  <c r="A3669" i="4"/>
  <c r="A3668" i="4"/>
  <c r="A3667" i="4"/>
  <c r="A3666" i="4"/>
  <c r="A3665" i="4"/>
  <c r="A3664" i="4"/>
  <c r="A3663" i="4"/>
  <c r="A3662" i="4"/>
  <c r="A3661" i="4"/>
  <c r="A3660" i="4"/>
  <c r="A3659" i="4"/>
  <c r="A3658" i="4"/>
  <c r="A3657" i="4"/>
  <c r="A3656" i="4"/>
  <c r="A3655" i="4"/>
  <c r="A3654" i="4"/>
  <c r="A3653" i="4"/>
  <c r="A3652" i="4"/>
  <c r="A3651" i="4"/>
  <c r="A3650" i="4"/>
  <c r="A3649" i="4"/>
  <c r="A3648" i="4"/>
  <c r="A3647" i="4"/>
  <c r="A3646" i="4"/>
  <c r="A3645" i="4"/>
  <c r="A3644" i="4"/>
  <c r="A3643" i="4"/>
  <c r="A3642" i="4"/>
  <c r="A3641" i="4"/>
  <c r="A3640" i="4"/>
  <c r="A3639" i="4"/>
  <c r="A3638" i="4"/>
  <c r="A3637" i="4"/>
  <c r="A3636" i="4"/>
  <c r="A3635" i="4"/>
  <c r="A3634" i="4"/>
  <c r="A3633" i="4"/>
  <c r="A3632" i="4"/>
  <c r="A3631" i="4"/>
  <c r="A3630" i="4"/>
  <c r="A3629" i="4"/>
  <c r="A3628" i="4"/>
  <c r="A3627" i="4"/>
  <c r="A3626" i="4"/>
  <c r="A3625" i="4"/>
  <c r="A3624" i="4"/>
  <c r="A3623" i="4"/>
  <c r="A3622" i="4"/>
  <c r="A3621" i="4"/>
  <c r="A3620" i="4"/>
  <c r="A3619" i="4"/>
  <c r="A3618" i="4"/>
  <c r="A3617" i="4"/>
  <c r="A3616" i="4"/>
  <c r="A3615" i="4"/>
  <c r="A3614" i="4"/>
  <c r="A3613" i="4"/>
  <c r="A3612" i="4"/>
  <c r="A3611" i="4"/>
  <c r="A3610" i="4"/>
  <c r="A3609" i="4"/>
  <c r="A3608" i="4"/>
  <c r="A3607" i="4"/>
  <c r="A3606" i="4"/>
  <c r="A3605" i="4"/>
  <c r="A3604" i="4"/>
  <c r="A3603" i="4"/>
  <c r="A3602" i="4"/>
  <c r="A3601" i="4"/>
  <c r="A3600" i="4"/>
  <c r="A3599" i="4"/>
  <c r="A3598" i="4"/>
  <c r="A3597" i="4"/>
  <c r="A3596" i="4"/>
  <c r="A3595" i="4"/>
  <c r="A3594" i="4"/>
  <c r="A3593" i="4"/>
  <c r="A3592" i="4"/>
  <c r="A3591" i="4"/>
  <c r="A3590" i="4"/>
  <c r="A3589" i="4"/>
  <c r="A3588" i="4"/>
  <c r="A3587" i="4"/>
  <c r="A3586" i="4"/>
  <c r="A3585" i="4"/>
  <c r="A3584" i="4"/>
  <c r="A3583" i="4"/>
  <c r="A3582" i="4"/>
  <c r="A3581" i="4"/>
  <c r="A3580" i="4"/>
  <c r="A3579" i="4"/>
  <c r="A3578" i="4"/>
  <c r="A3577" i="4"/>
  <c r="A3576" i="4"/>
  <c r="A3575" i="4"/>
  <c r="A3574" i="4"/>
  <c r="A3573" i="4"/>
  <c r="A3572" i="4"/>
  <c r="A3571" i="4"/>
  <c r="A3570" i="4"/>
  <c r="A3569" i="4"/>
  <c r="A3568" i="4"/>
  <c r="A3567" i="4"/>
  <c r="A3566" i="4"/>
  <c r="A3565" i="4"/>
  <c r="A3564" i="4"/>
  <c r="A3563" i="4"/>
  <c r="A3562" i="4"/>
  <c r="A3561" i="4"/>
  <c r="A3560" i="4"/>
  <c r="A3559" i="4"/>
  <c r="A3558" i="4"/>
  <c r="A3557" i="4"/>
  <c r="A3556" i="4"/>
  <c r="A3555" i="4"/>
  <c r="A3554" i="4"/>
  <c r="A3553" i="4"/>
  <c r="A3552" i="4"/>
  <c r="A3551" i="4"/>
  <c r="A3550" i="4"/>
  <c r="A3549" i="4"/>
  <c r="A3548" i="4"/>
  <c r="A3547" i="4"/>
  <c r="A3546" i="4"/>
  <c r="A3545" i="4"/>
  <c r="A3544" i="4"/>
  <c r="A3543" i="4"/>
  <c r="A3542" i="4"/>
  <c r="A3541" i="4"/>
  <c r="A3540" i="4"/>
  <c r="A3539" i="4"/>
  <c r="A3538" i="4"/>
  <c r="A3537" i="4"/>
  <c r="A3536" i="4"/>
  <c r="A3535" i="4"/>
  <c r="A3534" i="4"/>
  <c r="A3533" i="4"/>
  <c r="A3532" i="4"/>
  <c r="A3531" i="4"/>
  <c r="A3530" i="4"/>
  <c r="A3529" i="4"/>
  <c r="A3528" i="4"/>
  <c r="A3527" i="4"/>
  <c r="A3526" i="4"/>
  <c r="A3525" i="4"/>
  <c r="A3524" i="4"/>
  <c r="A3523" i="4"/>
  <c r="A3522" i="4"/>
  <c r="A3521" i="4"/>
  <c r="A3520" i="4"/>
  <c r="A3519" i="4"/>
  <c r="A3518" i="4"/>
  <c r="A3517" i="4"/>
  <c r="A3516" i="4"/>
  <c r="A3515" i="4"/>
  <c r="A3514" i="4"/>
  <c r="A3513" i="4"/>
  <c r="A3512" i="4"/>
  <c r="A3511" i="4"/>
  <c r="A3510" i="4"/>
  <c r="A3509" i="4"/>
  <c r="A3508" i="4"/>
  <c r="A3507" i="4"/>
  <c r="A3506" i="4"/>
  <c r="A3505" i="4"/>
  <c r="A3504" i="4"/>
  <c r="A3503" i="4"/>
  <c r="A3502" i="4"/>
  <c r="A3501" i="4"/>
  <c r="A3500" i="4"/>
  <c r="A3499" i="4"/>
  <c r="A3498" i="4"/>
  <c r="A3497" i="4"/>
  <c r="A3496" i="4"/>
  <c r="A3495" i="4"/>
  <c r="A3494" i="4"/>
  <c r="A3493" i="4"/>
  <c r="A3492" i="4"/>
  <c r="A3491" i="4"/>
  <c r="A3490" i="4"/>
  <c r="A3489" i="4"/>
  <c r="A3488" i="4"/>
  <c r="A3487" i="4"/>
  <c r="A3486" i="4"/>
  <c r="A3485" i="4"/>
  <c r="A3484" i="4"/>
  <c r="A3483" i="4"/>
  <c r="A3482" i="4"/>
  <c r="A3481" i="4"/>
  <c r="A3480" i="4"/>
  <c r="A3479" i="4"/>
  <c r="A3478" i="4"/>
  <c r="A3477" i="4"/>
  <c r="A3476" i="4"/>
  <c r="A3475" i="4"/>
  <c r="A3474" i="4"/>
  <c r="A3473" i="4"/>
  <c r="A3472" i="4"/>
  <c r="A3471" i="4"/>
  <c r="A3470" i="4"/>
  <c r="A3469" i="4"/>
  <c r="A3468" i="4"/>
  <c r="A3467" i="4"/>
  <c r="A3466" i="4"/>
  <c r="A3465" i="4"/>
  <c r="A3464" i="4"/>
  <c r="A3463" i="4"/>
  <c r="A3462" i="4"/>
  <c r="A3461" i="4"/>
  <c r="A3460" i="4"/>
  <c r="A3459" i="4"/>
  <c r="A3458" i="4"/>
  <c r="A3457" i="4"/>
  <c r="A3456" i="4"/>
  <c r="A3455" i="4"/>
  <c r="A3454" i="4"/>
  <c r="A3453" i="4"/>
  <c r="A3452" i="4"/>
  <c r="A3451" i="4"/>
  <c r="A3450" i="4"/>
  <c r="A3449" i="4"/>
  <c r="A3448" i="4"/>
  <c r="A3447" i="4"/>
  <c r="A3446" i="4"/>
  <c r="A3445" i="4"/>
  <c r="A3444" i="4"/>
  <c r="A3443" i="4"/>
  <c r="A3442" i="4"/>
  <c r="A3441" i="4"/>
  <c r="A3440" i="4"/>
  <c r="A3439" i="4"/>
  <c r="A3438" i="4"/>
  <c r="A3437" i="4"/>
  <c r="A3436" i="4"/>
  <c r="A3435" i="4"/>
  <c r="A3434" i="4"/>
  <c r="A3433" i="4"/>
  <c r="A3432" i="4"/>
  <c r="A3431" i="4"/>
  <c r="A3430" i="4"/>
  <c r="A3429" i="4"/>
  <c r="A3428" i="4"/>
  <c r="A3427" i="4"/>
  <c r="A3426" i="4"/>
  <c r="A3425" i="4"/>
  <c r="A3424" i="4"/>
  <c r="A3423" i="4"/>
  <c r="A3422" i="4"/>
  <c r="A3421" i="4"/>
  <c r="A3420" i="4"/>
  <c r="A3419" i="4"/>
  <c r="A3418" i="4"/>
  <c r="A3417" i="4"/>
  <c r="A3416" i="4"/>
  <c r="A3415" i="4"/>
  <c r="A3414" i="4"/>
  <c r="A3413" i="4"/>
  <c r="A3412" i="4"/>
  <c r="A3411" i="4"/>
  <c r="A3410" i="4"/>
  <c r="A3409" i="4"/>
  <c r="A3408" i="4"/>
  <c r="A3407" i="4"/>
  <c r="A3406" i="4"/>
  <c r="A3405" i="4"/>
  <c r="A3404" i="4"/>
  <c r="A3403" i="4"/>
  <c r="A3402" i="4"/>
  <c r="A3401" i="4"/>
  <c r="A3400" i="4"/>
  <c r="A3399" i="4"/>
  <c r="A3398" i="4"/>
  <c r="A3397" i="4"/>
  <c r="A3396" i="4"/>
  <c r="A3395" i="4"/>
  <c r="A3394" i="4"/>
  <c r="A3393" i="4"/>
  <c r="A3392" i="4"/>
  <c r="A3391" i="4"/>
  <c r="A3390" i="4"/>
  <c r="A3389" i="4"/>
  <c r="A3388" i="4"/>
  <c r="A3387" i="4"/>
  <c r="A3386" i="4"/>
  <c r="A3385" i="4"/>
  <c r="A3384" i="4"/>
  <c r="A3383" i="4"/>
  <c r="A3382" i="4"/>
  <c r="A3381" i="4"/>
  <c r="A3380" i="4"/>
  <c r="A3379" i="4"/>
  <c r="A3378" i="4"/>
  <c r="A3377" i="4"/>
  <c r="A3376" i="4"/>
  <c r="A3375" i="4"/>
  <c r="A3374" i="4"/>
  <c r="A3373" i="4"/>
  <c r="A3372" i="4"/>
  <c r="A3371" i="4"/>
  <c r="A3370" i="4"/>
  <c r="A3369" i="4"/>
  <c r="A3368" i="4"/>
  <c r="A3367" i="4"/>
  <c r="A3366" i="4"/>
  <c r="A3365" i="4"/>
  <c r="A3364" i="4"/>
  <c r="A3363" i="4"/>
  <c r="A3362" i="4"/>
  <c r="A3361" i="4"/>
  <c r="A3360" i="4"/>
  <c r="A3359" i="4"/>
  <c r="A3358" i="4"/>
  <c r="A3357" i="4"/>
  <c r="A3356" i="4"/>
  <c r="A3355" i="4"/>
  <c r="A3354" i="4"/>
  <c r="A3353" i="4"/>
  <c r="A3352" i="4"/>
  <c r="A3351" i="4"/>
  <c r="A3350" i="4"/>
  <c r="A3349" i="4"/>
  <c r="A3348" i="4"/>
  <c r="A3347" i="4"/>
  <c r="A3346" i="4"/>
  <c r="A3345" i="4"/>
  <c r="A3344" i="4"/>
  <c r="A3343" i="4"/>
  <c r="A3342" i="4"/>
  <c r="A3341" i="4"/>
  <c r="A3340" i="4"/>
  <c r="A3339" i="4"/>
  <c r="A3338" i="4"/>
  <c r="A3337" i="4"/>
  <c r="A3336" i="4"/>
  <c r="A3335" i="4"/>
  <c r="A3334" i="4"/>
  <c r="A3333" i="4"/>
  <c r="A3332" i="4"/>
  <c r="A3331" i="4"/>
  <c r="A3330" i="4"/>
  <c r="A3329" i="4"/>
  <c r="A3328" i="4"/>
  <c r="A3327" i="4"/>
  <c r="A3326" i="4"/>
  <c r="A3325" i="4"/>
  <c r="A3324" i="4"/>
  <c r="A3323" i="4"/>
  <c r="A3322" i="4"/>
  <c r="A3321" i="4"/>
  <c r="A3320" i="4"/>
  <c r="A3319" i="4"/>
  <c r="A3318" i="4"/>
  <c r="A3317" i="4"/>
  <c r="A3316" i="4"/>
  <c r="A3315" i="4"/>
  <c r="A3314" i="4"/>
  <c r="A3313" i="4"/>
  <c r="A3312" i="4"/>
  <c r="A3311" i="4"/>
  <c r="A3310" i="4"/>
  <c r="A3309" i="4"/>
  <c r="A3308" i="4"/>
  <c r="A3307" i="4"/>
  <c r="A3306" i="4"/>
  <c r="A3305" i="4"/>
  <c r="A3304" i="4"/>
  <c r="A3303" i="4"/>
  <c r="A3302" i="4"/>
  <c r="A3301" i="4"/>
  <c r="A3300" i="4"/>
  <c r="A3299" i="4"/>
  <c r="A3298" i="4"/>
  <c r="A3297" i="4"/>
  <c r="A3296" i="4"/>
  <c r="A3295" i="4"/>
  <c r="A3294" i="4"/>
  <c r="A3293" i="4"/>
  <c r="A3292" i="4"/>
  <c r="A3291" i="4"/>
  <c r="A3290" i="4"/>
  <c r="A3289" i="4"/>
  <c r="A3288" i="4"/>
  <c r="A3287" i="4"/>
  <c r="A3286" i="4"/>
  <c r="A3285" i="4"/>
  <c r="A3284" i="4"/>
  <c r="A3283" i="4"/>
  <c r="A3282" i="4"/>
  <c r="A3281" i="4"/>
  <c r="A3280" i="4"/>
  <c r="A3279" i="4"/>
  <c r="A3278" i="4"/>
  <c r="A3277" i="4"/>
  <c r="A3276" i="4"/>
  <c r="A3275" i="4"/>
  <c r="A3274" i="4"/>
  <c r="A3273" i="4"/>
  <c r="A3272" i="4"/>
  <c r="A3271" i="4"/>
  <c r="A3270" i="4"/>
  <c r="A3269" i="4"/>
  <c r="A3268" i="4"/>
  <c r="A3267" i="4"/>
  <c r="A3266" i="4"/>
  <c r="A3265" i="4"/>
  <c r="A3264" i="4"/>
  <c r="A3263" i="4"/>
  <c r="A3262" i="4"/>
  <c r="A3261" i="4"/>
  <c r="A3260" i="4"/>
  <c r="A3259" i="4"/>
  <c r="A3258" i="4"/>
  <c r="A3257" i="4"/>
  <c r="A3256" i="4"/>
  <c r="A3255" i="4"/>
  <c r="A3254" i="4"/>
  <c r="A3253" i="4"/>
  <c r="A3252" i="4"/>
  <c r="A3251" i="4"/>
  <c r="A3250" i="4"/>
  <c r="A3249" i="4"/>
  <c r="A3248" i="4"/>
  <c r="A3247" i="4"/>
  <c r="A3246" i="4"/>
  <c r="A3245" i="4"/>
  <c r="A3244" i="4"/>
  <c r="A3243" i="4"/>
  <c r="A3242" i="4"/>
  <c r="A3241" i="4"/>
  <c r="A3240" i="4"/>
  <c r="A3239" i="4"/>
  <c r="A3238" i="4"/>
  <c r="A3237" i="4"/>
  <c r="A3236" i="4"/>
  <c r="A3235" i="4"/>
  <c r="A3234" i="4"/>
  <c r="A3233" i="4"/>
  <c r="A3232" i="4"/>
  <c r="A3231" i="4"/>
  <c r="A3230" i="4"/>
  <c r="A3229" i="4"/>
  <c r="A3228" i="4"/>
  <c r="A3227" i="4"/>
  <c r="A3226" i="4"/>
  <c r="A3225" i="4"/>
  <c r="A3224" i="4"/>
  <c r="A3223" i="4"/>
  <c r="A3222" i="4"/>
  <c r="A3221" i="4"/>
  <c r="A3220" i="4"/>
  <c r="A3219" i="4"/>
  <c r="A3218" i="4"/>
  <c r="A3217" i="4"/>
  <c r="A3216" i="4"/>
  <c r="A3215" i="4"/>
  <c r="A3214" i="4"/>
  <c r="A3213" i="4"/>
  <c r="A3212" i="4"/>
  <c r="A3211" i="4"/>
  <c r="A3210" i="4"/>
  <c r="A3209" i="4"/>
  <c r="A3208" i="4"/>
  <c r="A3207" i="4"/>
  <c r="A3206" i="4"/>
  <c r="A3205" i="4"/>
  <c r="A3204" i="4"/>
  <c r="A3203" i="4"/>
  <c r="A3202" i="4"/>
  <c r="A3201" i="4"/>
  <c r="A3200" i="4"/>
  <c r="A3199" i="4"/>
  <c r="A3198" i="4"/>
  <c r="A3197" i="4"/>
  <c r="A3196" i="4"/>
  <c r="A3195" i="4"/>
  <c r="A3194" i="4"/>
  <c r="A3193" i="4"/>
  <c r="A3192" i="4"/>
  <c r="A3191" i="4"/>
  <c r="A3190" i="4"/>
  <c r="A3189" i="4"/>
  <c r="A3188" i="4"/>
  <c r="A3187" i="4"/>
  <c r="A3186" i="4"/>
  <c r="A3185" i="4"/>
  <c r="A3184" i="4"/>
  <c r="A3183" i="4"/>
  <c r="A3182" i="4"/>
  <c r="A3181" i="4"/>
  <c r="A3180" i="4"/>
  <c r="A3179" i="4"/>
  <c r="A3178" i="4"/>
  <c r="A3177" i="4"/>
  <c r="A3176" i="4"/>
  <c r="A3175" i="4"/>
  <c r="A3174" i="4"/>
  <c r="A3173" i="4"/>
  <c r="A3172" i="4"/>
  <c r="A3171" i="4"/>
  <c r="A3170" i="4"/>
  <c r="A3169" i="4"/>
  <c r="A3168" i="4"/>
  <c r="A3167" i="4"/>
  <c r="A3166" i="4"/>
  <c r="A3165" i="4"/>
  <c r="A3164" i="4"/>
  <c r="A3163" i="4"/>
  <c r="A3162" i="4"/>
  <c r="A3161" i="4"/>
  <c r="A3160" i="4"/>
  <c r="A3159" i="4"/>
  <c r="A3158" i="4"/>
  <c r="A3157" i="4"/>
  <c r="A3156" i="4"/>
  <c r="A3155" i="4"/>
  <c r="A3154" i="4"/>
  <c r="A3153" i="4"/>
  <c r="A3152" i="4"/>
  <c r="A3151" i="4"/>
  <c r="A3150" i="4"/>
  <c r="A3149" i="4"/>
  <c r="A3148" i="4"/>
  <c r="A3147" i="4"/>
  <c r="A3146" i="4"/>
  <c r="A3145" i="4"/>
  <c r="A3144" i="4"/>
  <c r="A3143" i="4"/>
  <c r="A3142" i="4"/>
  <c r="A3141" i="4"/>
  <c r="A3140" i="4"/>
  <c r="A3139" i="4"/>
  <c r="A3138" i="4"/>
  <c r="A3137" i="4"/>
  <c r="A3136" i="4"/>
  <c r="A3135" i="4"/>
  <c r="A3134" i="4"/>
  <c r="A3133" i="4"/>
  <c r="A3132" i="4"/>
  <c r="A3131" i="4"/>
  <c r="A3130" i="4"/>
  <c r="A3129" i="4"/>
  <c r="A3128" i="4"/>
  <c r="A3127" i="4"/>
  <c r="A3126" i="4"/>
  <c r="A3125" i="4"/>
  <c r="A3124" i="4"/>
  <c r="A3123" i="4"/>
  <c r="A3122" i="4"/>
  <c r="A3121" i="4"/>
  <c r="A3120" i="4"/>
  <c r="A3119" i="4"/>
  <c r="A3118" i="4"/>
  <c r="A3117" i="4"/>
  <c r="A3116" i="4"/>
  <c r="A3115" i="4"/>
  <c r="A3114" i="4"/>
  <c r="A3113" i="4"/>
  <c r="A3112" i="4"/>
  <c r="A3111" i="4"/>
  <c r="A3110" i="4"/>
  <c r="A3109" i="4"/>
  <c r="A3108" i="4"/>
  <c r="A3107" i="4"/>
  <c r="A3106" i="4"/>
  <c r="A3105" i="4"/>
  <c r="A3104" i="4"/>
  <c r="A3103" i="4"/>
  <c r="A3102" i="4"/>
  <c r="A3101" i="4"/>
  <c r="A3100" i="4"/>
  <c r="A3099" i="4"/>
  <c r="A3098" i="4"/>
  <c r="A3097" i="4"/>
  <c r="A3096" i="4"/>
  <c r="A3095" i="4"/>
  <c r="A3094" i="4"/>
  <c r="A3093" i="4"/>
  <c r="A3092" i="4"/>
  <c r="A3091" i="4"/>
  <c r="A3090" i="4"/>
  <c r="A3089" i="4"/>
  <c r="A3088" i="4"/>
  <c r="A3087" i="4"/>
  <c r="A3086" i="4"/>
  <c r="A3085" i="4"/>
  <c r="A3084" i="4"/>
  <c r="A3083" i="4"/>
  <c r="A3082" i="4"/>
  <c r="A3081" i="4"/>
  <c r="A3080" i="4"/>
  <c r="A3079" i="4"/>
  <c r="A3078" i="4"/>
  <c r="A3077" i="4"/>
  <c r="A3076" i="4"/>
  <c r="A3075" i="4"/>
  <c r="A3074" i="4"/>
  <c r="A3073" i="4"/>
  <c r="A3072" i="4"/>
  <c r="A3071" i="4"/>
  <c r="A3070" i="4"/>
  <c r="A3069" i="4"/>
  <c r="A3068" i="4"/>
  <c r="A3067" i="4"/>
  <c r="A3066" i="4"/>
  <c r="A3065" i="4"/>
  <c r="A3064" i="4"/>
  <c r="A3063" i="4"/>
  <c r="A3062" i="4"/>
  <c r="A3061" i="4"/>
  <c r="A3060" i="4"/>
  <c r="A3059" i="4"/>
  <c r="A3058" i="4"/>
  <c r="A3057" i="4"/>
  <c r="A3056" i="4"/>
  <c r="A3055" i="4"/>
  <c r="A3054" i="4"/>
  <c r="A3053" i="4"/>
  <c r="A3052" i="4"/>
  <c r="A3051" i="4"/>
  <c r="A3050" i="4"/>
  <c r="A3049" i="4"/>
  <c r="A3048" i="4"/>
  <c r="A3047" i="4"/>
  <c r="A3046" i="4"/>
  <c r="A3045" i="4"/>
  <c r="A3044" i="4"/>
  <c r="A3043" i="4"/>
  <c r="A3042" i="4"/>
  <c r="A3041" i="4"/>
  <c r="A3040" i="4"/>
  <c r="A3039" i="4"/>
  <c r="A3038" i="4"/>
  <c r="A3037" i="4"/>
  <c r="A3036" i="4"/>
  <c r="A3035" i="4"/>
  <c r="A3034" i="4"/>
  <c r="A3033" i="4"/>
  <c r="A3032" i="4"/>
  <c r="A3031" i="4"/>
  <c r="A3030" i="4"/>
  <c r="A3029" i="4"/>
  <c r="A3028" i="4"/>
  <c r="A3027" i="4"/>
  <c r="A3026" i="4"/>
  <c r="A3025" i="4"/>
  <c r="A3024" i="4"/>
  <c r="A3023" i="4"/>
  <c r="A3022" i="4"/>
  <c r="A3021" i="4"/>
  <c r="A3020" i="4"/>
  <c r="A3019" i="4"/>
  <c r="A3018" i="4"/>
  <c r="A3017" i="4"/>
  <c r="A3016" i="4"/>
  <c r="A3015" i="4"/>
  <c r="A3014" i="4"/>
  <c r="A3013" i="4"/>
  <c r="A3012" i="4"/>
  <c r="A3011" i="4"/>
  <c r="A3010" i="4"/>
  <c r="A3009" i="4"/>
  <c r="A3008" i="4"/>
  <c r="A3007" i="4"/>
  <c r="A3006" i="4"/>
  <c r="A3005" i="4"/>
  <c r="A3004" i="4"/>
  <c r="A3003" i="4"/>
  <c r="A3002" i="4"/>
  <c r="A3001" i="4"/>
  <c r="A3000" i="4"/>
  <c r="A2999" i="4"/>
  <c r="A2998" i="4"/>
  <c r="A2997" i="4"/>
  <c r="A2996" i="4"/>
  <c r="A2995" i="4"/>
  <c r="A2994" i="4"/>
  <c r="A2993" i="4"/>
  <c r="A2992" i="4"/>
  <c r="A2991" i="4"/>
  <c r="A2990" i="4"/>
  <c r="A2989" i="4"/>
  <c r="A2988" i="4"/>
  <c r="A2987" i="4"/>
  <c r="A2986" i="4"/>
  <c r="A2985" i="4"/>
  <c r="A2984" i="4"/>
  <c r="A2983" i="4"/>
  <c r="A2982" i="4"/>
  <c r="A2981" i="4"/>
  <c r="A2980" i="4"/>
  <c r="A2979" i="4"/>
  <c r="A2978" i="4"/>
  <c r="A2977" i="4"/>
  <c r="A2976" i="4"/>
  <c r="A2975" i="4"/>
  <c r="A2974" i="4"/>
  <c r="A2973" i="4"/>
  <c r="A2972" i="4"/>
  <c r="A2971" i="4"/>
  <c r="A2970" i="4"/>
  <c r="A2969" i="4"/>
  <c r="A2968" i="4"/>
  <c r="A2967" i="4"/>
  <c r="A2966" i="4"/>
  <c r="A2965" i="4"/>
  <c r="A2964" i="4"/>
  <c r="A2963" i="4"/>
  <c r="A2962" i="4"/>
  <c r="A2961" i="4"/>
  <c r="A2960" i="4"/>
  <c r="A2959" i="4"/>
  <c r="A2958" i="4"/>
  <c r="A2957" i="4"/>
  <c r="A2956" i="4"/>
  <c r="A2955" i="4"/>
  <c r="A2954" i="4"/>
  <c r="A2953" i="4"/>
  <c r="A2952" i="4"/>
  <c r="A2951" i="4"/>
  <c r="A2950" i="4"/>
  <c r="A2949" i="4"/>
  <c r="A2948" i="4"/>
  <c r="A2947" i="4"/>
  <c r="A2946" i="4"/>
  <c r="A2945" i="4"/>
  <c r="A2944" i="4"/>
  <c r="A2943" i="4"/>
  <c r="A2942" i="4"/>
  <c r="A2941" i="4"/>
  <c r="A2940" i="4"/>
  <c r="A2939" i="4"/>
  <c r="A2938" i="4"/>
  <c r="A2937" i="4"/>
  <c r="A2936" i="4"/>
  <c r="A2935" i="4"/>
  <c r="A2934" i="4"/>
  <c r="A2933" i="4"/>
  <c r="A2932" i="4"/>
  <c r="A2931" i="4"/>
  <c r="A2930" i="4"/>
  <c r="A2929" i="4"/>
  <c r="A2928" i="4"/>
  <c r="A2927" i="4"/>
  <c r="A2926" i="4"/>
  <c r="A2925" i="4"/>
  <c r="A2924" i="4"/>
  <c r="A2923" i="4"/>
  <c r="A2922" i="4"/>
  <c r="A2921" i="4"/>
  <c r="A2920" i="4"/>
  <c r="A2919" i="4"/>
  <c r="A2918" i="4"/>
  <c r="A2917" i="4"/>
  <c r="A2916" i="4"/>
  <c r="A2915" i="4"/>
  <c r="A2914" i="4"/>
  <c r="A2913" i="4"/>
  <c r="A2912" i="4"/>
  <c r="A2911" i="4"/>
  <c r="A2910" i="4"/>
  <c r="A2909" i="4"/>
  <c r="A2908" i="4"/>
  <c r="A2907" i="4"/>
  <c r="A2906" i="4"/>
  <c r="A2905" i="4"/>
  <c r="A2904" i="4"/>
  <c r="A2903" i="4"/>
  <c r="A2902" i="4"/>
  <c r="A2901" i="4"/>
  <c r="A2900" i="4"/>
  <c r="A2899" i="4"/>
  <c r="A2898" i="4"/>
  <c r="A2897" i="4"/>
  <c r="A2896" i="4"/>
  <c r="A2895" i="4"/>
  <c r="A2894" i="4"/>
  <c r="A2893" i="4"/>
  <c r="A2892" i="4"/>
  <c r="A2891" i="4"/>
  <c r="A2890" i="4"/>
  <c r="A2889" i="4"/>
  <c r="A2888" i="4"/>
  <c r="A2887" i="4"/>
  <c r="A2886" i="4"/>
  <c r="A2885" i="4"/>
  <c r="A2884" i="4"/>
  <c r="A2883" i="4"/>
  <c r="A2882" i="4"/>
  <c r="A2881" i="4"/>
  <c r="A2880" i="4"/>
  <c r="A2879" i="4"/>
  <c r="A2878" i="4"/>
  <c r="A2877" i="4"/>
  <c r="A2876" i="4"/>
  <c r="A2875" i="4"/>
  <c r="A2874" i="4"/>
  <c r="A2873" i="4"/>
  <c r="A2872" i="4"/>
  <c r="A2871" i="4"/>
  <c r="A2870" i="4"/>
  <c r="A2869" i="4"/>
  <c r="A2868" i="4"/>
  <c r="A2867" i="4"/>
  <c r="A2866" i="4"/>
  <c r="A2865" i="4"/>
  <c r="A2864" i="4"/>
  <c r="A2863" i="4"/>
  <c r="A2862" i="4"/>
  <c r="A2861" i="4"/>
  <c r="A2860" i="4"/>
  <c r="A2859" i="4"/>
  <c r="A2858" i="4"/>
  <c r="A2857" i="4"/>
  <c r="A2856" i="4"/>
  <c r="A2855" i="4"/>
  <c r="A2854" i="4"/>
  <c r="A2853" i="4"/>
  <c r="A2852" i="4"/>
  <c r="A2851" i="4"/>
  <c r="A2850" i="4"/>
  <c r="A2849" i="4"/>
  <c r="A2848" i="4"/>
  <c r="A2847" i="4"/>
  <c r="A2846" i="4"/>
  <c r="A2845" i="4"/>
  <c r="A2844" i="4"/>
  <c r="A2843" i="4"/>
  <c r="A2842" i="4"/>
  <c r="A2841" i="4"/>
  <c r="A2840" i="4"/>
  <c r="A2839" i="4"/>
  <c r="A2838" i="4"/>
  <c r="A2837" i="4"/>
  <c r="A2836" i="4"/>
  <c r="A2835" i="4"/>
  <c r="A2834" i="4"/>
  <c r="A2833" i="4"/>
  <c r="A2832" i="4"/>
  <c r="A2831" i="4"/>
  <c r="A2830" i="4"/>
  <c r="A2829" i="4"/>
  <c r="A2828" i="4"/>
  <c r="A2827" i="4"/>
  <c r="A2826" i="4"/>
  <c r="A2825" i="4"/>
  <c r="A2824" i="4"/>
  <c r="A2823" i="4"/>
  <c r="A2822" i="4"/>
  <c r="A2821" i="4"/>
  <c r="A2820" i="4"/>
  <c r="A2819" i="4"/>
  <c r="A2818" i="4"/>
  <c r="A2817" i="4"/>
  <c r="A2816" i="4"/>
  <c r="A2815" i="4"/>
  <c r="A2814" i="4"/>
  <c r="A2813" i="4"/>
  <c r="A2812" i="4"/>
  <c r="A2811" i="4"/>
  <c r="A2810" i="4"/>
  <c r="A2809" i="4"/>
  <c r="A2808" i="4"/>
  <c r="A2807" i="4"/>
  <c r="A2806" i="4"/>
  <c r="A2805" i="4"/>
  <c r="A2804" i="4"/>
  <c r="A2803" i="4"/>
  <c r="A2802" i="4"/>
  <c r="A2801" i="4"/>
  <c r="A2800" i="4"/>
  <c r="A2799" i="4"/>
  <c r="A2798" i="4"/>
  <c r="A2797" i="4"/>
  <c r="A2796" i="4"/>
  <c r="A2795" i="4"/>
  <c r="A2794" i="4"/>
  <c r="A2793" i="4"/>
  <c r="A2792" i="4"/>
  <c r="A2791" i="4"/>
  <c r="A2790" i="4"/>
  <c r="A2789" i="4"/>
  <c r="A2788" i="4"/>
  <c r="A2787" i="4"/>
  <c r="A2786" i="4"/>
  <c r="A2785" i="4"/>
  <c r="A2784" i="4"/>
  <c r="A2783" i="4"/>
  <c r="A2782" i="4"/>
  <c r="A2781" i="4"/>
  <c r="A2780" i="4"/>
  <c r="A2779" i="4"/>
  <c r="A2778" i="4"/>
  <c r="A2777" i="4"/>
  <c r="A2776" i="4"/>
  <c r="A2775" i="4"/>
  <c r="A2774" i="4"/>
  <c r="A2773" i="4"/>
  <c r="A2772" i="4"/>
  <c r="A2771" i="4"/>
  <c r="A2770" i="4"/>
  <c r="A2769" i="4"/>
  <c r="A2768" i="4"/>
  <c r="A2767" i="4"/>
  <c r="A2766" i="4"/>
  <c r="A2765" i="4"/>
  <c r="A2764" i="4"/>
  <c r="A2763" i="4"/>
  <c r="A2762" i="4"/>
  <c r="A2761" i="4"/>
  <c r="A2760" i="4"/>
  <c r="A2759" i="4"/>
  <c r="A2758" i="4"/>
  <c r="A2757" i="4"/>
  <c r="A2756" i="4"/>
  <c r="A2755" i="4"/>
  <c r="A2754" i="4"/>
  <c r="A2753" i="4"/>
  <c r="A2752" i="4"/>
  <c r="A2751" i="4"/>
  <c r="A2750" i="4"/>
  <c r="A2749" i="4"/>
  <c r="A2748" i="4"/>
  <c r="A2747" i="4"/>
  <c r="A2746" i="4"/>
  <c r="A2745" i="4"/>
  <c r="A2744" i="4"/>
  <c r="A2743" i="4"/>
  <c r="A2742" i="4"/>
  <c r="A2741" i="4"/>
  <c r="A2740" i="4"/>
  <c r="A2739" i="4"/>
  <c r="A2738" i="4"/>
  <c r="A2737" i="4"/>
  <c r="A2736" i="4"/>
  <c r="A2735" i="4"/>
  <c r="A2734" i="4"/>
  <c r="A2733" i="4"/>
  <c r="A2732" i="4"/>
  <c r="A2731" i="4"/>
  <c r="A2730" i="4"/>
  <c r="A2729" i="4"/>
  <c r="A2728" i="4"/>
  <c r="A2727" i="4"/>
  <c r="A2726" i="4"/>
  <c r="A2725" i="4"/>
  <c r="A2724" i="4"/>
  <c r="A2723" i="4"/>
  <c r="A2722" i="4"/>
  <c r="A2721" i="4"/>
  <c r="A2720" i="4"/>
  <c r="A2719" i="4"/>
  <c r="A2718" i="4"/>
  <c r="A2717" i="4"/>
  <c r="A2716" i="4"/>
  <c r="A2715" i="4"/>
  <c r="A2714" i="4"/>
  <c r="A2713" i="4"/>
  <c r="A2712" i="4"/>
  <c r="A2711" i="4"/>
  <c r="A2710" i="4"/>
  <c r="A2709" i="4"/>
  <c r="A2708" i="4"/>
  <c r="A2707" i="4"/>
  <c r="A2706" i="4"/>
  <c r="A2705" i="4"/>
  <c r="A2704" i="4"/>
  <c r="A2703" i="4"/>
  <c r="A2702" i="4"/>
  <c r="A2701" i="4"/>
  <c r="A2700" i="4"/>
  <c r="A2699" i="4"/>
  <c r="A2698" i="4"/>
  <c r="A2697" i="4"/>
  <c r="A2696" i="4"/>
  <c r="A2695" i="4"/>
  <c r="A2694" i="4"/>
  <c r="A2693" i="4"/>
  <c r="A2692" i="4"/>
  <c r="A2691" i="4"/>
  <c r="A2690" i="4"/>
  <c r="A2689" i="4"/>
  <c r="A2688" i="4"/>
  <c r="A2687" i="4"/>
  <c r="A2686" i="4"/>
  <c r="A2685" i="4"/>
  <c r="A2684" i="4"/>
  <c r="A2683" i="4"/>
  <c r="A2682" i="4"/>
  <c r="A2681" i="4"/>
  <c r="A2680" i="4"/>
  <c r="A2679" i="4"/>
  <c r="A2678" i="4"/>
  <c r="A2677" i="4"/>
  <c r="A2676" i="4"/>
  <c r="A2675" i="4"/>
  <c r="A2674" i="4"/>
  <c r="A2673" i="4"/>
  <c r="A2672" i="4"/>
  <c r="A2671" i="4"/>
  <c r="A2670" i="4"/>
  <c r="A2669" i="4"/>
  <c r="A2668" i="4"/>
  <c r="A2667" i="4"/>
  <c r="A2666" i="4"/>
  <c r="A2665" i="4"/>
  <c r="A2664" i="4"/>
  <c r="A2663" i="4"/>
  <c r="A2662" i="4"/>
  <c r="A2661" i="4"/>
  <c r="A2660" i="4"/>
  <c r="A2659" i="4"/>
  <c r="A2658" i="4"/>
  <c r="A2657" i="4"/>
  <c r="A2656" i="4"/>
  <c r="A2655" i="4"/>
  <c r="A2654" i="4"/>
  <c r="A2653" i="4"/>
  <c r="A2652" i="4"/>
  <c r="A2651" i="4"/>
  <c r="A2650" i="4"/>
  <c r="A2649" i="4"/>
  <c r="A2648" i="4"/>
  <c r="A2647" i="4"/>
  <c r="A2646" i="4"/>
  <c r="A2645" i="4"/>
  <c r="A2644" i="4"/>
  <c r="A2643" i="4"/>
  <c r="A2642" i="4"/>
  <c r="A2641" i="4"/>
  <c r="A2640" i="4"/>
  <c r="A2639" i="4"/>
  <c r="A2638" i="4"/>
  <c r="A2637" i="4"/>
  <c r="A2636" i="4"/>
  <c r="A2635" i="4"/>
  <c r="A2634" i="4"/>
  <c r="A2633" i="4"/>
  <c r="A2632" i="4"/>
  <c r="A2631" i="4"/>
  <c r="A2630" i="4"/>
  <c r="A2629" i="4"/>
  <c r="A2628" i="4"/>
  <c r="A2627" i="4"/>
  <c r="A2626" i="4"/>
  <c r="A2625" i="4"/>
  <c r="A2624" i="4"/>
  <c r="A2623" i="4"/>
  <c r="A2622" i="4"/>
  <c r="A2621" i="4"/>
  <c r="A2620" i="4"/>
  <c r="A2619" i="4"/>
  <c r="A2618" i="4"/>
  <c r="A2617" i="4"/>
  <c r="A2616" i="4"/>
  <c r="A2615" i="4"/>
  <c r="A2614" i="4"/>
  <c r="A2613" i="4"/>
  <c r="A2612" i="4"/>
  <c r="A2611" i="4"/>
  <c r="A2610" i="4"/>
  <c r="A2609" i="4"/>
  <c r="A2608" i="4"/>
  <c r="A2607" i="4"/>
  <c r="A2606" i="4"/>
  <c r="A2605" i="4"/>
  <c r="A2604" i="4"/>
  <c r="A2603" i="4"/>
  <c r="A2602" i="4"/>
  <c r="A2601" i="4"/>
  <c r="A2600" i="4"/>
  <c r="A2599" i="4"/>
  <c r="A2598" i="4"/>
  <c r="A2597" i="4"/>
  <c r="A2596" i="4"/>
  <c r="A2595" i="4"/>
  <c r="A2594" i="4"/>
  <c r="A2593" i="4"/>
  <c r="A2592" i="4"/>
  <c r="A2591" i="4"/>
  <c r="A2590" i="4"/>
  <c r="A2589" i="4"/>
  <c r="A2588" i="4"/>
  <c r="A2587" i="4"/>
  <c r="A2586" i="4"/>
  <c r="A2585" i="4"/>
  <c r="A2584" i="4"/>
  <c r="A2583" i="4"/>
  <c r="A2582" i="4"/>
  <c r="A2581" i="4"/>
  <c r="A2580" i="4"/>
  <c r="A2579" i="4"/>
  <c r="A2578" i="4"/>
  <c r="A2577" i="4"/>
  <c r="A2576" i="4"/>
  <c r="A2575" i="4"/>
  <c r="A2574" i="4"/>
  <c r="A2573" i="4"/>
  <c r="A2572" i="4"/>
  <c r="A2571" i="4"/>
  <c r="A2570" i="4"/>
  <c r="A2569" i="4"/>
  <c r="A2568" i="4"/>
  <c r="A2567" i="4"/>
  <c r="A2566" i="4"/>
  <c r="A2565" i="4"/>
  <c r="A2564" i="4"/>
  <c r="A2563" i="4"/>
  <c r="A2562" i="4"/>
  <c r="A2561" i="4"/>
  <c r="A2560" i="4"/>
  <c r="A2559" i="4"/>
  <c r="A2558" i="4"/>
  <c r="A2557" i="4"/>
  <c r="A2556" i="4"/>
  <c r="A2555" i="4"/>
  <c r="A2554" i="4"/>
  <c r="A2553" i="4"/>
  <c r="A2552" i="4"/>
  <c r="A2551" i="4"/>
  <c r="A2550" i="4"/>
  <c r="A2549" i="4"/>
  <c r="A2548" i="4"/>
  <c r="A2547" i="4"/>
  <c r="A2546" i="4"/>
  <c r="A2545" i="4"/>
  <c r="A2544" i="4"/>
  <c r="A2543" i="4"/>
  <c r="A2542" i="4"/>
  <c r="A2541" i="4"/>
  <c r="A2540" i="4"/>
  <c r="A2539" i="4"/>
  <c r="A2538" i="4"/>
  <c r="A2537" i="4"/>
  <c r="A2536" i="4"/>
  <c r="A2535" i="4"/>
  <c r="A2534" i="4"/>
  <c r="A2533" i="4"/>
  <c r="A2532" i="4"/>
  <c r="A2531" i="4"/>
  <c r="A2530" i="4"/>
  <c r="A2529" i="4"/>
  <c r="A2528" i="4"/>
  <c r="A2527" i="4"/>
  <c r="A2526" i="4"/>
  <c r="A2525" i="4"/>
  <c r="A2524" i="4"/>
  <c r="A2523" i="4"/>
  <c r="A2522" i="4"/>
  <c r="A2521" i="4"/>
  <c r="A2520" i="4"/>
  <c r="A2519" i="4"/>
  <c r="A2518" i="4"/>
  <c r="A2517" i="4"/>
  <c r="A2516" i="4"/>
  <c r="A2515" i="4"/>
  <c r="A2514" i="4"/>
  <c r="A2513" i="4"/>
  <c r="A2512" i="4"/>
  <c r="A2511" i="4"/>
  <c r="A2510" i="4"/>
  <c r="A2509" i="4"/>
  <c r="A2508" i="4"/>
  <c r="A2507" i="4"/>
  <c r="A2506" i="4"/>
  <c r="A2505" i="4"/>
  <c r="A2504" i="4"/>
  <c r="A2503" i="4"/>
  <c r="A2502" i="4"/>
  <c r="A2501" i="4"/>
  <c r="A2500" i="4"/>
  <c r="A2499" i="4"/>
  <c r="A2498" i="4"/>
  <c r="A2497" i="4"/>
  <c r="A2496" i="4"/>
  <c r="A2495" i="4"/>
  <c r="A2494" i="4"/>
  <c r="A2493" i="4"/>
  <c r="A2492" i="4"/>
  <c r="A2491" i="4"/>
  <c r="A2490" i="4"/>
  <c r="A2489" i="4"/>
  <c r="A2488" i="4"/>
  <c r="A2487" i="4"/>
  <c r="A2486" i="4"/>
  <c r="A2485" i="4"/>
  <c r="A2484" i="4"/>
  <c r="A2483" i="4"/>
  <c r="A2482" i="4"/>
  <c r="A2481" i="4"/>
  <c r="A2480" i="4"/>
  <c r="A2479" i="4"/>
  <c r="A2478" i="4"/>
  <c r="A2477" i="4"/>
  <c r="A2476" i="4"/>
  <c r="A2475" i="4"/>
  <c r="A2474" i="4"/>
  <c r="A2473" i="4"/>
  <c r="A2472" i="4"/>
  <c r="A2471" i="4"/>
  <c r="A2470" i="4"/>
  <c r="A2469" i="4"/>
  <c r="A2468" i="4"/>
  <c r="A2467" i="4"/>
  <c r="A2466" i="4"/>
  <c r="A2465" i="4"/>
  <c r="A2464" i="4"/>
  <c r="A2463" i="4"/>
  <c r="A2462" i="4"/>
  <c r="A2461" i="4"/>
  <c r="A2460" i="4"/>
  <c r="A2459" i="4"/>
  <c r="A2458" i="4"/>
  <c r="A2457" i="4"/>
  <c r="A2456" i="4"/>
  <c r="A2455" i="4"/>
  <c r="A2454" i="4"/>
  <c r="A2453" i="4"/>
  <c r="A2452" i="4"/>
  <c r="A2451" i="4"/>
  <c r="A2450" i="4"/>
  <c r="A2449" i="4"/>
  <c r="A2448" i="4"/>
  <c r="A2447" i="4"/>
  <c r="A2446" i="4"/>
  <c r="A2445" i="4"/>
  <c r="A2444" i="4"/>
  <c r="A2443" i="4"/>
  <c r="A2442" i="4"/>
  <c r="A2441" i="4"/>
  <c r="A2440" i="4"/>
  <c r="A2439" i="4"/>
  <c r="A2438" i="4"/>
  <c r="A2437" i="4"/>
  <c r="A2436" i="4"/>
  <c r="A2435" i="4"/>
  <c r="A2434" i="4"/>
  <c r="A2433" i="4"/>
  <c r="A2432" i="4"/>
  <c r="A2431" i="4"/>
  <c r="A2430" i="4"/>
  <c r="A2429" i="4"/>
  <c r="A2428" i="4"/>
  <c r="A2427" i="4"/>
  <c r="A2426" i="4"/>
  <c r="A2425" i="4"/>
  <c r="A2424" i="4"/>
  <c r="A2423" i="4"/>
  <c r="A2422" i="4"/>
  <c r="A2421" i="4"/>
  <c r="A2420" i="4"/>
  <c r="A2419" i="4"/>
  <c r="A2418" i="4"/>
  <c r="A2417" i="4"/>
  <c r="A2416" i="4"/>
  <c r="A2415" i="4"/>
  <c r="A2414" i="4"/>
  <c r="A2413" i="4"/>
  <c r="A2412" i="4"/>
  <c r="A2411" i="4"/>
  <c r="A2410" i="4"/>
  <c r="A2409" i="4"/>
  <c r="A2408" i="4"/>
  <c r="A2407" i="4"/>
  <c r="A2406" i="4"/>
  <c r="A2405" i="4"/>
  <c r="A2404" i="4"/>
  <c r="A2403" i="4"/>
  <c r="A2402" i="4"/>
  <c r="A2401" i="4"/>
  <c r="A2400" i="4"/>
  <c r="A2399" i="4"/>
  <c r="A2398" i="4"/>
  <c r="A2397" i="4"/>
  <c r="A2396" i="4"/>
  <c r="A2395" i="4"/>
  <c r="A2394" i="4"/>
  <c r="A2393" i="4"/>
  <c r="A2392" i="4"/>
  <c r="A2391" i="4"/>
  <c r="A2390" i="4"/>
  <c r="A2389" i="4"/>
  <c r="A2388" i="4"/>
  <c r="A2387" i="4"/>
  <c r="A2386" i="4"/>
  <c r="A2385" i="4"/>
  <c r="A2384" i="4"/>
  <c r="A2383" i="4"/>
  <c r="A2382" i="4"/>
  <c r="A2381" i="4"/>
  <c r="A2380" i="4"/>
  <c r="A2379" i="4"/>
  <c r="A2378" i="4"/>
  <c r="A2377" i="4"/>
  <c r="A2376" i="4"/>
  <c r="A2375" i="4"/>
  <c r="A2374" i="4"/>
  <c r="A2373" i="4"/>
  <c r="A2372" i="4"/>
  <c r="A2371" i="4"/>
  <c r="A2370" i="4"/>
  <c r="A2369" i="4"/>
  <c r="A2368" i="4"/>
  <c r="A2367" i="4"/>
  <c r="A2366" i="4"/>
  <c r="A2365" i="4"/>
  <c r="A2364" i="4"/>
  <c r="A2363" i="4"/>
  <c r="A2362" i="4"/>
  <c r="A2361" i="4"/>
  <c r="A2360" i="4"/>
  <c r="A2359" i="4"/>
  <c r="A2358" i="4"/>
  <c r="A2357" i="4"/>
  <c r="A2356" i="4"/>
  <c r="A2355" i="4"/>
  <c r="A2354" i="4"/>
  <c r="A2353" i="4"/>
  <c r="A2352" i="4"/>
  <c r="A2351" i="4"/>
  <c r="A2350" i="4"/>
  <c r="A2349" i="4"/>
  <c r="A2348" i="4"/>
  <c r="A2347" i="4"/>
  <c r="A2346" i="4"/>
  <c r="A2345" i="4"/>
  <c r="A2344" i="4"/>
  <c r="A2343" i="4"/>
  <c r="A2342" i="4"/>
  <c r="A2341" i="4"/>
  <c r="A2340" i="4"/>
  <c r="A2339" i="4"/>
  <c r="A2338" i="4"/>
  <c r="A2337" i="4"/>
  <c r="A2336" i="4"/>
  <c r="A2335" i="4"/>
  <c r="A2334" i="4"/>
  <c r="A2333" i="4"/>
  <c r="A2332" i="4"/>
  <c r="A2331" i="4"/>
  <c r="A2330" i="4"/>
  <c r="A2329" i="4"/>
  <c r="A2328" i="4"/>
  <c r="A2327" i="4"/>
  <c r="A2326" i="4"/>
  <c r="A2325" i="4"/>
  <c r="A2324" i="4"/>
  <c r="A2323" i="4"/>
  <c r="A2322" i="4"/>
  <c r="A2321" i="4"/>
  <c r="A2320" i="4"/>
  <c r="A2319" i="4"/>
  <c r="A2318" i="4"/>
  <c r="A2317" i="4"/>
  <c r="A2316" i="4"/>
  <c r="A2315" i="4"/>
  <c r="A2314" i="4"/>
  <c r="A2313" i="4"/>
  <c r="A2312" i="4"/>
  <c r="A2311" i="4"/>
  <c r="A2310" i="4"/>
  <c r="A2309" i="4"/>
  <c r="A2308" i="4"/>
  <c r="A2307" i="4"/>
  <c r="A2306" i="4"/>
  <c r="A2305" i="4"/>
  <c r="A2304" i="4"/>
  <c r="A2303" i="4"/>
  <c r="A2302" i="4"/>
  <c r="A2301" i="4"/>
  <c r="A2300" i="4"/>
  <c r="A2299" i="4"/>
  <c r="A2298" i="4"/>
  <c r="A2297" i="4"/>
  <c r="A2296" i="4"/>
  <c r="A2295" i="4"/>
  <c r="A2294" i="4"/>
  <c r="A2293" i="4"/>
  <c r="A2292" i="4"/>
  <c r="A2291" i="4"/>
  <c r="A2290" i="4"/>
  <c r="A2289" i="4"/>
  <c r="A2288" i="4"/>
  <c r="A2287" i="4"/>
  <c r="A2286" i="4"/>
  <c r="A2285" i="4"/>
  <c r="A2284" i="4"/>
  <c r="A2283" i="4"/>
  <c r="A2282" i="4"/>
  <c r="A2281" i="4"/>
  <c r="A2280" i="4"/>
  <c r="A2279" i="4"/>
  <c r="A2278" i="4"/>
  <c r="A2277" i="4"/>
  <c r="A2276" i="4"/>
  <c r="A2275" i="4"/>
  <c r="A2274" i="4"/>
  <c r="A2273" i="4"/>
  <c r="A2272" i="4"/>
  <c r="A2271" i="4"/>
  <c r="A2270" i="4"/>
  <c r="A2269" i="4"/>
  <c r="A2268" i="4"/>
  <c r="A2267" i="4"/>
  <c r="A2266" i="4"/>
  <c r="A2265" i="4"/>
  <c r="A2264" i="4"/>
  <c r="A2263" i="4"/>
  <c r="A2262" i="4"/>
  <c r="A2261" i="4"/>
  <c r="A2260" i="4"/>
  <c r="A2259" i="4"/>
  <c r="A2258" i="4"/>
  <c r="A2257" i="4"/>
  <c r="A2256" i="4"/>
  <c r="A2255" i="4"/>
  <c r="A2254" i="4"/>
  <c r="A2253" i="4"/>
  <c r="A2252" i="4"/>
  <c r="A2251" i="4"/>
  <c r="A2250" i="4"/>
  <c r="A2249" i="4"/>
  <c r="A2248" i="4"/>
  <c r="A2247" i="4"/>
  <c r="A2246" i="4"/>
  <c r="A2245" i="4"/>
  <c r="A2244" i="4"/>
  <c r="A2243" i="4"/>
  <c r="A2242" i="4"/>
  <c r="A2241" i="4"/>
  <c r="A2240" i="4"/>
  <c r="A2239" i="4"/>
  <c r="A2238" i="4"/>
  <c r="A2237" i="4"/>
  <c r="A2236" i="4"/>
  <c r="A2235" i="4"/>
  <c r="A2234" i="4"/>
  <c r="A2233" i="4"/>
  <c r="A2232" i="4"/>
  <c r="A2231" i="4"/>
  <c r="A2230" i="4"/>
  <c r="A2229" i="4"/>
  <c r="A2228" i="4"/>
  <c r="A2227" i="4"/>
  <c r="A2226" i="4"/>
  <c r="A2225" i="4"/>
  <c r="A2224" i="4"/>
  <c r="A2223" i="4"/>
  <c r="A2222" i="4"/>
  <c r="A2221" i="4"/>
  <c r="A2220" i="4"/>
  <c r="A2219" i="4"/>
  <c r="A2218" i="4"/>
  <c r="A2217" i="4"/>
  <c r="A2216" i="4"/>
  <c r="A2215" i="4"/>
  <c r="A2214" i="4"/>
  <c r="A2213" i="4"/>
  <c r="A2212" i="4"/>
  <c r="A2211" i="4"/>
  <c r="A2210" i="4"/>
  <c r="A2209" i="4"/>
  <c r="A2208" i="4"/>
  <c r="A2207" i="4"/>
  <c r="A2206" i="4"/>
  <c r="A2205" i="4"/>
  <c r="A2204" i="4"/>
  <c r="A2203" i="4"/>
  <c r="A2202" i="4"/>
  <c r="A2201" i="4"/>
  <c r="A2200" i="4"/>
  <c r="A2199" i="4"/>
  <c r="A2198" i="4"/>
  <c r="A2197" i="4"/>
  <c r="A2196" i="4"/>
  <c r="A2195" i="4"/>
  <c r="A2194" i="4"/>
  <c r="A2193" i="4"/>
  <c r="A2192" i="4"/>
  <c r="A2191" i="4"/>
  <c r="A2190" i="4"/>
  <c r="A2189" i="4"/>
  <c r="A2188" i="4"/>
  <c r="A2187" i="4"/>
  <c r="A2186" i="4"/>
  <c r="A2185" i="4"/>
  <c r="A2184" i="4"/>
  <c r="A2183" i="4"/>
  <c r="A2182" i="4"/>
  <c r="A2181" i="4"/>
  <c r="A2180" i="4"/>
  <c r="A2179" i="4"/>
  <c r="A2178" i="4"/>
  <c r="A2177" i="4"/>
  <c r="A2176" i="4"/>
  <c r="A2175" i="4"/>
  <c r="A2174" i="4"/>
  <c r="A2173" i="4"/>
  <c r="A2172" i="4"/>
  <c r="A2171" i="4"/>
  <c r="A2170" i="4"/>
  <c r="A2169" i="4"/>
  <c r="A2168" i="4"/>
  <c r="A2167" i="4"/>
  <c r="A2166" i="4"/>
  <c r="A2165" i="4"/>
  <c r="A2164" i="4"/>
  <c r="A2163" i="4"/>
  <c r="A2162" i="4"/>
  <c r="A2161" i="4"/>
  <c r="A2160" i="4"/>
  <c r="A2159" i="4"/>
  <c r="A2158" i="4"/>
  <c r="A2157" i="4"/>
  <c r="A2156" i="4"/>
  <c r="A2155" i="4"/>
  <c r="A2154" i="4"/>
  <c r="A2153" i="4"/>
  <c r="A2152" i="4"/>
  <c r="A2151" i="4"/>
  <c r="A2150" i="4"/>
  <c r="A2149" i="4"/>
  <c r="A2148" i="4"/>
  <c r="A2147" i="4"/>
  <c r="A2146" i="4"/>
  <c r="A2145" i="4"/>
  <c r="A2144" i="4"/>
  <c r="A2143" i="4"/>
  <c r="A2142" i="4"/>
  <c r="A2141" i="4"/>
  <c r="A2140" i="4"/>
  <c r="A2139" i="4"/>
  <c r="A2138" i="4"/>
  <c r="A2137" i="4"/>
  <c r="A2136" i="4"/>
  <c r="A2135" i="4"/>
  <c r="A2134" i="4"/>
  <c r="A2133" i="4"/>
  <c r="A2132" i="4"/>
  <c r="A2131" i="4"/>
  <c r="A2130" i="4"/>
  <c r="A2129" i="4"/>
  <c r="A2128" i="4"/>
  <c r="A2127" i="4"/>
  <c r="A2126" i="4"/>
  <c r="A2125" i="4"/>
  <c r="A2124" i="4"/>
  <c r="A2123" i="4"/>
  <c r="A2122" i="4"/>
  <c r="A2121" i="4"/>
  <c r="A2120" i="4"/>
  <c r="A2119" i="4"/>
  <c r="A2118" i="4"/>
  <c r="A2117" i="4"/>
  <c r="A2116" i="4"/>
  <c r="A2115" i="4"/>
  <c r="A2114" i="4"/>
  <c r="A2113" i="4"/>
  <c r="A2112" i="4"/>
  <c r="A2111" i="4"/>
  <c r="A2110" i="4"/>
  <c r="A2109" i="4"/>
  <c r="A2108" i="4"/>
  <c r="A2107" i="4"/>
  <c r="A2106" i="4"/>
  <c r="A2105" i="4"/>
  <c r="A2104" i="4"/>
  <c r="A2103" i="4"/>
  <c r="A2102" i="4"/>
  <c r="A2101" i="4"/>
  <c r="A2100" i="4"/>
  <c r="A2099" i="4"/>
  <c r="A2098" i="4"/>
  <c r="A2097" i="4"/>
  <c r="A2096" i="4"/>
  <c r="A2095" i="4"/>
  <c r="A2094" i="4"/>
  <c r="A2093" i="4"/>
  <c r="A2092" i="4"/>
  <c r="A2091" i="4"/>
  <c r="A2090" i="4"/>
  <c r="A2089" i="4"/>
  <c r="A2088" i="4"/>
  <c r="A2087" i="4"/>
  <c r="A2086" i="4"/>
  <c r="A2085" i="4"/>
  <c r="A2084" i="4"/>
  <c r="A2083" i="4"/>
  <c r="A2082" i="4"/>
  <c r="A2081" i="4"/>
  <c r="A2080" i="4"/>
  <c r="A2079" i="4"/>
  <c r="A2078" i="4"/>
  <c r="A2077" i="4"/>
  <c r="A2076" i="4"/>
  <c r="A2075" i="4"/>
  <c r="A2074" i="4"/>
  <c r="A2073" i="4"/>
  <c r="A2072" i="4"/>
  <c r="A2071" i="4"/>
  <c r="A2070" i="4"/>
  <c r="A2069" i="4"/>
  <c r="A2068" i="4"/>
  <c r="A2067" i="4"/>
  <c r="A2066" i="4"/>
  <c r="A2065" i="4"/>
  <c r="A2064" i="4"/>
  <c r="A2063" i="4"/>
  <c r="A2062" i="4"/>
  <c r="A2061" i="4"/>
  <c r="A2060" i="4"/>
  <c r="A2059" i="4"/>
  <c r="A2058" i="4"/>
  <c r="A2057" i="4"/>
  <c r="A2056" i="4"/>
  <c r="A2055" i="4"/>
  <c r="A2054" i="4"/>
  <c r="A2053" i="4"/>
  <c r="A2052" i="4"/>
  <c r="A2051" i="4"/>
  <c r="A2050" i="4"/>
  <c r="A2049" i="4"/>
  <c r="A2048" i="4"/>
  <c r="A2047" i="4"/>
  <c r="A2046" i="4"/>
  <c r="A2045" i="4"/>
  <c r="A2044" i="4"/>
  <c r="A2043" i="4"/>
  <c r="A2042" i="4"/>
  <c r="A2041" i="4"/>
  <c r="A2040" i="4"/>
  <c r="A2039" i="4"/>
  <c r="A2038" i="4"/>
  <c r="A2037" i="4"/>
  <c r="A2036" i="4"/>
  <c r="A2035" i="4"/>
  <c r="A2034" i="4"/>
  <c r="A2033" i="4"/>
  <c r="A2032" i="4"/>
  <c r="A2031" i="4"/>
  <c r="A2030" i="4"/>
  <c r="A2029" i="4"/>
  <c r="A2028" i="4"/>
  <c r="A2027" i="4"/>
  <c r="A2026" i="4"/>
  <c r="A2025" i="4"/>
  <c r="A2024" i="4"/>
  <c r="A2023" i="4"/>
  <c r="A2022" i="4"/>
  <c r="A2021" i="4"/>
  <c r="A2020" i="4"/>
  <c r="A2019" i="4"/>
  <c r="A2018" i="4"/>
  <c r="A2017" i="4"/>
  <c r="A2016" i="4"/>
  <c r="A2015" i="4"/>
  <c r="A2014" i="4"/>
  <c r="A2013" i="4"/>
  <c r="A2012" i="4"/>
  <c r="A2011" i="4"/>
  <c r="A2010" i="4"/>
  <c r="A2009" i="4"/>
  <c r="A2008" i="4"/>
  <c r="A2007" i="4"/>
  <c r="A2006" i="4"/>
  <c r="A2005" i="4"/>
  <c r="A2004" i="4"/>
  <c r="A2003" i="4"/>
  <c r="A2002" i="4"/>
  <c r="A2001" i="4"/>
  <c r="A2000" i="4"/>
  <c r="A1999" i="4"/>
  <c r="A1998" i="4"/>
  <c r="A1997" i="4"/>
  <c r="A1996" i="4"/>
  <c r="A1995" i="4"/>
  <c r="A1994" i="4"/>
  <c r="A1993" i="4"/>
  <c r="A1992" i="4"/>
  <c r="A1991" i="4"/>
  <c r="A1990" i="4"/>
  <c r="A1989" i="4"/>
  <c r="A1988" i="4"/>
  <c r="A1987" i="4"/>
  <c r="A1986" i="4"/>
  <c r="A1985" i="4"/>
  <c r="A1984" i="4"/>
  <c r="A1983" i="4"/>
  <c r="A1982" i="4"/>
  <c r="A1981" i="4"/>
  <c r="A1980" i="4"/>
  <c r="A1979" i="4"/>
  <c r="A1978" i="4"/>
  <c r="A1977" i="4"/>
  <c r="A1976" i="4"/>
  <c r="A1975" i="4"/>
  <c r="A1974" i="4"/>
  <c r="A1973" i="4"/>
  <c r="A1972" i="4"/>
  <c r="A1971" i="4"/>
  <c r="A1970" i="4"/>
  <c r="A1969" i="4"/>
  <c r="A1968" i="4"/>
  <c r="A1967" i="4"/>
  <c r="A1966" i="4"/>
  <c r="A1965" i="4"/>
  <c r="A1964" i="4"/>
  <c r="A1963" i="4"/>
  <c r="A1962" i="4"/>
  <c r="A1961" i="4"/>
  <c r="A1960" i="4"/>
  <c r="A1959" i="4"/>
  <c r="A1958" i="4"/>
  <c r="A1957" i="4"/>
  <c r="A1956" i="4"/>
  <c r="A1955" i="4"/>
  <c r="A1954" i="4"/>
  <c r="A1953" i="4"/>
  <c r="A1952" i="4"/>
  <c r="A1951" i="4"/>
  <c r="A1950" i="4"/>
  <c r="A1949" i="4"/>
  <c r="A1948" i="4"/>
  <c r="A1947" i="4"/>
  <c r="A1946" i="4"/>
  <c r="A1945" i="4"/>
  <c r="A1944" i="4"/>
  <c r="A1943" i="4"/>
  <c r="A1942" i="4"/>
  <c r="A1941" i="4"/>
  <c r="A1940" i="4"/>
  <c r="A1939" i="4"/>
  <c r="A1938" i="4"/>
  <c r="A1937" i="4"/>
  <c r="A1936" i="4"/>
  <c r="A1935" i="4"/>
  <c r="A1934" i="4"/>
  <c r="A1933" i="4"/>
  <c r="A1932" i="4"/>
  <c r="A1931" i="4"/>
  <c r="A1930" i="4"/>
  <c r="A1929" i="4"/>
  <c r="A1928" i="4"/>
  <c r="A1927" i="4"/>
  <c r="A1926" i="4"/>
  <c r="A1925" i="4"/>
  <c r="A1924" i="4"/>
  <c r="A1923" i="4"/>
  <c r="A1922" i="4"/>
  <c r="A1921" i="4"/>
  <c r="A1920" i="4"/>
  <c r="A1919" i="4"/>
  <c r="A1918" i="4"/>
  <c r="A1917" i="4"/>
  <c r="A1916" i="4"/>
  <c r="A1915" i="4"/>
  <c r="A1914" i="4"/>
  <c r="A1913" i="4"/>
  <c r="A1912" i="4"/>
  <c r="A1911" i="4"/>
  <c r="A1910" i="4"/>
  <c r="A1909" i="4"/>
  <c r="A1908" i="4"/>
  <c r="A1907" i="4"/>
  <c r="A1906" i="4"/>
  <c r="A1905" i="4"/>
  <c r="A1904" i="4"/>
  <c r="A1903" i="4"/>
  <c r="A1902" i="4"/>
  <c r="A1901" i="4"/>
  <c r="A1900" i="4"/>
  <c r="A1899" i="4"/>
  <c r="A1898" i="4"/>
  <c r="A1897" i="4"/>
  <c r="A1896" i="4"/>
  <c r="A1895" i="4"/>
  <c r="A1894" i="4"/>
  <c r="A1893" i="4"/>
  <c r="A1892" i="4"/>
  <c r="A1891" i="4"/>
  <c r="A1890" i="4"/>
  <c r="A1889" i="4"/>
  <c r="A1888" i="4"/>
  <c r="A1887" i="4"/>
  <c r="A1886" i="4"/>
  <c r="A1885" i="4"/>
  <c r="A1884" i="4"/>
  <c r="A1883" i="4"/>
  <c r="A1882" i="4"/>
  <c r="A1881" i="4"/>
  <c r="A1880" i="4"/>
  <c r="A1879" i="4"/>
  <c r="A1878" i="4"/>
  <c r="A1877" i="4"/>
  <c r="A1876" i="4"/>
  <c r="A1875" i="4"/>
  <c r="A1874" i="4"/>
  <c r="A1873" i="4"/>
  <c r="A1872" i="4"/>
  <c r="A1871" i="4"/>
  <c r="A1870" i="4"/>
  <c r="A1869" i="4"/>
  <c r="A1868" i="4"/>
  <c r="A1867" i="4"/>
  <c r="A1866" i="4"/>
  <c r="A1865" i="4"/>
  <c r="A1864" i="4"/>
  <c r="A1863" i="4"/>
  <c r="A1862" i="4"/>
  <c r="A1861" i="4"/>
  <c r="A1860" i="4"/>
  <c r="A1859" i="4"/>
  <c r="A1858" i="4"/>
  <c r="A1857" i="4"/>
  <c r="A1856" i="4"/>
  <c r="A1855" i="4"/>
  <c r="A1854" i="4"/>
  <c r="A1853" i="4"/>
  <c r="A1852" i="4"/>
  <c r="A1851" i="4"/>
  <c r="A1850" i="4"/>
  <c r="A1849" i="4"/>
  <c r="A1848" i="4"/>
  <c r="A1847" i="4"/>
  <c r="A1846" i="4"/>
  <c r="A1845" i="4"/>
  <c r="A1844" i="4"/>
  <c r="A1843" i="4"/>
  <c r="A1842" i="4"/>
  <c r="A1841" i="4"/>
  <c r="A1840" i="4"/>
  <c r="A1839" i="4"/>
  <c r="A1838" i="4"/>
  <c r="A1837" i="4"/>
  <c r="A1836" i="4"/>
  <c r="A1835" i="4"/>
  <c r="A1834" i="4"/>
  <c r="A1833" i="4"/>
  <c r="A1832" i="4"/>
  <c r="A1831" i="4"/>
  <c r="A1830" i="4"/>
  <c r="A1829" i="4"/>
  <c r="A1828" i="4"/>
  <c r="A1827" i="4"/>
  <c r="A1826" i="4"/>
  <c r="A1825" i="4"/>
  <c r="A1824" i="4"/>
  <c r="A1823" i="4"/>
  <c r="A1822" i="4"/>
  <c r="A1821" i="4"/>
  <c r="A1820" i="4"/>
  <c r="A1819" i="4"/>
  <c r="A1818" i="4"/>
  <c r="A1817" i="4"/>
  <c r="A1816" i="4"/>
  <c r="A1815" i="4"/>
  <c r="A1814" i="4"/>
  <c r="A1813" i="4"/>
  <c r="A1812" i="4"/>
  <c r="A1811" i="4"/>
  <c r="A1810" i="4"/>
  <c r="A1809" i="4"/>
  <c r="A1808" i="4"/>
  <c r="A1807" i="4"/>
  <c r="A1806" i="4"/>
  <c r="A1805" i="4"/>
  <c r="A1804" i="4"/>
  <c r="A1803" i="4"/>
  <c r="A1802" i="4"/>
  <c r="A1801" i="4"/>
  <c r="A1800" i="4"/>
  <c r="A1799" i="4"/>
  <c r="A1798" i="4"/>
  <c r="A1797" i="4"/>
  <c r="A1796" i="4"/>
  <c r="A1795" i="4"/>
  <c r="A1794" i="4"/>
  <c r="A1793" i="4"/>
  <c r="A1792" i="4"/>
  <c r="A1791" i="4"/>
  <c r="A1790" i="4"/>
  <c r="A1789" i="4"/>
  <c r="A1788" i="4"/>
  <c r="A1787" i="4"/>
  <c r="A1786" i="4"/>
  <c r="A1785" i="4"/>
  <c r="A1784" i="4"/>
  <c r="A1783" i="4"/>
  <c r="A1782" i="4"/>
  <c r="A1781" i="4"/>
  <c r="A1780" i="4"/>
  <c r="A1779" i="4"/>
  <c r="A1778" i="4"/>
  <c r="A1777" i="4"/>
  <c r="A1776" i="4"/>
  <c r="A1775" i="4"/>
  <c r="A1774" i="4"/>
  <c r="A1773" i="4"/>
  <c r="A1772" i="4"/>
  <c r="A1771" i="4"/>
  <c r="A1770" i="4"/>
  <c r="A1769" i="4"/>
  <c r="A1768" i="4"/>
  <c r="A1767" i="4"/>
  <c r="A1766" i="4"/>
  <c r="A1765" i="4"/>
  <c r="A1764" i="4"/>
  <c r="A1763" i="4"/>
  <c r="A1762" i="4"/>
  <c r="A1761" i="4"/>
  <c r="A1760" i="4"/>
  <c r="A1759" i="4"/>
  <c r="A1758" i="4"/>
  <c r="A1757" i="4"/>
  <c r="A1756" i="4"/>
  <c r="A1755" i="4"/>
  <c r="A1754" i="4"/>
  <c r="A1753" i="4"/>
  <c r="A1752" i="4"/>
  <c r="A1751" i="4"/>
  <c r="A1750" i="4"/>
  <c r="A1749" i="4"/>
  <c r="A1748" i="4"/>
  <c r="A1747" i="4"/>
  <c r="A1746" i="4"/>
  <c r="A1745" i="4"/>
  <c r="A1744" i="4"/>
  <c r="A1743" i="4"/>
  <c r="A1742" i="4"/>
  <c r="A1741" i="4"/>
  <c r="A1740" i="4"/>
  <c r="A1739" i="4"/>
  <c r="A1738" i="4"/>
  <c r="A1737" i="4"/>
  <c r="A1736" i="4"/>
  <c r="A1735" i="4"/>
  <c r="A1734" i="4"/>
  <c r="A1733" i="4"/>
  <c r="A1732" i="4"/>
  <c r="A1731" i="4"/>
  <c r="A1730" i="4"/>
  <c r="A1729" i="4"/>
  <c r="A1728" i="4"/>
  <c r="A1727" i="4"/>
  <c r="A1726" i="4"/>
  <c r="A1725" i="4"/>
  <c r="A1724" i="4"/>
  <c r="A1723" i="4"/>
  <c r="A1722" i="4"/>
  <c r="A1721" i="4"/>
  <c r="A1720" i="4"/>
  <c r="A1719" i="4"/>
  <c r="A1718" i="4"/>
  <c r="A1717" i="4"/>
  <c r="A1716" i="4"/>
  <c r="A1715" i="4"/>
  <c r="A1714" i="4"/>
  <c r="A1713" i="4"/>
  <c r="A1712" i="4"/>
  <c r="A1711" i="4"/>
  <c r="A1710" i="4"/>
  <c r="A1709" i="4"/>
  <c r="A1708" i="4"/>
  <c r="A1707" i="4"/>
  <c r="A1706" i="4"/>
  <c r="A1705" i="4"/>
  <c r="A1704" i="4"/>
  <c r="A1703" i="4"/>
  <c r="A1702" i="4"/>
  <c r="A1701" i="4"/>
  <c r="A1700" i="4"/>
  <c r="A1699" i="4"/>
  <c r="A1698" i="4"/>
  <c r="A1697" i="4"/>
  <c r="A1696" i="4"/>
  <c r="A1695" i="4"/>
  <c r="A1694" i="4"/>
  <c r="A1693" i="4"/>
  <c r="A1692" i="4"/>
  <c r="A1691" i="4"/>
  <c r="A1690" i="4"/>
  <c r="A1689" i="4"/>
  <c r="A1688" i="4"/>
  <c r="A1687" i="4"/>
  <c r="A1686" i="4"/>
  <c r="A1685" i="4"/>
  <c r="A1684" i="4"/>
  <c r="A1683" i="4"/>
  <c r="A1682" i="4"/>
  <c r="A1681" i="4"/>
  <c r="A1680" i="4"/>
  <c r="A1679" i="4"/>
  <c r="A1678" i="4"/>
  <c r="A1677" i="4"/>
  <c r="A1676" i="4"/>
  <c r="A1675" i="4"/>
  <c r="A1674" i="4"/>
  <c r="A1673" i="4"/>
  <c r="A1672" i="4"/>
  <c r="A1671" i="4"/>
  <c r="A1670" i="4"/>
  <c r="A1669" i="4"/>
  <c r="A1668" i="4"/>
  <c r="A1667" i="4"/>
  <c r="A1666" i="4"/>
  <c r="A1665" i="4"/>
  <c r="A1664" i="4"/>
  <c r="A1663" i="4"/>
  <c r="A1662" i="4"/>
  <c r="A1661" i="4"/>
  <c r="A1660" i="4"/>
  <c r="A1659" i="4"/>
  <c r="A1658" i="4"/>
  <c r="A1657" i="4"/>
  <c r="A1656" i="4"/>
  <c r="A1655" i="4"/>
  <c r="A1654" i="4"/>
  <c r="A1653" i="4"/>
  <c r="A1652" i="4"/>
  <c r="A1651" i="4"/>
  <c r="A1650" i="4"/>
  <c r="A1649" i="4"/>
  <c r="A1648" i="4"/>
  <c r="A1647" i="4"/>
  <c r="A1646" i="4"/>
  <c r="A1645" i="4"/>
  <c r="A1644" i="4"/>
  <c r="A1643" i="4"/>
  <c r="A1642" i="4"/>
  <c r="A1641" i="4"/>
  <c r="A1640" i="4"/>
  <c r="A1639" i="4"/>
  <c r="A1638" i="4"/>
  <c r="A1637" i="4"/>
  <c r="A1636" i="4"/>
  <c r="A1635" i="4"/>
  <c r="A1634" i="4"/>
  <c r="A1633" i="4"/>
  <c r="A1632" i="4"/>
  <c r="A1631" i="4"/>
  <c r="A1630" i="4"/>
  <c r="A1629" i="4"/>
  <c r="A1628" i="4"/>
  <c r="A1627" i="4"/>
  <c r="A1626" i="4"/>
  <c r="A1625" i="4"/>
  <c r="A1624" i="4"/>
  <c r="A1623" i="4"/>
  <c r="A1622" i="4"/>
  <c r="A1621" i="4"/>
  <c r="A1620" i="4"/>
  <c r="A1619" i="4"/>
  <c r="A1618" i="4"/>
  <c r="A1617" i="4"/>
  <c r="A1616" i="4"/>
  <c r="A1615" i="4"/>
  <c r="A1614" i="4"/>
  <c r="A1613" i="4"/>
  <c r="A1612" i="4"/>
  <c r="A1611" i="4"/>
  <c r="A1610" i="4"/>
  <c r="A1609" i="4"/>
  <c r="A1608" i="4"/>
  <c r="A1607" i="4"/>
  <c r="A1606" i="4"/>
  <c r="A1605" i="4"/>
  <c r="A1604" i="4"/>
  <c r="A1603" i="4"/>
  <c r="A1602" i="4"/>
  <c r="A1601" i="4"/>
  <c r="A1600" i="4"/>
  <c r="A1599" i="4"/>
  <c r="A1598" i="4"/>
  <c r="A1597" i="4"/>
  <c r="A1596" i="4"/>
  <c r="A1595" i="4"/>
  <c r="A1594" i="4"/>
  <c r="A1593" i="4"/>
  <c r="A1592" i="4"/>
  <c r="A1591" i="4"/>
  <c r="A1590" i="4"/>
  <c r="A1589" i="4"/>
  <c r="A1588" i="4"/>
  <c r="A1587" i="4"/>
  <c r="A1586" i="4"/>
  <c r="A1585" i="4"/>
  <c r="A1584" i="4"/>
  <c r="A1583" i="4"/>
  <c r="A1582" i="4"/>
  <c r="A1581" i="4"/>
  <c r="A1580" i="4"/>
  <c r="A1579" i="4"/>
  <c r="A1578" i="4"/>
  <c r="A1577" i="4"/>
  <c r="A1576" i="4"/>
  <c r="A1575" i="4"/>
  <c r="A1574" i="4"/>
  <c r="A1573" i="4"/>
  <c r="A1572" i="4"/>
  <c r="A1571" i="4"/>
  <c r="A1570" i="4"/>
  <c r="A1569" i="4"/>
  <c r="A1568" i="4"/>
  <c r="A1567" i="4"/>
  <c r="A1566" i="4"/>
  <c r="A1565" i="4"/>
  <c r="A1564" i="4"/>
  <c r="A1563" i="4"/>
  <c r="A1562" i="4"/>
  <c r="A1561" i="4"/>
  <c r="A1560" i="4"/>
  <c r="A1559" i="4"/>
  <c r="A1558" i="4"/>
  <c r="A1557" i="4"/>
  <c r="A1556" i="4"/>
  <c r="A1555" i="4"/>
  <c r="A1554" i="4"/>
  <c r="A1553" i="4"/>
  <c r="A1552" i="4"/>
  <c r="A1551" i="4"/>
  <c r="A1550" i="4"/>
  <c r="A1549" i="4"/>
  <c r="A1548" i="4"/>
  <c r="A1547" i="4"/>
  <c r="A1546" i="4"/>
  <c r="A1545" i="4"/>
  <c r="A1544" i="4"/>
  <c r="A1543" i="4"/>
  <c r="A1542" i="4"/>
  <c r="A1541" i="4"/>
  <c r="A1540" i="4"/>
  <c r="A1539" i="4"/>
  <c r="A1538" i="4"/>
  <c r="A1537" i="4"/>
  <c r="A1536" i="4"/>
  <c r="A1535" i="4"/>
  <c r="A1534" i="4"/>
  <c r="A1533" i="4"/>
  <c r="A1532" i="4"/>
  <c r="A1531" i="4"/>
  <c r="A1530" i="4"/>
  <c r="A1529" i="4"/>
  <c r="A1528" i="4"/>
  <c r="A1527" i="4"/>
  <c r="A1526" i="4"/>
  <c r="A1525" i="4"/>
  <c r="A1524" i="4"/>
  <c r="A1523" i="4"/>
  <c r="A1522" i="4"/>
  <c r="A1521" i="4"/>
  <c r="A1520" i="4"/>
  <c r="A1519" i="4"/>
  <c r="A1518" i="4"/>
  <c r="A1517" i="4"/>
  <c r="A1516" i="4"/>
  <c r="A1515" i="4"/>
  <c r="A1514" i="4"/>
  <c r="A1513" i="4"/>
  <c r="A1512" i="4"/>
  <c r="A1511" i="4"/>
  <c r="A1510" i="4"/>
  <c r="A1509" i="4"/>
  <c r="A1508" i="4"/>
  <c r="A1507" i="4"/>
  <c r="A1506" i="4"/>
  <c r="A1505" i="4"/>
  <c r="A1504" i="4"/>
  <c r="A1503" i="4"/>
  <c r="A1502" i="4"/>
  <c r="A1501" i="4"/>
  <c r="A1500" i="4"/>
  <c r="A1499" i="4"/>
  <c r="A1498" i="4"/>
  <c r="A1497" i="4"/>
  <c r="A1496" i="4"/>
  <c r="A1495" i="4"/>
  <c r="A1494" i="4"/>
  <c r="A1493" i="4"/>
  <c r="A1492" i="4"/>
  <c r="A1491" i="4"/>
  <c r="A1490" i="4"/>
  <c r="A1489" i="4"/>
  <c r="A1488" i="4"/>
  <c r="A1487" i="4"/>
  <c r="A1486" i="4"/>
  <c r="A1485" i="4"/>
  <c r="A1484" i="4"/>
  <c r="A1483" i="4"/>
  <c r="A1482" i="4"/>
  <c r="A1481" i="4"/>
  <c r="A1480" i="4"/>
  <c r="A1479" i="4"/>
  <c r="A1478" i="4"/>
  <c r="A1477" i="4"/>
  <c r="A1476" i="4"/>
  <c r="A1475" i="4"/>
  <c r="A1474" i="4"/>
  <c r="A1473" i="4"/>
  <c r="A1472" i="4"/>
  <c r="A1471" i="4"/>
  <c r="A1470" i="4"/>
  <c r="A1469" i="4"/>
  <c r="A1468" i="4"/>
  <c r="A1467" i="4"/>
  <c r="A1466" i="4"/>
  <c r="A1465" i="4"/>
  <c r="A1464" i="4"/>
  <c r="A1463" i="4"/>
  <c r="A1462" i="4"/>
  <c r="A1461" i="4"/>
  <c r="A1460" i="4"/>
  <c r="A1459" i="4"/>
  <c r="A1458" i="4"/>
  <c r="A1457" i="4"/>
  <c r="A1456" i="4"/>
  <c r="A1455" i="4"/>
  <c r="A1454" i="4"/>
  <c r="A1453" i="4"/>
  <c r="A1452" i="4"/>
  <c r="A1451" i="4"/>
  <c r="A1450" i="4"/>
  <c r="A1449" i="4"/>
  <c r="A1448" i="4"/>
  <c r="A1447" i="4"/>
  <c r="A1446" i="4"/>
  <c r="A1445" i="4"/>
  <c r="A1444" i="4"/>
  <c r="A1443" i="4"/>
  <c r="A1442" i="4"/>
  <c r="A1441" i="4"/>
  <c r="A1440" i="4"/>
  <c r="A1439" i="4"/>
  <c r="A1438" i="4"/>
  <c r="A1437" i="4"/>
  <c r="A1436" i="4"/>
  <c r="A1435" i="4"/>
  <c r="A1434" i="4"/>
  <c r="A1433" i="4"/>
  <c r="A1432" i="4"/>
  <c r="A1431" i="4"/>
  <c r="A1430" i="4"/>
  <c r="A1429" i="4"/>
  <c r="A1428" i="4"/>
  <c r="A1427" i="4"/>
  <c r="A1426" i="4"/>
  <c r="A1425" i="4"/>
  <c r="A1424" i="4"/>
  <c r="A1423" i="4"/>
  <c r="A1422" i="4"/>
  <c r="A1421" i="4"/>
  <c r="A1420" i="4"/>
  <c r="A1419" i="4"/>
  <c r="A1418" i="4"/>
  <c r="A1417" i="4"/>
  <c r="A1416" i="4"/>
  <c r="A1415" i="4"/>
  <c r="A1414" i="4"/>
  <c r="A1413" i="4"/>
  <c r="A1412" i="4"/>
  <c r="A1411" i="4"/>
  <c r="A1410" i="4"/>
  <c r="A1409" i="4"/>
  <c r="A1408" i="4"/>
  <c r="A1407" i="4"/>
  <c r="A1406" i="4"/>
  <c r="A1405" i="4"/>
  <c r="A1404" i="4"/>
  <c r="A1403" i="4"/>
  <c r="A1402" i="4"/>
  <c r="A1401" i="4"/>
  <c r="A1400" i="4"/>
  <c r="A1399" i="4"/>
  <c r="A1398" i="4"/>
  <c r="A1397" i="4"/>
  <c r="A1396" i="4"/>
  <c r="A1395" i="4"/>
  <c r="A1394" i="4"/>
  <c r="A1393" i="4"/>
  <c r="A1392" i="4"/>
  <c r="A1391" i="4"/>
  <c r="A1390" i="4"/>
  <c r="A1389" i="4"/>
  <c r="A1388" i="4"/>
  <c r="A1387" i="4"/>
  <c r="A1386" i="4"/>
  <c r="A1385" i="4"/>
  <c r="A1384" i="4"/>
  <c r="A1383" i="4"/>
  <c r="A1382" i="4"/>
  <c r="A1381" i="4"/>
  <c r="A1380" i="4"/>
  <c r="A1379" i="4"/>
  <c r="A1378" i="4"/>
  <c r="A1377" i="4"/>
  <c r="A1376" i="4"/>
  <c r="A1375" i="4"/>
  <c r="A1374" i="4"/>
  <c r="A1373" i="4"/>
  <c r="A1372" i="4"/>
  <c r="A1371" i="4"/>
  <c r="A1370" i="4"/>
  <c r="A1369" i="4"/>
  <c r="A1368" i="4"/>
  <c r="A1367" i="4"/>
  <c r="A1366" i="4"/>
  <c r="A1365" i="4"/>
  <c r="A1364" i="4"/>
  <c r="A1363" i="4"/>
  <c r="A1362" i="4"/>
  <c r="A1361" i="4"/>
  <c r="A1360" i="4"/>
  <c r="A1359" i="4"/>
  <c r="A1358" i="4"/>
  <c r="A1357" i="4"/>
  <c r="A1356" i="4"/>
  <c r="A1355" i="4"/>
  <c r="A1354" i="4"/>
  <c r="A1353" i="4"/>
  <c r="A1352" i="4"/>
  <c r="A1351" i="4"/>
  <c r="A1350" i="4"/>
  <c r="A1349" i="4"/>
  <c r="A1348" i="4"/>
  <c r="A1347" i="4"/>
  <c r="A1346" i="4"/>
  <c r="A1345" i="4"/>
  <c r="A1344" i="4"/>
  <c r="A1343" i="4"/>
  <c r="A1342" i="4"/>
  <c r="A1341" i="4"/>
  <c r="A1340" i="4"/>
  <c r="A1339" i="4"/>
  <c r="A1338" i="4"/>
  <c r="A1337" i="4"/>
  <c r="A1336" i="4"/>
  <c r="A1335" i="4"/>
  <c r="A1334" i="4"/>
  <c r="A1333" i="4"/>
  <c r="A1332" i="4"/>
  <c r="A1331" i="4"/>
  <c r="A1330" i="4"/>
  <c r="A1329" i="4"/>
  <c r="A1328" i="4"/>
  <c r="A1327" i="4"/>
  <c r="A1326" i="4"/>
  <c r="A1325" i="4"/>
  <c r="A1324" i="4"/>
  <c r="A1323" i="4"/>
  <c r="A1322" i="4"/>
  <c r="A1321" i="4"/>
  <c r="A1320" i="4"/>
  <c r="A1319" i="4"/>
  <c r="A1318" i="4"/>
  <c r="A1317" i="4"/>
  <c r="A1316" i="4"/>
  <c r="A1315" i="4"/>
  <c r="A1314" i="4"/>
  <c r="A1313" i="4"/>
  <c r="A1312" i="4"/>
  <c r="A1311" i="4"/>
  <c r="A1310" i="4"/>
  <c r="A1309" i="4"/>
  <c r="A1308" i="4"/>
  <c r="A1307" i="4"/>
  <c r="A1306" i="4"/>
  <c r="A1305" i="4"/>
  <c r="A1304" i="4"/>
  <c r="A1303" i="4"/>
  <c r="A1302" i="4"/>
  <c r="A1301" i="4"/>
  <c r="A1300" i="4"/>
  <c r="A1299" i="4"/>
  <c r="A1298" i="4"/>
  <c r="A1297" i="4"/>
  <c r="A1296" i="4"/>
  <c r="A1295" i="4"/>
  <c r="A1294" i="4"/>
  <c r="A1293" i="4"/>
  <c r="A1292" i="4"/>
  <c r="A1291" i="4"/>
  <c r="A1290" i="4"/>
  <c r="A1289" i="4"/>
  <c r="A1288" i="4"/>
  <c r="A1287" i="4"/>
  <c r="A1286" i="4"/>
  <c r="A1285" i="4"/>
  <c r="A1284" i="4"/>
  <c r="A1283" i="4"/>
  <c r="A1282" i="4"/>
  <c r="A1281" i="4"/>
  <c r="A1280" i="4"/>
  <c r="A1279" i="4"/>
  <c r="A1278" i="4"/>
  <c r="A1277" i="4"/>
  <c r="A1276" i="4"/>
  <c r="A1275" i="4"/>
  <c r="A1274" i="4"/>
  <c r="A1273" i="4"/>
  <c r="A1272" i="4"/>
  <c r="A1271" i="4"/>
  <c r="A1270" i="4"/>
  <c r="A1269" i="4"/>
  <c r="A1268" i="4"/>
  <c r="A1267" i="4"/>
  <c r="A1266" i="4"/>
  <c r="A1265" i="4"/>
  <c r="A1264" i="4"/>
  <c r="A1263" i="4"/>
  <c r="A1262" i="4"/>
  <c r="A1261" i="4"/>
  <c r="A1260" i="4"/>
  <c r="A1259" i="4"/>
  <c r="A1258" i="4"/>
  <c r="A1257" i="4"/>
  <c r="A1256" i="4"/>
  <c r="A1255" i="4"/>
  <c r="A1254" i="4"/>
  <c r="A1253" i="4"/>
  <c r="A1252" i="4"/>
  <c r="A1251" i="4"/>
  <c r="A1250" i="4"/>
  <c r="A1249" i="4"/>
  <c r="A1248" i="4"/>
  <c r="A1247" i="4"/>
  <c r="A1246" i="4"/>
  <c r="A1245" i="4"/>
  <c r="A1244" i="4"/>
  <c r="A1243" i="4"/>
  <c r="A1242" i="4"/>
  <c r="A1241" i="4"/>
  <c r="A1240" i="4"/>
  <c r="A1239" i="4"/>
  <c r="A1238" i="4"/>
  <c r="A1237" i="4"/>
  <c r="A1236" i="4"/>
  <c r="A1235" i="4"/>
  <c r="A1234" i="4"/>
  <c r="A1233" i="4"/>
  <c r="A1232" i="4"/>
  <c r="A1231" i="4"/>
  <c r="A1230" i="4"/>
  <c r="A1229" i="4"/>
  <c r="A1228" i="4"/>
  <c r="A1227" i="4"/>
  <c r="A1226" i="4"/>
  <c r="A1225" i="4"/>
  <c r="A1224" i="4"/>
  <c r="A1223" i="4"/>
  <c r="A1222" i="4"/>
  <c r="A1221" i="4"/>
  <c r="A1220" i="4"/>
  <c r="A1219" i="4"/>
  <c r="A1218" i="4"/>
  <c r="A1217" i="4"/>
  <c r="A1216" i="4"/>
  <c r="A1215" i="4"/>
  <c r="A1214" i="4"/>
  <c r="A1213" i="4"/>
  <c r="A1212" i="4"/>
  <c r="A1211" i="4"/>
  <c r="A1210" i="4"/>
  <c r="A1209" i="4"/>
  <c r="A1208" i="4"/>
  <c r="A1207" i="4"/>
  <c r="A1206" i="4"/>
  <c r="A1205" i="4"/>
  <c r="A1204" i="4"/>
  <c r="A1203" i="4"/>
  <c r="A1202" i="4"/>
  <c r="A1201" i="4"/>
  <c r="A1200" i="4"/>
  <c r="A1199" i="4"/>
  <c r="A1198" i="4"/>
  <c r="A1197" i="4"/>
  <c r="A1196" i="4"/>
  <c r="A1195" i="4"/>
  <c r="A1194" i="4"/>
  <c r="A1193" i="4"/>
  <c r="A1192" i="4"/>
  <c r="A1191" i="4"/>
  <c r="A1190" i="4"/>
  <c r="A1189" i="4"/>
  <c r="A1188" i="4"/>
  <c r="A1187" i="4"/>
  <c r="A1186" i="4"/>
  <c r="A1185" i="4"/>
  <c r="A1184" i="4"/>
  <c r="A1183" i="4"/>
  <c r="A1182" i="4"/>
  <c r="A1181" i="4"/>
  <c r="A1180" i="4"/>
  <c r="A1179" i="4"/>
  <c r="A1178" i="4"/>
  <c r="A1177" i="4"/>
  <c r="A1176" i="4"/>
  <c r="A1175" i="4"/>
  <c r="A1174" i="4"/>
  <c r="A1173" i="4"/>
  <c r="A1172" i="4"/>
  <c r="A1171" i="4"/>
  <c r="A1170" i="4"/>
  <c r="A1169" i="4"/>
  <c r="A1168" i="4"/>
  <c r="A1167" i="4"/>
  <c r="A1166" i="4"/>
  <c r="A1165" i="4"/>
  <c r="A1164" i="4"/>
  <c r="A1163" i="4"/>
  <c r="A1162" i="4"/>
  <c r="A1161" i="4"/>
  <c r="A1160" i="4"/>
  <c r="A1159" i="4"/>
  <c r="A1158" i="4"/>
  <c r="A1157" i="4"/>
  <c r="A1156" i="4"/>
  <c r="A1155" i="4"/>
  <c r="A1154" i="4"/>
  <c r="A1153" i="4"/>
  <c r="A1152" i="4"/>
  <c r="A1151" i="4"/>
  <c r="A1150" i="4"/>
  <c r="A1149" i="4"/>
  <c r="A1148" i="4"/>
  <c r="A1147" i="4"/>
  <c r="A1146" i="4"/>
  <c r="A1145" i="4"/>
  <c r="A1144" i="4"/>
  <c r="A1143" i="4"/>
  <c r="A1142" i="4"/>
  <c r="A1141" i="4"/>
  <c r="A1140" i="4"/>
  <c r="A1139" i="4"/>
  <c r="A1138" i="4"/>
  <c r="A1137" i="4"/>
  <c r="A1136" i="4"/>
  <c r="A1135" i="4"/>
  <c r="A1134" i="4"/>
  <c r="A1133" i="4"/>
  <c r="A1132" i="4"/>
  <c r="A1131" i="4"/>
  <c r="A1130" i="4"/>
  <c r="A1129" i="4"/>
  <c r="A1128" i="4"/>
  <c r="A1127" i="4"/>
  <c r="A1126" i="4"/>
  <c r="A1125" i="4"/>
  <c r="A1124" i="4"/>
  <c r="A1123" i="4"/>
  <c r="A1122" i="4"/>
  <c r="A1121" i="4"/>
  <c r="A1120" i="4"/>
  <c r="A1119" i="4"/>
  <c r="A1118" i="4"/>
  <c r="A1117" i="4"/>
  <c r="A1116" i="4"/>
  <c r="A1115" i="4"/>
  <c r="A1114" i="4"/>
  <c r="A1113" i="4"/>
  <c r="A1112" i="4"/>
  <c r="A1111" i="4"/>
  <c r="A1110" i="4"/>
  <c r="A1109" i="4"/>
  <c r="A1108" i="4"/>
  <c r="A1107" i="4"/>
  <c r="A1106" i="4"/>
  <c r="A1105" i="4"/>
  <c r="A1104" i="4"/>
  <c r="A1103" i="4"/>
  <c r="A1102" i="4"/>
  <c r="A1101" i="4"/>
  <c r="A1100" i="4"/>
  <c r="A1099" i="4"/>
  <c r="A1098" i="4"/>
  <c r="A1097" i="4"/>
  <c r="A1096" i="4"/>
  <c r="A1095" i="4"/>
  <c r="A1094" i="4"/>
  <c r="A1093" i="4"/>
  <c r="A1092" i="4"/>
  <c r="A1091" i="4"/>
  <c r="A1090" i="4"/>
  <c r="A1089" i="4"/>
  <c r="A1088" i="4"/>
  <c r="A1087" i="4"/>
  <c r="A1086" i="4"/>
  <c r="A1085" i="4"/>
  <c r="A1084" i="4"/>
  <c r="A1083" i="4"/>
  <c r="A1082" i="4"/>
  <c r="A1081" i="4"/>
  <c r="A1080" i="4"/>
  <c r="A1079" i="4"/>
  <c r="A1078" i="4"/>
  <c r="A1077" i="4"/>
  <c r="A1076" i="4"/>
  <c r="A1075" i="4"/>
  <c r="A1074" i="4"/>
  <c r="A1073" i="4"/>
  <c r="A1072" i="4"/>
  <c r="A1071" i="4"/>
  <c r="A1070" i="4"/>
  <c r="A1069" i="4"/>
  <c r="A1068" i="4"/>
  <c r="A1067" i="4"/>
  <c r="A1066" i="4"/>
  <c r="A1065" i="4"/>
  <c r="A1064" i="4"/>
  <c r="A1063" i="4"/>
  <c r="A1062" i="4"/>
  <c r="A1061" i="4"/>
  <c r="A1060" i="4"/>
  <c r="A1059" i="4"/>
  <c r="A1058" i="4"/>
  <c r="A1057" i="4"/>
  <c r="A1056" i="4"/>
  <c r="A1055" i="4"/>
  <c r="A1054" i="4"/>
  <c r="A1053" i="4"/>
  <c r="A1052" i="4"/>
  <c r="A1051" i="4"/>
  <c r="A1050" i="4"/>
  <c r="A1049" i="4"/>
  <c r="A1048" i="4"/>
  <c r="A1047" i="4"/>
  <c r="A1046" i="4"/>
  <c r="A1045" i="4"/>
  <c r="A1044" i="4"/>
  <c r="A1043" i="4"/>
  <c r="A1042" i="4"/>
  <c r="A1041" i="4"/>
  <c r="A1040" i="4"/>
  <c r="A1039" i="4"/>
  <c r="A1038" i="4"/>
  <c r="A1037" i="4"/>
  <c r="A1036" i="4"/>
  <c r="A1035" i="4"/>
  <c r="A1034" i="4"/>
  <c r="A1033" i="4"/>
  <c r="A1032" i="4"/>
  <c r="A1031" i="4"/>
  <c r="A1030" i="4"/>
  <c r="A1029" i="4"/>
  <c r="A1028" i="4"/>
  <c r="A1027" i="4"/>
  <c r="A1026" i="4"/>
  <c r="A1025" i="4"/>
  <c r="A1024" i="4"/>
  <c r="A1023" i="4"/>
  <c r="A1022" i="4"/>
  <c r="A1021" i="4"/>
  <c r="A1020" i="4"/>
  <c r="A1019" i="4"/>
  <c r="A1018" i="4"/>
  <c r="A1017" i="4"/>
  <c r="A1016" i="4"/>
  <c r="A1015" i="4"/>
  <c r="A1014" i="4"/>
  <c r="A1013" i="4"/>
  <c r="A1012" i="4"/>
  <c r="A1011" i="4"/>
  <c r="A1010" i="4"/>
  <c r="A1009" i="4"/>
  <c r="A1008" i="4"/>
  <c r="A1007" i="4"/>
  <c r="A1006" i="4"/>
  <c r="A1005" i="4"/>
  <c r="A1004" i="4"/>
  <c r="A1003" i="4"/>
  <c r="A1002" i="4"/>
  <c r="A1001" i="4"/>
  <c r="A1000" i="4"/>
  <c r="A999" i="4"/>
  <c r="A998" i="4"/>
  <c r="A997" i="4"/>
  <c r="A996" i="4"/>
  <c r="A995" i="4"/>
  <c r="A994" i="4"/>
  <c r="A993" i="4"/>
  <c r="A992" i="4"/>
  <c r="A991" i="4"/>
  <c r="A990" i="4"/>
  <c r="A989" i="4"/>
  <c r="A988" i="4"/>
  <c r="A987" i="4"/>
  <c r="A986" i="4"/>
  <c r="A985" i="4"/>
  <c r="A984" i="4"/>
  <c r="A983" i="4"/>
  <c r="A982" i="4"/>
  <c r="A981" i="4"/>
  <c r="A980" i="4"/>
  <c r="A979" i="4"/>
  <c r="A978" i="4"/>
  <c r="A977" i="4"/>
  <c r="A976" i="4"/>
  <c r="A975" i="4"/>
  <c r="A974" i="4"/>
  <c r="A973" i="4"/>
  <c r="A972" i="4"/>
  <c r="A971" i="4"/>
  <c r="A970" i="4"/>
  <c r="A969" i="4"/>
  <c r="A968" i="4"/>
  <c r="A967" i="4"/>
  <c r="A966" i="4"/>
  <c r="A965" i="4"/>
  <c r="A964" i="4"/>
  <c r="A963" i="4"/>
  <c r="A962" i="4"/>
  <c r="A961" i="4"/>
  <c r="A960" i="4"/>
  <c r="A959" i="4"/>
  <c r="A958" i="4"/>
  <c r="A957" i="4"/>
  <c r="A956" i="4"/>
  <c r="A955" i="4"/>
  <c r="A954" i="4"/>
  <c r="A953" i="4"/>
  <c r="A952" i="4"/>
  <c r="A951" i="4"/>
  <c r="A950" i="4"/>
  <c r="A949" i="4"/>
  <c r="A948" i="4"/>
  <c r="A947" i="4"/>
  <c r="A946" i="4"/>
  <c r="A945" i="4"/>
  <c r="A944" i="4"/>
  <c r="A943" i="4"/>
  <c r="A942" i="4"/>
  <c r="A941" i="4"/>
  <c r="A940" i="4"/>
  <c r="A939" i="4"/>
  <c r="A938" i="4"/>
  <c r="A937" i="4"/>
  <c r="A936" i="4"/>
  <c r="A935" i="4"/>
  <c r="A934" i="4"/>
  <c r="A933" i="4"/>
  <c r="A932" i="4"/>
  <c r="A931" i="4"/>
  <c r="A930" i="4"/>
  <c r="A929" i="4"/>
  <c r="A928" i="4"/>
  <c r="A927" i="4"/>
  <c r="A926" i="4"/>
  <c r="A925" i="4"/>
  <c r="A924" i="4"/>
  <c r="A923" i="4"/>
  <c r="A922" i="4"/>
  <c r="A921" i="4"/>
  <c r="A920" i="4"/>
  <c r="A919" i="4"/>
  <c r="A918" i="4"/>
  <c r="A917" i="4"/>
  <c r="A916" i="4"/>
  <c r="A915" i="4"/>
  <c r="A914" i="4"/>
  <c r="A913" i="4"/>
  <c r="A912" i="4"/>
  <c r="A911" i="4"/>
  <c r="A910" i="4"/>
  <c r="A909" i="4"/>
  <c r="A908" i="4"/>
  <c r="A907" i="4"/>
  <c r="A906" i="4"/>
  <c r="A905" i="4"/>
  <c r="A904" i="4"/>
  <c r="A903" i="4"/>
  <c r="A902" i="4"/>
  <c r="A901" i="4"/>
  <c r="A900" i="4"/>
  <c r="A899" i="4"/>
  <c r="A898" i="4"/>
  <c r="A897" i="4"/>
  <c r="A896" i="4"/>
  <c r="A895" i="4"/>
  <c r="A894" i="4"/>
  <c r="A893" i="4"/>
  <c r="A892" i="4"/>
  <c r="A891" i="4"/>
  <c r="A890" i="4"/>
  <c r="A889" i="4"/>
  <c r="A888" i="4"/>
  <c r="A887" i="4"/>
  <c r="A886" i="4"/>
  <c r="A885" i="4"/>
  <c r="A884" i="4"/>
  <c r="A883" i="4"/>
  <c r="A882" i="4"/>
  <c r="A881" i="4"/>
  <c r="A880" i="4"/>
  <c r="A879" i="4"/>
  <c r="A878" i="4"/>
  <c r="A877" i="4"/>
  <c r="A876" i="4"/>
  <c r="A875" i="4"/>
  <c r="A874" i="4"/>
  <c r="A873" i="4"/>
  <c r="A872" i="4"/>
  <c r="A871" i="4"/>
  <c r="A870" i="4"/>
  <c r="A869" i="4"/>
  <c r="A868" i="4"/>
  <c r="A867" i="4"/>
  <c r="A866" i="4"/>
  <c r="A865" i="4"/>
  <c r="A864" i="4"/>
  <c r="A863" i="4"/>
  <c r="A862" i="4"/>
  <c r="A861" i="4"/>
  <c r="A860" i="4"/>
  <c r="A859" i="4"/>
  <c r="A858" i="4"/>
  <c r="A857" i="4"/>
  <c r="A856" i="4"/>
  <c r="A855" i="4"/>
  <c r="A854" i="4"/>
  <c r="A853" i="4"/>
  <c r="A852" i="4"/>
  <c r="A851" i="4"/>
  <c r="A850" i="4"/>
  <c r="A849" i="4"/>
  <c r="A848" i="4"/>
  <c r="A847" i="4"/>
  <c r="A846" i="4"/>
  <c r="A845" i="4"/>
  <c r="A844" i="4"/>
  <c r="A843" i="4"/>
  <c r="A842" i="4"/>
  <c r="A841" i="4"/>
  <c r="A840" i="4"/>
  <c r="A839" i="4"/>
  <c r="A838" i="4"/>
  <c r="A837" i="4"/>
  <c r="A836" i="4"/>
  <c r="A835" i="4"/>
  <c r="A834" i="4"/>
  <c r="A833" i="4"/>
  <c r="A832" i="4"/>
  <c r="A831" i="4"/>
  <c r="A830" i="4"/>
  <c r="A829" i="4"/>
  <c r="A828" i="4"/>
  <c r="A827" i="4"/>
  <c r="A826" i="4"/>
  <c r="A825" i="4"/>
  <c r="A824" i="4"/>
  <c r="A823" i="4"/>
  <c r="A822" i="4"/>
  <c r="A821" i="4"/>
  <c r="A820" i="4"/>
  <c r="A819" i="4"/>
  <c r="A818" i="4"/>
  <c r="A817" i="4"/>
  <c r="A816" i="4"/>
  <c r="A815" i="4"/>
  <c r="A814" i="4"/>
  <c r="A813" i="4"/>
  <c r="A812" i="4"/>
  <c r="A811" i="4"/>
  <c r="A810" i="4"/>
  <c r="A809" i="4"/>
  <c r="A808" i="4"/>
  <c r="A807" i="4"/>
  <c r="A806" i="4"/>
  <c r="A805" i="4"/>
  <c r="A804" i="4"/>
  <c r="A803" i="4"/>
  <c r="A802" i="4"/>
  <c r="A801" i="4"/>
  <c r="A800" i="4"/>
  <c r="A799" i="4"/>
  <c r="A798" i="4"/>
  <c r="A797" i="4"/>
  <c r="A796" i="4"/>
  <c r="A795" i="4"/>
  <c r="A794" i="4"/>
  <c r="A793" i="4"/>
  <c r="A792" i="4"/>
  <c r="A791" i="4"/>
  <c r="A790" i="4"/>
  <c r="A789" i="4"/>
  <c r="A788" i="4"/>
  <c r="A787" i="4"/>
  <c r="A786" i="4"/>
  <c r="A785" i="4"/>
  <c r="A784" i="4"/>
  <c r="A783" i="4"/>
  <c r="A782" i="4"/>
  <c r="A781" i="4"/>
  <c r="A780" i="4"/>
  <c r="A779" i="4"/>
  <c r="A778" i="4"/>
  <c r="A777" i="4"/>
  <c r="A776" i="4"/>
  <c r="A775" i="4"/>
  <c r="A774" i="4"/>
  <c r="A773" i="4"/>
  <c r="A772" i="4"/>
  <c r="A771" i="4"/>
  <c r="A770" i="4"/>
  <c r="A769" i="4"/>
  <c r="A768" i="4"/>
  <c r="A767" i="4"/>
  <c r="A766" i="4"/>
  <c r="A765" i="4"/>
  <c r="A764" i="4"/>
  <c r="A763" i="4"/>
  <c r="A762" i="4"/>
  <c r="A761" i="4"/>
  <c r="A760" i="4"/>
  <c r="A759" i="4"/>
  <c r="A758" i="4"/>
  <c r="A757" i="4"/>
  <c r="A756" i="4"/>
  <c r="A755" i="4"/>
  <c r="A754" i="4"/>
  <c r="A753" i="4"/>
  <c r="A752" i="4"/>
  <c r="A751" i="4"/>
  <c r="A750" i="4"/>
  <c r="A749" i="4"/>
  <c r="A748" i="4"/>
  <c r="A747" i="4"/>
  <c r="A746" i="4"/>
  <c r="A745" i="4"/>
  <c r="A744" i="4"/>
  <c r="A743" i="4"/>
  <c r="A742" i="4"/>
  <c r="A741" i="4"/>
  <c r="A740" i="4"/>
  <c r="A739" i="4"/>
  <c r="A738" i="4"/>
  <c r="A737" i="4"/>
  <c r="A736" i="4"/>
  <c r="A735" i="4"/>
  <c r="A734" i="4"/>
  <c r="A733" i="4"/>
  <c r="A732" i="4"/>
  <c r="A731" i="4"/>
  <c r="A730" i="4"/>
  <c r="A729" i="4"/>
  <c r="A728" i="4"/>
  <c r="A727" i="4"/>
  <c r="A726" i="4"/>
  <c r="A725" i="4"/>
  <c r="A724" i="4"/>
  <c r="A723" i="4"/>
  <c r="A722" i="4"/>
  <c r="A721" i="4"/>
  <c r="A720" i="4"/>
  <c r="A719" i="4"/>
  <c r="A718" i="4"/>
  <c r="A717" i="4"/>
  <c r="A716" i="4"/>
  <c r="A715" i="4"/>
  <c r="A714" i="4"/>
  <c r="A713" i="4"/>
  <c r="A712" i="4"/>
  <c r="A711" i="4"/>
  <c r="A710" i="4"/>
  <c r="A709" i="4"/>
  <c r="A708" i="4"/>
  <c r="A707" i="4"/>
  <c r="A706" i="4"/>
  <c r="A705" i="4"/>
  <c r="A704" i="4"/>
  <c r="A703" i="4"/>
  <c r="A702" i="4"/>
  <c r="A701" i="4"/>
  <c r="A700" i="4"/>
  <c r="A699" i="4"/>
  <c r="A698" i="4"/>
  <c r="A697" i="4"/>
  <c r="A696" i="4"/>
  <c r="A695" i="4"/>
  <c r="A694" i="4"/>
  <c r="A693" i="4"/>
  <c r="A692" i="4"/>
  <c r="A691" i="4"/>
  <c r="A690" i="4"/>
  <c r="A689" i="4"/>
  <c r="A688" i="4"/>
  <c r="A687" i="4"/>
  <c r="A686" i="4"/>
  <c r="A685" i="4"/>
  <c r="A684" i="4"/>
  <c r="A683" i="4"/>
  <c r="A682" i="4"/>
  <c r="A681" i="4"/>
  <c r="A680" i="4"/>
  <c r="A679" i="4"/>
  <c r="A678" i="4"/>
  <c r="A677" i="4"/>
  <c r="A676" i="4"/>
  <c r="A675" i="4"/>
  <c r="A674" i="4"/>
  <c r="A673" i="4"/>
  <c r="A672" i="4"/>
  <c r="A671" i="4"/>
  <c r="A670" i="4"/>
  <c r="A669" i="4"/>
  <c r="A668" i="4"/>
  <c r="A667" i="4"/>
  <c r="A666" i="4"/>
  <c r="A665" i="4"/>
  <c r="A664" i="4"/>
  <c r="A663" i="4"/>
  <c r="A662" i="4"/>
  <c r="A661" i="4"/>
  <c r="A660" i="4"/>
  <c r="A659" i="4"/>
  <c r="A658" i="4"/>
  <c r="A657" i="4"/>
  <c r="A656" i="4"/>
  <c r="A655" i="4"/>
  <c r="A654" i="4"/>
  <c r="A653" i="4"/>
  <c r="A652" i="4"/>
  <c r="A651" i="4"/>
  <c r="A650" i="4"/>
  <c r="A649" i="4"/>
  <c r="A648" i="4"/>
  <c r="A647" i="4"/>
  <c r="A646" i="4"/>
  <c r="A645" i="4"/>
  <c r="A644" i="4"/>
  <c r="A643" i="4"/>
  <c r="A642" i="4"/>
  <c r="A641" i="4"/>
  <c r="A640" i="4"/>
  <c r="A639" i="4"/>
  <c r="A638" i="4"/>
  <c r="A637" i="4"/>
  <c r="A636" i="4"/>
  <c r="A635" i="4"/>
  <c r="A634" i="4"/>
  <c r="A633" i="4"/>
  <c r="A632" i="4"/>
  <c r="A631" i="4"/>
  <c r="A630" i="4"/>
  <c r="A629" i="4"/>
  <c r="A628" i="4"/>
  <c r="A627" i="4"/>
  <c r="A626" i="4"/>
  <c r="A625" i="4"/>
  <c r="A624" i="4"/>
  <c r="A623" i="4"/>
  <c r="A622" i="4"/>
  <c r="A621" i="4"/>
  <c r="A620" i="4"/>
  <c r="A619" i="4"/>
  <c r="A618" i="4"/>
  <c r="A617" i="4"/>
  <c r="A616" i="4"/>
  <c r="A615" i="4"/>
  <c r="A614" i="4"/>
  <c r="A613" i="4"/>
  <c r="A612" i="4"/>
  <c r="A611" i="4"/>
  <c r="A610" i="4"/>
  <c r="A609" i="4"/>
  <c r="A608" i="4"/>
  <c r="A607" i="4"/>
  <c r="A606" i="4"/>
  <c r="A605" i="4"/>
  <c r="A604" i="4"/>
  <c r="A603" i="4"/>
  <c r="A602" i="4"/>
  <c r="A601" i="4"/>
  <c r="A600" i="4"/>
  <c r="A599" i="4"/>
  <c r="A598" i="4"/>
  <c r="A597" i="4"/>
  <c r="A596" i="4"/>
  <c r="A595" i="4"/>
  <c r="A594" i="4"/>
  <c r="A593" i="4"/>
  <c r="A592" i="4"/>
  <c r="A591" i="4"/>
  <c r="A590" i="4"/>
  <c r="A589" i="4"/>
  <c r="A588" i="4"/>
  <c r="A587" i="4"/>
  <c r="A586" i="4"/>
  <c r="A585" i="4"/>
  <c r="A584" i="4"/>
  <c r="A583" i="4"/>
  <c r="A582" i="4"/>
  <c r="A581" i="4"/>
  <c r="A580" i="4"/>
  <c r="A579" i="4"/>
  <c r="A578" i="4"/>
  <c r="A577" i="4"/>
  <c r="A576" i="4"/>
  <c r="A575" i="4"/>
  <c r="A574" i="4"/>
  <c r="A573" i="4"/>
  <c r="A572" i="4"/>
  <c r="A571" i="4"/>
  <c r="A570" i="4"/>
  <c r="A569" i="4"/>
  <c r="A568" i="4"/>
  <c r="A567" i="4"/>
  <c r="A566" i="4"/>
  <c r="A565" i="4"/>
  <c r="A564" i="4"/>
  <c r="A563" i="4"/>
  <c r="A562" i="4"/>
  <c r="A561" i="4"/>
  <c r="A560" i="4"/>
  <c r="A559" i="4"/>
  <c r="A558" i="4"/>
  <c r="A557" i="4"/>
  <c r="A556" i="4"/>
  <c r="A555" i="4"/>
  <c r="A554" i="4"/>
  <c r="A553" i="4"/>
  <c r="A552" i="4"/>
  <c r="A551" i="4"/>
  <c r="A550" i="4"/>
  <c r="A549" i="4"/>
  <c r="A548" i="4"/>
  <c r="A547" i="4"/>
  <c r="A546" i="4"/>
  <c r="A545" i="4"/>
  <c r="A544" i="4"/>
  <c r="A543" i="4"/>
  <c r="A542" i="4"/>
  <c r="A541" i="4"/>
  <c r="A540" i="4"/>
  <c r="A539" i="4"/>
  <c r="A538" i="4"/>
  <c r="A537" i="4"/>
  <c r="A536" i="4"/>
  <c r="A535" i="4"/>
  <c r="A534" i="4"/>
  <c r="A533" i="4"/>
  <c r="A532" i="4"/>
  <c r="A531" i="4"/>
  <c r="A530" i="4"/>
  <c r="A529" i="4"/>
  <c r="A528" i="4"/>
  <c r="A527" i="4"/>
  <c r="A526" i="4"/>
  <c r="A525" i="4"/>
  <c r="A524" i="4"/>
  <c r="A523" i="4"/>
  <c r="A522" i="4"/>
  <c r="A521" i="4"/>
  <c r="A520" i="4"/>
  <c r="A519" i="4"/>
  <c r="A518" i="4"/>
  <c r="A517" i="4"/>
  <c r="A516" i="4"/>
  <c r="A515" i="4"/>
  <c r="A514" i="4"/>
  <c r="A513" i="4"/>
  <c r="A512" i="4"/>
  <c r="A511" i="4"/>
  <c r="A510" i="4"/>
  <c r="A509" i="4"/>
  <c r="A508" i="4"/>
  <c r="A507" i="4"/>
  <c r="A506" i="4"/>
  <c r="A505" i="4"/>
  <c r="A504" i="4"/>
  <c r="A503" i="4"/>
  <c r="A502" i="4"/>
  <c r="A501" i="4"/>
  <c r="A500" i="4"/>
  <c r="A499" i="4"/>
  <c r="A498" i="4"/>
  <c r="A497" i="4"/>
  <c r="A496" i="4"/>
  <c r="A495" i="4"/>
  <c r="A494" i="4"/>
  <c r="A493" i="4"/>
  <c r="A492" i="4"/>
  <c r="A491" i="4"/>
  <c r="A490" i="4"/>
  <c r="A489" i="4"/>
  <c r="A488" i="4"/>
  <c r="A487" i="4"/>
  <c r="A486" i="4"/>
  <c r="A485" i="4"/>
  <c r="A484" i="4"/>
  <c r="A483" i="4"/>
  <c r="A482" i="4"/>
  <c r="A481" i="4"/>
  <c r="A480" i="4"/>
  <c r="A479" i="4"/>
  <c r="A478" i="4"/>
  <c r="A477" i="4"/>
  <c r="A476" i="4"/>
  <c r="A475" i="4"/>
  <c r="A474" i="4"/>
  <c r="A473" i="4"/>
  <c r="A472" i="4"/>
  <c r="A471" i="4"/>
  <c r="A470" i="4"/>
  <c r="A469" i="4"/>
  <c r="A468" i="4"/>
  <c r="A467" i="4"/>
  <c r="A466" i="4"/>
  <c r="A465" i="4"/>
  <c r="A464" i="4"/>
  <c r="A463" i="4"/>
  <c r="A462" i="4"/>
  <c r="A461" i="4"/>
  <c r="A460" i="4"/>
  <c r="A459" i="4"/>
  <c r="A458" i="4"/>
  <c r="A457" i="4"/>
  <c r="A456" i="4"/>
  <c r="A455" i="4"/>
  <c r="A454" i="4"/>
  <c r="A453" i="4"/>
  <c r="A452" i="4"/>
  <c r="A451" i="4"/>
  <c r="A450" i="4"/>
  <c r="A449" i="4"/>
  <c r="A448" i="4"/>
  <c r="A447" i="4"/>
  <c r="A446" i="4"/>
  <c r="A445" i="4"/>
  <c r="A444" i="4"/>
  <c r="A443" i="4"/>
  <c r="A442" i="4"/>
  <c r="A441" i="4"/>
  <c r="A440" i="4"/>
  <c r="A439" i="4"/>
  <c r="A438" i="4"/>
  <c r="A437" i="4"/>
  <c r="A436" i="4"/>
  <c r="A435" i="4"/>
  <c r="A434" i="4"/>
  <c r="A433" i="4"/>
  <c r="A432" i="4"/>
  <c r="A431" i="4"/>
  <c r="A430" i="4"/>
  <c r="A429" i="4"/>
  <c r="A428" i="4"/>
  <c r="A427" i="4"/>
  <c r="A426" i="4"/>
  <c r="A425" i="4"/>
  <c r="A424" i="4"/>
  <c r="A423" i="4"/>
  <c r="A422" i="4"/>
  <c r="A421" i="4"/>
  <c r="A420" i="4"/>
  <c r="A419" i="4"/>
  <c r="A418" i="4"/>
  <c r="A417" i="4"/>
  <c r="A416" i="4"/>
  <c r="A415" i="4"/>
  <c r="A414" i="4"/>
  <c r="A413" i="4"/>
  <c r="A412" i="4"/>
  <c r="A411" i="4"/>
  <c r="A410" i="4"/>
  <c r="A409" i="4"/>
  <c r="A408" i="4"/>
  <c r="A407" i="4"/>
  <c r="A406" i="4"/>
  <c r="A405" i="4"/>
  <c r="A404" i="4"/>
  <c r="A403" i="4"/>
  <c r="A402" i="4"/>
  <c r="A401" i="4"/>
  <c r="A400" i="4"/>
  <c r="A399" i="4"/>
  <c r="A398" i="4"/>
  <c r="A397" i="4"/>
  <c r="A396" i="4"/>
  <c r="A395" i="4"/>
  <c r="A394" i="4"/>
  <c r="A393" i="4"/>
  <c r="A392" i="4"/>
  <c r="A391" i="4"/>
  <c r="A390" i="4"/>
  <c r="A389" i="4"/>
  <c r="A388" i="4"/>
  <c r="A387" i="4"/>
  <c r="A386" i="4"/>
  <c r="A385" i="4"/>
  <c r="A384" i="4"/>
  <c r="A383" i="4"/>
  <c r="A382" i="4"/>
  <c r="A381" i="4"/>
  <c r="A380" i="4"/>
  <c r="A379" i="4"/>
  <c r="A378" i="4"/>
  <c r="A377" i="4"/>
  <c r="A376" i="4"/>
  <c r="A375" i="4"/>
  <c r="A374" i="4"/>
  <c r="A373" i="4"/>
  <c r="A372" i="4"/>
  <c r="A371" i="4"/>
  <c r="A370" i="4"/>
  <c r="A369" i="4"/>
  <c r="A368" i="4"/>
  <c r="A367" i="4"/>
  <c r="A366" i="4"/>
  <c r="A365" i="4"/>
  <c r="A364" i="4"/>
  <c r="A363" i="4"/>
  <c r="A362" i="4"/>
  <c r="A361" i="4"/>
  <c r="A360" i="4"/>
  <c r="A359" i="4"/>
  <c r="A358" i="4"/>
  <c r="A357" i="4"/>
  <c r="A356" i="4"/>
  <c r="A355" i="4"/>
  <c r="A354" i="4"/>
  <c r="A353" i="4"/>
  <c r="A352" i="4"/>
  <c r="A351" i="4"/>
  <c r="A350" i="4"/>
  <c r="A349" i="4"/>
  <c r="A348" i="4"/>
  <c r="A347" i="4"/>
  <c r="A346" i="4"/>
  <c r="A345" i="4"/>
  <c r="A344" i="4"/>
  <c r="A343" i="4"/>
  <c r="A342" i="4"/>
  <c r="A341" i="4"/>
  <c r="A340" i="4"/>
  <c r="A339" i="4"/>
  <c r="A338" i="4"/>
  <c r="A337" i="4"/>
  <c r="A336" i="4"/>
  <c r="A335" i="4"/>
  <c r="A334" i="4"/>
  <c r="A333" i="4"/>
  <c r="A332" i="4"/>
  <c r="A331" i="4"/>
  <c r="A330" i="4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A6" i="4"/>
  <c r="A5" i="4"/>
  <c r="A4" i="4"/>
  <c r="AH34" i="2"/>
  <c r="AI34" i="2" s="1"/>
  <c r="AG34" i="2"/>
  <c r="AF34" i="2"/>
  <c r="AD34" i="2"/>
  <c r="AE34" i="2" s="1"/>
  <c r="AC34" i="2"/>
  <c r="AH33" i="2"/>
  <c r="AI33" i="2" s="1"/>
  <c r="AG33" i="2"/>
  <c r="AF33" i="2"/>
  <c r="AD33" i="2"/>
  <c r="AE33" i="2" s="1"/>
  <c r="AC33" i="2"/>
  <c r="AH32" i="2"/>
  <c r="AI32" i="2" s="1"/>
  <c r="AG32" i="2"/>
  <c r="AF32" i="2"/>
  <c r="AD32" i="2"/>
  <c r="AE32" i="2" s="1"/>
  <c r="AC32" i="2"/>
  <c r="AH31" i="2"/>
  <c r="AI31" i="2" s="1"/>
  <c r="AG31" i="2"/>
  <c r="AF31" i="2"/>
  <c r="AD31" i="2"/>
  <c r="AE31" i="2" s="1"/>
  <c r="AC31" i="2"/>
  <c r="AH30" i="2"/>
  <c r="AI30" i="2" s="1"/>
  <c r="AG30" i="2"/>
  <c r="AF30" i="2"/>
  <c r="AD30" i="2"/>
  <c r="AE30" i="2" s="1"/>
  <c r="AC30" i="2"/>
  <c r="AH29" i="2"/>
  <c r="AI29" i="2" s="1"/>
  <c r="AG29" i="2"/>
  <c r="AF29" i="2"/>
  <c r="AD29" i="2"/>
  <c r="AE29" i="2" s="1"/>
  <c r="AC29" i="2"/>
  <c r="AH28" i="2"/>
  <c r="AI28" i="2" s="1"/>
  <c r="AG28" i="2"/>
  <c r="AF28" i="2"/>
  <c r="AD28" i="2"/>
  <c r="AE28" i="2" s="1"/>
  <c r="AC28" i="2"/>
  <c r="AH27" i="2"/>
  <c r="AG27" i="2"/>
  <c r="AF27" i="2"/>
  <c r="AD27" i="2"/>
  <c r="AC27" i="2"/>
  <c r="I1193" i="1" s="1"/>
  <c r="AH26" i="2"/>
  <c r="AI26" i="2" s="1"/>
  <c r="AG26" i="2"/>
  <c r="AF26" i="2"/>
  <c r="AD26" i="2"/>
  <c r="AE26" i="2" s="1"/>
  <c r="AC26" i="2"/>
  <c r="AH25" i="2"/>
  <c r="AI25" i="2" s="1"/>
  <c r="AG25" i="2"/>
  <c r="AF25" i="2"/>
  <c r="AD25" i="2"/>
  <c r="AE25" i="2" s="1"/>
  <c r="AC25" i="2"/>
  <c r="AH24" i="2"/>
  <c r="AI24" i="2" s="1"/>
  <c r="AG24" i="2"/>
  <c r="AF24" i="2"/>
  <c r="AD24" i="2"/>
  <c r="AE24" i="2" s="1"/>
  <c r="AC24" i="2"/>
  <c r="AH23" i="2"/>
  <c r="AI23" i="2" s="1"/>
  <c r="AG23" i="2"/>
  <c r="AF23" i="2"/>
  <c r="AD23" i="2"/>
  <c r="AE23" i="2" s="1"/>
  <c r="AC23" i="2"/>
  <c r="AH22" i="2"/>
  <c r="AI22" i="2" s="1"/>
  <c r="AG22" i="2"/>
  <c r="AF22" i="2"/>
  <c r="AD22" i="2"/>
  <c r="AE22" i="2" s="1"/>
  <c r="AC22" i="2"/>
  <c r="AH21" i="2"/>
  <c r="AI21" i="2" s="1"/>
  <c r="AG21" i="2"/>
  <c r="AF21" i="2"/>
  <c r="AD21" i="2"/>
  <c r="AE21" i="2" s="1"/>
  <c r="AC21" i="2"/>
  <c r="AH20" i="2"/>
  <c r="AI20" i="2" s="1"/>
  <c r="AG20" i="2"/>
  <c r="AF20" i="2"/>
  <c r="AD20" i="2"/>
  <c r="AE20" i="2" s="1"/>
  <c r="AC20" i="2"/>
  <c r="AH19" i="2"/>
  <c r="AI19" i="2" s="1"/>
  <c r="AG19" i="2"/>
  <c r="AF19" i="2"/>
  <c r="AD19" i="2"/>
  <c r="AE19" i="2" s="1"/>
  <c r="AC19" i="2"/>
  <c r="AH18" i="2"/>
  <c r="AI18" i="2" s="1"/>
  <c r="AG18" i="2"/>
  <c r="AF18" i="2"/>
  <c r="AD18" i="2"/>
  <c r="AE18" i="2" s="1"/>
  <c r="AC18" i="2"/>
  <c r="AH17" i="2"/>
  <c r="AI17" i="2" s="1"/>
  <c r="AG17" i="2"/>
  <c r="AF17" i="2"/>
  <c r="AD17" i="2"/>
  <c r="AE17" i="2" s="1"/>
  <c r="AC17" i="2"/>
  <c r="AH16" i="2"/>
  <c r="AI16" i="2" s="1"/>
  <c r="AG16" i="2"/>
  <c r="AF16" i="2"/>
  <c r="AD16" i="2"/>
  <c r="AE16" i="2" s="1"/>
  <c r="AC16" i="2"/>
  <c r="AH15" i="2"/>
  <c r="AI15" i="2" s="1"/>
  <c r="AG15" i="2"/>
  <c r="AF15" i="2"/>
  <c r="AD15" i="2"/>
  <c r="AE15" i="2" s="1"/>
  <c r="AC15" i="2"/>
  <c r="AH14" i="2"/>
  <c r="AI14" i="2" s="1"/>
  <c r="AG14" i="2"/>
  <c r="AF14" i="2"/>
  <c r="AD14" i="2"/>
  <c r="AE14" i="2" s="1"/>
  <c r="AC14" i="2"/>
  <c r="AH13" i="2"/>
  <c r="AI13" i="2" s="1"/>
  <c r="AG13" i="2"/>
  <c r="AF13" i="2"/>
  <c r="AD13" i="2"/>
  <c r="AE13" i="2" s="1"/>
  <c r="AC13" i="2"/>
  <c r="AH12" i="2"/>
  <c r="AI12" i="2" s="1"/>
  <c r="AG12" i="2"/>
  <c r="AF12" i="2"/>
  <c r="AD12" i="2"/>
  <c r="AE12" i="2" s="1"/>
  <c r="AC12" i="2"/>
  <c r="AH11" i="2"/>
  <c r="AI11" i="2" s="1"/>
  <c r="AG11" i="2"/>
  <c r="AF11" i="2"/>
  <c r="AD11" i="2"/>
  <c r="AE11" i="2" s="1"/>
  <c r="AC11" i="2"/>
  <c r="AH10" i="2"/>
  <c r="AI10" i="2" s="1"/>
  <c r="AG10" i="2"/>
  <c r="AF10" i="2"/>
  <c r="AD10" i="2"/>
  <c r="AE10" i="2" s="1"/>
  <c r="AC10" i="2"/>
  <c r="AH9" i="2"/>
  <c r="AI9" i="2" s="1"/>
  <c r="AG9" i="2"/>
  <c r="AF9" i="2"/>
  <c r="AD9" i="2"/>
  <c r="AE9" i="2" s="1"/>
  <c r="AC9" i="2"/>
  <c r="AH8" i="2"/>
  <c r="AI8" i="2" s="1"/>
  <c r="AG8" i="2"/>
  <c r="AF8" i="2"/>
  <c r="AD8" i="2"/>
  <c r="AE8" i="2" s="1"/>
  <c r="AC8" i="2"/>
  <c r="AH7" i="2"/>
  <c r="AI7" i="2" s="1"/>
  <c r="AG7" i="2"/>
  <c r="AF7" i="2"/>
  <c r="AD7" i="2"/>
  <c r="AE7" i="2" s="1"/>
  <c r="AC7" i="2"/>
  <c r="AH6" i="2"/>
  <c r="AI6" i="2" s="1"/>
  <c r="AG6" i="2"/>
  <c r="AF6" i="2"/>
  <c r="AD6" i="2"/>
  <c r="AE6" i="2" s="1"/>
  <c r="AC6" i="2"/>
  <c r="AH5" i="2"/>
  <c r="AI5" i="2" s="1"/>
  <c r="AG5" i="2"/>
  <c r="AF5" i="2"/>
  <c r="AD5" i="2"/>
  <c r="AE5" i="2" s="1"/>
  <c r="AC5" i="2"/>
  <c r="AH4" i="2"/>
  <c r="AI4" i="2" s="1"/>
  <c r="AG4" i="2"/>
  <c r="AF4" i="2"/>
  <c r="AD4" i="2"/>
  <c r="AE4" i="2" s="1"/>
  <c r="AC4" i="2"/>
  <c r="AI3" i="2"/>
  <c r="AG3" i="2"/>
  <c r="AE3" i="2"/>
  <c r="AD3" i="2"/>
  <c r="AC3" i="2"/>
  <c r="I1406" i="1"/>
  <c r="I1396" i="1"/>
  <c r="I1403" i="1" s="1"/>
  <c r="I1389" i="1"/>
  <c r="I1393" i="1" s="1"/>
  <c r="I1382" i="1"/>
  <c r="I1386" i="1" s="1"/>
  <c r="I1375" i="1"/>
  <c r="I1379" i="1" s="1"/>
  <c r="I1368" i="1"/>
  <c r="I1372" i="1" s="1"/>
  <c r="G1368" i="1"/>
  <c r="G1369" i="1" s="1"/>
  <c r="I1362" i="1"/>
  <c r="I1352" i="1"/>
  <c r="I1359" i="1" s="1"/>
  <c r="I1345" i="1"/>
  <c r="I1349" i="1" s="1"/>
  <c r="I1338" i="1"/>
  <c r="I1342" i="1" s="1"/>
  <c r="I1331" i="1"/>
  <c r="I1335" i="1" s="1"/>
  <c r="I1324" i="1"/>
  <c r="I1328" i="1" s="1"/>
  <c r="G1324" i="1"/>
  <c r="I1318" i="1"/>
  <c r="I1308" i="1"/>
  <c r="I1315" i="1" s="1"/>
  <c r="I1301" i="1"/>
  <c r="I1305" i="1" s="1"/>
  <c r="I1294" i="1"/>
  <c r="I1298" i="1" s="1"/>
  <c r="I1287" i="1"/>
  <c r="I1291" i="1" s="1"/>
  <c r="G1281" i="1"/>
  <c r="I1280" i="1"/>
  <c r="I1284" i="1" s="1"/>
  <c r="I1274" i="1"/>
  <c r="I1264" i="1"/>
  <c r="I1271" i="1" s="1"/>
  <c r="I1257" i="1"/>
  <c r="I1261" i="1" s="1"/>
  <c r="I1250" i="1"/>
  <c r="I1254" i="1" s="1"/>
  <c r="I1243" i="1"/>
  <c r="I1247" i="1" s="1"/>
  <c r="I1236" i="1"/>
  <c r="I1240" i="1" s="1"/>
  <c r="G1237" i="1"/>
  <c r="I1186" i="1"/>
  <c r="I1176" i="1"/>
  <c r="I1183" i="1" s="1"/>
  <c r="I1169" i="1"/>
  <c r="I1173" i="1" s="1"/>
  <c r="I1162" i="1"/>
  <c r="I1166" i="1" s="1"/>
  <c r="I1155" i="1"/>
  <c r="I1159" i="1" s="1"/>
  <c r="I1148" i="1"/>
  <c r="I1152" i="1" s="1"/>
  <c r="G1148" i="1"/>
  <c r="G1149" i="1" s="1"/>
  <c r="I1142" i="1"/>
  <c r="I1132" i="1"/>
  <c r="I1139" i="1" s="1"/>
  <c r="I1125" i="1"/>
  <c r="I1129" i="1" s="1"/>
  <c r="I1118" i="1"/>
  <c r="I1122" i="1" s="1"/>
  <c r="I1111" i="1"/>
  <c r="I1115" i="1" s="1"/>
  <c r="I1104" i="1"/>
  <c r="I1108" i="1" s="1"/>
  <c r="G1104" i="1"/>
  <c r="I1098" i="1"/>
  <c r="I1088" i="1"/>
  <c r="I1095" i="1" s="1"/>
  <c r="I1081" i="1"/>
  <c r="I1085" i="1" s="1"/>
  <c r="I1074" i="1"/>
  <c r="I1078" i="1" s="1"/>
  <c r="I1067" i="1"/>
  <c r="I1071" i="1" s="1"/>
  <c r="I1060" i="1"/>
  <c r="I1064" i="1" s="1"/>
  <c r="G1060" i="1"/>
  <c r="I1054" i="1"/>
  <c r="I1044" i="1"/>
  <c r="I1051" i="1" s="1"/>
  <c r="I1037" i="1"/>
  <c r="I1041" i="1" s="1"/>
  <c r="I1030" i="1"/>
  <c r="I1034" i="1" s="1"/>
  <c r="I1023" i="1"/>
  <c r="I1027" i="1" s="1"/>
  <c r="I1016" i="1"/>
  <c r="I1020" i="1" s="1"/>
  <c r="G1016" i="1"/>
  <c r="G1017" i="1" s="1"/>
  <c r="I1010" i="1"/>
  <c r="I1000" i="1"/>
  <c r="I1007" i="1" s="1"/>
  <c r="I993" i="1"/>
  <c r="I997" i="1" s="1"/>
  <c r="I986" i="1"/>
  <c r="I990" i="1" s="1"/>
  <c r="I979" i="1"/>
  <c r="I983" i="1" s="1"/>
  <c r="I972" i="1"/>
  <c r="I976" i="1" s="1"/>
  <c r="G972" i="1"/>
  <c r="I966" i="1"/>
  <c r="I956" i="1"/>
  <c r="I963" i="1" s="1"/>
  <c r="I949" i="1"/>
  <c r="I953" i="1" s="1"/>
  <c r="I942" i="1"/>
  <c r="I946" i="1" s="1"/>
  <c r="I935" i="1"/>
  <c r="I939" i="1" s="1"/>
  <c r="I928" i="1"/>
  <c r="I932" i="1" s="1"/>
  <c r="G928" i="1"/>
  <c r="I922" i="1"/>
  <c r="I912" i="1"/>
  <c r="I919" i="1" s="1"/>
  <c r="I905" i="1"/>
  <c r="I909" i="1" s="1"/>
  <c r="I898" i="1"/>
  <c r="I902" i="1" s="1"/>
  <c r="I891" i="1"/>
  <c r="I895" i="1" s="1"/>
  <c r="I884" i="1"/>
  <c r="I888" i="1" s="1"/>
  <c r="G884" i="1"/>
  <c r="G885" i="1" s="1"/>
  <c r="I878" i="1"/>
  <c r="I868" i="1"/>
  <c r="I875" i="1" s="1"/>
  <c r="I861" i="1"/>
  <c r="I865" i="1" s="1"/>
  <c r="I854" i="1"/>
  <c r="I858" i="1" s="1"/>
  <c r="I847" i="1"/>
  <c r="I851" i="1" s="1"/>
  <c r="I840" i="1"/>
  <c r="I844" i="1" s="1"/>
  <c r="G840" i="1"/>
  <c r="G841" i="1" s="1"/>
  <c r="I834" i="1"/>
  <c r="I824" i="1"/>
  <c r="I831" i="1" s="1"/>
  <c r="I817" i="1"/>
  <c r="I821" i="1" s="1"/>
  <c r="I810" i="1"/>
  <c r="I814" i="1" s="1"/>
  <c r="I803" i="1"/>
  <c r="I807" i="1" s="1"/>
  <c r="I796" i="1"/>
  <c r="I800" i="1" s="1"/>
  <c r="G796" i="1"/>
  <c r="I790" i="1"/>
  <c r="I780" i="1"/>
  <c r="I787" i="1" s="1"/>
  <c r="I773" i="1"/>
  <c r="I777" i="1" s="1"/>
  <c r="I766" i="1"/>
  <c r="I770" i="1" s="1"/>
  <c r="I759" i="1"/>
  <c r="I763" i="1" s="1"/>
  <c r="I752" i="1"/>
  <c r="I756" i="1" s="1"/>
  <c r="G752" i="1"/>
  <c r="G753" i="1" s="1"/>
  <c r="I746" i="1"/>
  <c r="I736" i="1"/>
  <c r="I743" i="1" s="1"/>
  <c r="I729" i="1"/>
  <c r="I733" i="1" s="1"/>
  <c r="I722" i="1"/>
  <c r="I726" i="1" s="1"/>
  <c r="I715" i="1"/>
  <c r="I719" i="1" s="1"/>
  <c r="I708" i="1"/>
  <c r="I712" i="1" s="1"/>
  <c r="G708" i="1"/>
  <c r="I702" i="1"/>
  <c r="I692" i="1"/>
  <c r="I699" i="1" s="1"/>
  <c r="I685" i="1"/>
  <c r="I689" i="1" s="1"/>
  <c r="I678" i="1"/>
  <c r="I682" i="1" s="1"/>
  <c r="I671" i="1"/>
  <c r="I675" i="1" s="1"/>
  <c r="I664" i="1"/>
  <c r="I668" i="1" s="1"/>
  <c r="G664" i="1"/>
  <c r="G665" i="1" s="1"/>
  <c r="I658" i="1"/>
  <c r="I648" i="1"/>
  <c r="I655" i="1" s="1"/>
  <c r="I641" i="1"/>
  <c r="I645" i="1" s="1"/>
  <c r="I634" i="1"/>
  <c r="I638" i="1" s="1"/>
  <c r="I627" i="1"/>
  <c r="I631" i="1" s="1"/>
  <c r="I620" i="1"/>
  <c r="I624" i="1" s="1"/>
  <c r="G620" i="1"/>
  <c r="G621" i="1" s="1"/>
  <c r="I614" i="1"/>
  <c r="I604" i="1"/>
  <c r="I611" i="1" s="1"/>
  <c r="I597" i="1"/>
  <c r="I601" i="1" s="1"/>
  <c r="I590" i="1"/>
  <c r="I594" i="1" s="1"/>
  <c r="I583" i="1"/>
  <c r="I587" i="1" s="1"/>
  <c r="I576" i="1"/>
  <c r="I580" i="1" s="1"/>
  <c r="G576" i="1"/>
  <c r="G577" i="1" s="1"/>
  <c r="I570" i="1"/>
  <c r="I560" i="1"/>
  <c r="I567" i="1" s="1"/>
  <c r="I553" i="1"/>
  <c r="I557" i="1" s="1"/>
  <c r="I546" i="1"/>
  <c r="I550" i="1" s="1"/>
  <c r="I539" i="1"/>
  <c r="I543" i="1" s="1"/>
  <c r="I532" i="1"/>
  <c r="I536" i="1" s="1"/>
  <c r="G532" i="1"/>
  <c r="G533" i="1" s="1"/>
  <c r="I526" i="1"/>
  <c r="I516" i="1"/>
  <c r="I523" i="1" s="1"/>
  <c r="I509" i="1"/>
  <c r="I513" i="1" s="1"/>
  <c r="I502" i="1"/>
  <c r="I506" i="1" s="1"/>
  <c r="I495" i="1"/>
  <c r="I499" i="1" s="1"/>
  <c r="I488" i="1"/>
  <c r="I492" i="1" s="1"/>
  <c r="G488" i="1"/>
  <c r="I482" i="1"/>
  <c r="I472" i="1"/>
  <c r="I479" i="1" s="1"/>
  <c r="I465" i="1"/>
  <c r="I469" i="1" s="1"/>
  <c r="I458" i="1"/>
  <c r="I462" i="1" s="1"/>
  <c r="I451" i="1"/>
  <c r="I455" i="1" s="1"/>
  <c r="I444" i="1"/>
  <c r="I448" i="1" s="1"/>
  <c r="G444" i="1"/>
  <c r="I438" i="1"/>
  <c r="I428" i="1"/>
  <c r="I435" i="1" s="1"/>
  <c r="I421" i="1"/>
  <c r="I425" i="1" s="1"/>
  <c r="I414" i="1"/>
  <c r="I418" i="1" s="1"/>
  <c r="I407" i="1"/>
  <c r="I411" i="1" s="1"/>
  <c r="I400" i="1"/>
  <c r="I404" i="1" s="1"/>
  <c r="G400" i="1"/>
  <c r="G401" i="1" s="1"/>
  <c r="I394" i="1"/>
  <c r="I384" i="1"/>
  <c r="I391" i="1" s="1"/>
  <c r="I377" i="1"/>
  <c r="I381" i="1" s="1"/>
  <c r="I370" i="1"/>
  <c r="I374" i="1" s="1"/>
  <c r="I363" i="1"/>
  <c r="I367" i="1" s="1"/>
  <c r="I356" i="1"/>
  <c r="I360" i="1" s="1"/>
  <c r="G356" i="1"/>
  <c r="I350" i="1"/>
  <c r="I340" i="1"/>
  <c r="I347" i="1" s="1"/>
  <c r="I333" i="1"/>
  <c r="I337" i="1" s="1"/>
  <c r="I326" i="1"/>
  <c r="I330" i="1" s="1"/>
  <c r="I319" i="1"/>
  <c r="I323" i="1" s="1"/>
  <c r="I312" i="1"/>
  <c r="I316" i="1" s="1"/>
  <c r="G312" i="1"/>
  <c r="I306" i="1"/>
  <c r="I296" i="1"/>
  <c r="I303" i="1" s="1"/>
  <c r="I289" i="1"/>
  <c r="I293" i="1" s="1"/>
  <c r="I282" i="1"/>
  <c r="I286" i="1" s="1"/>
  <c r="I275" i="1"/>
  <c r="I279" i="1" s="1"/>
  <c r="I268" i="1"/>
  <c r="I272" i="1" s="1"/>
  <c r="G268" i="1"/>
  <c r="I262" i="1"/>
  <c r="I252" i="1"/>
  <c r="I259" i="1" s="1"/>
  <c r="I245" i="1"/>
  <c r="I249" i="1" s="1"/>
  <c r="I238" i="1"/>
  <c r="I242" i="1" s="1"/>
  <c r="I231" i="1"/>
  <c r="I235" i="1" s="1"/>
  <c r="I224" i="1"/>
  <c r="I228" i="1" s="1"/>
  <c r="G224" i="1"/>
  <c r="I218" i="1"/>
  <c r="I208" i="1"/>
  <c r="I215" i="1" s="1"/>
  <c r="I201" i="1"/>
  <c r="I205" i="1" s="1"/>
  <c r="I194" i="1"/>
  <c r="I198" i="1" s="1"/>
  <c r="I187" i="1"/>
  <c r="I191" i="1" s="1"/>
  <c r="I180" i="1"/>
  <c r="I184" i="1" s="1"/>
  <c r="G180" i="1"/>
  <c r="G181" i="1" s="1"/>
  <c r="G182" i="1" s="1"/>
  <c r="I174" i="1"/>
  <c r="I164" i="1"/>
  <c r="I171" i="1" s="1"/>
  <c r="I157" i="1"/>
  <c r="I161" i="1" s="1"/>
  <c r="I150" i="1"/>
  <c r="I154" i="1" s="1"/>
  <c r="I143" i="1"/>
  <c r="I147" i="1" s="1"/>
  <c r="I136" i="1"/>
  <c r="I140" i="1" s="1"/>
  <c r="G136" i="1"/>
  <c r="I130" i="1"/>
  <c r="I120" i="1"/>
  <c r="I127" i="1" s="1"/>
  <c r="I113" i="1"/>
  <c r="I117" i="1" s="1"/>
  <c r="I106" i="1"/>
  <c r="I110" i="1" s="1"/>
  <c r="I99" i="1"/>
  <c r="I103" i="1" s="1"/>
  <c r="I92" i="1"/>
  <c r="I96" i="1" s="1"/>
  <c r="G92" i="1"/>
  <c r="G93" i="1" s="1"/>
  <c r="I86" i="1"/>
  <c r="I76" i="1"/>
  <c r="I83" i="1" s="1"/>
  <c r="I69" i="1"/>
  <c r="I73" i="1" s="1"/>
  <c r="I62" i="1"/>
  <c r="I66" i="1" s="1"/>
  <c r="K59" i="1"/>
  <c r="I55" i="1"/>
  <c r="I59" i="1" s="1"/>
  <c r="I48" i="1"/>
  <c r="I52" i="1" s="1"/>
  <c r="G48" i="1"/>
  <c r="I42" i="1"/>
  <c r="I32" i="1"/>
  <c r="I39" i="1" s="1"/>
  <c r="I25" i="1"/>
  <c r="I29" i="1" s="1"/>
  <c r="I18" i="1"/>
  <c r="I22" i="1" s="1"/>
  <c r="I11" i="1"/>
  <c r="I15" i="1" s="1"/>
  <c r="G5" i="1"/>
  <c r="I4" i="1"/>
  <c r="I8" i="1" s="1"/>
  <c r="I1" i="1"/>
  <c r="C2427" i="6" l="1"/>
  <c r="C2428" i="6" s="1"/>
  <c r="C2429" i="6" s="1"/>
  <c r="C2430" i="6" s="1"/>
  <c r="C2431" i="6" s="1"/>
  <c r="C2432" i="6" s="1"/>
  <c r="C2433" i="6" s="1"/>
  <c r="C2434" i="6" s="1"/>
  <c r="C2435" i="6" s="1"/>
  <c r="C2436" i="6" s="1"/>
  <c r="C2437" i="6" s="1"/>
  <c r="C2438" i="6" s="1"/>
  <c r="C2439" i="6" s="1"/>
  <c r="C2440" i="6" s="1"/>
  <c r="C2441" i="6" s="1"/>
  <c r="C2442" i="6" s="1"/>
  <c r="C2443" i="6" s="1"/>
  <c r="C2444" i="6" s="1"/>
  <c r="C2445" i="6" s="1"/>
  <c r="C2446" i="6" s="1"/>
  <c r="C2447" i="6" s="1"/>
  <c r="C2448" i="6" s="1"/>
  <c r="C2449" i="6" s="1"/>
  <c r="C2450" i="6" s="1"/>
  <c r="C2451" i="6" s="1"/>
  <c r="C2452" i="6" s="1"/>
  <c r="C2453" i="6" s="1"/>
  <c r="C2454" i="6" s="1"/>
  <c r="C2455" i="6" s="1"/>
  <c r="C2456" i="6" s="1"/>
  <c r="C2457" i="6" s="1"/>
  <c r="C2458" i="6" s="1"/>
  <c r="C2459" i="6" s="1"/>
  <c r="C2460" i="6" s="1"/>
  <c r="C2461" i="6" s="1"/>
  <c r="C2462" i="6" s="1"/>
  <c r="C2463" i="6" s="1"/>
  <c r="C2464" i="6" s="1"/>
  <c r="C2465" i="6" s="1"/>
  <c r="C2466" i="6" s="1"/>
  <c r="C2467" i="6" s="1"/>
  <c r="C2468" i="6" s="1"/>
  <c r="C2469" i="6" s="1"/>
  <c r="C2470" i="6" s="1"/>
  <c r="C2471" i="6" s="1"/>
  <c r="C2472" i="6" s="1"/>
  <c r="C2473" i="6" s="1"/>
  <c r="C2474" i="6" s="1"/>
  <c r="C2475" i="6" s="1"/>
  <c r="C2476" i="6" s="1"/>
  <c r="C2477" i="6" s="1"/>
  <c r="C2478" i="6" s="1"/>
  <c r="C2479" i="6" s="1"/>
  <c r="C2480" i="6" s="1"/>
  <c r="C2481" i="6" s="1"/>
  <c r="C2482" i="6" s="1"/>
  <c r="C2483" i="6" s="1"/>
  <c r="C2484" i="6" s="1"/>
  <c r="C2485" i="6" s="1"/>
  <c r="C2486" i="6" s="1"/>
  <c r="C2487" i="6" s="1"/>
  <c r="C2488" i="6" s="1"/>
  <c r="C2489" i="6" s="1"/>
  <c r="C2490" i="6" s="1"/>
  <c r="C2491" i="6" s="1"/>
  <c r="C2492" i="6" s="1"/>
  <c r="C2493" i="6" s="1"/>
  <c r="C2494" i="6" s="1"/>
  <c r="C2495" i="6" s="1"/>
  <c r="C2496" i="6" s="1"/>
  <c r="C2497" i="6" s="1"/>
  <c r="C2498" i="6" s="1"/>
  <c r="C2499" i="6" s="1"/>
  <c r="C2500" i="6" s="1"/>
  <c r="C2501" i="6" s="1"/>
  <c r="C2502" i="6" s="1"/>
  <c r="C2503" i="6" s="1"/>
  <c r="C2504" i="6" s="1"/>
  <c r="C2505" i="6" s="1"/>
  <c r="C2506" i="6" s="1"/>
  <c r="C2507" i="6" s="1"/>
  <c r="C2508" i="6" s="1"/>
  <c r="C2509" i="6" s="1"/>
  <c r="C2510" i="6" s="1"/>
  <c r="C2511" i="6" s="1"/>
  <c r="C2512" i="6" s="1"/>
  <c r="C2513" i="6" s="1"/>
  <c r="C2514" i="6" s="1"/>
  <c r="C2515" i="6" s="1"/>
  <c r="C2516" i="6" s="1"/>
  <c r="C2517" i="6" s="1"/>
  <c r="C2518" i="6" s="1"/>
  <c r="C2519" i="6" s="1"/>
  <c r="C2520" i="6" s="1"/>
  <c r="C2521" i="6" s="1"/>
  <c r="C2522" i="6" s="1"/>
  <c r="C2523" i="6" s="1"/>
  <c r="C2524" i="6" s="1"/>
  <c r="C2525" i="6" s="1"/>
  <c r="C2526" i="6" s="1"/>
  <c r="C2527" i="6" s="1"/>
  <c r="C2528" i="6" s="1"/>
  <c r="C2529" i="6" s="1"/>
  <c r="C2530" i="6" s="1"/>
  <c r="C2531" i="6" s="1"/>
  <c r="C2532" i="6" s="1"/>
  <c r="C2533" i="6" s="1"/>
  <c r="C2534" i="6" s="1"/>
  <c r="C2535" i="6" s="1"/>
  <c r="C2536" i="6" s="1"/>
  <c r="C2537" i="6" s="1"/>
  <c r="C2538" i="6" s="1"/>
  <c r="C2539" i="6" s="1"/>
  <c r="C2540" i="6" s="1"/>
  <c r="C2541" i="6" s="1"/>
  <c r="C2542" i="6" s="1"/>
  <c r="C2543" i="6" s="1"/>
  <c r="C2544" i="6" s="1"/>
  <c r="C2545" i="6" s="1"/>
  <c r="C2546" i="6" s="1"/>
  <c r="C2547" i="6" s="1"/>
  <c r="C2548" i="6" s="1"/>
  <c r="C2549" i="6" s="1"/>
  <c r="C2550" i="6" s="1"/>
  <c r="C2551" i="6" s="1"/>
  <c r="C2552" i="6" s="1"/>
  <c r="C2553" i="6" s="1"/>
  <c r="C2554" i="6" s="1"/>
  <c r="C2555" i="6" s="1"/>
  <c r="C2556" i="6" s="1"/>
  <c r="C2557" i="6" s="1"/>
  <c r="C2558" i="6" s="1"/>
  <c r="C2559" i="6" s="1"/>
  <c r="C2560" i="6" s="1"/>
  <c r="C2561" i="6" s="1"/>
  <c r="C2562" i="6" s="1"/>
  <c r="C2563" i="6" s="1"/>
  <c r="C2564" i="6" s="1"/>
  <c r="C2565" i="6" s="1"/>
  <c r="C2566" i="6" s="1"/>
  <c r="C2567" i="6" s="1"/>
  <c r="C2568" i="6" s="1"/>
  <c r="C2569" i="6" s="1"/>
  <c r="C2570" i="6" s="1"/>
  <c r="C2571" i="6" s="1"/>
  <c r="C2572" i="6" s="1"/>
  <c r="C2573" i="6" s="1"/>
  <c r="C2574" i="6" s="1"/>
  <c r="C2575" i="6" s="1"/>
  <c r="C2576" i="6" s="1"/>
  <c r="C2577" i="6" s="1"/>
  <c r="C2578" i="6" s="1"/>
  <c r="C2579" i="6" s="1"/>
  <c r="C2580" i="6" s="1"/>
  <c r="C2581" i="6" s="1"/>
  <c r="C2582" i="6" s="1"/>
  <c r="C2583" i="6" s="1"/>
  <c r="C2584" i="6" s="1"/>
  <c r="C2585" i="6" s="1"/>
  <c r="C2586" i="6" s="1"/>
  <c r="C2587" i="6" s="1"/>
  <c r="C2588" i="6" s="1"/>
  <c r="C2589" i="6" s="1"/>
  <c r="C2590" i="6" s="1"/>
  <c r="C2591" i="6" s="1"/>
  <c r="C2592" i="6" s="1"/>
  <c r="C2593" i="6" s="1"/>
  <c r="C2594" i="6" s="1"/>
  <c r="C2595" i="6" s="1"/>
  <c r="C2596" i="6" s="1"/>
  <c r="C2597" i="6" s="1"/>
  <c r="C2598" i="6" s="1"/>
  <c r="C2599" i="6" s="1"/>
  <c r="C2600" i="6" s="1"/>
  <c r="A1226" i="6"/>
  <c r="C1227" i="6"/>
  <c r="C1228" i="6" s="1"/>
  <c r="C1229" i="6" s="1"/>
  <c r="C1230" i="6" s="1"/>
  <c r="C1231" i="6" s="1"/>
  <c r="C1232" i="6" s="1"/>
  <c r="C1233" i="6" s="1"/>
  <c r="C1234" i="6" s="1"/>
  <c r="C1235" i="6" s="1"/>
  <c r="C1236" i="6" s="1"/>
  <c r="C1237" i="6" s="1"/>
  <c r="C1238" i="6" s="1"/>
  <c r="C1239" i="6" s="1"/>
  <c r="C1240" i="6" s="1"/>
  <c r="C1241" i="6" s="1"/>
  <c r="C1242" i="6" s="1"/>
  <c r="C1243" i="6" s="1"/>
  <c r="C1244" i="6" s="1"/>
  <c r="C1245" i="6" s="1"/>
  <c r="C1246" i="6" s="1"/>
  <c r="C1247" i="6" s="1"/>
  <c r="C1248" i="6" s="1"/>
  <c r="C1249" i="6" s="1"/>
  <c r="C1250" i="6" s="1"/>
  <c r="C1251" i="6" s="1"/>
  <c r="C1252" i="6" s="1"/>
  <c r="C1253" i="6" s="1"/>
  <c r="C1254" i="6" s="1"/>
  <c r="C1255" i="6" s="1"/>
  <c r="C1256" i="6" s="1"/>
  <c r="C1257" i="6" s="1"/>
  <c r="C1258" i="6" s="1"/>
  <c r="C1259" i="6" s="1"/>
  <c r="C1260" i="6" s="1"/>
  <c r="C1261" i="6" s="1"/>
  <c r="C1262" i="6" s="1"/>
  <c r="C1263" i="6" s="1"/>
  <c r="C1264" i="6" s="1"/>
  <c r="C1265" i="6" s="1"/>
  <c r="C1266" i="6" s="1"/>
  <c r="C1267" i="6" s="1"/>
  <c r="C1268" i="6" s="1"/>
  <c r="C1269" i="6" s="1"/>
  <c r="C1270" i="6" s="1"/>
  <c r="C1271" i="6" s="1"/>
  <c r="C1272" i="6" s="1"/>
  <c r="C1273" i="6" s="1"/>
  <c r="C1274" i="6" s="1"/>
  <c r="C1275" i="6" s="1"/>
  <c r="C1276" i="6" s="1"/>
  <c r="C1277" i="6" s="1"/>
  <c r="C1278" i="6" s="1"/>
  <c r="C1279" i="6" s="1"/>
  <c r="C1280" i="6" s="1"/>
  <c r="C1281" i="6" s="1"/>
  <c r="C1282" i="6" s="1"/>
  <c r="C1283" i="6" s="1"/>
  <c r="C1284" i="6" s="1"/>
  <c r="C1285" i="6" s="1"/>
  <c r="C1286" i="6" s="1"/>
  <c r="C1287" i="6" s="1"/>
  <c r="C1288" i="6" s="1"/>
  <c r="C1289" i="6" s="1"/>
  <c r="C1290" i="6" s="1"/>
  <c r="C1291" i="6" s="1"/>
  <c r="C1292" i="6" s="1"/>
  <c r="C1293" i="6" s="1"/>
  <c r="C1294" i="6" s="1"/>
  <c r="C1295" i="6" s="1"/>
  <c r="C1296" i="6" s="1"/>
  <c r="C1297" i="6" s="1"/>
  <c r="C1298" i="6" s="1"/>
  <c r="C1299" i="6" s="1"/>
  <c r="C1300" i="6" s="1"/>
  <c r="C1301" i="6" s="1"/>
  <c r="C1302" i="6" s="1"/>
  <c r="C1303" i="6" s="1"/>
  <c r="C1304" i="6" s="1"/>
  <c r="C1305" i="6" s="1"/>
  <c r="C1306" i="6" s="1"/>
  <c r="C1307" i="6" s="1"/>
  <c r="C1308" i="6" s="1"/>
  <c r="C1309" i="6" s="1"/>
  <c r="C1310" i="6" s="1"/>
  <c r="C1311" i="6" s="1"/>
  <c r="C1312" i="6" s="1"/>
  <c r="C1313" i="6" s="1"/>
  <c r="C1314" i="6" s="1"/>
  <c r="C1315" i="6" s="1"/>
  <c r="C1316" i="6" s="1"/>
  <c r="C1317" i="6" s="1"/>
  <c r="C1318" i="6" s="1"/>
  <c r="C1319" i="6" s="1"/>
  <c r="C1320" i="6" s="1"/>
  <c r="C1321" i="6" s="1"/>
  <c r="C1322" i="6" s="1"/>
  <c r="C1323" i="6" s="1"/>
  <c r="C1324" i="6" s="1"/>
  <c r="C1325" i="6" s="1"/>
  <c r="C1326" i="6" s="1"/>
  <c r="C1327" i="6" s="1"/>
  <c r="C1328" i="6" s="1"/>
  <c r="C1329" i="6" s="1"/>
  <c r="C1330" i="6" s="1"/>
  <c r="C1331" i="6" s="1"/>
  <c r="C1332" i="6" s="1"/>
  <c r="C1333" i="6" s="1"/>
  <c r="C1334" i="6" s="1"/>
  <c r="C1335" i="6" s="1"/>
  <c r="C1336" i="6" s="1"/>
  <c r="C1337" i="6" s="1"/>
  <c r="C1338" i="6" s="1"/>
  <c r="C1339" i="6" s="1"/>
  <c r="C1340" i="6" s="1"/>
  <c r="C1341" i="6" s="1"/>
  <c r="C1342" i="6" s="1"/>
  <c r="C1343" i="6" s="1"/>
  <c r="C1344" i="6" s="1"/>
  <c r="C1345" i="6" s="1"/>
  <c r="C1346" i="6" s="1"/>
  <c r="C1347" i="6" s="1"/>
  <c r="C1348" i="6" s="1"/>
  <c r="C1349" i="6" s="1"/>
  <c r="C1350" i="6" s="1"/>
  <c r="C1351" i="6" s="1"/>
  <c r="C1352" i="6" s="1"/>
  <c r="C1353" i="6" s="1"/>
  <c r="C1354" i="6" s="1"/>
  <c r="C1355" i="6" s="1"/>
  <c r="C1356" i="6" s="1"/>
  <c r="C1357" i="6" s="1"/>
  <c r="C1358" i="6" s="1"/>
  <c r="C1359" i="6" s="1"/>
  <c r="C1360" i="6" s="1"/>
  <c r="C1361" i="6" s="1"/>
  <c r="C1362" i="6" s="1"/>
  <c r="C1363" i="6" s="1"/>
  <c r="C1364" i="6" s="1"/>
  <c r="C1365" i="6" s="1"/>
  <c r="C1366" i="6" s="1"/>
  <c r="C1367" i="6" s="1"/>
  <c r="C1368" i="6" s="1"/>
  <c r="C1369" i="6" s="1"/>
  <c r="C1370" i="6" s="1"/>
  <c r="C1371" i="6" s="1"/>
  <c r="C1372" i="6" s="1"/>
  <c r="C1373" i="6" s="1"/>
  <c r="C1374" i="6" s="1"/>
  <c r="C1375" i="6" s="1"/>
  <c r="C1376" i="6" s="1"/>
  <c r="C1377" i="6" s="1"/>
  <c r="C1378" i="6" s="1"/>
  <c r="C1379" i="6" s="1"/>
  <c r="C1380" i="6" s="1"/>
  <c r="C1381" i="6" s="1"/>
  <c r="C1382" i="6" s="1"/>
  <c r="C1383" i="6" s="1"/>
  <c r="C1384" i="6" s="1"/>
  <c r="C1385" i="6" s="1"/>
  <c r="C1386" i="6" s="1"/>
  <c r="C1387" i="6" s="1"/>
  <c r="C1388" i="6" s="1"/>
  <c r="C1389" i="6" s="1"/>
  <c r="C1390" i="6" s="1"/>
  <c r="C1391" i="6" s="1"/>
  <c r="C1392" i="6" s="1"/>
  <c r="C1393" i="6" s="1"/>
  <c r="C1394" i="6" s="1"/>
  <c r="C1395" i="6" s="1"/>
  <c r="C1396" i="6" s="1"/>
  <c r="C1397" i="6" s="1"/>
  <c r="C1398" i="6" s="1"/>
  <c r="C1399" i="6" s="1"/>
  <c r="C1400" i="6" s="1"/>
  <c r="A5426" i="6"/>
  <c r="C5427" i="6"/>
  <c r="C5428" i="6" s="1"/>
  <c r="C5429" i="6" s="1"/>
  <c r="C5430" i="6" s="1"/>
  <c r="C5431" i="6" s="1"/>
  <c r="C5432" i="6" s="1"/>
  <c r="C5433" i="6" s="1"/>
  <c r="C5434" i="6" s="1"/>
  <c r="C5435" i="6" s="1"/>
  <c r="C5436" i="6" s="1"/>
  <c r="C5437" i="6" s="1"/>
  <c r="C5438" i="6" s="1"/>
  <c r="C5439" i="6" s="1"/>
  <c r="C5440" i="6" s="1"/>
  <c r="C5441" i="6" s="1"/>
  <c r="C5442" i="6" s="1"/>
  <c r="C5443" i="6" s="1"/>
  <c r="C5444" i="6" s="1"/>
  <c r="C5445" i="6" s="1"/>
  <c r="C5446" i="6" s="1"/>
  <c r="C5447" i="6" s="1"/>
  <c r="C5448" i="6" s="1"/>
  <c r="C5449" i="6" s="1"/>
  <c r="C5450" i="6" s="1"/>
  <c r="C5451" i="6" s="1"/>
  <c r="C5452" i="6" s="1"/>
  <c r="C5453" i="6" s="1"/>
  <c r="C5454" i="6" s="1"/>
  <c r="C5455" i="6" s="1"/>
  <c r="C5456" i="6" s="1"/>
  <c r="C5457" i="6" s="1"/>
  <c r="C5458" i="6" s="1"/>
  <c r="C5459" i="6" s="1"/>
  <c r="C5460" i="6" s="1"/>
  <c r="C5461" i="6" s="1"/>
  <c r="C5462" i="6" s="1"/>
  <c r="C5463" i="6" s="1"/>
  <c r="C5464" i="6" s="1"/>
  <c r="C5465" i="6" s="1"/>
  <c r="C5466" i="6" s="1"/>
  <c r="C5467" i="6" s="1"/>
  <c r="C5468" i="6" s="1"/>
  <c r="C5469" i="6" s="1"/>
  <c r="C5470" i="6" s="1"/>
  <c r="C5471" i="6" s="1"/>
  <c r="C5472" i="6" s="1"/>
  <c r="C5473" i="6" s="1"/>
  <c r="C5474" i="6" s="1"/>
  <c r="C5475" i="6" s="1"/>
  <c r="C5476" i="6" s="1"/>
  <c r="C5477" i="6" s="1"/>
  <c r="C5478" i="6" s="1"/>
  <c r="C5479" i="6" s="1"/>
  <c r="C5480" i="6" s="1"/>
  <c r="C5481" i="6" s="1"/>
  <c r="C5482" i="6" s="1"/>
  <c r="C5483" i="6" s="1"/>
  <c r="C5484" i="6" s="1"/>
  <c r="C5485" i="6" s="1"/>
  <c r="C5486" i="6" s="1"/>
  <c r="C5487" i="6" s="1"/>
  <c r="C5488" i="6" s="1"/>
  <c r="C5489" i="6" s="1"/>
  <c r="C5490" i="6" s="1"/>
  <c r="C5491" i="6" s="1"/>
  <c r="C5492" i="6" s="1"/>
  <c r="C5493" i="6" s="1"/>
  <c r="C5494" i="6" s="1"/>
  <c r="C5495" i="6" s="1"/>
  <c r="C5496" i="6" s="1"/>
  <c r="C5497" i="6" s="1"/>
  <c r="C5498" i="6" s="1"/>
  <c r="C5499" i="6" s="1"/>
  <c r="C5500" i="6" s="1"/>
  <c r="C5501" i="6" s="1"/>
  <c r="C5502" i="6" s="1"/>
  <c r="C5503" i="6" s="1"/>
  <c r="C5504" i="6" s="1"/>
  <c r="C5505" i="6" s="1"/>
  <c r="C5506" i="6" s="1"/>
  <c r="C5507" i="6" s="1"/>
  <c r="C5508" i="6" s="1"/>
  <c r="C5509" i="6" s="1"/>
  <c r="C5510" i="6" s="1"/>
  <c r="C5511" i="6" s="1"/>
  <c r="C5512" i="6" s="1"/>
  <c r="C5513" i="6" s="1"/>
  <c r="C5514" i="6" s="1"/>
  <c r="C5515" i="6" s="1"/>
  <c r="C5516" i="6" s="1"/>
  <c r="C5517" i="6" s="1"/>
  <c r="C5518" i="6" s="1"/>
  <c r="C5519" i="6" s="1"/>
  <c r="C5520" i="6" s="1"/>
  <c r="C5521" i="6" s="1"/>
  <c r="C5522" i="6" s="1"/>
  <c r="C5523" i="6" s="1"/>
  <c r="C5524" i="6" s="1"/>
  <c r="C5525" i="6" s="1"/>
  <c r="C5526" i="6" s="1"/>
  <c r="C5527" i="6" s="1"/>
  <c r="C5528" i="6" s="1"/>
  <c r="C5529" i="6" s="1"/>
  <c r="C5530" i="6" s="1"/>
  <c r="C5531" i="6" s="1"/>
  <c r="C5532" i="6" s="1"/>
  <c r="C5533" i="6" s="1"/>
  <c r="C5534" i="6" s="1"/>
  <c r="C5535" i="6" s="1"/>
  <c r="C5536" i="6" s="1"/>
  <c r="C5537" i="6" s="1"/>
  <c r="C5538" i="6" s="1"/>
  <c r="C5539" i="6" s="1"/>
  <c r="C5540" i="6" s="1"/>
  <c r="C5541" i="6" s="1"/>
  <c r="C5542" i="6" s="1"/>
  <c r="C5543" i="6" s="1"/>
  <c r="C5544" i="6" s="1"/>
  <c r="C5545" i="6" s="1"/>
  <c r="C5546" i="6" s="1"/>
  <c r="C5547" i="6" s="1"/>
  <c r="C5548" i="6" s="1"/>
  <c r="C5549" i="6" s="1"/>
  <c r="C5550" i="6" s="1"/>
  <c r="C5551" i="6" s="1"/>
  <c r="C5552" i="6" s="1"/>
  <c r="C5553" i="6" s="1"/>
  <c r="C5554" i="6" s="1"/>
  <c r="C5555" i="6" s="1"/>
  <c r="C5556" i="6" s="1"/>
  <c r="C5557" i="6" s="1"/>
  <c r="C5558" i="6" s="1"/>
  <c r="C5559" i="6" s="1"/>
  <c r="C5560" i="6" s="1"/>
  <c r="C5561" i="6" s="1"/>
  <c r="C5562" i="6" s="1"/>
  <c r="C5563" i="6" s="1"/>
  <c r="C5564" i="6" s="1"/>
  <c r="C5565" i="6" s="1"/>
  <c r="C5566" i="6" s="1"/>
  <c r="C5567" i="6" s="1"/>
  <c r="C5568" i="6" s="1"/>
  <c r="C5569" i="6" s="1"/>
  <c r="C5570" i="6" s="1"/>
  <c r="C5571" i="6" s="1"/>
  <c r="C5572" i="6" s="1"/>
  <c r="C5573" i="6" s="1"/>
  <c r="C5574" i="6" s="1"/>
  <c r="C5575" i="6" s="1"/>
  <c r="C5576" i="6" s="1"/>
  <c r="C5577" i="6" s="1"/>
  <c r="C5578" i="6" s="1"/>
  <c r="C5579" i="6" s="1"/>
  <c r="C5580" i="6" s="1"/>
  <c r="C5581" i="6" s="1"/>
  <c r="C5582" i="6" s="1"/>
  <c r="C5583" i="6" s="1"/>
  <c r="C5584" i="6" s="1"/>
  <c r="C5585" i="6" s="1"/>
  <c r="C5586" i="6" s="1"/>
  <c r="C5587" i="6" s="1"/>
  <c r="C5588" i="6" s="1"/>
  <c r="C5589" i="6" s="1"/>
  <c r="C5590" i="6" s="1"/>
  <c r="C5591" i="6" s="1"/>
  <c r="C5592" i="6" s="1"/>
  <c r="C5593" i="6" s="1"/>
  <c r="C5594" i="6" s="1"/>
  <c r="C5595" i="6" s="1"/>
  <c r="C5596" i="6" s="1"/>
  <c r="C5597" i="6" s="1"/>
  <c r="C5598" i="6" s="1"/>
  <c r="C5599" i="6" s="1"/>
  <c r="C5600" i="6" s="1"/>
  <c r="A4226" i="6"/>
  <c r="C4227" i="6"/>
  <c r="C4228" i="6" s="1"/>
  <c r="C4229" i="6" s="1"/>
  <c r="C4230" i="6" s="1"/>
  <c r="C4231" i="6" s="1"/>
  <c r="C4232" i="6" s="1"/>
  <c r="C4233" i="6" s="1"/>
  <c r="C4234" i="6" s="1"/>
  <c r="C4235" i="6" s="1"/>
  <c r="C4236" i="6" s="1"/>
  <c r="C4237" i="6" s="1"/>
  <c r="C4238" i="6" s="1"/>
  <c r="C4239" i="6" s="1"/>
  <c r="C4240" i="6" s="1"/>
  <c r="C4241" i="6" s="1"/>
  <c r="C4242" i="6" s="1"/>
  <c r="C4243" i="6" s="1"/>
  <c r="C4244" i="6" s="1"/>
  <c r="C4245" i="6" s="1"/>
  <c r="C4246" i="6" s="1"/>
  <c r="C4247" i="6" s="1"/>
  <c r="C4248" i="6" s="1"/>
  <c r="C4249" i="6" s="1"/>
  <c r="C4250" i="6" s="1"/>
  <c r="C4251" i="6" s="1"/>
  <c r="C4252" i="6" s="1"/>
  <c r="C4253" i="6" s="1"/>
  <c r="C4254" i="6" s="1"/>
  <c r="C4255" i="6" s="1"/>
  <c r="C4256" i="6" s="1"/>
  <c r="C4257" i="6" s="1"/>
  <c r="C4258" i="6" s="1"/>
  <c r="C4259" i="6" s="1"/>
  <c r="C4260" i="6" s="1"/>
  <c r="C4261" i="6" s="1"/>
  <c r="C4262" i="6" s="1"/>
  <c r="C4263" i="6" s="1"/>
  <c r="C4264" i="6" s="1"/>
  <c r="C4265" i="6" s="1"/>
  <c r="C4266" i="6" s="1"/>
  <c r="C4267" i="6" s="1"/>
  <c r="C4268" i="6" s="1"/>
  <c r="C4269" i="6" s="1"/>
  <c r="C4270" i="6" s="1"/>
  <c r="C4271" i="6" s="1"/>
  <c r="C4272" i="6" s="1"/>
  <c r="C4273" i="6" s="1"/>
  <c r="C4274" i="6" s="1"/>
  <c r="C4275" i="6" s="1"/>
  <c r="C4276" i="6" s="1"/>
  <c r="C4277" i="6" s="1"/>
  <c r="C4278" i="6" s="1"/>
  <c r="C4279" i="6" s="1"/>
  <c r="C4280" i="6" s="1"/>
  <c r="C4281" i="6" s="1"/>
  <c r="C4282" i="6" s="1"/>
  <c r="C4283" i="6" s="1"/>
  <c r="C4284" i="6" s="1"/>
  <c r="C4285" i="6" s="1"/>
  <c r="C4286" i="6" s="1"/>
  <c r="C4287" i="6" s="1"/>
  <c r="C4288" i="6" s="1"/>
  <c r="C4289" i="6" s="1"/>
  <c r="C4290" i="6" s="1"/>
  <c r="C4291" i="6" s="1"/>
  <c r="C4292" i="6" s="1"/>
  <c r="C4293" i="6" s="1"/>
  <c r="C4294" i="6" s="1"/>
  <c r="C4295" i="6" s="1"/>
  <c r="C4296" i="6" s="1"/>
  <c r="C4297" i="6" s="1"/>
  <c r="C4298" i="6" s="1"/>
  <c r="C4299" i="6" s="1"/>
  <c r="C4300" i="6" s="1"/>
  <c r="C4301" i="6" s="1"/>
  <c r="C4302" i="6" s="1"/>
  <c r="C4303" i="6" s="1"/>
  <c r="C4304" i="6" s="1"/>
  <c r="C4305" i="6" s="1"/>
  <c r="C4306" i="6" s="1"/>
  <c r="C4307" i="6" s="1"/>
  <c r="C4308" i="6" s="1"/>
  <c r="C4309" i="6" s="1"/>
  <c r="C4310" i="6" s="1"/>
  <c r="C4311" i="6" s="1"/>
  <c r="C4312" i="6" s="1"/>
  <c r="C4313" i="6" s="1"/>
  <c r="C4314" i="6" s="1"/>
  <c r="C4315" i="6" s="1"/>
  <c r="C4316" i="6" s="1"/>
  <c r="C4317" i="6" s="1"/>
  <c r="C4318" i="6" s="1"/>
  <c r="C4319" i="6" s="1"/>
  <c r="C4320" i="6" s="1"/>
  <c r="C4321" i="6" s="1"/>
  <c r="C4322" i="6" s="1"/>
  <c r="C4323" i="6" s="1"/>
  <c r="C4324" i="6" s="1"/>
  <c r="C4325" i="6" s="1"/>
  <c r="C4326" i="6" s="1"/>
  <c r="C4327" i="6" s="1"/>
  <c r="C4328" i="6" s="1"/>
  <c r="C4329" i="6" s="1"/>
  <c r="C4330" i="6" s="1"/>
  <c r="C4331" i="6" s="1"/>
  <c r="C4332" i="6" s="1"/>
  <c r="C4333" i="6" s="1"/>
  <c r="C4334" i="6" s="1"/>
  <c r="C4335" i="6" s="1"/>
  <c r="C4336" i="6" s="1"/>
  <c r="C4337" i="6" s="1"/>
  <c r="C4338" i="6" s="1"/>
  <c r="C4339" i="6" s="1"/>
  <c r="C4340" i="6" s="1"/>
  <c r="C4341" i="6" s="1"/>
  <c r="C4342" i="6" s="1"/>
  <c r="C4343" i="6" s="1"/>
  <c r="C4344" i="6" s="1"/>
  <c r="C4345" i="6" s="1"/>
  <c r="C4346" i="6" s="1"/>
  <c r="C4347" i="6" s="1"/>
  <c r="C4348" i="6" s="1"/>
  <c r="C4349" i="6" s="1"/>
  <c r="C4350" i="6" s="1"/>
  <c r="C4351" i="6" s="1"/>
  <c r="C4352" i="6" s="1"/>
  <c r="C4353" i="6" s="1"/>
  <c r="C4354" i="6" s="1"/>
  <c r="C4355" i="6" s="1"/>
  <c r="C4356" i="6" s="1"/>
  <c r="C4357" i="6" s="1"/>
  <c r="C4358" i="6" s="1"/>
  <c r="C4359" i="6" s="1"/>
  <c r="C4360" i="6" s="1"/>
  <c r="C4361" i="6" s="1"/>
  <c r="C4362" i="6" s="1"/>
  <c r="C4363" i="6" s="1"/>
  <c r="C4364" i="6" s="1"/>
  <c r="C4365" i="6" s="1"/>
  <c r="C4366" i="6" s="1"/>
  <c r="C4367" i="6" s="1"/>
  <c r="C4368" i="6" s="1"/>
  <c r="C4369" i="6" s="1"/>
  <c r="C4370" i="6" s="1"/>
  <c r="C4371" i="6" s="1"/>
  <c r="C4372" i="6" s="1"/>
  <c r="C4373" i="6" s="1"/>
  <c r="C4374" i="6" s="1"/>
  <c r="C4375" i="6" s="1"/>
  <c r="C4376" i="6" s="1"/>
  <c r="C4377" i="6" s="1"/>
  <c r="C4378" i="6" s="1"/>
  <c r="C4379" i="6" s="1"/>
  <c r="C4380" i="6" s="1"/>
  <c r="C4381" i="6" s="1"/>
  <c r="C4382" i="6" s="1"/>
  <c r="C4383" i="6" s="1"/>
  <c r="C4384" i="6" s="1"/>
  <c r="C4385" i="6" s="1"/>
  <c r="C4386" i="6" s="1"/>
  <c r="C4387" i="6" s="1"/>
  <c r="C4388" i="6" s="1"/>
  <c r="C4389" i="6" s="1"/>
  <c r="C4390" i="6" s="1"/>
  <c r="C4391" i="6" s="1"/>
  <c r="C4392" i="6" s="1"/>
  <c r="C4393" i="6" s="1"/>
  <c r="C4394" i="6" s="1"/>
  <c r="C4395" i="6" s="1"/>
  <c r="C4396" i="6" s="1"/>
  <c r="C4397" i="6" s="1"/>
  <c r="C4398" i="6" s="1"/>
  <c r="C4399" i="6" s="1"/>
  <c r="C4400" i="6" s="1"/>
  <c r="C2627" i="6"/>
  <c r="C2628" i="6" s="1"/>
  <c r="C2629" i="6" s="1"/>
  <c r="C2630" i="6" s="1"/>
  <c r="C2631" i="6" s="1"/>
  <c r="C2632" i="6" s="1"/>
  <c r="C2633" i="6" s="1"/>
  <c r="C2634" i="6" s="1"/>
  <c r="C2635" i="6" s="1"/>
  <c r="C2636" i="6" s="1"/>
  <c r="C2637" i="6" s="1"/>
  <c r="C2638" i="6" s="1"/>
  <c r="C2639" i="6" s="1"/>
  <c r="C2640" i="6" s="1"/>
  <c r="C2641" i="6" s="1"/>
  <c r="C2642" i="6" s="1"/>
  <c r="C2643" i="6" s="1"/>
  <c r="C2644" i="6" s="1"/>
  <c r="C2645" i="6" s="1"/>
  <c r="C2646" i="6" s="1"/>
  <c r="C2647" i="6" s="1"/>
  <c r="C2648" i="6" s="1"/>
  <c r="C2649" i="6" s="1"/>
  <c r="C2650" i="6" s="1"/>
  <c r="C2651" i="6" s="1"/>
  <c r="C2652" i="6" s="1"/>
  <c r="C2653" i="6" s="1"/>
  <c r="C2654" i="6" s="1"/>
  <c r="C2655" i="6" s="1"/>
  <c r="C2656" i="6" s="1"/>
  <c r="C2657" i="6" s="1"/>
  <c r="C2658" i="6" s="1"/>
  <c r="C2659" i="6" s="1"/>
  <c r="C2660" i="6" s="1"/>
  <c r="C2661" i="6" s="1"/>
  <c r="C2662" i="6" s="1"/>
  <c r="C2663" i="6" s="1"/>
  <c r="C2664" i="6" s="1"/>
  <c r="C2665" i="6" s="1"/>
  <c r="C2666" i="6" s="1"/>
  <c r="C2667" i="6" s="1"/>
  <c r="C2668" i="6" s="1"/>
  <c r="C2669" i="6" s="1"/>
  <c r="C2670" i="6" s="1"/>
  <c r="C2671" i="6" s="1"/>
  <c r="C2672" i="6" s="1"/>
  <c r="C2673" i="6" s="1"/>
  <c r="C2674" i="6" s="1"/>
  <c r="C2675" i="6" s="1"/>
  <c r="C2676" i="6" s="1"/>
  <c r="C2677" i="6" s="1"/>
  <c r="C2678" i="6" s="1"/>
  <c r="C2679" i="6" s="1"/>
  <c r="C2680" i="6" s="1"/>
  <c r="C2681" i="6" s="1"/>
  <c r="C2682" i="6" s="1"/>
  <c r="C2683" i="6" s="1"/>
  <c r="C2684" i="6" s="1"/>
  <c r="C2685" i="6" s="1"/>
  <c r="C2686" i="6" s="1"/>
  <c r="C2687" i="6" s="1"/>
  <c r="C2688" i="6" s="1"/>
  <c r="C2689" i="6" s="1"/>
  <c r="C2690" i="6" s="1"/>
  <c r="C2691" i="6" s="1"/>
  <c r="C2692" i="6" s="1"/>
  <c r="C2693" i="6" s="1"/>
  <c r="C2694" i="6" s="1"/>
  <c r="C2695" i="6" s="1"/>
  <c r="C2696" i="6" s="1"/>
  <c r="C2697" i="6" s="1"/>
  <c r="C2698" i="6" s="1"/>
  <c r="C2699" i="6" s="1"/>
  <c r="C2700" i="6" s="1"/>
  <c r="C2701" i="6" s="1"/>
  <c r="C2702" i="6" s="1"/>
  <c r="C2703" i="6" s="1"/>
  <c r="C2704" i="6" s="1"/>
  <c r="C2705" i="6" s="1"/>
  <c r="C2706" i="6" s="1"/>
  <c r="C2707" i="6" s="1"/>
  <c r="C2708" i="6" s="1"/>
  <c r="C2709" i="6" s="1"/>
  <c r="C2710" i="6" s="1"/>
  <c r="C2711" i="6" s="1"/>
  <c r="C2712" i="6" s="1"/>
  <c r="C2713" i="6" s="1"/>
  <c r="C2714" i="6" s="1"/>
  <c r="C2715" i="6" s="1"/>
  <c r="C2716" i="6" s="1"/>
  <c r="C2717" i="6" s="1"/>
  <c r="C2718" i="6" s="1"/>
  <c r="C2719" i="6" s="1"/>
  <c r="C2720" i="6" s="1"/>
  <c r="C2721" i="6" s="1"/>
  <c r="C2722" i="6" s="1"/>
  <c r="C2723" i="6" s="1"/>
  <c r="C2724" i="6" s="1"/>
  <c r="C2725" i="6" s="1"/>
  <c r="C2726" i="6" s="1"/>
  <c r="C2727" i="6" s="1"/>
  <c r="C2728" i="6" s="1"/>
  <c r="C2729" i="6" s="1"/>
  <c r="C2730" i="6" s="1"/>
  <c r="C2731" i="6" s="1"/>
  <c r="C2732" i="6" s="1"/>
  <c r="C2733" i="6" s="1"/>
  <c r="C2734" i="6" s="1"/>
  <c r="C2735" i="6" s="1"/>
  <c r="C2736" i="6" s="1"/>
  <c r="C2737" i="6" s="1"/>
  <c r="C2738" i="6" s="1"/>
  <c r="C2739" i="6" s="1"/>
  <c r="C2740" i="6" s="1"/>
  <c r="C2741" i="6" s="1"/>
  <c r="C2742" i="6" s="1"/>
  <c r="C2743" i="6" s="1"/>
  <c r="C2744" i="6" s="1"/>
  <c r="C2745" i="6" s="1"/>
  <c r="C2746" i="6" s="1"/>
  <c r="C2747" i="6" s="1"/>
  <c r="C2748" i="6" s="1"/>
  <c r="C2749" i="6" s="1"/>
  <c r="C2750" i="6" s="1"/>
  <c r="C2751" i="6" s="1"/>
  <c r="C2752" i="6" s="1"/>
  <c r="C2753" i="6" s="1"/>
  <c r="C2754" i="6" s="1"/>
  <c r="C2755" i="6" s="1"/>
  <c r="C2756" i="6" s="1"/>
  <c r="C2757" i="6" s="1"/>
  <c r="C2758" i="6" s="1"/>
  <c r="C2759" i="6" s="1"/>
  <c r="C2760" i="6" s="1"/>
  <c r="C2761" i="6" s="1"/>
  <c r="C2762" i="6" s="1"/>
  <c r="C2763" i="6" s="1"/>
  <c r="C2764" i="6" s="1"/>
  <c r="C2765" i="6" s="1"/>
  <c r="C2766" i="6" s="1"/>
  <c r="C2767" i="6" s="1"/>
  <c r="C2768" i="6" s="1"/>
  <c r="C2769" i="6" s="1"/>
  <c r="C2770" i="6" s="1"/>
  <c r="C2771" i="6" s="1"/>
  <c r="C2772" i="6" s="1"/>
  <c r="C2773" i="6" s="1"/>
  <c r="C2774" i="6" s="1"/>
  <c r="C2775" i="6" s="1"/>
  <c r="C2776" i="6" s="1"/>
  <c r="C2777" i="6" s="1"/>
  <c r="C2778" i="6" s="1"/>
  <c r="C2779" i="6" s="1"/>
  <c r="C2780" i="6" s="1"/>
  <c r="C2781" i="6" s="1"/>
  <c r="C2782" i="6" s="1"/>
  <c r="C2783" i="6" s="1"/>
  <c r="C2784" i="6" s="1"/>
  <c r="C2785" i="6" s="1"/>
  <c r="C2786" i="6" s="1"/>
  <c r="C2787" i="6" s="1"/>
  <c r="C2788" i="6" s="1"/>
  <c r="C2789" i="6" s="1"/>
  <c r="C2790" i="6" s="1"/>
  <c r="C2791" i="6" s="1"/>
  <c r="C2792" i="6" s="1"/>
  <c r="C2793" i="6" s="1"/>
  <c r="C2794" i="6" s="1"/>
  <c r="C2795" i="6" s="1"/>
  <c r="C2796" i="6" s="1"/>
  <c r="C2797" i="6" s="1"/>
  <c r="C2798" i="6" s="1"/>
  <c r="C2799" i="6" s="1"/>
  <c r="C2800" i="6" s="1"/>
  <c r="C2402" i="6"/>
  <c r="C2403" i="6" s="1"/>
  <c r="C2404" i="6" s="1"/>
  <c r="C2405" i="6" s="1"/>
  <c r="C2406" i="6" s="1"/>
  <c r="C2407" i="6" s="1"/>
  <c r="C2408" i="6" s="1"/>
  <c r="C2409" i="6" s="1"/>
  <c r="C2410" i="6" s="1"/>
  <c r="C2411" i="6" s="1"/>
  <c r="C2412" i="6" s="1"/>
  <c r="C2413" i="6" s="1"/>
  <c r="C2414" i="6" s="1"/>
  <c r="C2415" i="6" s="1"/>
  <c r="C2416" i="6" s="1"/>
  <c r="C2417" i="6" s="1"/>
  <c r="C2418" i="6" s="1"/>
  <c r="C2419" i="6" s="1"/>
  <c r="C2420" i="6" s="1"/>
  <c r="C4827" i="6"/>
  <c r="C4828" i="6" s="1"/>
  <c r="C4829" i="6" s="1"/>
  <c r="C4830" i="6" s="1"/>
  <c r="C4831" i="6" s="1"/>
  <c r="C4832" i="6" s="1"/>
  <c r="C4833" i="6" s="1"/>
  <c r="C4834" i="6" s="1"/>
  <c r="C4835" i="6" s="1"/>
  <c r="C4836" i="6" s="1"/>
  <c r="C4837" i="6" s="1"/>
  <c r="C4838" i="6" s="1"/>
  <c r="C4839" i="6" s="1"/>
  <c r="C4840" i="6" s="1"/>
  <c r="C4841" i="6" s="1"/>
  <c r="C4842" i="6" s="1"/>
  <c r="C4843" i="6" s="1"/>
  <c r="C4844" i="6" s="1"/>
  <c r="C4845" i="6" s="1"/>
  <c r="C4846" i="6" s="1"/>
  <c r="C4847" i="6" s="1"/>
  <c r="C4848" i="6" s="1"/>
  <c r="C4849" i="6" s="1"/>
  <c r="C4850" i="6" s="1"/>
  <c r="C4851" i="6" s="1"/>
  <c r="C4852" i="6" s="1"/>
  <c r="C4853" i="6" s="1"/>
  <c r="C4854" i="6" s="1"/>
  <c r="C4855" i="6" s="1"/>
  <c r="C4856" i="6" s="1"/>
  <c r="C4857" i="6" s="1"/>
  <c r="C4858" i="6" s="1"/>
  <c r="C4859" i="6" s="1"/>
  <c r="C4860" i="6" s="1"/>
  <c r="C4861" i="6" s="1"/>
  <c r="C4862" i="6" s="1"/>
  <c r="C4863" i="6" s="1"/>
  <c r="C4864" i="6" s="1"/>
  <c r="C4865" i="6" s="1"/>
  <c r="C4866" i="6" s="1"/>
  <c r="C4867" i="6" s="1"/>
  <c r="C4868" i="6" s="1"/>
  <c r="C4869" i="6" s="1"/>
  <c r="C4870" i="6" s="1"/>
  <c r="C4871" i="6" s="1"/>
  <c r="C4872" i="6" s="1"/>
  <c r="C4873" i="6" s="1"/>
  <c r="C4874" i="6" s="1"/>
  <c r="C4875" i="6" s="1"/>
  <c r="C4876" i="6" s="1"/>
  <c r="C4877" i="6" s="1"/>
  <c r="C4878" i="6" s="1"/>
  <c r="C4879" i="6" s="1"/>
  <c r="C4880" i="6" s="1"/>
  <c r="C4881" i="6" s="1"/>
  <c r="C4882" i="6" s="1"/>
  <c r="C4883" i="6" s="1"/>
  <c r="C4884" i="6" s="1"/>
  <c r="C4885" i="6" s="1"/>
  <c r="C4886" i="6" s="1"/>
  <c r="C4887" i="6" s="1"/>
  <c r="C4888" i="6" s="1"/>
  <c r="C4889" i="6" s="1"/>
  <c r="C4890" i="6" s="1"/>
  <c r="C4891" i="6" s="1"/>
  <c r="C4892" i="6" s="1"/>
  <c r="C4893" i="6" s="1"/>
  <c r="C4894" i="6" s="1"/>
  <c r="C4895" i="6" s="1"/>
  <c r="C4896" i="6" s="1"/>
  <c r="C4897" i="6" s="1"/>
  <c r="C4898" i="6" s="1"/>
  <c r="C4899" i="6" s="1"/>
  <c r="C4900" i="6" s="1"/>
  <c r="C4901" i="6" s="1"/>
  <c r="C4902" i="6" s="1"/>
  <c r="C4903" i="6" s="1"/>
  <c r="C4904" i="6" s="1"/>
  <c r="C4905" i="6" s="1"/>
  <c r="C4906" i="6" s="1"/>
  <c r="C4907" i="6" s="1"/>
  <c r="C4908" i="6" s="1"/>
  <c r="C4909" i="6" s="1"/>
  <c r="C4910" i="6" s="1"/>
  <c r="C4911" i="6" s="1"/>
  <c r="C4912" i="6" s="1"/>
  <c r="C4913" i="6" s="1"/>
  <c r="C4914" i="6" s="1"/>
  <c r="C4915" i="6" s="1"/>
  <c r="C4916" i="6" s="1"/>
  <c r="C4917" i="6" s="1"/>
  <c r="C4918" i="6" s="1"/>
  <c r="C4919" i="6" s="1"/>
  <c r="C4920" i="6" s="1"/>
  <c r="C4921" i="6" s="1"/>
  <c r="C4922" i="6" s="1"/>
  <c r="C4923" i="6" s="1"/>
  <c r="C4924" i="6" s="1"/>
  <c r="C4925" i="6" s="1"/>
  <c r="C4926" i="6" s="1"/>
  <c r="C4927" i="6" s="1"/>
  <c r="C4928" i="6" s="1"/>
  <c r="C4929" i="6" s="1"/>
  <c r="C4930" i="6" s="1"/>
  <c r="C4931" i="6" s="1"/>
  <c r="C4932" i="6" s="1"/>
  <c r="C4933" i="6" s="1"/>
  <c r="C4934" i="6" s="1"/>
  <c r="C4935" i="6" s="1"/>
  <c r="C4936" i="6" s="1"/>
  <c r="C4937" i="6" s="1"/>
  <c r="C4938" i="6" s="1"/>
  <c r="C4939" i="6" s="1"/>
  <c r="C4940" i="6" s="1"/>
  <c r="C4941" i="6" s="1"/>
  <c r="C4942" i="6" s="1"/>
  <c r="C4943" i="6" s="1"/>
  <c r="C4944" i="6" s="1"/>
  <c r="C4945" i="6" s="1"/>
  <c r="C4946" i="6" s="1"/>
  <c r="C4947" i="6" s="1"/>
  <c r="C4948" i="6" s="1"/>
  <c r="C4949" i="6" s="1"/>
  <c r="C4950" i="6" s="1"/>
  <c r="C4951" i="6" s="1"/>
  <c r="C4952" i="6" s="1"/>
  <c r="C4953" i="6" s="1"/>
  <c r="C4954" i="6" s="1"/>
  <c r="C4955" i="6" s="1"/>
  <c r="C4956" i="6" s="1"/>
  <c r="C4957" i="6" s="1"/>
  <c r="C4958" i="6" s="1"/>
  <c r="C4959" i="6" s="1"/>
  <c r="C4960" i="6" s="1"/>
  <c r="C4961" i="6" s="1"/>
  <c r="C4962" i="6" s="1"/>
  <c r="C4963" i="6" s="1"/>
  <c r="C4964" i="6" s="1"/>
  <c r="C4965" i="6" s="1"/>
  <c r="C4966" i="6" s="1"/>
  <c r="C4967" i="6" s="1"/>
  <c r="C4968" i="6" s="1"/>
  <c r="C4969" i="6" s="1"/>
  <c r="C4970" i="6" s="1"/>
  <c r="C4971" i="6" s="1"/>
  <c r="C4972" i="6" s="1"/>
  <c r="C4973" i="6" s="1"/>
  <c r="C4974" i="6" s="1"/>
  <c r="C4975" i="6" s="1"/>
  <c r="C4976" i="6" s="1"/>
  <c r="C4977" i="6" s="1"/>
  <c r="C4978" i="6" s="1"/>
  <c r="C4979" i="6" s="1"/>
  <c r="C4980" i="6" s="1"/>
  <c r="C4981" i="6" s="1"/>
  <c r="C4982" i="6" s="1"/>
  <c r="C4983" i="6" s="1"/>
  <c r="C4984" i="6" s="1"/>
  <c r="C4985" i="6" s="1"/>
  <c r="C4986" i="6" s="1"/>
  <c r="C4987" i="6" s="1"/>
  <c r="C4988" i="6" s="1"/>
  <c r="C4989" i="6" s="1"/>
  <c r="C4990" i="6" s="1"/>
  <c r="C4991" i="6" s="1"/>
  <c r="C4992" i="6" s="1"/>
  <c r="C4993" i="6" s="1"/>
  <c r="C4994" i="6" s="1"/>
  <c r="C4995" i="6" s="1"/>
  <c r="C4996" i="6" s="1"/>
  <c r="C4997" i="6" s="1"/>
  <c r="C4998" i="6" s="1"/>
  <c r="C4999" i="6" s="1"/>
  <c r="C5000" i="6" s="1"/>
  <c r="C6227" i="6"/>
  <c r="C6228" i="6" s="1"/>
  <c r="C6229" i="6" s="1"/>
  <c r="C6230" i="6" s="1"/>
  <c r="C6231" i="6" s="1"/>
  <c r="C6232" i="6" s="1"/>
  <c r="C6233" i="6" s="1"/>
  <c r="C6234" i="6" s="1"/>
  <c r="C6235" i="6" s="1"/>
  <c r="C6236" i="6" s="1"/>
  <c r="C6237" i="6" s="1"/>
  <c r="C6238" i="6" s="1"/>
  <c r="C6239" i="6" s="1"/>
  <c r="C6240" i="6" s="1"/>
  <c r="C6241" i="6" s="1"/>
  <c r="C6242" i="6" s="1"/>
  <c r="C6243" i="6" s="1"/>
  <c r="C6244" i="6" s="1"/>
  <c r="C6245" i="6" s="1"/>
  <c r="C6246" i="6" s="1"/>
  <c r="C6247" i="6" s="1"/>
  <c r="C6248" i="6" s="1"/>
  <c r="C6249" i="6" s="1"/>
  <c r="C6250" i="6" s="1"/>
  <c r="C6251" i="6" s="1"/>
  <c r="C6252" i="6" s="1"/>
  <c r="C6253" i="6" s="1"/>
  <c r="C6254" i="6" s="1"/>
  <c r="C6255" i="6" s="1"/>
  <c r="C6256" i="6" s="1"/>
  <c r="C6257" i="6" s="1"/>
  <c r="C6258" i="6" s="1"/>
  <c r="C6259" i="6" s="1"/>
  <c r="C6260" i="6" s="1"/>
  <c r="C6261" i="6" s="1"/>
  <c r="C6262" i="6" s="1"/>
  <c r="C6263" i="6" s="1"/>
  <c r="C6264" i="6" s="1"/>
  <c r="C6265" i="6" s="1"/>
  <c r="C6266" i="6" s="1"/>
  <c r="C6267" i="6" s="1"/>
  <c r="C6268" i="6" s="1"/>
  <c r="C6269" i="6" s="1"/>
  <c r="C6270" i="6" s="1"/>
  <c r="C6271" i="6" s="1"/>
  <c r="C6272" i="6" s="1"/>
  <c r="C6273" i="6" s="1"/>
  <c r="C6274" i="6" s="1"/>
  <c r="C6275" i="6" s="1"/>
  <c r="C6276" i="6" s="1"/>
  <c r="C6277" i="6" s="1"/>
  <c r="C6278" i="6" s="1"/>
  <c r="C6279" i="6" s="1"/>
  <c r="C6280" i="6" s="1"/>
  <c r="C6281" i="6" s="1"/>
  <c r="C6282" i="6" s="1"/>
  <c r="C6283" i="6" s="1"/>
  <c r="C6284" i="6" s="1"/>
  <c r="C6285" i="6" s="1"/>
  <c r="C6286" i="6" s="1"/>
  <c r="C6287" i="6" s="1"/>
  <c r="C6288" i="6" s="1"/>
  <c r="C6289" i="6" s="1"/>
  <c r="C6290" i="6" s="1"/>
  <c r="C6291" i="6" s="1"/>
  <c r="C6292" i="6" s="1"/>
  <c r="C6293" i="6" s="1"/>
  <c r="C6294" i="6" s="1"/>
  <c r="C6295" i="6" s="1"/>
  <c r="C6296" i="6" s="1"/>
  <c r="C6297" i="6" s="1"/>
  <c r="C6298" i="6" s="1"/>
  <c r="C6299" i="6" s="1"/>
  <c r="C6300" i="6" s="1"/>
  <c r="C6301" i="6" s="1"/>
  <c r="C6302" i="6" s="1"/>
  <c r="C6303" i="6" s="1"/>
  <c r="C6304" i="6" s="1"/>
  <c r="C6305" i="6" s="1"/>
  <c r="C6306" i="6" s="1"/>
  <c r="C6307" i="6" s="1"/>
  <c r="C6308" i="6" s="1"/>
  <c r="C6309" i="6" s="1"/>
  <c r="C6310" i="6" s="1"/>
  <c r="C6311" i="6" s="1"/>
  <c r="C6312" i="6" s="1"/>
  <c r="C6313" i="6" s="1"/>
  <c r="C6314" i="6" s="1"/>
  <c r="C6315" i="6" s="1"/>
  <c r="C6316" i="6" s="1"/>
  <c r="C6317" i="6" s="1"/>
  <c r="C6318" i="6" s="1"/>
  <c r="C6319" i="6" s="1"/>
  <c r="C6320" i="6" s="1"/>
  <c r="C6321" i="6" s="1"/>
  <c r="C6322" i="6" s="1"/>
  <c r="C6323" i="6" s="1"/>
  <c r="C6324" i="6" s="1"/>
  <c r="C6325" i="6" s="1"/>
  <c r="C6326" i="6" s="1"/>
  <c r="C6327" i="6" s="1"/>
  <c r="C6328" i="6" s="1"/>
  <c r="C6329" i="6" s="1"/>
  <c r="C6330" i="6" s="1"/>
  <c r="C6331" i="6" s="1"/>
  <c r="C6332" i="6" s="1"/>
  <c r="C6333" i="6" s="1"/>
  <c r="C6334" i="6" s="1"/>
  <c r="C6335" i="6" s="1"/>
  <c r="C6336" i="6" s="1"/>
  <c r="C6337" i="6" s="1"/>
  <c r="C6338" i="6" s="1"/>
  <c r="C6339" i="6" s="1"/>
  <c r="C6340" i="6" s="1"/>
  <c r="C6341" i="6" s="1"/>
  <c r="C6342" i="6" s="1"/>
  <c r="C6343" i="6" s="1"/>
  <c r="C6344" i="6" s="1"/>
  <c r="C6345" i="6" s="1"/>
  <c r="C6346" i="6" s="1"/>
  <c r="C6347" i="6" s="1"/>
  <c r="C6348" i="6" s="1"/>
  <c r="C6349" i="6" s="1"/>
  <c r="C6350" i="6" s="1"/>
  <c r="C6351" i="6" s="1"/>
  <c r="C6352" i="6" s="1"/>
  <c r="C6353" i="6" s="1"/>
  <c r="C6354" i="6" s="1"/>
  <c r="C6355" i="6" s="1"/>
  <c r="C6356" i="6" s="1"/>
  <c r="C6357" i="6" s="1"/>
  <c r="C6358" i="6" s="1"/>
  <c r="C6359" i="6" s="1"/>
  <c r="C6360" i="6" s="1"/>
  <c r="C6361" i="6" s="1"/>
  <c r="C6362" i="6" s="1"/>
  <c r="C6363" i="6" s="1"/>
  <c r="C6364" i="6" s="1"/>
  <c r="C6365" i="6" s="1"/>
  <c r="C6366" i="6" s="1"/>
  <c r="C6367" i="6" s="1"/>
  <c r="C6368" i="6" s="1"/>
  <c r="C6369" i="6" s="1"/>
  <c r="C6370" i="6" s="1"/>
  <c r="C6371" i="6" s="1"/>
  <c r="C6372" i="6" s="1"/>
  <c r="C6373" i="6" s="1"/>
  <c r="C6374" i="6" s="1"/>
  <c r="C6375" i="6" s="1"/>
  <c r="C6376" i="6" s="1"/>
  <c r="C6377" i="6" s="1"/>
  <c r="C6378" i="6" s="1"/>
  <c r="C6379" i="6" s="1"/>
  <c r="C6380" i="6" s="1"/>
  <c r="C6381" i="6" s="1"/>
  <c r="C6382" i="6" s="1"/>
  <c r="C6383" i="6" s="1"/>
  <c r="C6384" i="6" s="1"/>
  <c r="C6385" i="6" s="1"/>
  <c r="C6386" i="6" s="1"/>
  <c r="C6387" i="6" s="1"/>
  <c r="C6388" i="6" s="1"/>
  <c r="C6389" i="6" s="1"/>
  <c r="C6390" i="6" s="1"/>
  <c r="C6391" i="6" s="1"/>
  <c r="C6392" i="6" s="1"/>
  <c r="C6393" i="6" s="1"/>
  <c r="C6394" i="6" s="1"/>
  <c r="C6395" i="6" s="1"/>
  <c r="C6396" i="6" s="1"/>
  <c r="C6397" i="6" s="1"/>
  <c r="C6398" i="6" s="1"/>
  <c r="C6399" i="6" s="1"/>
  <c r="C6400" i="6" s="1"/>
  <c r="I1214" i="1"/>
  <c r="AI27" i="2"/>
  <c r="I1369" i="1"/>
  <c r="AE27" i="2"/>
  <c r="I1200" i="1" s="1"/>
  <c r="I1207" i="1"/>
  <c r="A626" i="6"/>
  <c r="C627" i="6"/>
  <c r="C628" i="6" s="1"/>
  <c r="C629" i="6" s="1"/>
  <c r="C630" i="6" s="1"/>
  <c r="C631" i="6" s="1"/>
  <c r="C632" i="6" s="1"/>
  <c r="C633" i="6" s="1"/>
  <c r="C634" i="6" s="1"/>
  <c r="C635" i="6" s="1"/>
  <c r="C636" i="6" s="1"/>
  <c r="C637" i="6" s="1"/>
  <c r="C638" i="6" s="1"/>
  <c r="C639" i="6" s="1"/>
  <c r="C640" i="6" s="1"/>
  <c r="C641" i="6" s="1"/>
  <c r="C642" i="6" s="1"/>
  <c r="C643" i="6" s="1"/>
  <c r="C644" i="6" s="1"/>
  <c r="C645" i="6" s="1"/>
  <c r="C646" i="6" s="1"/>
  <c r="C647" i="6" s="1"/>
  <c r="C648" i="6" s="1"/>
  <c r="C649" i="6" s="1"/>
  <c r="C650" i="6" s="1"/>
  <c r="C651" i="6" s="1"/>
  <c r="C652" i="6" s="1"/>
  <c r="C653" i="6" s="1"/>
  <c r="C654" i="6" s="1"/>
  <c r="C655" i="6" s="1"/>
  <c r="C656" i="6" s="1"/>
  <c r="C657" i="6" s="1"/>
  <c r="C658" i="6" s="1"/>
  <c r="C659" i="6" s="1"/>
  <c r="C660" i="6" s="1"/>
  <c r="C661" i="6" s="1"/>
  <c r="C662" i="6" s="1"/>
  <c r="C663" i="6" s="1"/>
  <c r="C664" i="6" s="1"/>
  <c r="C665" i="6" s="1"/>
  <c r="C666" i="6" s="1"/>
  <c r="C667" i="6" s="1"/>
  <c r="C668" i="6" s="1"/>
  <c r="C669" i="6" s="1"/>
  <c r="C670" i="6" s="1"/>
  <c r="C671" i="6" s="1"/>
  <c r="C672" i="6" s="1"/>
  <c r="C673" i="6" s="1"/>
  <c r="C674" i="6" s="1"/>
  <c r="C675" i="6" s="1"/>
  <c r="C676" i="6" s="1"/>
  <c r="C677" i="6" s="1"/>
  <c r="C678" i="6" s="1"/>
  <c r="C679" i="6" s="1"/>
  <c r="C680" i="6" s="1"/>
  <c r="C681" i="6" s="1"/>
  <c r="C682" i="6" s="1"/>
  <c r="C683" i="6" s="1"/>
  <c r="C684" i="6" s="1"/>
  <c r="C685" i="6" s="1"/>
  <c r="C686" i="6" s="1"/>
  <c r="C687" i="6" s="1"/>
  <c r="C688" i="6" s="1"/>
  <c r="C689" i="6" s="1"/>
  <c r="C690" i="6" s="1"/>
  <c r="C691" i="6" s="1"/>
  <c r="C692" i="6" s="1"/>
  <c r="C693" i="6" s="1"/>
  <c r="C694" i="6" s="1"/>
  <c r="C695" i="6" s="1"/>
  <c r="C696" i="6" s="1"/>
  <c r="C697" i="6" s="1"/>
  <c r="C698" i="6" s="1"/>
  <c r="C699" i="6" s="1"/>
  <c r="C700" i="6" s="1"/>
  <c r="C701" i="6" s="1"/>
  <c r="C702" i="6" s="1"/>
  <c r="C703" i="6" s="1"/>
  <c r="C704" i="6" s="1"/>
  <c r="C705" i="6" s="1"/>
  <c r="C706" i="6" s="1"/>
  <c r="C707" i="6" s="1"/>
  <c r="C708" i="6" s="1"/>
  <c r="C709" i="6" s="1"/>
  <c r="C710" i="6" s="1"/>
  <c r="C711" i="6" s="1"/>
  <c r="C712" i="6" s="1"/>
  <c r="C713" i="6" s="1"/>
  <c r="C714" i="6" s="1"/>
  <c r="C715" i="6" s="1"/>
  <c r="C716" i="6" s="1"/>
  <c r="C717" i="6" s="1"/>
  <c r="C718" i="6" s="1"/>
  <c r="C719" i="6" s="1"/>
  <c r="C720" i="6" s="1"/>
  <c r="C721" i="6" s="1"/>
  <c r="C722" i="6" s="1"/>
  <c r="C723" i="6" s="1"/>
  <c r="C724" i="6" s="1"/>
  <c r="C725" i="6" s="1"/>
  <c r="C726" i="6" s="1"/>
  <c r="C727" i="6" s="1"/>
  <c r="C728" i="6" s="1"/>
  <c r="C729" i="6" s="1"/>
  <c r="C730" i="6" s="1"/>
  <c r="C731" i="6" s="1"/>
  <c r="C732" i="6" s="1"/>
  <c r="C733" i="6" s="1"/>
  <c r="C734" i="6" s="1"/>
  <c r="C735" i="6" s="1"/>
  <c r="C736" i="6" s="1"/>
  <c r="C737" i="6" s="1"/>
  <c r="C738" i="6" s="1"/>
  <c r="C739" i="6" s="1"/>
  <c r="C740" i="6" s="1"/>
  <c r="C741" i="6" s="1"/>
  <c r="C742" i="6" s="1"/>
  <c r="C743" i="6" s="1"/>
  <c r="C744" i="6" s="1"/>
  <c r="C745" i="6" s="1"/>
  <c r="C746" i="6" s="1"/>
  <c r="C747" i="6" s="1"/>
  <c r="C748" i="6" s="1"/>
  <c r="C749" i="6" s="1"/>
  <c r="C750" i="6" s="1"/>
  <c r="C751" i="6" s="1"/>
  <c r="C752" i="6" s="1"/>
  <c r="C753" i="6" s="1"/>
  <c r="C754" i="6" s="1"/>
  <c r="C755" i="6" s="1"/>
  <c r="C756" i="6" s="1"/>
  <c r="C757" i="6" s="1"/>
  <c r="C758" i="6" s="1"/>
  <c r="C759" i="6" s="1"/>
  <c r="C760" i="6" s="1"/>
  <c r="C761" i="6" s="1"/>
  <c r="C762" i="6" s="1"/>
  <c r="C763" i="6" s="1"/>
  <c r="C764" i="6" s="1"/>
  <c r="C765" i="6" s="1"/>
  <c r="C766" i="6" s="1"/>
  <c r="C767" i="6" s="1"/>
  <c r="C768" i="6" s="1"/>
  <c r="C769" i="6" s="1"/>
  <c r="C770" i="6" s="1"/>
  <c r="C771" i="6" s="1"/>
  <c r="C772" i="6" s="1"/>
  <c r="C773" i="6" s="1"/>
  <c r="C774" i="6" s="1"/>
  <c r="C775" i="6" s="1"/>
  <c r="C776" i="6" s="1"/>
  <c r="C777" i="6" s="1"/>
  <c r="C778" i="6" s="1"/>
  <c r="C779" i="6" s="1"/>
  <c r="C780" i="6" s="1"/>
  <c r="C781" i="6" s="1"/>
  <c r="C782" i="6" s="1"/>
  <c r="C783" i="6" s="1"/>
  <c r="C784" i="6" s="1"/>
  <c r="C785" i="6" s="1"/>
  <c r="C786" i="6" s="1"/>
  <c r="C787" i="6" s="1"/>
  <c r="C788" i="6" s="1"/>
  <c r="C789" i="6" s="1"/>
  <c r="C790" i="6" s="1"/>
  <c r="C791" i="6" s="1"/>
  <c r="C792" i="6" s="1"/>
  <c r="C793" i="6" s="1"/>
  <c r="C794" i="6" s="1"/>
  <c r="C795" i="6" s="1"/>
  <c r="C796" i="6" s="1"/>
  <c r="C797" i="6" s="1"/>
  <c r="C798" i="6" s="1"/>
  <c r="C799" i="6" s="1"/>
  <c r="C800" i="6" s="1"/>
  <c r="C1002" i="6"/>
  <c r="C1003" i="6" s="1"/>
  <c r="C1004" i="6" s="1"/>
  <c r="C1005" i="6" s="1"/>
  <c r="C1006" i="6" s="1"/>
  <c r="C1007" i="6" s="1"/>
  <c r="C1008" i="6" s="1"/>
  <c r="C1009" i="6" s="1"/>
  <c r="C1010" i="6" s="1"/>
  <c r="C1011" i="6" s="1"/>
  <c r="C1012" i="6" s="1"/>
  <c r="C1013" i="6" s="1"/>
  <c r="C1014" i="6" s="1"/>
  <c r="C1015" i="6" s="1"/>
  <c r="C1016" i="6" s="1"/>
  <c r="C1017" i="6" s="1"/>
  <c r="C1018" i="6" s="1"/>
  <c r="C1019" i="6" s="1"/>
  <c r="C1020" i="6" s="1"/>
  <c r="C1027" i="6"/>
  <c r="C1028" i="6" s="1"/>
  <c r="C1029" i="6" s="1"/>
  <c r="C1030" i="6" s="1"/>
  <c r="C1031" i="6" s="1"/>
  <c r="C1032" i="6" s="1"/>
  <c r="C1033" i="6" s="1"/>
  <c r="C1034" i="6" s="1"/>
  <c r="C1035" i="6" s="1"/>
  <c r="C1036" i="6" s="1"/>
  <c r="C1037" i="6" s="1"/>
  <c r="C1038" i="6" s="1"/>
  <c r="C1039" i="6" s="1"/>
  <c r="C1040" i="6" s="1"/>
  <c r="C1041" i="6" s="1"/>
  <c r="C1042" i="6" s="1"/>
  <c r="C1043" i="6" s="1"/>
  <c r="C1044" i="6" s="1"/>
  <c r="C1045" i="6" s="1"/>
  <c r="C1046" i="6" s="1"/>
  <c r="C1047" i="6" s="1"/>
  <c r="C1048" i="6" s="1"/>
  <c r="C1049" i="6" s="1"/>
  <c r="C1050" i="6" s="1"/>
  <c r="C1051" i="6" s="1"/>
  <c r="C1052" i="6" s="1"/>
  <c r="C1053" i="6" s="1"/>
  <c r="C1054" i="6" s="1"/>
  <c r="C1055" i="6" s="1"/>
  <c r="C1056" i="6" s="1"/>
  <c r="C1057" i="6" s="1"/>
  <c r="C1058" i="6" s="1"/>
  <c r="C1059" i="6" s="1"/>
  <c r="C1060" i="6" s="1"/>
  <c r="C1061" i="6" s="1"/>
  <c r="C1062" i="6" s="1"/>
  <c r="C1063" i="6" s="1"/>
  <c r="C1064" i="6" s="1"/>
  <c r="C1065" i="6" s="1"/>
  <c r="C1066" i="6" s="1"/>
  <c r="C1067" i="6" s="1"/>
  <c r="C1068" i="6" s="1"/>
  <c r="C1069" i="6" s="1"/>
  <c r="C1070" i="6" s="1"/>
  <c r="C1071" i="6" s="1"/>
  <c r="C1072" i="6" s="1"/>
  <c r="C1073" i="6" s="1"/>
  <c r="C1074" i="6" s="1"/>
  <c r="C1075" i="6" s="1"/>
  <c r="C1076" i="6" s="1"/>
  <c r="C1077" i="6" s="1"/>
  <c r="C1078" i="6" s="1"/>
  <c r="C1079" i="6" s="1"/>
  <c r="C1080" i="6" s="1"/>
  <c r="C1081" i="6" s="1"/>
  <c r="C1082" i="6" s="1"/>
  <c r="C1083" i="6" s="1"/>
  <c r="C1084" i="6" s="1"/>
  <c r="C1085" i="6" s="1"/>
  <c r="C1086" i="6" s="1"/>
  <c r="C1087" i="6" s="1"/>
  <c r="C1088" i="6" s="1"/>
  <c r="C1089" i="6" s="1"/>
  <c r="C1090" i="6" s="1"/>
  <c r="C1091" i="6" s="1"/>
  <c r="C1092" i="6" s="1"/>
  <c r="C1093" i="6" s="1"/>
  <c r="C1094" i="6" s="1"/>
  <c r="C1095" i="6" s="1"/>
  <c r="C1096" i="6" s="1"/>
  <c r="C1097" i="6" s="1"/>
  <c r="C1098" i="6" s="1"/>
  <c r="C1099" i="6" s="1"/>
  <c r="C1100" i="6" s="1"/>
  <c r="C1101" i="6" s="1"/>
  <c r="C1102" i="6" s="1"/>
  <c r="C1103" i="6" s="1"/>
  <c r="C1104" i="6" s="1"/>
  <c r="C1105" i="6" s="1"/>
  <c r="C1106" i="6" s="1"/>
  <c r="C1107" i="6" s="1"/>
  <c r="C1108" i="6" s="1"/>
  <c r="C1109" i="6" s="1"/>
  <c r="C1110" i="6" s="1"/>
  <c r="C1111" i="6" s="1"/>
  <c r="C1112" i="6" s="1"/>
  <c r="C1113" i="6" s="1"/>
  <c r="C1114" i="6" s="1"/>
  <c r="C1115" i="6" s="1"/>
  <c r="C1116" i="6" s="1"/>
  <c r="C1117" i="6" s="1"/>
  <c r="C1118" i="6" s="1"/>
  <c r="C1119" i="6" s="1"/>
  <c r="C1120" i="6" s="1"/>
  <c r="C1121" i="6" s="1"/>
  <c r="C1122" i="6" s="1"/>
  <c r="C1123" i="6" s="1"/>
  <c r="C1124" i="6" s="1"/>
  <c r="C1125" i="6" s="1"/>
  <c r="C1126" i="6" s="1"/>
  <c r="C1127" i="6" s="1"/>
  <c r="C1128" i="6" s="1"/>
  <c r="C1129" i="6" s="1"/>
  <c r="C1130" i="6" s="1"/>
  <c r="C1131" i="6" s="1"/>
  <c r="C1132" i="6" s="1"/>
  <c r="C1133" i="6" s="1"/>
  <c r="C1134" i="6" s="1"/>
  <c r="C1135" i="6" s="1"/>
  <c r="C1136" i="6" s="1"/>
  <c r="C1137" i="6" s="1"/>
  <c r="C1138" i="6" s="1"/>
  <c r="C1139" i="6" s="1"/>
  <c r="C1140" i="6" s="1"/>
  <c r="C1141" i="6" s="1"/>
  <c r="C1142" i="6" s="1"/>
  <c r="C1143" i="6" s="1"/>
  <c r="C1144" i="6" s="1"/>
  <c r="C1145" i="6" s="1"/>
  <c r="C1146" i="6" s="1"/>
  <c r="C1147" i="6" s="1"/>
  <c r="C1148" i="6" s="1"/>
  <c r="C1149" i="6" s="1"/>
  <c r="C1150" i="6" s="1"/>
  <c r="C1151" i="6" s="1"/>
  <c r="C1152" i="6" s="1"/>
  <c r="C1153" i="6" s="1"/>
  <c r="C1154" i="6" s="1"/>
  <c r="C1155" i="6" s="1"/>
  <c r="C1156" i="6" s="1"/>
  <c r="C1157" i="6" s="1"/>
  <c r="C1158" i="6" s="1"/>
  <c r="C1159" i="6" s="1"/>
  <c r="C1160" i="6" s="1"/>
  <c r="C1161" i="6" s="1"/>
  <c r="C1162" i="6" s="1"/>
  <c r="C1163" i="6" s="1"/>
  <c r="C1164" i="6" s="1"/>
  <c r="C1165" i="6" s="1"/>
  <c r="C1166" i="6" s="1"/>
  <c r="C1167" i="6" s="1"/>
  <c r="C1168" i="6" s="1"/>
  <c r="C1169" i="6" s="1"/>
  <c r="C1170" i="6" s="1"/>
  <c r="C1171" i="6" s="1"/>
  <c r="C1172" i="6" s="1"/>
  <c r="C1173" i="6" s="1"/>
  <c r="C1174" i="6" s="1"/>
  <c r="C1175" i="6" s="1"/>
  <c r="C1176" i="6" s="1"/>
  <c r="C1177" i="6" s="1"/>
  <c r="C1178" i="6" s="1"/>
  <c r="C1179" i="6" s="1"/>
  <c r="C1180" i="6" s="1"/>
  <c r="C1181" i="6" s="1"/>
  <c r="C1182" i="6" s="1"/>
  <c r="C1183" i="6" s="1"/>
  <c r="C1184" i="6" s="1"/>
  <c r="C1185" i="6" s="1"/>
  <c r="C1186" i="6" s="1"/>
  <c r="C1187" i="6" s="1"/>
  <c r="C1188" i="6" s="1"/>
  <c r="C1189" i="6" s="1"/>
  <c r="C1190" i="6" s="1"/>
  <c r="C1191" i="6" s="1"/>
  <c r="C1192" i="6" s="1"/>
  <c r="C1193" i="6" s="1"/>
  <c r="C1194" i="6" s="1"/>
  <c r="C1195" i="6" s="1"/>
  <c r="C1196" i="6" s="1"/>
  <c r="C1197" i="6" s="1"/>
  <c r="C1198" i="6" s="1"/>
  <c r="C1199" i="6" s="1"/>
  <c r="C1200" i="6" s="1"/>
  <c r="A1026" i="6"/>
  <c r="C28" i="6"/>
  <c r="C29" i="6" s="1"/>
  <c r="C30" i="6" s="1"/>
  <c r="C31" i="6" s="1"/>
  <c r="C32" i="6" s="1"/>
  <c r="C33" i="6" s="1"/>
  <c r="C34" i="6" s="1"/>
  <c r="C35" i="6" s="1"/>
  <c r="C36" i="6" s="1"/>
  <c r="C37" i="6" s="1"/>
  <c r="C38" i="6" s="1"/>
  <c r="C39" i="6" s="1"/>
  <c r="C40" i="6" s="1"/>
  <c r="C41" i="6" s="1"/>
  <c r="C42" i="6" s="1"/>
  <c r="C43" i="6" s="1"/>
  <c r="C44" i="6" s="1"/>
  <c r="C45" i="6" s="1"/>
  <c r="C46" i="6" s="1"/>
  <c r="C47" i="6" s="1"/>
  <c r="C48" i="6" s="1"/>
  <c r="C49" i="6" s="1"/>
  <c r="C50" i="6" s="1"/>
  <c r="C51" i="6" s="1"/>
  <c r="C52" i="6" s="1"/>
  <c r="C53" i="6" s="1"/>
  <c r="C54" i="6" s="1"/>
  <c r="C55" i="6" s="1"/>
  <c r="C56" i="6" s="1"/>
  <c r="C57" i="6" s="1"/>
  <c r="C58" i="6" s="1"/>
  <c r="C59" i="6" s="1"/>
  <c r="C60" i="6" s="1"/>
  <c r="C61" i="6" s="1"/>
  <c r="C62" i="6" s="1"/>
  <c r="C63" i="6" s="1"/>
  <c r="C64" i="6" s="1"/>
  <c r="C65" i="6" s="1"/>
  <c r="C66" i="6" s="1"/>
  <c r="C67" i="6" s="1"/>
  <c r="C68" i="6" s="1"/>
  <c r="C69" i="6" s="1"/>
  <c r="C70" i="6" s="1"/>
  <c r="C71" i="6" s="1"/>
  <c r="C72" i="6" s="1"/>
  <c r="C73" i="6" s="1"/>
  <c r="C74" i="6" s="1"/>
  <c r="C75" i="6" s="1"/>
  <c r="C76" i="6" s="1"/>
  <c r="C77" i="6" s="1"/>
  <c r="C78" i="6" s="1"/>
  <c r="C79" i="6" s="1"/>
  <c r="C80" i="6" s="1"/>
  <c r="C81" i="6" s="1"/>
  <c r="C82" i="6" s="1"/>
  <c r="C83" i="6" s="1"/>
  <c r="C84" i="6" s="1"/>
  <c r="C85" i="6" s="1"/>
  <c r="C86" i="6" s="1"/>
  <c r="C87" i="6" s="1"/>
  <c r="C88" i="6" s="1"/>
  <c r="C89" i="6" s="1"/>
  <c r="C90" i="6" s="1"/>
  <c r="C91" i="6" s="1"/>
  <c r="C92" i="6" s="1"/>
  <c r="C93" i="6" s="1"/>
  <c r="C94" i="6" s="1"/>
  <c r="C95" i="6" s="1"/>
  <c r="C96" i="6" s="1"/>
  <c r="C97" i="6" s="1"/>
  <c r="C114" i="6" s="1"/>
  <c r="C115" i="6" s="1"/>
  <c r="C116" i="6" s="1"/>
  <c r="C117" i="6" s="1"/>
  <c r="C118" i="6" s="1"/>
  <c r="C119" i="6" s="1"/>
  <c r="C120" i="6" s="1"/>
  <c r="C121" i="6" s="1"/>
  <c r="C122" i="6" s="1"/>
  <c r="C123" i="6" s="1"/>
  <c r="C124" i="6" s="1"/>
  <c r="C125" i="6" s="1"/>
  <c r="C126" i="6" s="1"/>
  <c r="C127" i="6" s="1"/>
  <c r="C128" i="6" s="1"/>
  <c r="C129" i="6" s="1"/>
  <c r="C130" i="6" s="1"/>
  <c r="C131" i="6" s="1"/>
  <c r="C132" i="6" s="1"/>
  <c r="C133" i="6" s="1"/>
  <c r="C134" i="6" s="1"/>
  <c r="C135" i="6" s="1"/>
  <c r="C136" i="6" s="1"/>
  <c r="C137" i="6" s="1"/>
  <c r="C138" i="6" s="1"/>
  <c r="C139" i="6" s="1"/>
  <c r="C140" i="6" s="1"/>
  <c r="C141" i="6" s="1"/>
  <c r="C142" i="6" s="1"/>
  <c r="C143" i="6" s="1"/>
  <c r="C144" i="6" s="1"/>
  <c r="C145" i="6" s="1"/>
  <c r="C146" i="6" s="1"/>
  <c r="C147" i="6" s="1"/>
  <c r="C148" i="6" s="1"/>
  <c r="C149" i="6" s="1"/>
  <c r="C150" i="6" s="1"/>
  <c r="C151" i="6" s="1"/>
  <c r="C152" i="6" s="1"/>
  <c r="C153" i="6" s="1"/>
  <c r="C154" i="6" s="1"/>
  <c r="C155" i="6" s="1"/>
  <c r="C156" i="6" s="1"/>
  <c r="C157" i="6" s="1"/>
  <c r="C158" i="6" s="1"/>
  <c r="C159" i="6" s="1"/>
  <c r="C160" i="6" s="1"/>
  <c r="C161" i="6" s="1"/>
  <c r="C162" i="6" s="1"/>
  <c r="C163" i="6" s="1"/>
  <c r="C164" i="6" s="1"/>
  <c r="C165" i="6" s="1"/>
  <c r="C166" i="6" s="1"/>
  <c r="C167" i="6" s="1"/>
  <c r="C168" i="6" s="1"/>
  <c r="C169" i="6" s="1"/>
  <c r="C170" i="6" s="1"/>
  <c r="C171" i="6" s="1"/>
  <c r="C172" i="6" s="1"/>
  <c r="C173" i="6" s="1"/>
  <c r="C174" i="6" s="1"/>
  <c r="C175" i="6" s="1"/>
  <c r="C176" i="6" s="1"/>
  <c r="C177" i="6" s="1"/>
  <c r="C178" i="6" s="1"/>
  <c r="C179" i="6" s="1"/>
  <c r="C180" i="6" s="1"/>
  <c r="C181" i="6" s="1"/>
  <c r="C182" i="6" s="1"/>
  <c r="C183" i="6" s="1"/>
  <c r="C184" i="6" s="1"/>
  <c r="C185" i="6" s="1"/>
  <c r="C186" i="6" s="1"/>
  <c r="C187" i="6" s="1"/>
  <c r="C188" i="6" s="1"/>
  <c r="C189" i="6" s="1"/>
  <c r="C190" i="6" s="1"/>
  <c r="C191" i="6" s="1"/>
  <c r="C192" i="6" s="1"/>
  <c r="C193" i="6" s="1"/>
  <c r="C194" i="6" s="1"/>
  <c r="C195" i="6" s="1"/>
  <c r="C196" i="6" s="1"/>
  <c r="C197" i="6" s="1"/>
  <c r="C198" i="6" s="1"/>
  <c r="C199" i="6" s="1"/>
  <c r="C200" i="6" s="1"/>
  <c r="A27" i="6"/>
  <c r="C802" i="6"/>
  <c r="C803" i="6" s="1"/>
  <c r="C804" i="6" s="1"/>
  <c r="C805" i="6" s="1"/>
  <c r="C806" i="6" s="1"/>
  <c r="C807" i="6" s="1"/>
  <c r="C808" i="6" s="1"/>
  <c r="C809" i="6" s="1"/>
  <c r="C810" i="6" s="1"/>
  <c r="C811" i="6" s="1"/>
  <c r="C812" i="6" s="1"/>
  <c r="C813" i="6" s="1"/>
  <c r="C814" i="6" s="1"/>
  <c r="C815" i="6" s="1"/>
  <c r="C816" i="6" s="1"/>
  <c r="C817" i="6" s="1"/>
  <c r="C818" i="6" s="1"/>
  <c r="C819" i="6" s="1"/>
  <c r="C820" i="6" s="1"/>
  <c r="C427" i="6"/>
  <c r="C428" i="6" s="1"/>
  <c r="C429" i="6" s="1"/>
  <c r="C430" i="6" s="1"/>
  <c r="C431" i="6" s="1"/>
  <c r="C432" i="6" s="1"/>
  <c r="C433" i="6" s="1"/>
  <c r="C434" i="6" s="1"/>
  <c r="C435" i="6" s="1"/>
  <c r="C436" i="6" s="1"/>
  <c r="C437" i="6" s="1"/>
  <c r="C438" i="6" s="1"/>
  <c r="C439" i="6" s="1"/>
  <c r="C440" i="6" s="1"/>
  <c r="C441" i="6" s="1"/>
  <c r="C442" i="6" s="1"/>
  <c r="C443" i="6" s="1"/>
  <c r="C444" i="6" s="1"/>
  <c r="C445" i="6" s="1"/>
  <c r="C446" i="6" s="1"/>
  <c r="C447" i="6" s="1"/>
  <c r="C448" i="6" s="1"/>
  <c r="C449" i="6" s="1"/>
  <c r="C450" i="6" s="1"/>
  <c r="C451" i="6" s="1"/>
  <c r="C452" i="6" s="1"/>
  <c r="C453" i="6" s="1"/>
  <c r="C454" i="6" s="1"/>
  <c r="C455" i="6" s="1"/>
  <c r="C456" i="6" s="1"/>
  <c r="C457" i="6" s="1"/>
  <c r="C458" i="6" s="1"/>
  <c r="C459" i="6" s="1"/>
  <c r="C460" i="6" s="1"/>
  <c r="C461" i="6" s="1"/>
  <c r="C462" i="6" s="1"/>
  <c r="C463" i="6" s="1"/>
  <c r="C464" i="6" s="1"/>
  <c r="C465" i="6" s="1"/>
  <c r="C466" i="6" s="1"/>
  <c r="C467" i="6" s="1"/>
  <c r="C468" i="6" s="1"/>
  <c r="C469" i="6" s="1"/>
  <c r="C470" i="6" s="1"/>
  <c r="C471" i="6" s="1"/>
  <c r="C472" i="6" s="1"/>
  <c r="C473" i="6" s="1"/>
  <c r="C474" i="6" s="1"/>
  <c r="C475" i="6" s="1"/>
  <c r="C476" i="6" s="1"/>
  <c r="C477" i="6" s="1"/>
  <c r="C478" i="6" s="1"/>
  <c r="C479" i="6" s="1"/>
  <c r="C480" i="6" s="1"/>
  <c r="C481" i="6" s="1"/>
  <c r="C482" i="6" s="1"/>
  <c r="C483" i="6" s="1"/>
  <c r="C484" i="6" s="1"/>
  <c r="C485" i="6" s="1"/>
  <c r="C486" i="6" s="1"/>
  <c r="C487" i="6" s="1"/>
  <c r="C488" i="6" s="1"/>
  <c r="C489" i="6" s="1"/>
  <c r="C490" i="6" s="1"/>
  <c r="C491" i="6" s="1"/>
  <c r="C492" i="6" s="1"/>
  <c r="C493" i="6" s="1"/>
  <c r="C494" i="6" s="1"/>
  <c r="C495" i="6" s="1"/>
  <c r="C496" i="6" s="1"/>
  <c r="C497" i="6" s="1"/>
  <c r="C498" i="6" s="1"/>
  <c r="C499" i="6" s="1"/>
  <c r="C500" i="6" s="1"/>
  <c r="C501" i="6" s="1"/>
  <c r="C502" i="6" s="1"/>
  <c r="C503" i="6" s="1"/>
  <c r="C504" i="6" s="1"/>
  <c r="C505" i="6" s="1"/>
  <c r="C506" i="6" s="1"/>
  <c r="C507" i="6" s="1"/>
  <c r="C508" i="6" s="1"/>
  <c r="C509" i="6" s="1"/>
  <c r="C510" i="6" s="1"/>
  <c r="C511" i="6" s="1"/>
  <c r="C512" i="6" s="1"/>
  <c r="C513" i="6" s="1"/>
  <c r="C514" i="6" s="1"/>
  <c r="C515" i="6" s="1"/>
  <c r="C516" i="6" s="1"/>
  <c r="C517" i="6" s="1"/>
  <c r="C518" i="6" s="1"/>
  <c r="C519" i="6" s="1"/>
  <c r="C520" i="6" s="1"/>
  <c r="C521" i="6" s="1"/>
  <c r="C522" i="6" s="1"/>
  <c r="C523" i="6" s="1"/>
  <c r="C524" i="6" s="1"/>
  <c r="C525" i="6" s="1"/>
  <c r="C526" i="6" s="1"/>
  <c r="C527" i="6" s="1"/>
  <c r="C528" i="6" s="1"/>
  <c r="C529" i="6" s="1"/>
  <c r="C530" i="6" s="1"/>
  <c r="C531" i="6" s="1"/>
  <c r="C532" i="6" s="1"/>
  <c r="C533" i="6" s="1"/>
  <c r="C534" i="6" s="1"/>
  <c r="C535" i="6" s="1"/>
  <c r="C536" i="6" s="1"/>
  <c r="C537" i="6" s="1"/>
  <c r="C538" i="6" s="1"/>
  <c r="C539" i="6" s="1"/>
  <c r="C540" i="6" s="1"/>
  <c r="C541" i="6" s="1"/>
  <c r="C542" i="6" s="1"/>
  <c r="C543" i="6" s="1"/>
  <c r="C544" i="6" s="1"/>
  <c r="C545" i="6" s="1"/>
  <c r="C546" i="6" s="1"/>
  <c r="C547" i="6" s="1"/>
  <c r="C548" i="6" s="1"/>
  <c r="C549" i="6" s="1"/>
  <c r="C550" i="6" s="1"/>
  <c r="C551" i="6" s="1"/>
  <c r="C552" i="6" s="1"/>
  <c r="C553" i="6" s="1"/>
  <c r="C554" i="6" s="1"/>
  <c r="C555" i="6" s="1"/>
  <c r="C556" i="6" s="1"/>
  <c r="C557" i="6" s="1"/>
  <c r="C558" i="6" s="1"/>
  <c r="C559" i="6" s="1"/>
  <c r="C560" i="6" s="1"/>
  <c r="C561" i="6" s="1"/>
  <c r="C562" i="6" s="1"/>
  <c r="C563" i="6" s="1"/>
  <c r="C564" i="6" s="1"/>
  <c r="C565" i="6" s="1"/>
  <c r="C566" i="6" s="1"/>
  <c r="C567" i="6" s="1"/>
  <c r="C568" i="6" s="1"/>
  <c r="C569" i="6" s="1"/>
  <c r="C570" i="6" s="1"/>
  <c r="C571" i="6" s="1"/>
  <c r="C572" i="6" s="1"/>
  <c r="C573" i="6" s="1"/>
  <c r="C574" i="6" s="1"/>
  <c r="C575" i="6" s="1"/>
  <c r="C576" i="6" s="1"/>
  <c r="C577" i="6" s="1"/>
  <c r="C578" i="6" s="1"/>
  <c r="C579" i="6" s="1"/>
  <c r="C580" i="6" s="1"/>
  <c r="C581" i="6" s="1"/>
  <c r="C582" i="6" s="1"/>
  <c r="C583" i="6" s="1"/>
  <c r="C584" i="6" s="1"/>
  <c r="C585" i="6" s="1"/>
  <c r="C586" i="6" s="1"/>
  <c r="C587" i="6" s="1"/>
  <c r="C588" i="6" s="1"/>
  <c r="C589" i="6" s="1"/>
  <c r="C590" i="6" s="1"/>
  <c r="C591" i="6" s="1"/>
  <c r="C592" i="6" s="1"/>
  <c r="C593" i="6" s="1"/>
  <c r="C594" i="6" s="1"/>
  <c r="C595" i="6" s="1"/>
  <c r="C596" i="6" s="1"/>
  <c r="C597" i="6" s="1"/>
  <c r="C598" i="6" s="1"/>
  <c r="C599" i="6" s="1"/>
  <c r="C600" i="6" s="1"/>
  <c r="C3027" i="6"/>
  <c r="C3028" i="6" s="1"/>
  <c r="C3029" i="6" s="1"/>
  <c r="C3030" i="6" s="1"/>
  <c r="C3031" i="6" s="1"/>
  <c r="C3032" i="6" s="1"/>
  <c r="C3033" i="6" s="1"/>
  <c r="C3034" i="6" s="1"/>
  <c r="C3035" i="6" s="1"/>
  <c r="C3036" i="6" s="1"/>
  <c r="C3037" i="6" s="1"/>
  <c r="C3038" i="6" s="1"/>
  <c r="C3039" i="6" s="1"/>
  <c r="C3040" i="6" s="1"/>
  <c r="C3041" i="6" s="1"/>
  <c r="C3042" i="6" s="1"/>
  <c r="C3043" i="6" s="1"/>
  <c r="C3044" i="6" s="1"/>
  <c r="C3045" i="6" s="1"/>
  <c r="C3046" i="6" s="1"/>
  <c r="C3047" i="6" s="1"/>
  <c r="C3048" i="6" s="1"/>
  <c r="C3049" i="6" s="1"/>
  <c r="C3050" i="6" s="1"/>
  <c r="C3051" i="6" s="1"/>
  <c r="C3052" i="6" s="1"/>
  <c r="C3053" i="6" s="1"/>
  <c r="C3054" i="6" s="1"/>
  <c r="C3055" i="6" s="1"/>
  <c r="C3056" i="6" s="1"/>
  <c r="C3057" i="6" s="1"/>
  <c r="C3058" i="6" s="1"/>
  <c r="C3059" i="6" s="1"/>
  <c r="C3060" i="6" s="1"/>
  <c r="C3061" i="6" s="1"/>
  <c r="C3062" i="6" s="1"/>
  <c r="C3063" i="6" s="1"/>
  <c r="C3064" i="6" s="1"/>
  <c r="C3065" i="6" s="1"/>
  <c r="C3066" i="6" s="1"/>
  <c r="C3067" i="6" s="1"/>
  <c r="C3068" i="6" s="1"/>
  <c r="C3069" i="6" s="1"/>
  <c r="C3070" i="6" s="1"/>
  <c r="C3071" i="6" s="1"/>
  <c r="C3072" i="6" s="1"/>
  <c r="C3073" i="6" s="1"/>
  <c r="C3074" i="6" s="1"/>
  <c r="C3075" i="6" s="1"/>
  <c r="C3076" i="6" s="1"/>
  <c r="C3077" i="6" s="1"/>
  <c r="C3078" i="6" s="1"/>
  <c r="C3079" i="6" s="1"/>
  <c r="C3080" i="6" s="1"/>
  <c r="C3081" i="6" s="1"/>
  <c r="C3082" i="6" s="1"/>
  <c r="C3083" i="6" s="1"/>
  <c r="C3084" i="6" s="1"/>
  <c r="C3085" i="6" s="1"/>
  <c r="C3086" i="6" s="1"/>
  <c r="C3087" i="6" s="1"/>
  <c r="C3088" i="6" s="1"/>
  <c r="C3089" i="6" s="1"/>
  <c r="C3090" i="6" s="1"/>
  <c r="C3091" i="6" s="1"/>
  <c r="C3092" i="6" s="1"/>
  <c r="C3093" i="6" s="1"/>
  <c r="C3094" i="6" s="1"/>
  <c r="C3095" i="6" s="1"/>
  <c r="C3096" i="6" s="1"/>
  <c r="C3097" i="6" s="1"/>
  <c r="C3098" i="6" s="1"/>
  <c r="C3099" i="6" s="1"/>
  <c r="C3100" i="6" s="1"/>
  <c r="C3101" i="6" s="1"/>
  <c r="C3102" i="6" s="1"/>
  <c r="C3103" i="6" s="1"/>
  <c r="C3104" i="6" s="1"/>
  <c r="C3105" i="6" s="1"/>
  <c r="C3106" i="6" s="1"/>
  <c r="C3107" i="6" s="1"/>
  <c r="C3108" i="6" s="1"/>
  <c r="C3109" i="6" s="1"/>
  <c r="C3110" i="6" s="1"/>
  <c r="C3111" i="6" s="1"/>
  <c r="C3112" i="6" s="1"/>
  <c r="C3113" i="6" s="1"/>
  <c r="C3114" i="6" s="1"/>
  <c r="C3115" i="6" s="1"/>
  <c r="C3116" i="6" s="1"/>
  <c r="C3117" i="6" s="1"/>
  <c r="C3118" i="6" s="1"/>
  <c r="C3119" i="6" s="1"/>
  <c r="C3120" i="6" s="1"/>
  <c r="C3121" i="6" s="1"/>
  <c r="C3122" i="6" s="1"/>
  <c r="C3123" i="6" s="1"/>
  <c r="C3124" i="6" s="1"/>
  <c r="C3125" i="6" s="1"/>
  <c r="C3126" i="6" s="1"/>
  <c r="C3127" i="6" s="1"/>
  <c r="C3128" i="6" s="1"/>
  <c r="C3129" i="6" s="1"/>
  <c r="C3130" i="6" s="1"/>
  <c r="C3131" i="6" s="1"/>
  <c r="C3132" i="6" s="1"/>
  <c r="C3133" i="6" s="1"/>
  <c r="C3134" i="6" s="1"/>
  <c r="C3135" i="6" s="1"/>
  <c r="C3136" i="6" s="1"/>
  <c r="C3137" i="6" s="1"/>
  <c r="C3138" i="6" s="1"/>
  <c r="C3139" i="6" s="1"/>
  <c r="C3140" i="6" s="1"/>
  <c r="C3141" i="6" s="1"/>
  <c r="C3142" i="6" s="1"/>
  <c r="C3143" i="6" s="1"/>
  <c r="C3144" i="6" s="1"/>
  <c r="C3145" i="6" s="1"/>
  <c r="C3146" i="6" s="1"/>
  <c r="C3147" i="6" s="1"/>
  <c r="C3148" i="6" s="1"/>
  <c r="C3149" i="6" s="1"/>
  <c r="C3150" i="6" s="1"/>
  <c r="C3151" i="6" s="1"/>
  <c r="C3152" i="6" s="1"/>
  <c r="C3153" i="6" s="1"/>
  <c r="C3154" i="6" s="1"/>
  <c r="C3155" i="6" s="1"/>
  <c r="C3156" i="6" s="1"/>
  <c r="C3157" i="6" s="1"/>
  <c r="C3158" i="6" s="1"/>
  <c r="C3159" i="6" s="1"/>
  <c r="C3160" i="6" s="1"/>
  <c r="C3161" i="6" s="1"/>
  <c r="C3162" i="6" s="1"/>
  <c r="C3163" i="6" s="1"/>
  <c r="C3164" i="6" s="1"/>
  <c r="C3165" i="6" s="1"/>
  <c r="C3166" i="6" s="1"/>
  <c r="C3167" i="6" s="1"/>
  <c r="C3168" i="6" s="1"/>
  <c r="C3169" i="6" s="1"/>
  <c r="C3170" i="6" s="1"/>
  <c r="C3171" i="6" s="1"/>
  <c r="C3172" i="6" s="1"/>
  <c r="C3173" i="6" s="1"/>
  <c r="C3174" i="6" s="1"/>
  <c r="C3175" i="6" s="1"/>
  <c r="C3176" i="6" s="1"/>
  <c r="C3177" i="6" s="1"/>
  <c r="C3178" i="6" s="1"/>
  <c r="C3179" i="6" s="1"/>
  <c r="C3180" i="6" s="1"/>
  <c r="C3181" i="6" s="1"/>
  <c r="C3182" i="6" s="1"/>
  <c r="C3183" i="6" s="1"/>
  <c r="C3184" i="6" s="1"/>
  <c r="C3185" i="6" s="1"/>
  <c r="C3186" i="6" s="1"/>
  <c r="C3187" i="6" s="1"/>
  <c r="C3188" i="6" s="1"/>
  <c r="C3189" i="6" s="1"/>
  <c r="C3190" i="6" s="1"/>
  <c r="C3191" i="6" s="1"/>
  <c r="C3192" i="6" s="1"/>
  <c r="C3193" i="6" s="1"/>
  <c r="C3194" i="6" s="1"/>
  <c r="C3195" i="6" s="1"/>
  <c r="C3196" i="6" s="1"/>
  <c r="C3197" i="6" s="1"/>
  <c r="C3198" i="6" s="1"/>
  <c r="C3199" i="6" s="1"/>
  <c r="C3200" i="6" s="1"/>
  <c r="A3026" i="6"/>
  <c r="C602" i="6"/>
  <c r="C603" i="6" s="1"/>
  <c r="C604" i="6" s="1"/>
  <c r="C605" i="6" s="1"/>
  <c r="C606" i="6" s="1"/>
  <c r="C607" i="6" s="1"/>
  <c r="C608" i="6" s="1"/>
  <c r="C609" i="6" s="1"/>
  <c r="C610" i="6" s="1"/>
  <c r="C611" i="6" s="1"/>
  <c r="C612" i="6" s="1"/>
  <c r="C613" i="6" s="1"/>
  <c r="C614" i="6" s="1"/>
  <c r="C615" i="6" s="1"/>
  <c r="C616" i="6" s="1"/>
  <c r="C617" i="6" s="1"/>
  <c r="C618" i="6" s="1"/>
  <c r="C619" i="6" s="1"/>
  <c r="C620" i="6" s="1"/>
  <c r="A3226" i="6"/>
  <c r="C3227" i="6"/>
  <c r="C3228" i="6" s="1"/>
  <c r="C3229" i="6" s="1"/>
  <c r="C3230" i="6" s="1"/>
  <c r="C3231" i="6" s="1"/>
  <c r="C3232" i="6" s="1"/>
  <c r="C3233" i="6" s="1"/>
  <c r="C3234" i="6" s="1"/>
  <c r="C3235" i="6" s="1"/>
  <c r="C3236" i="6" s="1"/>
  <c r="C3237" i="6" s="1"/>
  <c r="C3238" i="6" s="1"/>
  <c r="C3239" i="6" s="1"/>
  <c r="C3240" i="6" s="1"/>
  <c r="C3241" i="6" s="1"/>
  <c r="C3242" i="6" s="1"/>
  <c r="C3243" i="6" s="1"/>
  <c r="C3244" i="6" s="1"/>
  <c r="C3245" i="6" s="1"/>
  <c r="C3246" i="6" s="1"/>
  <c r="C3247" i="6" s="1"/>
  <c r="C3248" i="6" s="1"/>
  <c r="C3249" i="6" s="1"/>
  <c r="C3250" i="6" s="1"/>
  <c r="C3251" i="6" s="1"/>
  <c r="C3252" i="6" s="1"/>
  <c r="C3253" i="6" s="1"/>
  <c r="C3254" i="6" s="1"/>
  <c r="C3255" i="6" s="1"/>
  <c r="C3256" i="6" s="1"/>
  <c r="C3257" i="6" s="1"/>
  <c r="C3258" i="6" s="1"/>
  <c r="C3259" i="6" s="1"/>
  <c r="C3260" i="6" s="1"/>
  <c r="C3261" i="6" s="1"/>
  <c r="C3262" i="6" s="1"/>
  <c r="C3263" i="6" s="1"/>
  <c r="C3264" i="6" s="1"/>
  <c r="C3265" i="6" s="1"/>
  <c r="C3266" i="6" s="1"/>
  <c r="C3267" i="6" s="1"/>
  <c r="C3268" i="6" s="1"/>
  <c r="C3269" i="6" s="1"/>
  <c r="C3270" i="6" s="1"/>
  <c r="C3271" i="6" s="1"/>
  <c r="C3272" i="6" s="1"/>
  <c r="C3273" i="6" s="1"/>
  <c r="C3274" i="6" s="1"/>
  <c r="C3275" i="6" s="1"/>
  <c r="C3276" i="6" s="1"/>
  <c r="C3277" i="6" s="1"/>
  <c r="C3278" i="6" s="1"/>
  <c r="C3279" i="6" s="1"/>
  <c r="C3280" i="6" s="1"/>
  <c r="C3281" i="6" s="1"/>
  <c r="C3282" i="6" s="1"/>
  <c r="C3283" i="6" s="1"/>
  <c r="C3284" i="6" s="1"/>
  <c r="C3285" i="6" s="1"/>
  <c r="C3286" i="6" s="1"/>
  <c r="C3287" i="6" s="1"/>
  <c r="C3288" i="6" s="1"/>
  <c r="C3289" i="6" s="1"/>
  <c r="C3290" i="6" s="1"/>
  <c r="C3291" i="6" s="1"/>
  <c r="C3292" i="6" s="1"/>
  <c r="C3293" i="6" s="1"/>
  <c r="C3294" i="6" s="1"/>
  <c r="C3295" i="6" s="1"/>
  <c r="C3296" i="6" s="1"/>
  <c r="C3297" i="6" s="1"/>
  <c r="C3298" i="6" s="1"/>
  <c r="C3299" i="6" s="1"/>
  <c r="C3300" i="6" s="1"/>
  <c r="C3301" i="6" s="1"/>
  <c r="C3302" i="6" s="1"/>
  <c r="C3303" i="6" s="1"/>
  <c r="C3304" i="6" s="1"/>
  <c r="C3305" i="6" s="1"/>
  <c r="C3306" i="6" s="1"/>
  <c r="C3307" i="6" s="1"/>
  <c r="C3308" i="6" s="1"/>
  <c r="C3309" i="6" s="1"/>
  <c r="C3310" i="6" s="1"/>
  <c r="C3311" i="6" s="1"/>
  <c r="C3312" i="6" s="1"/>
  <c r="C3313" i="6" s="1"/>
  <c r="C3314" i="6" s="1"/>
  <c r="C3315" i="6" s="1"/>
  <c r="C3316" i="6" s="1"/>
  <c r="C3317" i="6" s="1"/>
  <c r="C3318" i="6" s="1"/>
  <c r="C3319" i="6" s="1"/>
  <c r="C3320" i="6" s="1"/>
  <c r="C3321" i="6" s="1"/>
  <c r="C3322" i="6" s="1"/>
  <c r="C3323" i="6" s="1"/>
  <c r="C3324" i="6" s="1"/>
  <c r="C3325" i="6" s="1"/>
  <c r="C3326" i="6" s="1"/>
  <c r="C3327" i="6" s="1"/>
  <c r="C3328" i="6" s="1"/>
  <c r="C3329" i="6" s="1"/>
  <c r="C3330" i="6" s="1"/>
  <c r="C3331" i="6" s="1"/>
  <c r="C3332" i="6" s="1"/>
  <c r="C3333" i="6" s="1"/>
  <c r="C3334" i="6" s="1"/>
  <c r="C3335" i="6" s="1"/>
  <c r="C3336" i="6" s="1"/>
  <c r="C3337" i="6" s="1"/>
  <c r="C3338" i="6" s="1"/>
  <c r="C3339" i="6" s="1"/>
  <c r="C3340" i="6" s="1"/>
  <c r="C3341" i="6" s="1"/>
  <c r="C3342" i="6" s="1"/>
  <c r="C3343" i="6" s="1"/>
  <c r="C3344" i="6" s="1"/>
  <c r="C3345" i="6" s="1"/>
  <c r="C3346" i="6" s="1"/>
  <c r="C3347" i="6" s="1"/>
  <c r="C3348" i="6" s="1"/>
  <c r="C3349" i="6" s="1"/>
  <c r="C3350" i="6" s="1"/>
  <c r="C3351" i="6" s="1"/>
  <c r="C3352" i="6" s="1"/>
  <c r="C3353" i="6" s="1"/>
  <c r="C3354" i="6" s="1"/>
  <c r="C3355" i="6" s="1"/>
  <c r="C3356" i="6" s="1"/>
  <c r="C3357" i="6" s="1"/>
  <c r="C3358" i="6" s="1"/>
  <c r="C3359" i="6" s="1"/>
  <c r="C3360" i="6" s="1"/>
  <c r="C3361" i="6" s="1"/>
  <c r="C3362" i="6" s="1"/>
  <c r="C3363" i="6" s="1"/>
  <c r="C3364" i="6" s="1"/>
  <c r="C3365" i="6" s="1"/>
  <c r="C3366" i="6" s="1"/>
  <c r="C3367" i="6" s="1"/>
  <c r="C3368" i="6" s="1"/>
  <c r="C3369" i="6" s="1"/>
  <c r="C3370" i="6" s="1"/>
  <c r="C3371" i="6" s="1"/>
  <c r="C3372" i="6" s="1"/>
  <c r="C3373" i="6" s="1"/>
  <c r="C3374" i="6" s="1"/>
  <c r="C3375" i="6" s="1"/>
  <c r="C3376" i="6" s="1"/>
  <c r="C3377" i="6" s="1"/>
  <c r="C3378" i="6" s="1"/>
  <c r="C3379" i="6" s="1"/>
  <c r="C3380" i="6" s="1"/>
  <c r="C3381" i="6" s="1"/>
  <c r="C3382" i="6" s="1"/>
  <c r="C3383" i="6" s="1"/>
  <c r="C3384" i="6" s="1"/>
  <c r="C3385" i="6" s="1"/>
  <c r="C3386" i="6" s="1"/>
  <c r="C3387" i="6" s="1"/>
  <c r="C3388" i="6" s="1"/>
  <c r="C3389" i="6" s="1"/>
  <c r="C3390" i="6" s="1"/>
  <c r="C3391" i="6" s="1"/>
  <c r="C3392" i="6" s="1"/>
  <c r="C3393" i="6" s="1"/>
  <c r="C3394" i="6" s="1"/>
  <c r="C3395" i="6" s="1"/>
  <c r="C3396" i="6" s="1"/>
  <c r="C3397" i="6" s="1"/>
  <c r="C3398" i="6" s="1"/>
  <c r="C3399" i="6" s="1"/>
  <c r="C3400" i="6" s="1"/>
  <c r="C201" i="6"/>
  <c r="C227" i="6"/>
  <c r="C228" i="6" s="1"/>
  <c r="C229" i="6" s="1"/>
  <c r="C230" i="6" s="1"/>
  <c r="C231" i="6" s="1"/>
  <c r="C232" i="6" s="1"/>
  <c r="C233" i="6" s="1"/>
  <c r="C234" i="6" s="1"/>
  <c r="C235" i="6" s="1"/>
  <c r="C236" i="6" s="1"/>
  <c r="C237" i="6" s="1"/>
  <c r="C238" i="6" s="1"/>
  <c r="C239" i="6" s="1"/>
  <c r="C240" i="6" s="1"/>
  <c r="C241" i="6" s="1"/>
  <c r="C242" i="6" s="1"/>
  <c r="C243" i="6" s="1"/>
  <c r="C244" i="6" s="1"/>
  <c r="C245" i="6" s="1"/>
  <c r="C246" i="6" s="1"/>
  <c r="C247" i="6" s="1"/>
  <c r="C248" i="6" s="1"/>
  <c r="C249" i="6" s="1"/>
  <c r="C250" i="6" s="1"/>
  <c r="C251" i="6" s="1"/>
  <c r="C252" i="6" s="1"/>
  <c r="C253" i="6" s="1"/>
  <c r="C254" i="6" s="1"/>
  <c r="C255" i="6" s="1"/>
  <c r="C256" i="6" s="1"/>
  <c r="C257" i="6" s="1"/>
  <c r="C258" i="6" s="1"/>
  <c r="C259" i="6" s="1"/>
  <c r="C260" i="6" s="1"/>
  <c r="C261" i="6" s="1"/>
  <c r="C262" i="6" s="1"/>
  <c r="C263" i="6" s="1"/>
  <c r="C264" i="6" s="1"/>
  <c r="C265" i="6" s="1"/>
  <c r="C266" i="6" s="1"/>
  <c r="C267" i="6" s="1"/>
  <c r="C268" i="6" s="1"/>
  <c r="C269" i="6" s="1"/>
  <c r="C270" i="6" s="1"/>
  <c r="C271" i="6" s="1"/>
  <c r="C272" i="6" s="1"/>
  <c r="C273" i="6" s="1"/>
  <c r="C274" i="6" s="1"/>
  <c r="C275" i="6" s="1"/>
  <c r="C276" i="6" s="1"/>
  <c r="C277" i="6" s="1"/>
  <c r="C278" i="6" s="1"/>
  <c r="C279" i="6" s="1"/>
  <c r="C280" i="6" s="1"/>
  <c r="C281" i="6" s="1"/>
  <c r="C282" i="6" s="1"/>
  <c r="C283" i="6" s="1"/>
  <c r="C284" i="6" s="1"/>
  <c r="C285" i="6" s="1"/>
  <c r="C286" i="6" s="1"/>
  <c r="C287" i="6" s="1"/>
  <c r="C288" i="6" s="1"/>
  <c r="C289" i="6" s="1"/>
  <c r="C290" i="6" s="1"/>
  <c r="C291" i="6" s="1"/>
  <c r="C292" i="6" s="1"/>
  <c r="C293" i="6" s="1"/>
  <c r="C294" i="6" s="1"/>
  <c r="C295" i="6" s="1"/>
  <c r="C296" i="6" s="1"/>
  <c r="C297" i="6" s="1"/>
  <c r="C298" i="6" s="1"/>
  <c r="C299" i="6" s="1"/>
  <c r="C300" i="6" s="1"/>
  <c r="C301" i="6" s="1"/>
  <c r="C302" i="6" s="1"/>
  <c r="C303" i="6" s="1"/>
  <c r="C304" i="6" s="1"/>
  <c r="C305" i="6" s="1"/>
  <c r="C306" i="6" s="1"/>
  <c r="C307" i="6" s="1"/>
  <c r="C308" i="6" s="1"/>
  <c r="C309" i="6" s="1"/>
  <c r="C310" i="6" s="1"/>
  <c r="C311" i="6" s="1"/>
  <c r="C312" i="6" s="1"/>
  <c r="C313" i="6" s="1"/>
  <c r="C314" i="6" s="1"/>
  <c r="C315" i="6" s="1"/>
  <c r="C316" i="6" s="1"/>
  <c r="C317" i="6" s="1"/>
  <c r="C318" i="6" s="1"/>
  <c r="C319" i="6" s="1"/>
  <c r="C320" i="6" s="1"/>
  <c r="C321" i="6" s="1"/>
  <c r="C322" i="6" s="1"/>
  <c r="C323" i="6" s="1"/>
  <c r="C324" i="6" s="1"/>
  <c r="C325" i="6" s="1"/>
  <c r="C326" i="6" s="1"/>
  <c r="C327" i="6" s="1"/>
  <c r="C328" i="6" s="1"/>
  <c r="C329" i="6" s="1"/>
  <c r="C330" i="6" s="1"/>
  <c r="C331" i="6" s="1"/>
  <c r="C332" i="6" s="1"/>
  <c r="C333" i="6" s="1"/>
  <c r="C334" i="6" s="1"/>
  <c r="C335" i="6" s="1"/>
  <c r="C336" i="6" s="1"/>
  <c r="C337" i="6" s="1"/>
  <c r="C338" i="6" s="1"/>
  <c r="C339" i="6" s="1"/>
  <c r="C340" i="6" s="1"/>
  <c r="C341" i="6" s="1"/>
  <c r="C342" i="6" s="1"/>
  <c r="C343" i="6" s="1"/>
  <c r="C344" i="6" s="1"/>
  <c r="C345" i="6" s="1"/>
  <c r="C346" i="6" s="1"/>
  <c r="C347" i="6" s="1"/>
  <c r="C348" i="6" s="1"/>
  <c r="C349" i="6" s="1"/>
  <c r="C350" i="6" s="1"/>
  <c r="C351" i="6" s="1"/>
  <c r="C352" i="6" s="1"/>
  <c r="C353" i="6" s="1"/>
  <c r="C354" i="6" s="1"/>
  <c r="C355" i="6" s="1"/>
  <c r="C356" i="6" s="1"/>
  <c r="C357" i="6" s="1"/>
  <c r="C358" i="6" s="1"/>
  <c r="C359" i="6" s="1"/>
  <c r="C360" i="6" s="1"/>
  <c r="C361" i="6" s="1"/>
  <c r="C362" i="6" s="1"/>
  <c r="C363" i="6" s="1"/>
  <c r="C364" i="6" s="1"/>
  <c r="C365" i="6" s="1"/>
  <c r="C366" i="6" s="1"/>
  <c r="C367" i="6" s="1"/>
  <c r="C368" i="6" s="1"/>
  <c r="C369" i="6" s="1"/>
  <c r="C370" i="6" s="1"/>
  <c r="C371" i="6" s="1"/>
  <c r="C372" i="6" s="1"/>
  <c r="C373" i="6" s="1"/>
  <c r="C374" i="6" s="1"/>
  <c r="C375" i="6" s="1"/>
  <c r="C376" i="6" s="1"/>
  <c r="C377" i="6" s="1"/>
  <c r="C378" i="6" s="1"/>
  <c r="C379" i="6" s="1"/>
  <c r="C380" i="6" s="1"/>
  <c r="C381" i="6" s="1"/>
  <c r="C382" i="6" s="1"/>
  <c r="C383" i="6" s="1"/>
  <c r="C384" i="6" s="1"/>
  <c r="C385" i="6" s="1"/>
  <c r="C386" i="6" s="1"/>
  <c r="C387" i="6" s="1"/>
  <c r="C388" i="6" s="1"/>
  <c r="C389" i="6" s="1"/>
  <c r="C390" i="6" s="1"/>
  <c r="C391" i="6" s="1"/>
  <c r="C392" i="6" s="1"/>
  <c r="C393" i="6" s="1"/>
  <c r="C394" i="6" s="1"/>
  <c r="C395" i="6" s="1"/>
  <c r="C396" i="6" s="1"/>
  <c r="C397" i="6" s="1"/>
  <c r="C398" i="6" s="1"/>
  <c r="C399" i="6" s="1"/>
  <c r="C400" i="6" s="1"/>
  <c r="A226" i="6"/>
  <c r="C827" i="6"/>
  <c r="C828" i="6" s="1"/>
  <c r="C829" i="6" s="1"/>
  <c r="C830" i="6" s="1"/>
  <c r="C831" i="6" s="1"/>
  <c r="C832" i="6" s="1"/>
  <c r="C833" i="6" s="1"/>
  <c r="C834" i="6" s="1"/>
  <c r="C835" i="6" s="1"/>
  <c r="C836" i="6" s="1"/>
  <c r="C837" i="6" s="1"/>
  <c r="C838" i="6" s="1"/>
  <c r="C839" i="6" s="1"/>
  <c r="C840" i="6" s="1"/>
  <c r="C841" i="6" s="1"/>
  <c r="C842" i="6" s="1"/>
  <c r="C843" i="6" s="1"/>
  <c r="C844" i="6" s="1"/>
  <c r="C845" i="6" s="1"/>
  <c r="C846" i="6" s="1"/>
  <c r="C847" i="6" s="1"/>
  <c r="C848" i="6" s="1"/>
  <c r="C849" i="6" s="1"/>
  <c r="C850" i="6" s="1"/>
  <c r="C851" i="6" s="1"/>
  <c r="C852" i="6" s="1"/>
  <c r="C853" i="6" s="1"/>
  <c r="C854" i="6" s="1"/>
  <c r="C855" i="6" s="1"/>
  <c r="C856" i="6" s="1"/>
  <c r="C857" i="6" s="1"/>
  <c r="C858" i="6" s="1"/>
  <c r="C859" i="6" s="1"/>
  <c r="C860" i="6" s="1"/>
  <c r="C861" i="6" s="1"/>
  <c r="C862" i="6" s="1"/>
  <c r="C863" i="6" s="1"/>
  <c r="C864" i="6" s="1"/>
  <c r="C865" i="6" s="1"/>
  <c r="C866" i="6" s="1"/>
  <c r="C867" i="6" s="1"/>
  <c r="C868" i="6" s="1"/>
  <c r="C869" i="6" s="1"/>
  <c r="C870" i="6" s="1"/>
  <c r="C871" i="6" s="1"/>
  <c r="C872" i="6" s="1"/>
  <c r="C873" i="6" s="1"/>
  <c r="C874" i="6" s="1"/>
  <c r="C875" i="6" s="1"/>
  <c r="C876" i="6" s="1"/>
  <c r="C877" i="6" s="1"/>
  <c r="C878" i="6" s="1"/>
  <c r="C879" i="6" s="1"/>
  <c r="C880" i="6" s="1"/>
  <c r="C881" i="6" s="1"/>
  <c r="C882" i="6" s="1"/>
  <c r="C883" i="6" s="1"/>
  <c r="C884" i="6" s="1"/>
  <c r="C885" i="6" s="1"/>
  <c r="C886" i="6" s="1"/>
  <c r="C887" i="6" s="1"/>
  <c r="C888" i="6" s="1"/>
  <c r="C889" i="6" s="1"/>
  <c r="C890" i="6" s="1"/>
  <c r="C891" i="6" s="1"/>
  <c r="C892" i="6" s="1"/>
  <c r="C893" i="6" s="1"/>
  <c r="C894" i="6" s="1"/>
  <c r="C895" i="6" s="1"/>
  <c r="C896" i="6" s="1"/>
  <c r="C897" i="6" s="1"/>
  <c r="C898" i="6" s="1"/>
  <c r="C899" i="6" s="1"/>
  <c r="C900" i="6" s="1"/>
  <c r="C901" i="6" s="1"/>
  <c r="C902" i="6" s="1"/>
  <c r="C903" i="6" s="1"/>
  <c r="C904" i="6" s="1"/>
  <c r="C905" i="6" s="1"/>
  <c r="C906" i="6" s="1"/>
  <c r="C907" i="6" s="1"/>
  <c r="C908" i="6" s="1"/>
  <c r="C909" i="6" s="1"/>
  <c r="C910" i="6" s="1"/>
  <c r="C911" i="6" s="1"/>
  <c r="C912" i="6" s="1"/>
  <c r="C913" i="6" s="1"/>
  <c r="C914" i="6" s="1"/>
  <c r="C915" i="6" s="1"/>
  <c r="C916" i="6" s="1"/>
  <c r="C917" i="6" s="1"/>
  <c r="C918" i="6" s="1"/>
  <c r="C919" i="6" s="1"/>
  <c r="C920" i="6" s="1"/>
  <c r="C921" i="6" s="1"/>
  <c r="C922" i="6" s="1"/>
  <c r="C923" i="6" s="1"/>
  <c r="C924" i="6" s="1"/>
  <c r="C925" i="6" s="1"/>
  <c r="C926" i="6" s="1"/>
  <c r="C927" i="6" s="1"/>
  <c r="C928" i="6" s="1"/>
  <c r="C929" i="6" s="1"/>
  <c r="C930" i="6" s="1"/>
  <c r="C931" i="6" s="1"/>
  <c r="C932" i="6" s="1"/>
  <c r="C933" i="6" s="1"/>
  <c r="C934" i="6" s="1"/>
  <c r="C935" i="6" s="1"/>
  <c r="C936" i="6" s="1"/>
  <c r="C937" i="6" s="1"/>
  <c r="C938" i="6" s="1"/>
  <c r="C939" i="6" s="1"/>
  <c r="C940" i="6" s="1"/>
  <c r="C941" i="6" s="1"/>
  <c r="C942" i="6" s="1"/>
  <c r="C943" i="6" s="1"/>
  <c r="C944" i="6" s="1"/>
  <c r="C945" i="6" s="1"/>
  <c r="C946" i="6" s="1"/>
  <c r="C947" i="6" s="1"/>
  <c r="C948" i="6" s="1"/>
  <c r="C949" i="6" s="1"/>
  <c r="C950" i="6" s="1"/>
  <c r="C951" i="6" s="1"/>
  <c r="C952" i="6" s="1"/>
  <c r="C953" i="6" s="1"/>
  <c r="C954" i="6" s="1"/>
  <c r="C955" i="6" s="1"/>
  <c r="C956" i="6" s="1"/>
  <c r="C957" i="6" s="1"/>
  <c r="C958" i="6" s="1"/>
  <c r="C959" i="6" s="1"/>
  <c r="C960" i="6" s="1"/>
  <c r="C961" i="6" s="1"/>
  <c r="C962" i="6" s="1"/>
  <c r="C963" i="6" s="1"/>
  <c r="C964" i="6" s="1"/>
  <c r="C965" i="6" s="1"/>
  <c r="C966" i="6" s="1"/>
  <c r="C967" i="6" s="1"/>
  <c r="C968" i="6" s="1"/>
  <c r="C969" i="6" s="1"/>
  <c r="C970" i="6" s="1"/>
  <c r="C971" i="6" s="1"/>
  <c r="C972" i="6" s="1"/>
  <c r="C973" i="6" s="1"/>
  <c r="C974" i="6" s="1"/>
  <c r="C975" i="6" s="1"/>
  <c r="C976" i="6" s="1"/>
  <c r="C977" i="6" s="1"/>
  <c r="C978" i="6" s="1"/>
  <c r="C979" i="6" s="1"/>
  <c r="C980" i="6" s="1"/>
  <c r="C981" i="6" s="1"/>
  <c r="C982" i="6" s="1"/>
  <c r="C983" i="6" s="1"/>
  <c r="C984" i="6" s="1"/>
  <c r="C985" i="6" s="1"/>
  <c r="C986" i="6" s="1"/>
  <c r="C987" i="6" s="1"/>
  <c r="C988" i="6" s="1"/>
  <c r="C989" i="6" s="1"/>
  <c r="C990" i="6" s="1"/>
  <c r="C991" i="6" s="1"/>
  <c r="C992" i="6" s="1"/>
  <c r="C993" i="6" s="1"/>
  <c r="C994" i="6" s="1"/>
  <c r="C995" i="6" s="1"/>
  <c r="C996" i="6" s="1"/>
  <c r="C997" i="6" s="1"/>
  <c r="C998" i="6" s="1"/>
  <c r="C999" i="6" s="1"/>
  <c r="C1000" i="6" s="1"/>
  <c r="A826" i="6"/>
  <c r="C2601" i="6"/>
  <c r="C2802" i="6"/>
  <c r="C2803" i="6" s="1"/>
  <c r="C2804" i="6" s="1"/>
  <c r="C2805" i="6" s="1"/>
  <c r="C2806" i="6" s="1"/>
  <c r="C2807" i="6" s="1"/>
  <c r="C2808" i="6" s="1"/>
  <c r="C2809" i="6" s="1"/>
  <c r="C2810" i="6" s="1"/>
  <c r="C2811" i="6" s="1"/>
  <c r="C2812" i="6" s="1"/>
  <c r="C2813" i="6" s="1"/>
  <c r="C2814" i="6" s="1"/>
  <c r="C2815" i="6" s="1"/>
  <c r="C2816" i="6" s="1"/>
  <c r="C2817" i="6" s="1"/>
  <c r="C2818" i="6" s="1"/>
  <c r="C2819" i="6" s="1"/>
  <c r="C2820" i="6" s="1"/>
  <c r="A4426" i="6"/>
  <c r="C4427" i="6"/>
  <c r="C4428" i="6" s="1"/>
  <c r="C4429" i="6" s="1"/>
  <c r="C4430" i="6" s="1"/>
  <c r="C4431" i="6" s="1"/>
  <c r="C4432" i="6" s="1"/>
  <c r="C4433" i="6" s="1"/>
  <c r="C4434" i="6" s="1"/>
  <c r="C4435" i="6" s="1"/>
  <c r="C4436" i="6" s="1"/>
  <c r="C4437" i="6" s="1"/>
  <c r="C4438" i="6" s="1"/>
  <c r="C4439" i="6" s="1"/>
  <c r="C4440" i="6" s="1"/>
  <c r="C4441" i="6" s="1"/>
  <c r="C4442" i="6" s="1"/>
  <c r="C4443" i="6" s="1"/>
  <c r="C4444" i="6" s="1"/>
  <c r="C4445" i="6" s="1"/>
  <c r="C4446" i="6" s="1"/>
  <c r="C4447" i="6" s="1"/>
  <c r="C4448" i="6" s="1"/>
  <c r="C4449" i="6" s="1"/>
  <c r="C4450" i="6" s="1"/>
  <c r="C4451" i="6" s="1"/>
  <c r="C4452" i="6" s="1"/>
  <c r="C4453" i="6" s="1"/>
  <c r="C4454" i="6" s="1"/>
  <c r="C4455" i="6" s="1"/>
  <c r="C4456" i="6" s="1"/>
  <c r="C4457" i="6" s="1"/>
  <c r="C4458" i="6" s="1"/>
  <c r="C4459" i="6" s="1"/>
  <c r="C4460" i="6" s="1"/>
  <c r="C4461" i="6" s="1"/>
  <c r="C4462" i="6" s="1"/>
  <c r="C4463" i="6" s="1"/>
  <c r="C4464" i="6" s="1"/>
  <c r="C4465" i="6" s="1"/>
  <c r="C4466" i="6" s="1"/>
  <c r="C4467" i="6" s="1"/>
  <c r="C4468" i="6" s="1"/>
  <c r="C4469" i="6" s="1"/>
  <c r="C4470" i="6" s="1"/>
  <c r="C4471" i="6" s="1"/>
  <c r="C4472" i="6" s="1"/>
  <c r="C4473" i="6" s="1"/>
  <c r="C4474" i="6" s="1"/>
  <c r="C4475" i="6" s="1"/>
  <c r="C4476" i="6" s="1"/>
  <c r="C4477" i="6" s="1"/>
  <c r="C4478" i="6" s="1"/>
  <c r="C4479" i="6" s="1"/>
  <c r="C4480" i="6" s="1"/>
  <c r="C4481" i="6" s="1"/>
  <c r="C4482" i="6" s="1"/>
  <c r="C4483" i="6" s="1"/>
  <c r="C4484" i="6" s="1"/>
  <c r="C4485" i="6" s="1"/>
  <c r="C4486" i="6" s="1"/>
  <c r="C4487" i="6" s="1"/>
  <c r="C4488" i="6" s="1"/>
  <c r="C4489" i="6" s="1"/>
  <c r="C4490" i="6" s="1"/>
  <c r="C4491" i="6" s="1"/>
  <c r="C4492" i="6" s="1"/>
  <c r="C4493" i="6" s="1"/>
  <c r="C4494" i="6" s="1"/>
  <c r="C4495" i="6" s="1"/>
  <c r="C4496" i="6" s="1"/>
  <c r="C4497" i="6" s="1"/>
  <c r="C4498" i="6" s="1"/>
  <c r="C4499" i="6" s="1"/>
  <c r="C4500" i="6" s="1"/>
  <c r="C4501" i="6" s="1"/>
  <c r="C4502" i="6" s="1"/>
  <c r="C4503" i="6" s="1"/>
  <c r="C4504" i="6" s="1"/>
  <c r="C4505" i="6" s="1"/>
  <c r="C4506" i="6" s="1"/>
  <c r="C4507" i="6" s="1"/>
  <c r="C4508" i="6" s="1"/>
  <c r="C4509" i="6" s="1"/>
  <c r="C4510" i="6" s="1"/>
  <c r="C4511" i="6" s="1"/>
  <c r="C4512" i="6" s="1"/>
  <c r="C4513" i="6" s="1"/>
  <c r="C4514" i="6" s="1"/>
  <c r="C4515" i="6" s="1"/>
  <c r="C4516" i="6" s="1"/>
  <c r="C4517" i="6" s="1"/>
  <c r="C4518" i="6" s="1"/>
  <c r="C4519" i="6" s="1"/>
  <c r="C4520" i="6" s="1"/>
  <c r="C4521" i="6" s="1"/>
  <c r="C4522" i="6" s="1"/>
  <c r="C4523" i="6" s="1"/>
  <c r="C4524" i="6" s="1"/>
  <c r="C4525" i="6" s="1"/>
  <c r="C4526" i="6" s="1"/>
  <c r="C4527" i="6" s="1"/>
  <c r="C4528" i="6" s="1"/>
  <c r="C4529" i="6" s="1"/>
  <c r="C4530" i="6" s="1"/>
  <c r="C4531" i="6" s="1"/>
  <c r="C4532" i="6" s="1"/>
  <c r="C4533" i="6" s="1"/>
  <c r="C4534" i="6" s="1"/>
  <c r="C4535" i="6" s="1"/>
  <c r="C4536" i="6" s="1"/>
  <c r="C4537" i="6" s="1"/>
  <c r="C4538" i="6" s="1"/>
  <c r="C4539" i="6" s="1"/>
  <c r="C4540" i="6" s="1"/>
  <c r="C4541" i="6" s="1"/>
  <c r="C4542" i="6" s="1"/>
  <c r="C4543" i="6" s="1"/>
  <c r="C4544" i="6" s="1"/>
  <c r="C4545" i="6" s="1"/>
  <c r="C4546" i="6" s="1"/>
  <c r="C4547" i="6" s="1"/>
  <c r="C4548" i="6" s="1"/>
  <c r="C4549" i="6" s="1"/>
  <c r="C4550" i="6" s="1"/>
  <c r="C4551" i="6" s="1"/>
  <c r="C4552" i="6" s="1"/>
  <c r="C4553" i="6" s="1"/>
  <c r="C4554" i="6" s="1"/>
  <c r="C4555" i="6" s="1"/>
  <c r="C4556" i="6" s="1"/>
  <c r="C4557" i="6" s="1"/>
  <c r="C4558" i="6" s="1"/>
  <c r="C4559" i="6" s="1"/>
  <c r="C4560" i="6" s="1"/>
  <c r="C4561" i="6" s="1"/>
  <c r="C4562" i="6" s="1"/>
  <c r="C4563" i="6" s="1"/>
  <c r="C4564" i="6" s="1"/>
  <c r="C4565" i="6" s="1"/>
  <c r="C4566" i="6" s="1"/>
  <c r="C4567" i="6" s="1"/>
  <c r="C4568" i="6" s="1"/>
  <c r="C4569" i="6" s="1"/>
  <c r="C4570" i="6" s="1"/>
  <c r="C4571" i="6" s="1"/>
  <c r="C4572" i="6" s="1"/>
  <c r="C4573" i="6" s="1"/>
  <c r="C4574" i="6" s="1"/>
  <c r="C4575" i="6" s="1"/>
  <c r="C4576" i="6" s="1"/>
  <c r="C4577" i="6" s="1"/>
  <c r="C4578" i="6" s="1"/>
  <c r="C4579" i="6" s="1"/>
  <c r="C4580" i="6" s="1"/>
  <c r="C4581" i="6" s="1"/>
  <c r="C4582" i="6" s="1"/>
  <c r="C4583" i="6" s="1"/>
  <c r="C4584" i="6" s="1"/>
  <c r="C4585" i="6" s="1"/>
  <c r="C4586" i="6" s="1"/>
  <c r="C4587" i="6" s="1"/>
  <c r="C4588" i="6" s="1"/>
  <c r="C4589" i="6" s="1"/>
  <c r="C4590" i="6" s="1"/>
  <c r="C4591" i="6" s="1"/>
  <c r="C4592" i="6" s="1"/>
  <c r="C4593" i="6" s="1"/>
  <c r="C4594" i="6" s="1"/>
  <c r="C4595" i="6" s="1"/>
  <c r="C4596" i="6" s="1"/>
  <c r="C4597" i="6" s="1"/>
  <c r="C4598" i="6" s="1"/>
  <c r="C4599" i="6" s="1"/>
  <c r="C4600" i="6" s="1"/>
  <c r="C2002" i="6"/>
  <c r="C2003" i="6" s="1"/>
  <c r="C2004" i="6" s="1"/>
  <c r="C2005" i="6" s="1"/>
  <c r="C2006" i="6" s="1"/>
  <c r="C2007" i="6" s="1"/>
  <c r="C2008" i="6" s="1"/>
  <c r="C2009" i="6" s="1"/>
  <c r="C2010" i="6" s="1"/>
  <c r="C2011" i="6" s="1"/>
  <c r="C2012" i="6" s="1"/>
  <c r="C2013" i="6" s="1"/>
  <c r="C2014" i="6" s="1"/>
  <c r="C2015" i="6" s="1"/>
  <c r="C2016" i="6" s="1"/>
  <c r="C2017" i="6" s="1"/>
  <c r="C2018" i="6" s="1"/>
  <c r="C2019" i="6" s="1"/>
  <c r="C2020" i="6" s="1"/>
  <c r="C2027" i="6"/>
  <c r="C2028" i="6" s="1"/>
  <c r="C2029" i="6" s="1"/>
  <c r="C2030" i="6" s="1"/>
  <c r="C2031" i="6" s="1"/>
  <c r="C2032" i="6" s="1"/>
  <c r="C2033" i="6" s="1"/>
  <c r="C2034" i="6" s="1"/>
  <c r="C2035" i="6" s="1"/>
  <c r="C2036" i="6" s="1"/>
  <c r="C2037" i="6" s="1"/>
  <c r="C2038" i="6" s="1"/>
  <c r="C2039" i="6" s="1"/>
  <c r="C2040" i="6" s="1"/>
  <c r="C2041" i="6" s="1"/>
  <c r="C2042" i="6" s="1"/>
  <c r="C2043" i="6" s="1"/>
  <c r="C2044" i="6" s="1"/>
  <c r="C2045" i="6" s="1"/>
  <c r="C2046" i="6" s="1"/>
  <c r="C2047" i="6" s="1"/>
  <c r="C2048" i="6" s="1"/>
  <c r="C2049" i="6" s="1"/>
  <c r="C2050" i="6" s="1"/>
  <c r="C2051" i="6" s="1"/>
  <c r="C2052" i="6" s="1"/>
  <c r="C2053" i="6" s="1"/>
  <c r="C2054" i="6" s="1"/>
  <c r="C2055" i="6" s="1"/>
  <c r="C2056" i="6" s="1"/>
  <c r="C2057" i="6" s="1"/>
  <c r="C2058" i="6" s="1"/>
  <c r="C2059" i="6" s="1"/>
  <c r="C2060" i="6" s="1"/>
  <c r="C2061" i="6" s="1"/>
  <c r="C2062" i="6" s="1"/>
  <c r="C2063" i="6" s="1"/>
  <c r="C2064" i="6" s="1"/>
  <c r="C2065" i="6" s="1"/>
  <c r="C2066" i="6" s="1"/>
  <c r="C2067" i="6" s="1"/>
  <c r="C2068" i="6" s="1"/>
  <c r="C2069" i="6" s="1"/>
  <c r="C2070" i="6" s="1"/>
  <c r="C2071" i="6" s="1"/>
  <c r="C2072" i="6" s="1"/>
  <c r="C2073" i="6" s="1"/>
  <c r="C2074" i="6" s="1"/>
  <c r="C2075" i="6" s="1"/>
  <c r="C2076" i="6" s="1"/>
  <c r="C2077" i="6" s="1"/>
  <c r="C2078" i="6" s="1"/>
  <c r="C2079" i="6" s="1"/>
  <c r="C2080" i="6" s="1"/>
  <c r="C2081" i="6" s="1"/>
  <c r="C2082" i="6" s="1"/>
  <c r="C2083" i="6" s="1"/>
  <c r="C2084" i="6" s="1"/>
  <c r="C2085" i="6" s="1"/>
  <c r="C2086" i="6" s="1"/>
  <c r="C2087" i="6" s="1"/>
  <c r="C2088" i="6" s="1"/>
  <c r="C2089" i="6" s="1"/>
  <c r="C2090" i="6" s="1"/>
  <c r="C2091" i="6" s="1"/>
  <c r="C2092" i="6" s="1"/>
  <c r="C2093" i="6" s="1"/>
  <c r="C2094" i="6" s="1"/>
  <c r="C2095" i="6" s="1"/>
  <c r="C2096" i="6" s="1"/>
  <c r="C2097" i="6" s="1"/>
  <c r="C2098" i="6" s="1"/>
  <c r="C2099" i="6" s="1"/>
  <c r="C2100" i="6" s="1"/>
  <c r="C2101" i="6" s="1"/>
  <c r="C2102" i="6" s="1"/>
  <c r="C2103" i="6" s="1"/>
  <c r="C2104" i="6" s="1"/>
  <c r="C2105" i="6" s="1"/>
  <c r="C2106" i="6" s="1"/>
  <c r="C2107" i="6" s="1"/>
  <c r="C2108" i="6" s="1"/>
  <c r="C2109" i="6" s="1"/>
  <c r="C2110" i="6" s="1"/>
  <c r="C2111" i="6" s="1"/>
  <c r="C2112" i="6" s="1"/>
  <c r="C2113" i="6" s="1"/>
  <c r="C2114" i="6" s="1"/>
  <c r="C2115" i="6" s="1"/>
  <c r="C2116" i="6" s="1"/>
  <c r="C2117" i="6" s="1"/>
  <c r="C2118" i="6" s="1"/>
  <c r="C2119" i="6" s="1"/>
  <c r="C2120" i="6" s="1"/>
  <c r="C2121" i="6" s="1"/>
  <c r="C2122" i="6" s="1"/>
  <c r="C2123" i="6" s="1"/>
  <c r="C2124" i="6" s="1"/>
  <c r="C2125" i="6" s="1"/>
  <c r="C2126" i="6" s="1"/>
  <c r="C2127" i="6" s="1"/>
  <c r="C2128" i="6" s="1"/>
  <c r="C2129" i="6" s="1"/>
  <c r="C2130" i="6" s="1"/>
  <c r="C2131" i="6" s="1"/>
  <c r="C2132" i="6" s="1"/>
  <c r="C2133" i="6" s="1"/>
  <c r="C2134" i="6" s="1"/>
  <c r="C2135" i="6" s="1"/>
  <c r="C2136" i="6" s="1"/>
  <c r="C2137" i="6" s="1"/>
  <c r="C2138" i="6" s="1"/>
  <c r="C2139" i="6" s="1"/>
  <c r="C2140" i="6" s="1"/>
  <c r="C2141" i="6" s="1"/>
  <c r="C2142" i="6" s="1"/>
  <c r="C2143" i="6" s="1"/>
  <c r="C2144" i="6" s="1"/>
  <c r="C2145" i="6" s="1"/>
  <c r="C2146" i="6" s="1"/>
  <c r="C2147" i="6" s="1"/>
  <c r="C2148" i="6" s="1"/>
  <c r="C2149" i="6" s="1"/>
  <c r="C2150" i="6" s="1"/>
  <c r="C2151" i="6" s="1"/>
  <c r="C2152" i="6" s="1"/>
  <c r="C2153" i="6" s="1"/>
  <c r="C2154" i="6" s="1"/>
  <c r="C2155" i="6" s="1"/>
  <c r="C2156" i="6" s="1"/>
  <c r="C2157" i="6" s="1"/>
  <c r="C2158" i="6" s="1"/>
  <c r="C2159" i="6" s="1"/>
  <c r="C2160" i="6" s="1"/>
  <c r="C2161" i="6" s="1"/>
  <c r="C2162" i="6" s="1"/>
  <c r="C2163" i="6" s="1"/>
  <c r="C2164" i="6" s="1"/>
  <c r="C2165" i="6" s="1"/>
  <c r="C2166" i="6" s="1"/>
  <c r="C2167" i="6" s="1"/>
  <c r="C2168" i="6" s="1"/>
  <c r="C2169" i="6" s="1"/>
  <c r="C2170" i="6" s="1"/>
  <c r="C2171" i="6" s="1"/>
  <c r="C2172" i="6" s="1"/>
  <c r="C2173" i="6" s="1"/>
  <c r="C2174" i="6" s="1"/>
  <c r="C2175" i="6" s="1"/>
  <c r="C2176" i="6" s="1"/>
  <c r="C2177" i="6" s="1"/>
  <c r="C2178" i="6" s="1"/>
  <c r="C2179" i="6" s="1"/>
  <c r="C2180" i="6" s="1"/>
  <c r="C2181" i="6" s="1"/>
  <c r="C2182" i="6" s="1"/>
  <c r="C2183" i="6" s="1"/>
  <c r="C2184" i="6" s="1"/>
  <c r="C2185" i="6" s="1"/>
  <c r="C2186" i="6" s="1"/>
  <c r="C2187" i="6" s="1"/>
  <c r="C2188" i="6" s="1"/>
  <c r="C2189" i="6" s="1"/>
  <c r="C2190" i="6" s="1"/>
  <c r="C2191" i="6" s="1"/>
  <c r="C2192" i="6" s="1"/>
  <c r="C2193" i="6" s="1"/>
  <c r="C2194" i="6" s="1"/>
  <c r="C2195" i="6" s="1"/>
  <c r="C2196" i="6" s="1"/>
  <c r="C2197" i="6" s="1"/>
  <c r="C2198" i="6" s="1"/>
  <c r="C2199" i="6" s="1"/>
  <c r="C2200" i="6" s="1"/>
  <c r="A2026" i="6"/>
  <c r="C2827" i="6"/>
  <c r="C2828" i="6" s="1"/>
  <c r="C2829" i="6" s="1"/>
  <c r="C2830" i="6" s="1"/>
  <c r="C2831" i="6" s="1"/>
  <c r="C2832" i="6" s="1"/>
  <c r="C2833" i="6" s="1"/>
  <c r="C2834" i="6" s="1"/>
  <c r="C2835" i="6" s="1"/>
  <c r="C2836" i="6" s="1"/>
  <c r="C2837" i="6" s="1"/>
  <c r="C2838" i="6" s="1"/>
  <c r="C2839" i="6" s="1"/>
  <c r="C2840" i="6" s="1"/>
  <c r="C2841" i="6" s="1"/>
  <c r="C2842" i="6" s="1"/>
  <c r="C2843" i="6" s="1"/>
  <c r="C2844" i="6" s="1"/>
  <c r="C2845" i="6" s="1"/>
  <c r="C2846" i="6" s="1"/>
  <c r="C2847" i="6" s="1"/>
  <c r="C2848" i="6" s="1"/>
  <c r="C2849" i="6" s="1"/>
  <c r="C2850" i="6" s="1"/>
  <c r="C2851" i="6" s="1"/>
  <c r="C2852" i="6" s="1"/>
  <c r="C2853" i="6" s="1"/>
  <c r="C2854" i="6" s="1"/>
  <c r="C2855" i="6" s="1"/>
  <c r="C2856" i="6" s="1"/>
  <c r="C2857" i="6" s="1"/>
  <c r="C2858" i="6" s="1"/>
  <c r="C2859" i="6" s="1"/>
  <c r="C2860" i="6" s="1"/>
  <c r="C2861" i="6" s="1"/>
  <c r="C2862" i="6" s="1"/>
  <c r="C2863" i="6" s="1"/>
  <c r="C2864" i="6" s="1"/>
  <c r="C2865" i="6" s="1"/>
  <c r="C2866" i="6" s="1"/>
  <c r="C2867" i="6" s="1"/>
  <c r="C2868" i="6" s="1"/>
  <c r="C2869" i="6" s="1"/>
  <c r="C2870" i="6" s="1"/>
  <c r="C2871" i="6" s="1"/>
  <c r="C2872" i="6" s="1"/>
  <c r="C2873" i="6" s="1"/>
  <c r="C2874" i="6" s="1"/>
  <c r="C2875" i="6" s="1"/>
  <c r="C2876" i="6" s="1"/>
  <c r="C2877" i="6" s="1"/>
  <c r="C2878" i="6" s="1"/>
  <c r="C2879" i="6" s="1"/>
  <c r="C2880" i="6" s="1"/>
  <c r="C2881" i="6" s="1"/>
  <c r="C2882" i="6" s="1"/>
  <c r="C2883" i="6" s="1"/>
  <c r="C2884" i="6" s="1"/>
  <c r="C2885" i="6" s="1"/>
  <c r="C2886" i="6" s="1"/>
  <c r="C2887" i="6" s="1"/>
  <c r="C2888" i="6" s="1"/>
  <c r="C2889" i="6" s="1"/>
  <c r="C2890" i="6" s="1"/>
  <c r="C2891" i="6" s="1"/>
  <c r="C2892" i="6" s="1"/>
  <c r="C2893" i="6" s="1"/>
  <c r="C2894" i="6" s="1"/>
  <c r="C2895" i="6" s="1"/>
  <c r="C2896" i="6" s="1"/>
  <c r="C2897" i="6" s="1"/>
  <c r="C2898" i="6" s="1"/>
  <c r="C2899" i="6" s="1"/>
  <c r="C2900" i="6" s="1"/>
  <c r="C2901" i="6" s="1"/>
  <c r="C2902" i="6" s="1"/>
  <c r="C2903" i="6" s="1"/>
  <c r="C2904" i="6" s="1"/>
  <c r="C2905" i="6" s="1"/>
  <c r="C2906" i="6" s="1"/>
  <c r="C2907" i="6" s="1"/>
  <c r="C2908" i="6" s="1"/>
  <c r="C2909" i="6" s="1"/>
  <c r="C2910" i="6" s="1"/>
  <c r="C2911" i="6" s="1"/>
  <c r="C2912" i="6" s="1"/>
  <c r="C2913" i="6" s="1"/>
  <c r="C2914" i="6" s="1"/>
  <c r="C2915" i="6" s="1"/>
  <c r="C2916" i="6" s="1"/>
  <c r="C2917" i="6" s="1"/>
  <c r="C2918" i="6" s="1"/>
  <c r="C2919" i="6" s="1"/>
  <c r="C2920" i="6" s="1"/>
  <c r="C2921" i="6" s="1"/>
  <c r="C2922" i="6" s="1"/>
  <c r="C2923" i="6" s="1"/>
  <c r="C2924" i="6" s="1"/>
  <c r="C2925" i="6" s="1"/>
  <c r="C2926" i="6" s="1"/>
  <c r="C2927" i="6" s="1"/>
  <c r="C2928" i="6" s="1"/>
  <c r="C2929" i="6" s="1"/>
  <c r="C2930" i="6" s="1"/>
  <c r="C2931" i="6" s="1"/>
  <c r="C2932" i="6" s="1"/>
  <c r="C2933" i="6" s="1"/>
  <c r="C2934" i="6" s="1"/>
  <c r="C2935" i="6" s="1"/>
  <c r="C2936" i="6" s="1"/>
  <c r="C2937" i="6" s="1"/>
  <c r="C2938" i="6" s="1"/>
  <c r="C2939" i="6" s="1"/>
  <c r="C2940" i="6" s="1"/>
  <c r="C2941" i="6" s="1"/>
  <c r="C2942" i="6" s="1"/>
  <c r="C2943" i="6" s="1"/>
  <c r="C2944" i="6" s="1"/>
  <c r="C2945" i="6" s="1"/>
  <c r="C2946" i="6" s="1"/>
  <c r="C2947" i="6" s="1"/>
  <c r="C2948" i="6" s="1"/>
  <c r="C2949" i="6" s="1"/>
  <c r="C2950" i="6" s="1"/>
  <c r="C2951" i="6" s="1"/>
  <c r="C2952" i="6" s="1"/>
  <c r="C2953" i="6" s="1"/>
  <c r="C2954" i="6" s="1"/>
  <c r="C2955" i="6" s="1"/>
  <c r="C2956" i="6" s="1"/>
  <c r="C2957" i="6" s="1"/>
  <c r="C2958" i="6" s="1"/>
  <c r="C2959" i="6" s="1"/>
  <c r="C2960" i="6" s="1"/>
  <c r="C2961" i="6" s="1"/>
  <c r="C2962" i="6" s="1"/>
  <c r="C2963" i="6" s="1"/>
  <c r="C2964" i="6" s="1"/>
  <c r="C2965" i="6" s="1"/>
  <c r="C2966" i="6" s="1"/>
  <c r="C2967" i="6" s="1"/>
  <c r="C2968" i="6" s="1"/>
  <c r="C2969" i="6" s="1"/>
  <c r="C2970" i="6" s="1"/>
  <c r="C2971" i="6" s="1"/>
  <c r="C2972" i="6" s="1"/>
  <c r="C2973" i="6" s="1"/>
  <c r="C2974" i="6" s="1"/>
  <c r="C2975" i="6" s="1"/>
  <c r="C2976" i="6" s="1"/>
  <c r="C2977" i="6" s="1"/>
  <c r="C2978" i="6" s="1"/>
  <c r="C2979" i="6" s="1"/>
  <c r="C2980" i="6" s="1"/>
  <c r="C2981" i="6" s="1"/>
  <c r="C2982" i="6" s="1"/>
  <c r="C2983" i="6" s="1"/>
  <c r="C2984" i="6" s="1"/>
  <c r="C2985" i="6" s="1"/>
  <c r="C2986" i="6" s="1"/>
  <c r="C2987" i="6" s="1"/>
  <c r="C2988" i="6" s="1"/>
  <c r="C2989" i="6" s="1"/>
  <c r="C2990" i="6" s="1"/>
  <c r="C2991" i="6" s="1"/>
  <c r="C2992" i="6" s="1"/>
  <c r="C2993" i="6" s="1"/>
  <c r="C2994" i="6" s="1"/>
  <c r="C2995" i="6" s="1"/>
  <c r="C2996" i="6" s="1"/>
  <c r="C2997" i="6" s="1"/>
  <c r="C2998" i="6" s="1"/>
  <c r="C2999" i="6" s="1"/>
  <c r="C3000" i="6" s="1"/>
  <c r="A2826" i="6"/>
  <c r="A1626" i="6"/>
  <c r="C1627" i="6"/>
  <c r="C1628" i="6" s="1"/>
  <c r="C1629" i="6" s="1"/>
  <c r="C1630" i="6" s="1"/>
  <c r="C1631" i="6" s="1"/>
  <c r="C1632" i="6" s="1"/>
  <c r="C1633" i="6" s="1"/>
  <c r="C1634" i="6" s="1"/>
  <c r="C1635" i="6" s="1"/>
  <c r="C1636" i="6" s="1"/>
  <c r="C1637" i="6" s="1"/>
  <c r="C1638" i="6" s="1"/>
  <c r="C1639" i="6" s="1"/>
  <c r="C1640" i="6" s="1"/>
  <c r="C1641" i="6" s="1"/>
  <c r="C1642" i="6" s="1"/>
  <c r="C1643" i="6" s="1"/>
  <c r="C1644" i="6" s="1"/>
  <c r="C1645" i="6" s="1"/>
  <c r="C1646" i="6" s="1"/>
  <c r="C1647" i="6" s="1"/>
  <c r="C1648" i="6" s="1"/>
  <c r="C1649" i="6" s="1"/>
  <c r="C1650" i="6" s="1"/>
  <c r="C1651" i="6" s="1"/>
  <c r="C1652" i="6" s="1"/>
  <c r="C1653" i="6" s="1"/>
  <c r="C1654" i="6" s="1"/>
  <c r="C1655" i="6" s="1"/>
  <c r="C1656" i="6" s="1"/>
  <c r="C1657" i="6" s="1"/>
  <c r="C1658" i="6" s="1"/>
  <c r="C1659" i="6" s="1"/>
  <c r="C1660" i="6" s="1"/>
  <c r="C1661" i="6" s="1"/>
  <c r="C1662" i="6" s="1"/>
  <c r="C1663" i="6" s="1"/>
  <c r="C1664" i="6" s="1"/>
  <c r="C1665" i="6" s="1"/>
  <c r="C1666" i="6" s="1"/>
  <c r="C1667" i="6" s="1"/>
  <c r="C1668" i="6" s="1"/>
  <c r="C1669" i="6" s="1"/>
  <c r="C1670" i="6" s="1"/>
  <c r="C1671" i="6" s="1"/>
  <c r="C1672" i="6" s="1"/>
  <c r="C1673" i="6" s="1"/>
  <c r="C1674" i="6" s="1"/>
  <c r="C1675" i="6" s="1"/>
  <c r="C1676" i="6" s="1"/>
  <c r="C1677" i="6" s="1"/>
  <c r="C1678" i="6" s="1"/>
  <c r="C1679" i="6" s="1"/>
  <c r="C1680" i="6" s="1"/>
  <c r="C1681" i="6" s="1"/>
  <c r="C1682" i="6" s="1"/>
  <c r="C1683" i="6" s="1"/>
  <c r="C1684" i="6" s="1"/>
  <c r="C1685" i="6" s="1"/>
  <c r="C1686" i="6" s="1"/>
  <c r="C1687" i="6" s="1"/>
  <c r="C1688" i="6" s="1"/>
  <c r="C1689" i="6" s="1"/>
  <c r="C1690" i="6" s="1"/>
  <c r="C1691" i="6" s="1"/>
  <c r="C1692" i="6" s="1"/>
  <c r="C1693" i="6" s="1"/>
  <c r="C1694" i="6" s="1"/>
  <c r="C1695" i="6" s="1"/>
  <c r="C1696" i="6" s="1"/>
  <c r="C1697" i="6" s="1"/>
  <c r="C1698" i="6" s="1"/>
  <c r="C1699" i="6" s="1"/>
  <c r="C1700" i="6" s="1"/>
  <c r="C1701" i="6" s="1"/>
  <c r="C1702" i="6" s="1"/>
  <c r="C1703" i="6" s="1"/>
  <c r="C1704" i="6" s="1"/>
  <c r="C1705" i="6" s="1"/>
  <c r="C1706" i="6" s="1"/>
  <c r="C1707" i="6" s="1"/>
  <c r="C1708" i="6" s="1"/>
  <c r="C1709" i="6" s="1"/>
  <c r="C1710" i="6" s="1"/>
  <c r="C1711" i="6" s="1"/>
  <c r="C1712" i="6" s="1"/>
  <c r="C1713" i="6" s="1"/>
  <c r="C1714" i="6" s="1"/>
  <c r="C1715" i="6" s="1"/>
  <c r="C1716" i="6" s="1"/>
  <c r="C1717" i="6" s="1"/>
  <c r="C1718" i="6" s="1"/>
  <c r="C1719" i="6" s="1"/>
  <c r="C1720" i="6" s="1"/>
  <c r="C1721" i="6" s="1"/>
  <c r="C1722" i="6" s="1"/>
  <c r="C1723" i="6" s="1"/>
  <c r="C1724" i="6" s="1"/>
  <c r="C1725" i="6" s="1"/>
  <c r="C1726" i="6" s="1"/>
  <c r="C1727" i="6" s="1"/>
  <c r="C1728" i="6" s="1"/>
  <c r="C1729" i="6" s="1"/>
  <c r="C1730" i="6" s="1"/>
  <c r="C1731" i="6" s="1"/>
  <c r="C1732" i="6" s="1"/>
  <c r="C1733" i="6" s="1"/>
  <c r="C1734" i="6" s="1"/>
  <c r="C1735" i="6" s="1"/>
  <c r="C1736" i="6" s="1"/>
  <c r="C1737" i="6" s="1"/>
  <c r="C1738" i="6" s="1"/>
  <c r="C1739" i="6" s="1"/>
  <c r="C1740" i="6" s="1"/>
  <c r="C1741" i="6" s="1"/>
  <c r="C1742" i="6" s="1"/>
  <c r="C1743" i="6" s="1"/>
  <c r="C1744" i="6" s="1"/>
  <c r="C1745" i="6" s="1"/>
  <c r="C1746" i="6" s="1"/>
  <c r="C1747" i="6" s="1"/>
  <c r="C1748" i="6" s="1"/>
  <c r="C1749" i="6" s="1"/>
  <c r="C1750" i="6" s="1"/>
  <c r="C1751" i="6" s="1"/>
  <c r="C1752" i="6" s="1"/>
  <c r="C1753" i="6" s="1"/>
  <c r="C1754" i="6" s="1"/>
  <c r="C1755" i="6" s="1"/>
  <c r="C1756" i="6" s="1"/>
  <c r="C1757" i="6" s="1"/>
  <c r="C1758" i="6" s="1"/>
  <c r="C1759" i="6" s="1"/>
  <c r="C1760" i="6" s="1"/>
  <c r="C1761" i="6" s="1"/>
  <c r="C1762" i="6" s="1"/>
  <c r="C1763" i="6" s="1"/>
  <c r="C1764" i="6" s="1"/>
  <c r="C1765" i="6" s="1"/>
  <c r="C1766" i="6" s="1"/>
  <c r="C1767" i="6" s="1"/>
  <c r="C1768" i="6" s="1"/>
  <c r="C1769" i="6" s="1"/>
  <c r="C1770" i="6" s="1"/>
  <c r="C1771" i="6" s="1"/>
  <c r="C1772" i="6" s="1"/>
  <c r="C1773" i="6" s="1"/>
  <c r="C1774" i="6" s="1"/>
  <c r="C1775" i="6" s="1"/>
  <c r="C1776" i="6" s="1"/>
  <c r="C1777" i="6" s="1"/>
  <c r="C1778" i="6" s="1"/>
  <c r="C1779" i="6" s="1"/>
  <c r="C1780" i="6" s="1"/>
  <c r="C1781" i="6" s="1"/>
  <c r="C1782" i="6" s="1"/>
  <c r="C1783" i="6" s="1"/>
  <c r="C1784" i="6" s="1"/>
  <c r="C1785" i="6" s="1"/>
  <c r="C1786" i="6" s="1"/>
  <c r="C1787" i="6" s="1"/>
  <c r="C1788" i="6" s="1"/>
  <c r="C1789" i="6" s="1"/>
  <c r="C1790" i="6" s="1"/>
  <c r="C1791" i="6" s="1"/>
  <c r="C1792" i="6" s="1"/>
  <c r="C1793" i="6" s="1"/>
  <c r="C1794" i="6" s="1"/>
  <c r="C1795" i="6" s="1"/>
  <c r="C1796" i="6" s="1"/>
  <c r="C1797" i="6" s="1"/>
  <c r="C1798" i="6" s="1"/>
  <c r="C1799" i="6" s="1"/>
  <c r="C1800" i="6" s="1"/>
  <c r="C1827" i="6"/>
  <c r="C1828" i="6" s="1"/>
  <c r="C1829" i="6" s="1"/>
  <c r="C1830" i="6" s="1"/>
  <c r="C1831" i="6" s="1"/>
  <c r="C1832" i="6" s="1"/>
  <c r="C1833" i="6" s="1"/>
  <c r="C1834" i="6" s="1"/>
  <c r="C1835" i="6" s="1"/>
  <c r="C1836" i="6" s="1"/>
  <c r="C1837" i="6" s="1"/>
  <c r="C1838" i="6" s="1"/>
  <c r="C1839" i="6" s="1"/>
  <c r="C1840" i="6" s="1"/>
  <c r="C1841" i="6" s="1"/>
  <c r="C1842" i="6" s="1"/>
  <c r="C1843" i="6" s="1"/>
  <c r="C1844" i="6" s="1"/>
  <c r="C1845" i="6" s="1"/>
  <c r="C1846" i="6" s="1"/>
  <c r="C1847" i="6" s="1"/>
  <c r="C1848" i="6" s="1"/>
  <c r="C1849" i="6" s="1"/>
  <c r="C1850" i="6" s="1"/>
  <c r="C1851" i="6" s="1"/>
  <c r="C1852" i="6" s="1"/>
  <c r="C1853" i="6" s="1"/>
  <c r="C1854" i="6" s="1"/>
  <c r="C1855" i="6" s="1"/>
  <c r="C1856" i="6" s="1"/>
  <c r="C1857" i="6" s="1"/>
  <c r="C1858" i="6" s="1"/>
  <c r="C1859" i="6" s="1"/>
  <c r="C1860" i="6" s="1"/>
  <c r="C1861" i="6" s="1"/>
  <c r="C1862" i="6" s="1"/>
  <c r="C1863" i="6" s="1"/>
  <c r="C1864" i="6" s="1"/>
  <c r="C1865" i="6" s="1"/>
  <c r="C1866" i="6" s="1"/>
  <c r="C1867" i="6" s="1"/>
  <c r="C1868" i="6" s="1"/>
  <c r="C1869" i="6" s="1"/>
  <c r="C1870" i="6" s="1"/>
  <c r="C1871" i="6" s="1"/>
  <c r="C1872" i="6" s="1"/>
  <c r="C1873" i="6" s="1"/>
  <c r="C1874" i="6" s="1"/>
  <c r="C1875" i="6" s="1"/>
  <c r="C1876" i="6" s="1"/>
  <c r="C1877" i="6" s="1"/>
  <c r="C1878" i="6" s="1"/>
  <c r="C1879" i="6" s="1"/>
  <c r="C1880" i="6" s="1"/>
  <c r="C1881" i="6" s="1"/>
  <c r="C1882" i="6" s="1"/>
  <c r="C1883" i="6" s="1"/>
  <c r="C1884" i="6" s="1"/>
  <c r="C1885" i="6" s="1"/>
  <c r="C1886" i="6" s="1"/>
  <c r="C1887" i="6" s="1"/>
  <c r="C1888" i="6" s="1"/>
  <c r="C1889" i="6" s="1"/>
  <c r="C1890" i="6" s="1"/>
  <c r="C1891" i="6" s="1"/>
  <c r="C1892" i="6" s="1"/>
  <c r="C1893" i="6" s="1"/>
  <c r="C1894" i="6" s="1"/>
  <c r="C1895" i="6" s="1"/>
  <c r="C1896" i="6" s="1"/>
  <c r="C1897" i="6" s="1"/>
  <c r="C1898" i="6" s="1"/>
  <c r="C1899" i="6" s="1"/>
  <c r="C1900" i="6" s="1"/>
  <c r="C1901" i="6" s="1"/>
  <c r="C1902" i="6" s="1"/>
  <c r="C1903" i="6" s="1"/>
  <c r="C1904" i="6" s="1"/>
  <c r="C1905" i="6" s="1"/>
  <c r="C1906" i="6" s="1"/>
  <c r="C1907" i="6" s="1"/>
  <c r="C1908" i="6" s="1"/>
  <c r="C1909" i="6" s="1"/>
  <c r="C1910" i="6" s="1"/>
  <c r="C1911" i="6" s="1"/>
  <c r="C1912" i="6" s="1"/>
  <c r="C1913" i="6" s="1"/>
  <c r="C1914" i="6" s="1"/>
  <c r="C1915" i="6" s="1"/>
  <c r="C1916" i="6" s="1"/>
  <c r="C1917" i="6" s="1"/>
  <c r="C1918" i="6" s="1"/>
  <c r="C1919" i="6" s="1"/>
  <c r="C1920" i="6" s="1"/>
  <c r="C1921" i="6" s="1"/>
  <c r="C1922" i="6" s="1"/>
  <c r="C1923" i="6" s="1"/>
  <c r="C1924" i="6" s="1"/>
  <c r="C1925" i="6" s="1"/>
  <c r="C1926" i="6" s="1"/>
  <c r="C1927" i="6" s="1"/>
  <c r="C1928" i="6" s="1"/>
  <c r="C1929" i="6" s="1"/>
  <c r="C1930" i="6" s="1"/>
  <c r="C1931" i="6" s="1"/>
  <c r="C1932" i="6" s="1"/>
  <c r="C1933" i="6" s="1"/>
  <c r="C1934" i="6" s="1"/>
  <c r="C1935" i="6" s="1"/>
  <c r="C1936" i="6" s="1"/>
  <c r="C1937" i="6" s="1"/>
  <c r="C1938" i="6" s="1"/>
  <c r="C1939" i="6" s="1"/>
  <c r="C1940" i="6" s="1"/>
  <c r="C1941" i="6" s="1"/>
  <c r="C1942" i="6" s="1"/>
  <c r="C1943" i="6" s="1"/>
  <c r="C1944" i="6" s="1"/>
  <c r="C1945" i="6" s="1"/>
  <c r="C1946" i="6" s="1"/>
  <c r="C1947" i="6" s="1"/>
  <c r="C1948" i="6" s="1"/>
  <c r="C1949" i="6" s="1"/>
  <c r="C1950" i="6" s="1"/>
  <c r="C1951" i="6" s="1"/>
  <c r="C1952" i="6" s="1"/>
  <c r="C1953" i="6" s="1"/>
  <c r="C1954" i="6" s="1"/>
  <c r="C1955" i="6" s="1"/>
  <c r="C1956" i="6" s="1"/>
  <c r="C1957" i="6" s="1"/>
  <c r="C1958" i="6" s="1"/>
  <c r="C1959" i="6" s="1"/>
  <c r="C1960" i="6" s="1"/>
  <c r="C1961" i="6" s="1"/>
  <c r="C1962" i="6" s="1"/>
  <c r="C1963" i="6" s="1"/>
  <c r="C1964" i="6" s="1"/>
  <c r="C1965" i="6" s="1"/>
  <c r="C1966" i="6" s="1"/>
  <c r="C1967" i="6" s="1"/>
  <c r="C1968" i="6" s="1"/>
  <c r="C1969" i="6" s="1"/>
  <c r="C1970" i="6" s="1"/>
  <c r="C1971" i="6" s="1"/>
  <c r="C1972" i="6" s="1"/>
  <c r="C1973" i="6" s="1"/>
  <c r="C1974" i="6" s="1"/>
  <c r="C1975" i="6" s="1"/>
  <c r="C1976" i="6" s="1"/>
  <c r="C1977" i="6" s="1"/>
  <c r="C1978" i="6" s="1"/>
  <c r="C1979" i="6" s="1"/>
  <c r="C1980" i="6" s="1"/>
  <c r="C1981" i="6" s="1"/>
  <c r="C1982" i="6" s="1"/>
  <c r="C1983" i="6" s="1"/>
  <c r="C1984" i="6" s="1"/>
  <c r="C1985" i="6" s="1"/>
  <c r="C1986" i="6" s="1"/>
  <c r="C1987" i="6" s="1"/>
  <c r="C1988" i="6" s="1"/>
  <c r="C1989" i="6" s="1"/>
  <c r="C1990" i="6" s="1"/>
  <c r="C1991" i="6" s="1"/>
  <c r="C1992" i="6" s="1"/>
  <c r="C1993" i="6" s="1"/>
  <c r="C1994" i="6" s="1"/>
  <c r="C1995" i="6" s="1"/>
  <c r="C1996" i="6" s="1"/>
  <c r="C1997" i="6" s="1"/>
  <c r="C1998" i="6" s="1"/>
  <c r="C1999" i="6" s="1"/>
  <c r="C2000" i="6" s="1"/>
  <c r="A1826" i="6"/>
  <c r="C1202" i="6"/>
  <c r="C1203" i="6" s="1"/>
  <c r="C1204" i="6" s="1"/>
  <c r="C1205" i="6" s="1"/>
  <c r="C1206" i="6" s="1"/>
  <c r="C1207" i="6" s="1"/>
  <c r="C1208" i="6" s="1"/>
  <c r="C1209" i="6" s="1"/>
  <c r="C1210" i="6" s="1"/>
  <c r="C1211" i="6" s="1"/>
  <c r="C1212" i="6" s="1"/>
  <c r="C1213" i="6" s="1"/>
  <c r="C1214" i="6" s="1"/>
  <c r="C1215" i="6" s="1"/>
  <c r="C1216" i="6" s="1"/>
  <c r="C1217" i="6" s="1"/>
  <c r="C1218" i="6" s="1"/>
  <c r="C1219" i="6" s="1"/>
  <c r="C1220" i="6" s="1"/>
  <c r="A3426" i="6"/>
  <c r="C3427" i="6"/>
  <c r="C3428" i="6" s="1"/>
  <c r="C3429" i="6" s="1"/>
  <c r="C3430" i="6" s="1"/>
  <c r="C3431" i="6" s="1"/>
  <c r="C3432" i="6" s="1"/>
  <c r="C3433" i="6" s="1"/>
  <c r="C3434" i="6" s="1"/>
  <c r="C3435" i="6" s="1"/>
  <c r="C3436" i="6" s="1"/>
  <c r="C3437" i="6" s="1"/>
  <c r="C3438" i="6" s="1"/>
  <c r="C3439" i="6" s="1"/>
  <c r="C3440" i="6" s="1"/>
  <c r="C3441" i="6" s="1"/>
  <c r="C3442" i="6" s="1"/>
  <c r="C3443" i="6" s="1"/>
  <c r="C3444" i="6" s="1"/>
  <c r="C3445" i="6" s="1"/>
  <c r="C3446" i="6" s="1"/>
  <c r="C3447" i="6" s="1"/>
  <c r="C3448" i="6" s="1"/>
  <c r="C3449" i="6" s="1"/>
  <c r="C3450" i="6" s="1"/>
  <c r="C3451" i="6" s="1"/>
  <c r="C3452" i="6" s="1"/>
  <c r="C3453" i="6" s="1"/>
  <c r="C3454" i="6" s="1"/>
  <c r="C3455" i="6" s="1"/>
  <c r="C3456" i="6" s="1"/>
  <c r="C3457" i="6" s="1"/>
  <c r="C3458" i="6" s="1"/>
  <c r="C3459" i="6" s="1"/>
  <c r="C3460" i="6" s="1"/>
  <c r="C3461" i="6" s="1"/>
  <c r="C3462" i="6" s="1"/>
  <c r="C3463" i="6" s="1"/>
  <c r="C3464" i="6" s="1"/>
  <c r="C3465" i="6" s="1"/>
  <c r="C3466" i="6" s="1"/>
  <c r="C3467" i="6" s="1"/>
  <c r="C3468" i="6" s="1"/>
  <c r="C3469" i="6" s="1"/>
  <c r="C3470" i="6" s="1"/>
  <c r="C3471" i="6" s="1"/>
  <c r="C3472" i="6" s="1"/>
  <c r="C3473" i="6" s="1"/>
  <c r="C3474" i="6" s="1"/>
  <c r="C3475" i="6" s="1"/>
  <c r="C3476" i="6" s="1"/>
  <c r="C3477" i="6" s="1"/>
  <c r="C3478" i="6" s="1"/>
  <c r="C3479" i="6" s="1"/>
  <c r="C3480" i="6" s="1"/>
  <c r="C3481" i="6" s="1"/>
  <c r="C3482" i="6" s="1"/>
  <c r="C3483" i="6" s="1"/>
  <c r="C3484" i="6" s="1"/>
  <c r="C3485" i="6" s="1"/>
  <c r="C3486" i="6" s="1"/>
  <c r="C3487" i="6" s="1"/>
  <c r="C3488" i="6" s="1"/>
  <c r="C3489" i="6" s="1"/>
  <c r="C3490" i="6" s="1"/>
  <c r="C3491" i="6" s="1"/>
  <c r="C3492" i="6" s="1"/>
  <c r="C3493" i="6" s="1"/>
  <c r="C3494" i="6" s="1"/>
  <c r="C3495" i="6" s="1"/>
  <c r="C3496" i="6" s="1"/>
  <c r="C3497" i="6" s="1"/>
  <c r="C3498" i="6" s="1"/>
  <c r="C3499" i="6" s="1"/>
  <c r="C3500" i="6" s="1"/>
  <c r="C3501" i="6" s="1"/>
  <c r="C3502" i="6" s="1"/>
  <c r="C3503" i="6" s="1"/>
  <c r="C3504" i="6" s="1"/>
  <c r="C3505" i="6" s="1"/>
  <c r="C3506" i="6" s="1"/>
  <c r="C3507" i="6" s="1"/>
  <c r="C3508" i="6" s="1"/>
  <c r="C3509" i="6" s="1"/>
  <c r="C3510" i="6" s="1"/>
  <c r="C3511" i="6" s="1"/>
  <c r="C3512" i="6" s="1"/>
  <c r="C3513" i="6" s="1"/>
  <c r="C3514" i="6" s="1"/>
  <c r="C3515" i="6" s="1"/>
  <c r="C3516" i="6" s="1"/>
  <c r="C3517" i="6" s="1"/>
  <c r="C3518" i="6" s="1"/>
  <c r="C3519" i="6" s="1"/>
  <c r="C3520" i="6" s="1"/>
  <c r="C3521" i="6" s="1"/>
  <c r="C3522" i="6" s="1"/>
  <c r="C3523" i="6" s="1"/>
  <c r="C3524" i="6" s="1"/>
  <c r="C3525" i="6" s="1"/>
  <c r="C3526" i="6" s="1"/>
  <c r="C3527" i="6" s="1"/>
  <c r="C3528" i="6" s="1"/>
  <c r="C3529" i="6" s="1"/>
  <c r="C3530" i="6" s="1"/>
  <c r="C3531" i="6" s="1"/>
  <c r="C3532" i="6" s="1"/>
  <c r="C3533" i="6" s="1"/>
  <c r="C3534" i="6" s="1"/>
  <c r="C3535" i="6" s="1"/>
  <c r="C3536" i="6" s="1"/>
  <c r="C3537" i="6" s="1"/>
  <c r="C3538" i="6" s="1"/>
  <c r="C3539" i="6" s="1"/>
  <c r="C3540" i="6" s="1"/>
  <c r="C3541" i="6" s="1"/>
  <c r="C3542" i="6" s="1"/>
  <c r="C3543" i="6" s="1"/>
  <c r="C3544" i="6" s="1"/>
  <c r="C3545" i="6" s="1"/>
  <c r="C3546" i="6" s="1"/>
  <c r="C3547" i="6" s="1"/>
  <c r="C3548" i="6" s="1"/>
  <c r="C3549" i="6" s="1"/>
  <c r="C3550" i="6" s="1"/>
  <c r="C3551" i="6" s="1"/>
  <c r="C3552" i="6" s="1"/>
  <c r="C3553" i="6" s="1"/>
  <c r="C3554" i="6" s="1"/>
  <c r="C3555" i="6" s="1"/>
  <c r="C3556" i="6" s="1"/>
  <c r="C3557" i="6" s="1"/>
  <c r="C3558" i="6" s="1"/>
  <c r="C3559" i="6" s="1"/>
  <c r="C3560" i="6" s="1"/>
  <c r="C3561" i="6" s="1"/>
  <c r="C3562" i="6" s="1"/>
  <c r="C3563" i="6" s="1"/>
  <c r="C3564" i="6" s="1"/>
  <c r="C3565" i="6" s="1"/>
  <c r="C3566" i="6" s="1"/>
  <c r="C3567" i="6" s="1"/>
  <c r="C3568" i="6" s="1"/>
  <c r="C3569" i="6" s="1"/>
  <c r="C3570" i="6" s="1"/>
  <c r="C3571" i="6" s="1"/>
  <c r="C3572" i="6" s="1"/>
  <c r="C3573" i="6" s="1"/>
  <c r="C3574" i="6" s="1"/>
  <c r="C3575" i="6" s="1"/>
  <c r="C3576" i="6" s="1"/>
  <c r="C3577" i="6" s="1"/>
  <c r="C3578" i="6" s="1"/>
  <c r="C3579" i="6" s="1"/>
  <c r="C3580" i="6" s="1"/>
  <c r="C3581" i="6" s="1"/>
  <c r="C3582" i="6" s="1"/>
  <c r="C3583" i="6" s="1"/>
  <c r="C3584" i="6" s="1"/>
  <c r="C3585" i="6" s="1"/>
  <c r="C3586" i="6" s="1"/>
  <c r="C3587" i="6" s="1"/>
  <c r="C3588" i="6" s="1"/>
  <c r="C3589" i="6" s="1"/>
  <c r="C3590" i="6" s="1"/>
  <c r="C3591" i="6" s="1"/>
  <c r="C3592" i="6" s="1"/>
  <c r="C3593" i="6" s="1"/>
  <c r="C3594" i="6" s="1"/>
  <c r="C3595" i="6" s="1"/>
  <c r="C3596" i="6" s="1"/>
  <c r="C3597" i="6" s="1"/>
  <c r="C3598" i="6" s="1"/>
  <c r="C3599" i="6" s="1"/>
  <c r="C3600" i="6" s="1"/>
  <c r="A3626" i="6"/>
  <c r="C3627" i="6"/>
  <c r="C3628" i="6" s="1"/>
  <c r="C3629" i="6" s="1"/>
  <c r="C3630" i="6" s="1"/>
  <c r="C3631" i="6" s="1"/>
  <c r="C3632" i="6" s="1"/>
  <c r="C3633" i="6" s="1"/>
  <c r="C3634" i="6" s="1"/>
  <c r="C3635" i="6" s="1"/>
  <c r="C3636" i="6" s="1"/>
  <c r="C3637" i="6" s="1"/>
  <c r="C3638" i="6" s="1"/>
  <c r="C3639" i="6" s="1"/>
  <c r="C3640" i="6" s="1"/>
  <c r="C3641" i="6" s="1"/>
  <c r="C3642" i="6" s="1"/>
  <c r="C3643" i="6" s="1"/>
  <c r="C3644" i="6" s="1"/>
  <c r="C3645" i="6" s="1"/>
  <c r="C3646" i="6" s="1"/>
  <c r="C3647" i="6" s="1"/>
  <c r="C3648" i="6" s="1"/>
  <c r="C3649" i="6" s="1"/>
  <c r="C3650" i="6" s="1"/>
  <c r="C3651" i="6" s="1"/>
  <c r="C3652" i="6" s="1"/>
  <c r="C3653" i="6" s="1"/>
  <c r="C3654" i="6" s="1"/>
  <c r="C3655" i="6" s="1"/>
  <c r="C3656" i="6" s="1"/>
  <c r="C3657" i="6" s="1"/>
  <c r="C3658" i="6" s="1"/>
  <c r="C3659" i="6" s="1"/>
  <c r="C3660" i="6" s="1"/>
  <c r="C3661" i="6" s="1"/>
  <c r="C3662" i="6" s="1"/>
  <c r="C3663" i="6" s="1"/>
  <c r="C3664" i="6" s="1"/>
  <c r="C3665" i="6" s="1"/>
  <c r="C3666" i="6" s="1"/>
  <c r="C3667" i="6" s="1"/>
  <c r="C3668" i="6" s="1"/>
  <c r="C3669" i="6" s="1"/>
  <c r="C3670" i="6" s="1"/>
  <c r="C3671" i="6" s="1"/>
  <c r="C3672" i="6" s="1"/>
  <c r="C3673" i="6" s="1"/>
  <c r="C3674" i="6" s="1"/>
  <c r="C3675" i="6" s="1"/>
  <c r="C3676" i="6" s="1"/>
  <c r="C3677" i="6" s="1"/>
  <c r="C3678" i="6" s="1"/>
  <c r="C3679" i="6" s="1"/>
  <c r="C3680" i="6" s="1"/>
  <c r="C3681" i="6" s="1"/>
  <c r="C3682" i="6" s="1"/>
  <c r="C3683" i="6" s="1"/>
  <c r="C3684" i="6" s="1"/>
  <c r="C3685" i="6" s="1"/>
  <c r="C3686" i="6" s="1"/>
  <c r="C3687" i="6" s="1"/>
  <c r="C3688" i="6" s="1"/>
  <c r="C3689" i="6" s="1"/>
  <c r="C3690" i="6" s="1"/>
  <c r="C3691" i="6" s="1"/>
  <c r="C3692" i="6" s="1"/>
  <c r="C3693" i="6" s="1"/>
  <c r="C3694" i="6" s="1"/>
  <c r="C3695" i="6" s="1"/>
  <c r="C3696" i="6" s="1"/>
  <c r="C3697" i="6" s="1"/>
  <c r="C3698" i="6" s="1"/>
  <c r="C3699" i="6" s="1"/>
  <c r="C3700" i="6" s="1"/>
  <c r="C3701" i="6" s="1"/>
  <c r="C3702" i="6" s="1"/>
  <c r="C3703" i="6" s="1"/>
  <c r="C3704" i="6" s="1"/>
  <c r="C3705" i="6" s="1"/>
  <c r="C3706" i="6" s="1"/>
  <c r="C3707" i="6" s="1"/>
  <c r="C3708" i="6" s="1"/>
  <c r="C3709" i="6" s="1"/>
  <c r="C3710" i="6" s="1"/>
  <c r="C3711" i="6" s="1"/>
  <c r="C3712" i="6" s="1"/>
  <c r="C3713" i="6" s="1"/>
  <c r="C3714" i="6" s="1"/>
  <c r="C3715" i="6" s="1"/>
  <c r="C3716" i="6" s="1"/>
  <c r="C3717" i="6" s="1"/>
  <c r="C3718" i="6" s="1"/>
  <c r="C3719" i="6" s="1"/>
  <c r="C3720" i="6" s="1"/>
  <c r="C3721" i="6" s="1"/>
  <c r="C3722" i="6" s="1"/>
  <c r="C3723" i="6" s="1"/>
  <c r="C3724" i="6" s="1"/>
  <c r="C3725" i="6" s="1"/>
  <c r="C3726" i="6" s="1"/>
  <c r="C3727" i="6" s="1"/>
  <c r="C3728" i="6" s="1"/>
  <c r="C3729" i="6" s="1"/>
  <c r="C3730" i="6" s="1"/>
  <c r="C3731" i="6" s="1"/>
  <c r="C3732" i="6" s="1"/>
  <c r="C3733" i="6" s="1"/>
  <c r="C3734" i="6" s="1"/>
  <c r="C3735" i="6" s="1"/>
  <c r="C3736" i="6" s="1"/>
  <c r="C3737" i="6" s="1"/>
  <c r="C3738" i="6" s="1"/>
  <c r="C3739" i="6" s="1"/>
  <c r="C3740" i="6" s="1"/>
  <c r="C3741" i="6" s="1"/>
  <c r="C3742" i="6" s="1"/>
  <c r="C3743" i="6" s="1"/>
  <c r="C3744" i="6" s="1"/>
  <c r="C3745" i="6" s="1"/>
  <c r="C3746" i="6" s="1"/>
  <c r="C3747" i="6" s="1"/>
  <c r="C3748" i="6" s="1"/>
  <c r="C3749" i="6" s="1"/>
  <c r="C3750" i="6" s="1"/>
  <c r="C3751" i="6" s="1"/>
  <c r="C3752" i="6" s="1"/>
  <c r="C3753" i="6" s="1"/>
  <c r="C3754" i="6" s="1"/>
  <c r="C3755" i="6" s="1"/>
  <c r="C3756" i="6" s="1"/>
  <c r="C3757" i="6" s="1"/>
  <c r="C3758" i="6" s="1"/>
  <c r="C3759" i="6" s="1"/>
  <c r="C3760" i="6" s="1"/>
  <c r="C3761" i="6" s="1"/>
  <c r="C3762" i="6" s="1"/>
  <c r="C3763" i="6" s="1"/>
  <c r="C3764" i="6" s="1"/>
  <c r="C3765" i="6" s="1"/>
  <c r="C3766" i="6" s="1"/>
  <c r="C3767" i="6" s="1"/>
  <c r="C3768" i="6" s="1"/>
  <c r="C3769" i="6" s="1"/>
  <c r="C3770" i="6" s="1"/>
  <c r="C3771" i="6" s="1"/>
  <c r="C3772" i="6" s="1"/>
  <c r="C3773" i="6" s="1"/>
  <c r="C3774" i="6" s="1"/>
  <c r="C3775" i="6" s="1"/>
  <c r="C3776" i="6" s="1"/>
  <c r="C3777" i="6" s="1"/>
  <c r="C3778" i="6" s="1"/>
  <c r="C3779" i="6" s="1"/>
  <c r="C3780" i="6" s="1"/>
  <c r="C3781" i="6" s="1"/>
  <c r="C3782" i="6" s="1"/>
  <c r="C3783" i="6" s="1"/>
  <c r="C3784" i="6" s="1"/>
  <c r="C3785" i="6" s="1"/>
  <c r="C3786" i="6" s="1"/>
  <c r="C3787" i="6" s="1"/>
  <c r="C3788" i="6" s="1"/>
  <c r="C3789" i="6" s="1"/>
  <c r="C3790" i="6" s="1"/>
  <c r="C3791" i="6" s="1"/>
  <c r="C3792" i="6" s="1"/>
  <c r="C3793" i="6" s="1"/>
  <c r="C3794" i="6" s="1"/>
  <c r="C3795" i="6" s="1"/>
  <c r="C3796" i="6" s="1"/>
  <c r="C3797" i="6" s="1"/>
  <c r="C3798" i="6" s="1"/>
  <c r="C3799" i="6" s="1"/>
  <c r="C3800" i="6" s="1"/>
  <c r="C2" i="6"/>
  <c r="C1427" i="6"/>
  <c r="C1428" i="6" s="1"/>
  <c r="C1429" i="6" s="1"/>
  <c r="C1430" i="6" s="1"/>
  <c r="C1431" i="6" s="1"/>
  <c r="C1432" i="6" s="1"/>
  <c r="C1433" i="6" s="1"/>
  <c r="C1434" i="6" s="1"/>
  <c r="C1435" i="6" s="1"/>
  <c r="C1436" i="6" s="1"/>
  <c r="C1437" i="6" s="1"/>
  <c r="C1438" i="6" s="1"/>
  <c r="C1439" i="6" s="1"/>
  <c r="C1440" i="6" s="1"/>
  <c r="C1441" i="6" s="1"/>
  <c r="C1442" i="6" s="1"/>
  <c r="C1443" i="6" s="1"/>
  <c r="C1444" i="6" s="1"/>
  <c r="C1445" i="6" s="1"/>
  <c r="C1446" i="6" s="1"/>
  <c r="C1447" i="6" s="1"/>
  <c r="C1448" i="6" s="1"/>
  <c r="C1449" i="6" s="1"/>
  <c r="C1450" i="6" s="1"/>
  <c r="C1451" i="6" s="1"/>
  <c r="C1452" i="6" s="1"/>
  <c r="C1453" i="6" s="1"/>
  <c r="C1454" i="6" s="1"/>
  <c r="C1455" i="6" s="1"/>
  <c r="C1456" i="6" s="1"/>
  <c r="C1457" i="6" s="1"/>
  <c r="C1458" i="6" s="1"/>
  <c r="C1459" i="6" s="1"/>
  <c r="C1460" i="6" s="1"/>
  <c r="C1461" i="6" s="1"/>
  <c r="C1462" i="6" s="1"/>
  <c r="C1463" i="6" s="1"/>
  <c r="C1464" i="6" s="1"/>
  <c r="C1465" i="6" s="1"/>
  <c r="C1466" i="6" s="1"/>
  <c r="C1467" i="6" s="1"/>
  <c r="C1468" i="6" s="1"/>
  <c r="C1469" i="6" s="1"/>
  <c r="C1470" i="6" s="1"/>
  <c r="C1471" i="6" s="1"/>
  <c r="C1472" i="6" s="1"/>
  <c r="C1473" i="6" s="1"/>
  <c r="C1474" i="6" s="1"/>
  <c r="C1475" i="6" s="1"/>
  <c r="C1476" i="6" s="1"/>
  <c r="C1477" i="6" s="1"/>
  <c r="C1478" i="6" s="1"/>
  <c r="C1479" i="6" s="1"/>
  <c r="C1480" i="6" s="1"/>
  <c r="C1481" i="6" s="1"/>
  <c r="C1482" i="6" s="1"/>
  <c r="C1483" i="6" s="1"/>
  <c r="C1484" i="6" s="1"/>
  <c r="C1485" i="6" s="1"/>
  <c r="C1486" i="6" s="1"/>
  <c r="C1487" i="6" s="1"/>
  <c r="C1488" i="6" s="1"/>
  <c r="C1489" i="6" s="1"/>
  <c r="C1490" i="6" s="1"/>
  <c r="C1491" i="6" s="1"/>
  <c r="C1492" i="6" s="1"/>
  <c r="C1493" i="6" s="1"/>
  <c r="C1494" i="6" s="1"/>
  <c r="C1495" i="6" s="1"/>
  <c r="C1496" i="6" s="1"/>
  <c r="C1497" i="6" s="1"/>
  <c r="C1498" i="6" s="1"/>
  <c r="C1499" i="6" s="1"/>
  <c r="C1500" i="6" s="1"/>
  <c r="C1501" i="6" s="1"/>
  <c r="C1502" i="6" s="1"/>
  <c r="C1503" i="6" s="1"/>
  <c r="C1504" i="6" s="1"/>
  <c r="C1505" i="6" s="1"/>
  <c r="C1506" i="6" s="1"/>
  <c r="C1507" i="6" s="1"/>
  <c r="C1508" i="6" s="1"/>
  <c r="C1509" i="6" s="1"/>
  <c r="C1510" i="6" s="1"/>
  <c r="C1511" i="6" s="1"/>
  <c r="C1512" i="6" s="1"/>
  <c r="C1513" i="6" s="1"/>
  <c r="C1514" i="6" s="1"/>
  <c r="C1515" i="6" s="1"/>
  <c r="C1516" i="6" s="1"/>
  <c r="C1517" i="6" s="1"/>
  <c r="C1518" i="6" s="1"/>
  <c r="C1519" i="6" s="1"/>
  <c r="C1520" i="6" s="1"/>
  <c r="C1521" i="6" s="1"/>
  <c r="C1522" i="6" s="1"/>
  <c r="C1523" i="6" s="1"/>
  <c r="C1524" i="6" s="1"/>
  <c r="C1525" i="6" s="1"/>
  <c r="C1526" i="6" s="1"/>
  <c r="C1527" i="6" s="1"/>
  <c r="C1528" i="6" s="1"/>
  <c r="C1529" i="6" s="1"/>
  <c r="C1530" i="6" s="1"/>
  <c r="C1531" i="6" s="1"/>
  <c r="C1532" i="6" s="1"/>
  <c r="C1533" i="6" s="1"/>
  <c r="C1534" i="6" s="1"/>
  <c r="C1535" i="6" s="1"/>
  <c r="C1536" i="6" s="1"/>
  <c r="C1537" i="6" s="1"/>
  <c r="C1538" i="6" s="1"/>
  <c r="C1539" i="6" s="1"/>
  <c r="C1540" i="6" s="1"/>
  <c r="C1541" i="6" s="1"/>
  <c r="C1542" i="6" s="1"/>
  <c r="C1543" i="6" s="1"/>
  <c r="C1544" i="6" s="1"/>
  <c r="C1545" i="6" s="1"/>
  <c r="C1546" i="6" s="1"/>
  <c r="C1547" i="6" s="1"/>
  <c r="C1548" i="6" s="1"/>
  <c r="C1549" i="6" s="1"/>
  <c r="C1550" i="6" s="1"/>
  <c r="C1551" i="6" s="1"/>
  <c r="C1552" i="6" s="1"/>
  <c r="C1553" i="6" s="1"/>
  <c r="C1554" i="6" s="1"/>
  <c r="C1555" i="6" s="1"/>
  <c r="C1556" i="6" s="1"/>
  <c r="C1557" i="6" s="1"/>
  <c r="C1558" i="6" s="1"/>
  <c r="C1559" i="6" s="1"/>
  <c r="C1560" i="6" s="1"/>
  <c r="C1561" i="6" s="1"/>
  <c r="C1562" i="6" s="1"/>
  <c r="C1563" i="6" s="1"/>
  <c r="C1564" i="6" s="1"/>
  <c r="C1565" i="6" s="1"/>
  <c r="C1566" i="6" s="1"/>
  <c r="C1567" i="6" s="1"/>
  <c r="C1568" i="6" s="1"/>
  <c r="C1569" i="6" s="1"/>
  <c r="C1570" i="6" s="1"/>
  <c r="C1571" i="6" s="1"/>
  <c r="C1572" i="6" s="1"/>
  <c r="C1573" i="6" s="1"/>
  <c r="C1574" i="6" s="1"/>
  <c r="C1575" i="6" s="1"/>
  <c r="C1576" i="6" s="1"/>
  <c r="C1577" i="6" s="1"/>
  <c r="C1578" i="6" s="1"/>
  <c r="C1579" i="6" s="1"/>
  <c r="C1580" i="6" s="1"/>
  <c r="C1581" i="6" s="1"/>
  <c r="C1582" i="6" s="1"/>
  <c r="C1583" i="6" s="1"/>
  <c r="C1584" i="6" s="1"/>
  <c r="C1585" i="6" s="1"/>
  <c r="C1586" i="6" s="1"/>
  <c r="C1587" i="6" s="1"/>
  <c r="C1588" i="6" s="1"/>
  <c r="C1589" i="6" s="1"/>
  <c r="C1590" i="6" s="1"/>
  <c r="C1591" i="6" s="1"/>
  <c r="C1592" i="6" s="1"/>
  <c r="C1593" i="6" s="1"/>
  <c r="C1594" i="6" s="1"/>
  <c r="C1595" i="6" s="1"/>
  <c r="C1596" i="6" s="1"/>
  <c r="C1597" i="6" s="1"/>
  <c r="C1598" i="6" s="1"/>
  <c r="C1599" i="6" s="1"/>
  <c r="C1600" i="6" s="1"/>
  <c r="A1426" i="6"/>
  <c r="C2227" i="6"/>
  <c r="C2228" i="6" s="1"/>
  <c r="C2229" i="6" s="1"/>
  <c r="C2230" i="6" s="1"/>
  <c r="C2231" i="6" s="1"/>
  <c r="C2232" i="6" s="1"/>
  <c r="C2233" i="6" s="1"/>
  <c r="C2234" i="6" s="1"/>
  <c r="C2235" i="6" s="1"/>
  <c r="C2236" i="6" s="1"/>
  <c r="C2237" i="6" s="1"/>
  <c r="C2238" i="6" s="1"/>
  <c r="C2239" i="6" s="1"/>
  <c r="C2240" i="6" s="1"/>
  <c r="C2241" i="6" s="1"/>
  <c r="C2242" i="6" s="1"/>
  <c r="C2243" i="6" s="1"/>
  <c r="C2244" i="6" s="1"/>
  <c r="C2245" i="6" s="1"/>
  <c r="C2246" i="6" s="1"/>
  <c r="C2247" i="6" s="1"/>
  <c r="C2248" i="6" s="1"/>
  <c r="C2249" i="6" s="1"/>
  <c r="C2250" i="6" s="1"/>
  <c r="C2251" i="6" s="1"/>
  <c r="C2252" i="6" s="1"/>
  <c r="C2253" i="6" s="1"/>
  <c r="C2254" i="6" s="1"/>
  <c r="C2255" i="6" s="1"/>
  <c r="C2256" i="6" s="1"/>
  <c r="C2257" i="6" s="1"/>
  <c r="C2258" i="6" s="1"/>
  <c r="C2259" i="6" s="1"/>
  <c r="C2260" i="6" s="1"/>
  <c r="C2261" i="6" s="1"/>
  <c r="C2262" i="6" s="1"/>
  <c r="C2263" i="6" s="1"/>
  <c r="C2264" i="6" s="1"/>
  <c r="C2265" i="6" s="1"/>
  <c r="C2266" i="6" s="1"/>
  <c r="C2267" i="6" s="1"/>
  <c r="C2268" i="6" s="1"/>
  <c r="C2269" i="6" s="1"/>
  <c r="C2270" i="6" s="1"/>
  <c r="C2271" i="6" s="1"/>
  <c r="C2272" i="6" s="1"/>
  <c r="C2273" i="6" s="1"/>
  <c r="C2274" i="6" s="1"/>
  <c r="C2275" i="6" s="1"/>
  <c r="C2276" i="6" s="1"/>
  <c r="C2277" i="6" s="1"/>
  <c r="C2278" i="6" s="1"/>
  <c r="C2279" i="6" s="1"/>
  <c r="C2280" i="6" s="1"/>
  <c r="C2281" i="6" s="1"/>
  <c r="C2282" i="6" s="1"/>
  <c r="C2283" i="6" s="1"/>
  <c r="C2284" i="6" s="1"/>
  <c r="C2285" i="6" s="1"/>
  <c r="C2286" i="6" s="1"/>
  <c r="C2287" i="6" s="1"/>
  <c r="C2288" i="6" s="1"/>
  <c r="C2289" i="6" s="1"/>
  <c r="C2290" i="6" s="1"/>
  <c r="C2291" i="6" s="1"/>
  <c r="C2292" i="6" s="1"/>
  <c r="C2293" i="6" s="1"/>
  <c r="C2294" i="6" s="1"/>
  <c r="C2295" i="6" s="1"/>
  <c r="C2296" i="6" s="1"/>
  <c r="C2297" i="6" s="1"/>
  <c r="C2298" i="6" s="1"/>
  <c r="C2299" i="6" s="1"/>
  <c r="C2300" i="6" s="1"/>
  <c r="C2301" i="6" s="1"/>
  <c r="C2302" i="6" s="1"/>
  <c r="C2303" i="6" s="1"/>
  <c r="C2304" i="6" s="1"/>
  <c r="C2305" i="6" s="1"/>
  <c r="C2306" i="6" s="1"/>
  <c r="C2307" i="6" s="1"/>
  <c r="C2308" i="6" s="1"/>
  <c r="C2309" i="6" s="1"/>
  <c r="C2310" i="6" s="1"/>
  <c r="C2311" i="6" s="1"/>
  <c r="C2312" i="6" s="1"/>
  <c r="C2313" i="6" s="1"/>
  <c r="C2314" i="6" s="1"/>
  <c r="C2315" i="6" s="1"/>
  <c r="C2316" i="6" s="1"/>
  <c r="C2317" i="6" s="1"/>
  <c r="C2318" i="6" s="1"/>
  <c r="C2319" i="6" s="1"/>
  <c r="C2320" i="6" s="1"/>
  <c r="C2321" i="6" s="1"/>
  <c r="C2322" i="6" s="1"/>
  <c r="C2323" i="6" s="1"/>
  <c r="C2324" i="6" s="1"/>
  <c r="C2325" i="6" s="1"/>
  <c r="C2326" i="6" s="1"/>
  <c r="C2327" i="6" s="1"/>
  <c r="C2328" i="6" s="1"/>
  <c r="C2329" i="6" s="1"/>
  <c r="C2330" i="6" s="1"/>
  <c r="C2331" i="6" s="1"/>
  <c r="C2332" i="6" s="1"/>
  <c r="C2333" i="6" s="1"/>
  <c r="C2334" i="6" s="1"/>
  <c r="C2335" i="6" s="1"/>
  <c r="C2336" i="6" s="1"/>
  <c r="C2337" i="6" s="1"/>
  <c r="C2338" i="6" s="1"/>
  <c r="C2339" i="6" s="1"/>
  <c r="C2340" i="6" s="1"/>
  <c r="C2341" i="6" s="1"/>
  <c r="C2342" i="6" s="1"/>
  <c r="C2343" i="6" s="1"/>
  <c r="C2344" i="6" s="1"/>
  <c r="C2345" i="6" s="1"/>
  <c r="C2346" i="6" s="1"/>
  <c r="C2347" i="6" s="1"/>
  <c r="C2348" i="6" s="1"/>
  <c r="C2349" i="6" s="1"/>
  <c r="C2350" i="6" s="1"/>
  <c r="C2351" i="6" s="1"/>
  <c r="C2352" i="6" s="1"/>
  <c r="C2353" i="6" s="1"/>
  <c r="C2354" i="6" s="1"/>
  <c r="C2355" i="6" s="1"/>
  <c r="C2356" i="6" s="1"/>
  <c r="C2357" i="6" s="1"/>
  <c r="C2358" i="6" s="1"/>
  <c r="C2359" i="6" s="1"/>
  <c r="C2360" i="6" s="1"/>
  <c r="C2361" i="6" s="1"/>
  <c r="C2362" i="6" s="1"/>
  <c r="C2363" i="6" s="1"/>
  <c r="C2364" i="6" s="1"/>
  <c r="C2365" i="6" s="1"/>
  <c r="C2366" i="6" s="1"/>
  <c r="C2367" i="6" s="1"/>
  <c r="C2368" i="6" s="1"/>
  <c r="C2369" i="6" s="1"/>
  <c r="C2370" i="6" s="1"/>
  <c r="C2371" i="6" s="1"/>
  <c r="C2372" i="6" s="1"/>
  <c r="C2373" i="6" s="1"/>
  <c r="C2374" i="6" s="1"/>
  <c r="C2375" i="6" s="1"/>
  <c r="C2376" i="6" s="1"/>
  <c r="C2377" i="6" s="1"/>
  <c r="C2378" i="6" s="1"/>
  <c r="C2379" i="6" s="1"/>
  <c r="C2380" i="6" s="1"/>
  <c r="C2381" i="6" s="1"/>
  <c r="C2382" i="6" s="1"/>
  <c r="C2383" i="6" s="1"/>
  <c r="C2384" i="6" s="1"/>
  <c r="C2385" i="6" s="1"/>
  <c r="C2386" i="6" s="1"/>
  <c r="C2387" i="6" s="1"/>
  <c r="C2388" i="6" s="1"/>
  <c r="C2389" i="6" s="1"/>
  <c r="C2390" i="6" s="1"/>
  <c r="C2391" i="6" s="1"/>
  <c r="C2392" i="6" s="1"/>
  <c r="C2393" i="6" s="1"/>
  <c r="C2394" i="6" s="1"/>
  <c r="C2395" i="6" s="1"/>
  <c r="C2396" i="6" s="1"/>
  <c r="C2397" i="6" s="1"/>
  <c r="C2398" i="6" s="1"/>
  <c r="C2399" i="6" s="1"/>
  <c r="C2400" i="6" s="1"/>
  <c r="A2226" i="6"/>
  <c r="C4027" i="6"/>
  <c r="C4028" i="6" s="1"/>
  <c r="C4029" i="6" s="1"/>
  <c r="C4030" i="6" s="1"/>
  <c r="C4031" i="6" s="1"/>
  <c r="C4032" i="6" s="1"/>
  <c r="C4033" i="6" s="1"/>
  <c r="C4034" i="6" s="1"/>
  <c r="C4035" i="6" s="1"/>
  <c r="C4036" i="6" s="1"/>
  <c r="C4037" i="6" s="1"/>
  <c r="C4038" i="6" s="1"/>
  <c r="C4039" i="6" s="1"/>
  <c r="C4040" i="6" s="1"/>
  <c r="C4041" i="6" s="1"/>
  <c r="C4042" i="6" s="1"/>
  <c r="C4043" i="6" s="1"/>
  <c r="C4044" i="6" s="1"/>
  <c r="C4045" i="6" s="1"/>
  <c r="C4046" i="6" s="1"/>
  <c r="C4047" i="6" s="1"/>
  <c r="C4048" i="6" s="1"/>
  <c r="C4049" i="6" s="1"/>
  <c r="C4050" i="6" s="1"/>
  <c r="C4051" i="6" s="1"/>
  <c r="C4052" i="6" s="1"/>
  <c r="C4053" i="6" s="1"/>
  <c r="C4054" i="6" s="1"/>
  <c r="C4055" i="6" s="1"/>
  <c r="C4056" i="6" s="1"/>
  <c r="C4057" i="6" s="1"/>
  <c r="C4058" i="6" s="1"/>
  <c r="C4059" i="6" s="1"/>
  <c r="C4060" i="6" s="1"/>
  <c r="C4061" i="6" s="1"/>
  <c r="C4062" i="6" s="1"/>
  <c r="C4063" i="6" s="1"/>
  <c r="C4064" i="6" s="1"/>
  <c r="C4065" i="6" s="1"/>
  <c r="C4066" i="6" s="1"/>
  <c r="C4067" i="6" s="1"/>
  <c r="C4068" i="6" s="1"/>
  <c r="C4069" i="6" s="1"/>
  <c r="C4070" i="6" s="1"/>
  <c r="C4071" i="6" s="1"/>
  <c r="C4072" i="6" s="1"/>
  <c r="C4073" i="6" s="1"/>
  <c r="C4074" i="6" s="1"/>
  <c r="C4075" i="6" s="1"/>
  <c r="C4076" i="6" s="1"/>
  <c r="C4077" i="6" s="1"/>
  <c r="C4078" i="6" s="1"/>
  <c r="C4079" i="6" s="1"/>
  <c r="C4080" i="6" s="1"/>
  <c r="C4081" i="6" s="1"/>
  <c r="C4082" i="6" s="1"/>
  <c r="C4083" i="6" s="1"/>
  <c r="C4084" i="6" s="1"/>
  <c r="C4085" i="6" s="1"/>
  <c r="C4086" i="6" s="1"/>
  <c r="C4087" i="6" s="1"/>
  <c r="C4088" i="6" s="1"/>
  <c r="C4089" i="6" s="1"/>
  <c r="C4090" i="6" s="1"/>
  <c r="C4091" i="6" s="1"/>
  <c r="C4092" i="6" s="1"/>
  <c r="C4093" i="6" s="1"/>
  <c r="C4094" i="6" s="1"/>
  <c r="C4095" i="6" s="1"/>
  <c r="C4096" i="6" s="1"/>
  <c r="C4097" i="6" s="1"/>
  <c r="C4098" i="6" s="1"/>
  <c r="C4099" i="6" s="1"/>
  <c r="C4100" i="6" s="1"/>
  <c r="C4101" i="6" s="1"/>
  <c r="C4102" i="6" s="1"/>
  <c r="C4103" i="6" s="1"/>
  <c r="C4104" i="6" s="1"/>
  <c r="C4105" i="6" s="1"/>
  <c r="C4106" i="6" s="1"/>
  <c r="C4107" i="6" s="1"/>
  <c r="C4108" i="6" s="1"/>
  <c r="C4109" i="6" s="1"/>
  <c r="C4110" i="6" s="1"/>
  <c r="C4111" i="6" s="1"/>
  <c r="C4112" i="6" s="1"/>
  <c r="C4113" i="6" s="1"/>
  <c r="C4114" i="6" s="1"/>
  <c r="C4115" i="6" s="1"/>
  <c r="C4116" i="6" s="1"/>
  <c r="C4117" i="6" s="1"/>
  <c r="C4118" i="6" s="1"/>
  <c r="C4119" i="6" s="1"/>
  <c r="C4120" i="6" s="1"/>
  <c r="C4121" i="6" s="1"/>
  <c r="C4122" i="6" s="1"/>
  <c r="C4123" i="6" s="1"/>
  <c r="C4124" i="6" s="1"/>
  <c r="C4125" i="6" s="1"/>
  <c r="C4126" i="6" s="1"/>
  <c r="C4127" i="6" s="1"/>
  <c r="C4128" i="6" s="1"/>
  <c r="C4129" i="6" s="1"/>
  <c r="C4130" i="6" s="1"/>
  <c r="C4131" i="6" s="1"/>
  <c r="C4132" i="6" s="1"/>
  <c r="C4133" i="6" s="1"/>
  <c r="C4134" i="6" s="1"/>
  <c r="C4135" i="6" s="1"/>
  <c r="C4136" i="6" s="1"/>
  <c r="C4137" i="6" s="1"/>
  <c r="C4138" i="6" s="1"/>
  <c r="C4139" i="6" s="1"/>
  <c r="C4140" i="6" s="1"/>
  <c r="C4141" i="6" s="1"/>
  <c r="C4142" i="6" s="1"/>
  <c r="C4143" i="6" s="1"/>
  <c r="C4144" i="6" s="1"/>
  <c r="C4145" i="6" s="1"/>
  <c r="C4146" i="6" s="1"/>
  <c r="C4147" i="6" s="1"/>
  <c r="C4148" i="6" s="1"/>
  <c r="C4149" i="6" s="1"/>
  <c r="C4150" i="6" s="1"/>
  <c r="C4151" i="6" s="1"/>
  <c r="C4152" i="6" s="1"/>
  <c r="C4153" i="6" s="1"/>
  <c r="C4154" i="6" s="1"/>
  <c r="C4155" i="6" s="1"/>
  <c r="C4156" i="6" s="1"/>
  <c r="C4157" i="6" s="1"/>
  <c r="C4158" i="6" s="1"/>
  <c r="C4159" i="6" s="1"/>
  <c r="C4160" i="6" s="1"/>
  <c r="C4161" i="6" s="1"/>
  <c r="C4162" i="6" s="1"/>
  <c r="C4163" i="6" s="1"/>
  <c r="C4164" i="6" s="1"/>
  <c r="C4165" i="6" s="1"/>
  <c r="C4166" i="6" s="1"/>
  <c r="C4167" i="6" s="1"/>
  <c r="C4168" i="6" s="1"/>
  <c r="C4169" i="6" s="1"/>
  <c r="C4170" i="6" s="1"/>
  <c r="C4171" i="6" s="1"/>
  <c r="C4172" i="6" s="1"/>
  <c r="C4173" i="6" s="1"/>
  <c r="C4174" i="6" s="1"/>
  <c r="C4175" i="6" s="1"/>
  <c r="C4176" i="6" s="1"/>
  <c r="C4177" i="6" s="1"/>
  <c r="C4178" i="6" s="1"/>
  <c r="C4179" i="6" s="1"/>
  <c r="C4180" i="6" s="1"/>
  <c r="C4181" i="6" s="1"/>
  <c r="C4182" i="6" s="1"/>
  <c r="C4183" i="6" s="1"/>
  <c r="C4184" i="6" s="1"/>
  <c r="C4185" i="6" s="1"/>
  <c r="C4186" i="6" s="1"/>
  <c r="C4187" i="6" s="1"/>
  <c r="C4188" i="6" s="1"/>
  <c r="C4189" i="6" s="1"/>
  <c r="C4190" i="6" s="1"/>
  <c r="C4191" i="6" s="1"/>
  <c r="C4192" i="6" s="1"/>
  <c r="C4193" i="6" s="1"/>
  <c r="C4194" i="6" s="1"/>
  <c r="C4195" i="6" s="1"/>
  <c r="C4196" i="6" s="1"/>
  <c r="C4197" i="6" s="1"/>
  <c r="C4198" i="6" s="1"/>
  <c r="C4199" i="6" s="1"/>
  <c r="C4200" i="6" s="1"/>
  <c r="A4026" i="6"/>
  <c r="C401" i="6"/>
  <c r="C1602" i="6"/>
  <c r="C1603" i="6" s="1"/>
  <c r="C1604" i="6" s="1"/>
  <c r="C1605" i="6" s="1"/>
  <c r="C1606" i="6" s="1"/>
  <c r="C1607" i="6" s="1"/>
  <c r="C1608" i="6" s="1"/>
  <c r="C1609" i="6" s="1"/>
  <c r="C1610" i="6" s="1"/>
  <c r="C1611" i="6" s="1"/>
  <c r="C1612" i="6" s="1"/>
  <c r="C1613" i="6" s="1"/>
  <c r="C1614" i="6" s="1"/>
  <c r="C1615" i="6" s="1"/>
  <c r="C1616" i="6" s="1"/>
  <c r="C1617" i="6" s="1"/>
  <c r="C1618" i="6" s="1"/>
  <c r="C1619" i="6" s="1"/>
  <c r="C1620" i="6" s="1"/>
  <c r="C1801" i="6"/>
  <c r="C3001" i="6"/>
  <c r="C4202" i="6"/>
  <c r="C4203" i="6" s="1"/>
  <c r="C4204" i="6" s="1"/>
  <c r="C4205" i="6" s="1"/>
  <c r="C4206" i="6" s="1"/>
  <c r="C4207" i="6" s="1"/>
  <c r="C4208" i="6" s="1"/>
  <c r="C4209" i="6" s="1"/>
  <c r="C4210" i="6" s="1"/>
  <c r="C4211" i="6" s="1"/>
  <c r="C4212" i="6" s="1"/>
  <c r="C4213" i="6" s="1"/>
  <c r="C4214" i="6" s="1"/>
  <c r="C4215" i="6" s="1"/>
  <c r="C4216" i="6" s="1"/>
  <c r="C4217" i="6" s="1"/>
  <c r="C4218" i="6" s="1"/>
  <c r="C4219" i="6" s="1"/>
  <c r="C4220" i="6" s="1"/>
  <c r="C3827" i="6"/>
  <c r="C3828" i="6" s="1"/>
  <c r="C3829" i="6" s="1"/>
  <c r="C3830" i="6" s="1"/>
  <c r="C3831" i="6" s="1"/>
  <c r="C3832" i="6" s="1"/>
  <c r="C3833" i="6" s="1"/>
  <c r="C3834" i="6" s="1"/>
  <c r="C3835" i="6" s="1"/>
  <c r="C3836" i="6" s="1"/>
  <c r="C3837" i="6" s="1"/>
  <c r="C3838" i="6" s="1"/>
  <c r="C3839" i="6" s="1"/>
  <c r="C3840" i="6" s="1"/>
  <c r="C3841" i="6" s="1"/>
  <c r="C3842" i="6" s="1"/>
  <c r="C3843" i="6" s="1"/>
  <c r="C3844" i="6" s="1"/>
  <c r="C3845" i="6" s="1"/>
  <c r="C3846" i="6" s="1"/>
  <c r="C3847" i="6" s="1"/>
  <c r="C3848" i="6" s="1"/>
  <c r="C3849" i="6" s="1"/>
  <c r="C3850" i="6" s="1"/>
  <c r="C3851" i="6" s="1"/>
  <c r="C3852" i="6" s="1"/>
  <c r="C3853" i="6" s="1"/>
  <c r="C3854" i="6" s="1"/>
  <c r="C3855" i="6" s="1"/>
  <c r="C3856" i="6" s="1"/>
  <c r="C3857" i="6" s="1"/>
  <c r="C3858" i="6" s="1"/>
  <c r="C3859" i="6" s="1"/>
  <c r="C3860" i="6" s="1"/>
  <c r="C3861" i="6" s="1"/>
  <c r="C3862" i="6" s="1"/>
  <c r="C3863" i="6" s="1"/>
  <c r="C3864" i="6" s="1"/>
  <c r="C3865" i="6" s="1"/>
  <c r="C3866" i="6" s="1"/>
  <c r="C3867" i="6" s="1"/>
  <c r="C3868" i="6" s="1"/>
  <c r="C3869" i="6" s="1"/>
  <c r="C3870" i="6" s="1"/>
  <c r="C3871" i="6" s="1"/>
  <c r="C3872" i="6" s="1"/>
  <c r="C3873" i="6" s="1"/>
  <c r="C3874" i="6" s="1"/>
  <c r="C3875" i="6" s="1"/>
  <c r="C3876" i="6" s="1"/>
  <c r="C3877" i="6" s="1"/>
  <c r="C3878" i="6" s="1"/>
  <c r="C3879" i="6" s="1"/>
  <c r="C3880" i="6" s="1"/>
  <c r="C3881" i="6" s="1"/>
  <c r="C3882" i="6" s="1"/>
  <c r="C3883" i="6" s="1"/>
  <c r="C3884" i="6" s="1"/>
  <c r="C3885" i="6" s="1"/>
  <c r="C3886" i="6" s="1"/>
  <c r="C3887" i="6" s="1"/>
  <c r="C3888" i="6" s="1"/>
  <c r="C3889" i="6" s="1"/>
  <c r="C3890" i="6" s="1"/>
  <c r="C3891" i="6" s="1"/>
  <c r="C3892" i="6" s="1"/>
  <c r="C3893" i="6" s="1"/>
  <c r="C3894" i="6" s="1"/>
  <c r="C3895" i="6" s="1"/>
  <c r="C3896" i="6" s="1"/>
  <c r="C3897" i="6" s="1"/>
  <c r="C3898" i="6" s="1"/>
  <c r="C3899" i="6" s="1"/>
  <c r="C3900" i="6" s="1"/>
  <c r="C3901" i="6" s="1"/>
  <c r="C3902" i="6" s="1"/>
  <c r="C3903" i="6" s="1"/>
  <c r="C3904" i="6" s="1"/>
  <c r="C3905" i="6" s="1"/>
  <c r="C3906" i="6" s="1"/>
  <c r="C3907" i="6" s="1"/>
  <c r="C3908" i="6" s="1"/>
  <c r="C3909" i="6" s="1"/>
  <c r="C3910" i="6" s="1"/>
  <c r="C3911" i="6" s="1"/>
  <c r="C3912" i="6" s="1"/>
  <c r="C3913" i="6" s="1"/>
  <c r="C3914" i="6" s="1"/>
  <c r="C3915" i="6" s="1"/>
  <c r="C3916" i="6" s="1"/>
  <c r="C3917" i="6" s="1"/>
  <c r="C3918" i="6" s="1"/>
  <c r="C3919" i="6" s="1"/>
  <c r="C3920" i="6" s="1"/>
  <c r="C3921" i="6" s="1"/>
  <c r="C3922" i="6" s="1"/>
  <c r="C3923" i="6" s="1"/>
  <c r="C3924" i="6" s="1"/>
  <c r="C3925" i="6" s="1"/>
  <c r="C3926" i="6" s="1"/>
  <c r="C3927" i="6" s="1"/>
  <c r="C3928" i="6" s="1"/>
  <c r="C3929" i="6" s="1"/>
  <c r="C3930" i="6" s="1"/>
  <c r="C3931" i="6" s="1"/>
  <c r="C3932" i="6" s="1"/>
  <c r="C3933" i="6" s="1"/>
  <c r="C3934" i="6" s="1"/>
  <c r="C3935" i="6" s="1"/>
  <c r="C3936" i="6" s="1"/>
  <c r="C3937" i="6" s="1"/>
  <c r="C3938" i="6" s="1"/>
  <c r="C3939" i="6" s="1"/>
  <c r="C3940" i="6" s="1"/>
  <c r="C3941" i="6" s="1"/>
  <c r="C3942" i="6" s="1"/>
  <c r="C3943" i="6" s="1"/>
  <c r="C3944" i="6" s="1"/>
  <c r="C3945" i="6" s="1"/>
  <c r="C3946" i="6" s="1"/>
  <c r="C3947" i="6" s="1"/>
  <c r="C3948" i="6" s="1"/>
  <c r="C3949" i="6" s="1"/>
  <c r="C3950" i="6" s="1"/>
  <c r="C3951" i="6" s="1"/>
  <c r="C3952" i="6" s="1"/>
  <c r="C3953" i="6" s="1"/>
  <c r="C3954" i="6" s="1"/>
  <c r="C3955" i="6" s="1"/>
  <c r="C3956" i="6" s="1"/>
  <c r="C3957" i="6" s="1"/>
  <c r="C3958" i="6" s="1"/>
  <c r="C3959" i="6" s="1"/>
  <c r="C3960" i="6" s="1"/>
  <c r="C3961" i="6" s="1"/>
  <c r="C3962" i="6" s="1"/>
  <c r="C3963" i="6" s="1"/>
  <c r="C3964" i="6" s="1"/>
  <c r="C3965" i="6" s="1"/>
  <c r="C3966" i="6" s="1"/>
  <c r="C3967" i="6" s="1"/>
  <c r="C3968" i="6" s="1"/>
  <c r="C3969" i="6" s="1"/>
  <c r="C3970" i="6" s="1"/>
  <c r="C3971" i="6" s="1"/>
  <c r="C3972" i="6" s="1"/>
  <c r="C3973" i="6" s="1"/>
  <c r="C3974" i="6" s="1"/>
  <c r="C3975" i="6" s="1"/>
  <c r="C3976" i="6" s="1"/>
  <c r="C3977" i="6" s="1"/>
  <c r="C3978" i="6" s="1"/>
  <c r="C3979" i="6" s="1"/>
  <c r="C3980" i="6" s="1"/>
  <c r="C3981" i="6" s="1"/>
  <c r="C3982" i="6" s="1"/>
  <c r="C3983" i="6" s="1"/>
  <c r="C3984" i="6" s="1"/>
  <c r="C3985" i="6" s="1"/>
  <c r="C3986" i="6" s="1"/>
  <c r="C3987" i="6" s="1"/>
  <c r="C3988" i="6" s="1"/>
  <c r="C3989" i="6" s="1"/>
  <c r="C3990" i="6" s="1"/>
  <c r="C3991" i="6" s="1"/>
  <c r="C3992" i="6" s="1"/>
  <c r="C3993" i="6" s="1"/>
  <c r="C3994" i="6" s="1"/>
  <c r="C3995" i="6" s="1"/>
  <c r="C3996" i="6" s="1"/>
  <c r="C3997" i="6" s="1"/>
  <c r="C3998" i="6" s="1"/>
  <c r="C3999" i="6" s="1"/>
  <c r="C4000" i="6" s="1"/>
  <c r="A3826" i="6"/>
  <c r="C3201" i="6"/>
  <c r="C2201" i="6"/>
  <c r="C3401" i="6"/>
  <c r="C4401" i="6"/>
  <c r="C4002" i="6"/>
  <c r="C4003" i="6" s="1"/>
  <c r="C4004" i="6" s="1"/>
  <c r="C4005" i="6" s="1"/>
  <c r="C4006" i="6" s="1"/>
  <c r="C4007" i="6" s="1"/>
  <c r="C4008" i="6" s="1"/>
  <c r="C4009" i="6" s="1"/>
  <c r="C4010" i="6" s="1"/>
  <c r="C4011" i="6" s="1"/>
  <c r="C4012" i="6" s="1"/>
  <c r="C4013" i="6" s="1"/>
  <c r="C4014" i="6" s="1"/>
  <c r="C4015" i="6" s="1"/>
  <c r="C4016" i="6" s="1"/>
  <c r="C4017" i="6" s="1"/>
  <c r="C4018" i="6" s="1"/>
  <c r="C4019" i="6" s="1"/>
  <c r="C4020" i="6" s="1"/>
  <c r="A5029" i="6"/>
  <c r="C5030" i="6"/>
  <c r="C5031" i="6" s="1"/>
  <c r="C5032" i="6" s="1"/>
  <c r="C5033" i="6" s="1"/>
  <c r="C5034" i="6" s="1"/>
  <c r="C5035" i="6" s="1"/>
  <c r="C5036" i="6" s="1"/>
  <c r="C5037" i="6" s="1"/>
  <c r="C5038" i="6" s="1"/>
  <c r="C5039" i="6" s="1"/>
  <c r="C5040" i="6" s="1"/>
  <c r="C5041" i="6" s="1"/>
  <c r="C5042" i="6" s="1"/>
  <c r="C5043" i="6" s="1"/>
  <c r="C5044" i="6" s="1"/>
  <c r="C5045" i="6" s="1"/>
  <c r="C5046" i="6" s="1"/>
  <c r="C5047" i="6" s="1"/>
  <c r="C5048" i="6" s="1"/>
  <c r="C5049" i="6" s="1"/>
  <c r="C5050" i="6" s="1"/>
  <c r="C5051" i="6" s="1"/>
  <c r="C5052" i="6" s="1"/>
  <c r="C5053" i="6" s="1"/>
  <c r="C5054" i="6" s="1"/>
  <c r="C5055" i="6" s="1"/>
  <c r="C5056" i="6" s="1"/>
  <c r="C5057" i="6" s="1"/>
  <c r="C5058" i="6" s="1"/>
  <c r="C5059" i="6" s="1"/>
  <c r="C5060" i="6" s="1"/>
  <c r="C5061" i="6" s="1"/>
  <c r="C5062" i="6" s="1"/>
  <c r="C5063" i="6" s="1"/>
  <c r="C5064" i="6" s="1"/>
  <c r="C5065" i="6" s="1"/>
  <c r="C5066" i="6" s="1"/>
  <c r="C5067" i="6" s="1"/>
  <c r="C5068" i="6" s="1"/>
  <c r="C5069" i="6" s="1"/>
  <c r="C5070" i="6" s="1"/>
  <c r="C5071" i="6" s="1"/>
  <c r="C5072" i="6" s="1"/>
  <c r="C5073" i="6" s="1"/>
  <c r="C5074" i="6" s="1"/>
  <c r="C5075" i="6" s="1"/>
  <c r="C5076" i="6" s="1"/>
  <c r="C5077" i="6" s="1"/>
  <c r="C5078" i="6" s="1"/>
  <c r="C5079" i="6" s="1"/>
  <c r="C5080" i="6" s="1"/>
  <c r="C5081" i="6" s="1"/>
  <c r="C5082" i="6" s="1"/>
  <c r="C5083" i="6" s="1"/>
  <c r="C5084" i="6" s="1"/>
  <c r="C5085" i="6" s="1"/>
  <c r="C5086" i="6" s="1"/>
  <c r="C5087" i="6" s="1"/>
  <c r="C5088" i="6" s="1"/>
  <c r="C5089" i="6" s="1"/>
  <c r="C5090" i="6" s="1"/>
  <c r="C5091" i="6" s="1"/>
  <c r="C5092" i="6" s="1"/>
  <c r="C5093" i="6" s="1"/>
  <c r="C5094" i="6" s="1"/>
  <c r="C5095" i="6" s="1"/>
  <c r="C5096" i="6" s="1"/>
  <c r="C5097" i="6" s="1"/>
  <c r="C5098" i="6" s="1"/>
  <c r="C5099" i="6" s="1"/>
  <c r="C5100" i="6" s="1"/>
  <c r="C5101" i="6" s="1"/>
  <c r="C5102" i="6" s="1"/>
  <c r="C5103" i="6" s="1"/>
  <c r="C5104" i="6" s="1"/>
  <c r="C5105" i="6" s="1"/>
  <c r="C5106" i="6" s="1"/>
  <c r="C5107" i="6" s="1"/>
  <c r="C5108" i="6" s="1"/>
  <c r="C5109" i="6" s="1"/>
  <c r="C5110" i="6" s="1"/>
  <c r="C5111" i="6" s="1"/>
  <c r="C5112" i="6" s="1"/>
  <c r="C5113" i="6" s="1"/>
  <c r="C5114" i="6" s="1"/>
  <c r="C5115" i="6" s="1"/>
  <c r="C5116" i="6" s="1"/>
  <c r="C5117" i="6" s="1"/>
  <c r="C5118" i="6" s="1"/>
  <c r="C5119" i="6" s="1"/>
  <c r="C5120" i="6" s="1"/>
  <c r="C5121" i="6" s="1"/>
  <c r="C5122" i="6" s="1"/>
  <c r="C5123" i="6" s="1"/>
  <c r="C5124" i="6" s="1"/>
  <c r="C5125" i="6" s="1"/>
  <c r="C5126" i="6" s="1"/>
  <c r="C5127" i="6" s="1"/>
  <c r="C5128" i="6" s="1"/>
  <c r="C5129" i="6" s="1"/>
  <c r="C5130" i="6" s="1"/>
  <c r="C5131" i="6" s="1"/>
  <c r="C5132" i="6" s="1"/>
  <c r="C5133" i="6" s="1"/>
  <c r="C5134" i="6" s="1"/>
  <c r="C5135" i="6" s="1"/>
  <c r="C5136" i="6" s="1"/>
  <c r="C5137" i="6" s="1"/>
  <c r="C5138" i="6" s="1"/>
  <c r="C5139" i="6" s="1"/>
  <c r="C5140" i="6" s="1"/>
  <c r="C5141" i="6" s="1"/>
  <c r="C5142" i="6" s="1"/>
  <c r="C5143" i="6" s="1"/>
  <c r="C5144" i="6" s="1"/>
  <c r="C5145" i="6" s="1"/>
  <c r="C5146" i="6" s="1"/>
  <c r="C5147" i="6" s="1"/>
  <c r="C5148" i="6" s="1"/>
  <c r="C5149" i="6" s="1"/>
  <c r="C5150" i="6" s="1"/>
  <c r="C5151" i="6" s="1"/>
  <c r="C5152" i="6" s="1"/>
  <c r="C5153" i="6" s="1"/>
  <c r="C5154" i="6" s="1"/>
  <c r="C5155" i="6" s="1"/>
  <c r="C5156" i="6" s="1"/>
  <c r="C5157" i="6" s="1"/>
  <c r="C5158" i="6" s="1"/>
  <c r="C5159" i="6" s="1"/>
  <c r="C5160" i="6" s="1"/>
  <c r="C5161" i="6" s="1"/>
  <c r="C5162" i="6" s="1"/>
  <c r="C5163" i="6" s="1"/>
  <c r="C5164" i="6" s="1"/>
  <c r="C5165" i="6" s="1"/>
  <c r="C5166" i="6" s="1"/>
  <c r="C5167" i="6" s="1"/>
  <c r="C5168" i="6" s="1"/>
  <c r="C5169" i="6" s="1"/>
  <c r="C5170" i="6" s="1"/>
  <c r="C5171" i="6" s="1"/>
  <c r="C5172" i="6" s="1"/>
  <c r="C5173" i="6" s="1"/>
  <c r="C5174" i="6" s="1"/>
  <c r="C5175" i="6" s="1"/>
  <c r="C5176" i="6" s="1"/>
  <c r="C5177" i="6" s="1"/>
  <c r="C5178" i="6" s="1"/>
  <c r="C5179" i="6" s="1"/>
  <c r="C5180" i="6" s="1"/>
  <c r="C5181" i="6" s="1"/>
  <c r="C5182" i="6" s="1"/>
  <c r="C5183" i="6" s="1"/>
  <c r="C5184" i="6" s="1"/>
  <c r="C5185" i="6" s="1"/>
  <c r="C5186" i="6" s="1"/>
  <c r="C5187" i="6" s="1"/>
  <c r="C5188" i="6" s="1"/>
  <c r="C5189" i="6" s="1"/>
  <c r="C5190" i="6" s="1"/>
  <c r="C5191" i="6" s="1"/>
  <c r="C5192" i="6" s="1"/>
  <c r="C5193" i="6" s="1"/>
  <c r="C5194" i="6" s="1"/>
  <c r="C5195" i="6" s="1"/>
  <c r="C5196" i="6" s="1"/>
  <c r="C5197" i="6" s="1"/>
  <c r="C5198" i="6" s="1"/>
  <c r="C5199" i="6" s="1"/>
  <c r="C5200" i="6" s="1"/>
  <c r="C3802" i="6"/>
  <c r="C3803" i="6" s="1"/>
  <c r="C3804" i="6" s="1"/>
  <c r="C3805" i="6" s="1"/>
  <c r="C3806" i="6" s="1"/>
  <c r="C3807" i="6" s="1"/>
  <c r="C3808" i="6" s="1"/>
  <c r="C3809" i="6" s="1"/>
  <c r="C3810" i="6" s="1"/>
  <c r="C3811" i="6" s="1"/>
  <c r="C3812" i="6" s="1"/>
  <c r="C3813" i="6" s="1"/>
  <c r="C3814" i="6" s="1"/>
  <c r="C3815" i="6" s="1"/>
  <c r="C3816" i="6" s="1"/>
  <c r="C3817" i="6" s="1"/>
  <c r="C3818" i="6" s="1"/>
  <c r="C3819" i="6" s="1"/>
  <c r="C3820" i="6" s="1"/>
  <c r="C4801" i="6"/>
  <c r="C4601" i="6"/>
  <c r="C5601" i="6"/>
  <c r="A5626" i="6"/>
  <c r="C5627" i="6"/>
  <c r="C5628" i="6" s="1"/>
  <c r="C5629" i="6" s="1"/>
  <c r="C5630" i="6" s="1"/>
  <c r="C5631" i="6" s="1"/>
  <c r="C5632" i="6" s="1"/>
  <c r="C5633" i="6" s="1"/>
  <c r="C5634" i="6" s="1"/>
  <c r="C5635" i="6" s="1"/>
  <c r="C5636" i="6" s="1"/>
  <c r="C5637" i="6" s="1"/>
  <c r="C5638" i="6" s="1"/>
  <c r="C5639" i="6" s="1"/>
  <c r="C5640" i="6" s="1"/>
  <c r="C5641" i="6" s="1"/>
  <c r="C5642" i="6" s="1"/>
  <c r="C5643" i="6" s="1"/>
  <c r="C5644" i="6" s="1"/>
  <c r="C5645" i="6" s="1"/>
  <c r="C5646" i="6" s="1"/>
  <c r="C5647" i="6" s="1"/>
  <c r="C5648" i="6" s="1"/>
  <c r="C5649" i="6" s="1"/>
  <c r="C5650" i="6" s="1"/>
  <c r="C5651" i="6" s="1"/>
  <c r="C5652" i="6" s="1"/>
  <c r="C5653" i="6" s="1"/>
  <c r="C5654" i="6" s="1"/>
  <c r="C5655" i="6" s="1"/>
  <c r="C5656" i="6" s="1"/>
  <c r="C5657" i="6" s="1"/>
  <c r="C5658" i="6" s="1"/>
  <c r="C5659" i="6" s="1"/>
  <c r="C5660" i="6" s="1"/>
  <c r="C5661" i="6" s="1"/>
  <c r="C5662" i="6" s="1"/>
  <c r="C5663" i="6" s="1"/>
  <c r="C5664" i="6" s="1"/>
  <c r="C5665" i="6" s="1"/>
  <c r="C5666" i="6" s="1"/>
  <c r="C5667" i="6" s="1"/>
  <c r="C5668" i="6" s="1"/>
  <c r="C5669" i="6" s="1"/>
  <c r="C5670" i="6" s="1"/>
  <c r="C5671" i="6" s="1"/>
  <c r="C5672" i="6" s="1"/>
  <c r="C5673" i="6" s="1"/>
  <c r="C5674" i="6" s="1"/>
  <c r="C5675" i="6" s="1"/>
  <c r="C5676" i="6" s="1"/>
  <c r="C5677" i="6" s="1"/>
  <c r="C5678" i="6" s="1"/>
  <c r="C5679" i="6" s="1"/>
  <c r="C5680" i="6" s="1"/>
  <c r="C5681" i="6" s="1"/>
  <c r="C5682" i="6" s="1"/>
  <c r="C5683" i="6" s="1"/>
  <c r="C5684" i="6" s="1"/>
  <c r="C5685" i="6" s="1"/>
  <c r="C5686" i="6" s="1"/>
  <c r="C5687" i="6" s="1"/>
  <c r="C5688" i="6" s="1"/>
  <c r="C5689" i="6" s="1"/>
  <c r="C5690" i="6" s="1"/>
  <c r="C5691" i="6" s="1"/>
  <c r="C5692" i="6" s="1"/>
  <c r="C5693" i="6" s="1"/>
  <c r="C5694" i="6" s="1"/>
  <c r="C5695" i="6" s="1"/>
  <c r="C5696" i="6" s="1"/>
  <c r="C5697" i="6" s="1"/>
  <c r="C5698" i="6" s="1"/>
  <c r="C5699" i="6" s="1"/>
  <c r="C5700" i="6" s="1"/>
  <c r="C5701" i="6" s="1"/>
  <c r="C5702" i="6" s="1"/>
  <c r="C5703" i="6" s="1"/>
  <c r="C5704" i="6" s="1"/>
  <c r="C5705" i="6" s="1"/>
  <c r="C5706" i="6" s="1"/>
  <c r="C5707" i="6" s="1"/>
  <c r="C5708" i="6" s="1"/>
  <c r="C5709" i="6" s="1"/>
  <c r="C5710" i="6" s="1"/>
  <c r="C5711" i="6" s="1"/>
  <c r="C5712" i="6" s="1"/>
  <c r="C5713" i="6" s="1"/>
  <c r="C5714" i="6" s="1"/>
  <c r="C5715" i="6" s="1"/>
  <c r="C5716" i="6" s="1"/>
  <c r="C5717" i="6" s="1"/>
  <c r="C5718" i="6" s="1"/>
  <c r="C5719" i="6" s="1"/>
  <c r="C5720" i="6" s="1"/>
  <c r="C5721" i="6" s="1"/>
  <c r="C5722" i="6" s="1"/>
  <c r="C5723" i="6" s="1"/>
  <c r="C5724" i="6" s="1"/>
  <c r="C5725" i="6" s="1"/>
  <c r="C5726" i="6" s="1"/>
  <c r="C5727" i="6" s="1"/>
  <c r="C5728" i="6" s="1"/>
  <c r="C5729" i="6" s="1"/>
  <c r="C5730" i="6" s="1"/>
  <c r="C5731" i="6" s="1"/>
  <c r="C5732" i="6" s="1"/>
  <c r="C5733" i="6" s="1"/>
  <c r="C5734" i="6" s="1"/>
  <c r="C5735" i="6" s="1"/>
  <c r="C5736" i="6" s="1"/>
  <c r="C5737" i="6" s="1"/>
  <c r="C5738" i="6" s="1"/>
  <c r="C5739" i="6" s="1"/>
  <c r="C5740" i="6" s="1"/>
  <c r="C5741" i="6" s="1"/>
  <c r="C5742" i="6" s="1"/>
  <c r="C5743" i="6" s="1"/>
  <c r="C5744" i="6" s="1"/>
  <c r="C5745" i="6" s="1"/>
  <c r="C5746" i="6" s="1"/>
  <c r="C5747" i="6" s="1"/>
  <c r="C5748" i="6" s="1"/>
  <c r="C5749" i="6" s="1"/>
  <c r="C5750" i="6" s="1"/>
  <c r="C5751" i="6" s="1"/>
  <c r="C5752" i="6" s="1"/>
  <c r="C5753" i="6" s="1"/>
  <c r="C5754" i="6" s="1"/>
  <c r="C5755" i="6" s="1"/>
  <c r="C5756" i="6" s="1"/>
  <c r="C5757" i="6" s="1"/>
  <c r="C5758" i="6" s="1"/>
  <c r="C5759" i="6" s="1"/>
  <c r="C5760" i="6" s="1"/>
  <c r="C5761" i="6" s="1"/>
  <c r="C5762" i="6" s="1"/>
  <c r="C5763" i="6" s="1"/>
  <c r="C5764" i="6" s="1"/>
  <c r="C5765" i="6" s="1"/>
  <c r="C5766" i="6" s="1"/>
  <c r="C5767" i="6" s="1"/>
  <c r="C5768" i="6" s="1"/>
  <c r="C5769" i="6" s="1"/>
  <c r="C5770" i="6" s="1"/>
  <c r="C5771" i="6" s="1"/>
  <c r="C5772" i="6" s="1"/>
  <c r="C5773" i="6" s="1"/>
  <c r="C5774" i="6" s="1"/>
  <c r="C5775" i="6" s="1"/>
  <c r="C5776" i="6" s="1"/>
  <c r="C5777" i="6" s="1"/>
  <c r="C5778" i="6" s="1"/>
  <c r="C5779" i="6" s="1"/>
  <c r="C5780" i="6" s="1"/>
  <c r="C5781" i="6" s="1"/>
  <c r="C5782" i="6" s="1"/>
  <c r="C5783" i="6" s="1"/>
  <c r="C5784" i="6" s="1"/>
  <c r="C5785" i="6" s="1"/>
  <c r="C5786" i="6" s="1"/>
  <c r="C5787" i="6" s="1"/>
  <c r="C5788" i="6" s="1"/>
  <c r="C5789" i="6" s="1"/>
  <c r="C5790" i="6" s="1"/>
  <c r="C5791" i="6" s="1"/>
  <c r="C5792" i="6" s="1"/>
  <c r="C5793" i="6" s="1"/>
  <c r="C5794" i="6" s="1"/>
  <c r="C5795" i="6" s="1"/>
  <c r="C5796" i="6" s="1"/>
  <c r="C5797" i="6" s="1"/>
  <c r="C5798" i="6" s="1"/>
  <c r="C5799" i="6" s="1"/>
  <c r="C5800" i="6" s="1"/>
  <c r="A5226" i="6"/>
  <c r="C5227" i="6"/>
  <c r="C5228" i="6" s="1"/>
  <c r="C5229" i="6" s="1"/>
  <c r="C5230" i="6" s="1"/>
  <c r="C5231" i="6" s="1"/>
  <c r="C5232" i="6" s="1"/>
  <c r="C5233" i="6" s="1"/>
  <c r="C5234" i="6" s="1"/>
  <c r="C5235" i="6" s="1"/>
  <c r="C5236" i="6" s="1"/>
  <c r="C5237" i="6" s="1"/>
  <c r="C5238" i="6" s="1"/>
  <c r="C5239" i="6" s="1"/>
  <c r="C5240" i="6" s="1"/>
  <c r="C5241" i="6" s="1"/>
  <c r="C5242" i="6" s="1"/>
  <c r="C5243" i="6" s="1"/>
  <c r="C5244" i="6" s="1"/>
  <c r="C5245" i="6" s="1"/>
  <c r="C5246" i="6" s="1"/>
  <c r="C5247" i="6" s="1"/>
  <c r="C5248" i="6" s="1"/>
  <c r="C5249" i="6" s="1"/>
  <c r="C5250" i="6" s="1"/>
  <c r="C5251" i="6" s="1"/>
  <c r="C5252" i="6" s="1"/>
  <c r="C5253" i="6" s="1"/>
  <c r="C5254" i="6" s="1"/>
  <c r="C5255" i="6" s="1"/>
  <c r="C5256" i="6" s="1"/>
  <c r="C5257" i="6" s="1"/>
  <c r="C5258" i="6" s="1"/>
  <c r="C5259" i="6" s="1"/>
  <c r="C5260" i="6" s="1"/>
  <c r="C5261" i="6" s="1"/>
  <c r="C5262" i="6" s="1"/>
  <c r="C5263" i="6" s="1"/>
  <c r="C5264" i="6" s="1"/>
  <c r="C5265" i="6" s="1"/>
  <c r="C5266" i="6" s="1"/>
  <c r="C5267" i="6" s="1"/>
  <c r="C5268" i="6" s="1"/>
  <c r="C5269" i="6" s="1"/>
  <c r="C5270" i="6" s="1"/>
  <c r="C5271" i="6" s="1"/>
  <c r="C5272" i="6" s="1"/>
  <c r="C5273" i="6" s="1"/>
  <c r="C5274" i="6" s="1"/>
  <c r="C5275" i="6" s="1"/>
  <c r="C5276" i="6" s="1"/>
  <c r="C5277" i="6" s="1"/>
  <c r="C5278" i="6" s="1"/>
  <c r="C5279" i="6" s="1"/>
  <c r="C5280" i="6" s="1"/>
  <c r="C5281" i="6" s="1"/>
  <c r="C5282" i="6" s="1"/>
  <c r="C5283" i="6" s="1"/>
  <c r="C5284" i="6" s="1"/>
  <c r="C5285" i="6" s="1"/>
  <c r="C5286" i="6" s="1"/>
  <c r="C5287" i="6" s="1"/>
  <c r="C5288" i="6" s="1"/>
  <c r="C5289" i="6" s="1"/>
  <c r="C5290" i="6" s="1"/>
  <c r="C5291" i="6" s="1"/>
  <c r="C5292" i="6" s="1"/>
  <c r="C5293" i="6" s="1"/>
  <c r="C5294" i="6" s="1"/>
  <c r="C5295" i="6" s="1"/>
  <c r="C5296" i="6" s="1"/>
  <c r="C5297" i="6" s="1"/>
  <c r="C5298" i="6" s="1"/>
  <c r="C5299" i="6" s="1"/>
  <c r="C5300" i="6" s="1"/>
  <c r="C5301" i="6" s="1"/>
  <c r="C5302" i="6" s="1"/>
  <c r="C5303" i="6" s="1"/>
  <c r="C5304" i="6" s="1"/>
  <c r="C5305" i="6" s="1"/>
  <c r="C5306" i="6" s="1"/>
  <c r="C5307" i="6" s="1"/>
  <c r="C5308" i="6" s="1"/>
  <c r="C5309" i="6" s="1"/>
  <c r="C5310" i="6" s="1"/>
  <c r="C5311" i="6" s="1"/>
  <c r="C5312" i="6" s="1"/>
  <c r="C5313" i="6" s="1"/>
  <c r="C5314" i="6" s="1"/>
  <c r="C5315" i="6" s="1"/>
  <c r="C5316" i="6" s="1"/>
  <c r="C5317" i="6" s="1"/>
  <c r="C5318" i="6" s="1"/>
  <c r="C5319" i="6" s="1"/>
  <c r="C5320" i="6" s="1"/>
  <c r="C5321" i="6" s="1"/>
  <c r="C5322" i="6" s="1"/>
  <c r="C5323" i="6" s="1"/>
  <c r="C5324" i="6" s="1"/>
  <c r="C5325" i="6" s="1"/>
  <c r="C5326" i="6" s="1"/>
  <c r="C5327" i="6" s="1"/>
  <c r="C5328" i="6" s="1"/>
  <c r="C5329" i="6" s="1"/>
  <c r="C5330" i="6" s="1"/>
  <c r="C5331" i="6" s="1"/>
  <c r="C5332" i="6" s="1"/>
  <c r="C5333" i="6" s="1"/>
  <c r="C5334" i="6" s="1"/>
  <c r="C5335" i="6" s="1"/>
  <c r="C5336" i="6" s="1"/>
  <c r="C5337" i="6" s="1"/>
  <c r="C5338" i="6" s="1"/>
  <c r="C5339" i="6" s="1"/>
  <c r="C5340" i="6" s="1"/>
  <c r="C5341" i="6" s="1"/>
  <c r="C5342" i="6" s="1"/>
  <c r="C5343" i="6" s="1"/>
  <c r="C5344" i="6" s="1"/>
  <c r="C5345" i="6" s="1"/>
  <c r="C5346" i="6" s="1"/>
  <c r="C5347" i="6" s="1"/>
  <c r="C5348" i="6" s="1"/>
  <c r="C5349" i="6" s="1"/>
  <c r="C5350" i="6" s="1"/>
  <c r="C5351" i="6" s="1"/>
  <c r="C5352" i="6" s="1"/>
  <c r="C5353" i="6" s="1"/>
  <c r="C5354" i="6" s="1"/>
  <c r="C5355" i="6" s="1"/>
  <c r="C5356" i="6" s="1"/>
  <c r="C5357" i="6" s="1"/>
  <c r="C5358" i="6" s="1"/>
  <c r="C5359" i="6" s="1"/>
  <c r="C5360" i="6" s="1"/>
  <c r="C5361" i="6" s="1"/>
  <c r="C5362" i="6" s="1"/>
  <c r="C5363" i="6" s="1"/>
  <c r="C5364" i="6" s="1"/>
  <c r="C5365" i="6" s="1"/>
  <c r="C5366" i="6" s="1"/>
  <c r="C5367" i="6" s="1"/>
  <c r="C5368" i="6" s="1"/>
  <c r="C5369" i="6" s="1"/>
  <c r="C5370" i="6" s="1"/>
  <c r="C5371" i="6" s="1"/>
  <c r="C5372" i="6" s="1"/>
  <c r="C5373" i="6" s="1"/>
  <c r="C5374" i="6" s="1"/>
  <c r="C5375" i="6" s="1"/>
  <c r="C5376" i="6" s="1"/>
  <c r="C5377" i="6" s="1"/>
  <c r="C5378" i="6" s="1"/>
  <c r="C5379" i="6" s="1"/>
  <c r="C5380" i="6" s="1"/>
  <c r="C5381" i="6" s="1"/>
  <c r="C5382" i="6" s="1"/>
  <c r="C5383" i="6" s="1"/>
  <c r="C5384" i="6" s="1"/>
  <c r="C5385" i="6" s="1"/>
  <c r="C5386" i="6" s="1"/>
  <c r="C5387" i="6" s="1"/>
  <c r="C5388" i="6" s="1"/>
  <c r="C5389" i="6" s="1"/>
  <c r="C5390" i="6" s="1"/>
  <c r="C5391" i="6" s="1"/>
  <c r="C5392" i="6" s="1"/>
  <c r="C5393" i="6" s="1"/>
  <c r="C5394" i="6" s="1"/>
  <c r="C5395" i="6" s="1"/>
  <c r="C5396" i="6" s="1"/>
  <c r="C5397" i="6" s="1"/>
  <c r="C5398" i="6" s="1"/>
  <c r="C5399" i="6" s="1"/>
  <c r="C5400" i="6" s="1"/>
  <c r="C6027" i="6"/>
  <c r="C6028" i="6" s="1"/>
  <c r="C6029" i="6" s="1"/>
  <c r="C6030" i="6" s="1"/>
  <c r="C6031" i="6" s="1"/>
  <c r="C6032" i="6" s="1"/>
  <c r="C6033" i="6" s="1"/>
  <c r="C6034" i="6" s="1"/>
  <c r="C6035" i="6" s="1"/>
  <c r="C6036" i="6" s="1"/>
  <c r="C6037" i="6" s="1"/>
  <c r="C6038" i="6" s="1"/>
  <c r="C6039" i="6" s="1"/>
  <c r="C6040" i="6" s="1"/>
  <c r="C6041" i="6" s="1"/>
  <c r="C6042" i="6" s="1"/>
  <c r="C6043" i="6" s="1"/>
  <c r="C6044" i="6" s="1"/>
  <c r="C6045" i="6" s="1"/>
  <c r="C6046" i="6" s="1"/>
  <c r="C6047" i="6" s="1"/>
  <c r="C6048" i="6" s="1"/>
  <c r="C6049" i="6" s="1"/>
  <c r="C6050" i="6" s="1"/>
  <c r="C6051" i="6" s="1"/>
  <c r="C6052" i="6" s="1"/>
  <c r="C6053" i="6" s="1"/>
  <c r="C6054" i="6" s="1"/>
  <c r="C6055" i="6" s="1"/>
  <c r="C6056" i="6" s="1"/>
  <c r="C6057" i="6" s="1"/>
  <c r="C6058" i="6" s="1"/>
  <c r="C6059" i="6" s="1"/>
  <c r="C6060" i="6" s="1"/>
  <c r="C6061" i="6" s="1"/>
  <c r="C6062" i="6" s="1"/>
  <c r="C6063" i="6" s="1"/>
  <c r="C6064" i="6" s="1"/>
  <c r="C6065" i="6" s="1"/>
  <c r="C6066" i="6" s="1"/>
  <c r="C6067" i="6" s="1"/>
  <c r="C6068" i="6" s="1"/>
  <c r="C6069" i="6" s="1"/>
  <c r="C6070" i="6" s="1"/>
  <c r="C6071" i="6" s="1"/>
  <c r="C6072" i="6" s="1"/>
  <c r="C6073" i="6" s="1"/>
  <c r="C6074" i="6" s="1"/>
  <c r="C6075" i="6" s="1"/>
  <c r="C6076" i="6" s="1"/>
  <c r="C6077" i="6" s="1"/>
  <c r="C6078" i="6" s="1"/>
  <c r="C6079" i="6" s="1"/>
  <c r="C6080" i="6" s="1"/>
  <c r="C6081" i="6" s="1"/>
  <c r="C6082" i="6" s="1"/>
  <c r="C6083" i="6" s="1"/>
  <c r="C6084" i="6" s="1"/>
  <c r="C6085" i="6" s="1"/>
  <c r="C6086" i="6" s="1"/>
  <c r="C6087" i="6" s="1"/>
  <c r="C6088" i="6" s="1"/>
  <c r="C6089" i="6" s="1"/>
  <c r="C6090" i="6" s="1"/>
  <c r="C6091" i="6" s="1"/>
  <c r="C6092" i="6" s="1"/>
  <c r="C6093" i="6" s="1"/>
  <c r="C6094" i="6" s="1"/>
  <c r="C6095" i="6" s="1"/>
  <c r="C6096" i="6" s="1"/>
  <c r="C6097" i="6" s="1"/>
  <c r="C6098" i="6" s="1"/>
  <c r="C6099" i="6" s="1"/>
  <c r="C6100" i="6" s="1"/>
  <c r="C6101" i="6" s="1"/>
  <c r="C6102" i="6" s="1"/>
  <c r="C6103" i="6" s="1"/>
  <c r="C6104" i="6" s="1"/>
  <c r="C6105" i="6" s="1"/>
  <c r="C6106" i="6" s="1"/>
  <c r="C6107" i="6" s="1"/>
  <c r="C6108" i="6" s="1"/>
  <c r="C6109" i="6" s="1"/>
  <c r="C6110" i="6" s="1"/>
  <c r="C6111" i="6" s="1"/>
  <c r="C6112" i="6" s="1"/>
  <c r="C6113" i="6" s="1"/>
  <c r="C6114" i="6" s="1"/>
  <c r="C6115" i="6" s="1"/>
  <c r="C6116" i="6" s="1"/>
  <c r="C6117" i="6" s="1"/>
  <c r="C6118" i="6" s="1"/>
  <c r="C6119" i="6" s="1"/>
  <c r="C6120" i="6" s="1"/>
  <c r="C6121" i="6" s="1"/>
  <c r="C6122" i="6" s="1"/>
  <c r="C6123" i="6" s="1"/>
  <c r="C6124" i="6" s="1"/>
  <c r="C6125" i="6" s="1"/>
  <c r="C6126" i="6" s="1"/>
  <c r="C6127" i="6" s="1"/>
  <c r="C6128" i="6" s="1"/>
  <c r="C6129" i="6" s="1"/>
  <c r="C6130" i="6" s="1"/>
  <c r="C6131" i="6" s="1"/>
  <c r="C6132" i="6" s="1"/>
  <c r="C6133" i="6" s="1"/>
  <c r="C6134" i="6" s="1"/>
  <c r="C6135" i="6" s="1"/>
  <c r="C6136" i="6" s="1"/>
  <c r="C6137" i="6" s="1"/>
  <c r="C6138" i="6" s="1"/>
  <c r="C6139" i="6" s="1"/>
  <c r="C6140" i="6" s="1"/>
  <c r="C6141" i="6" s="1"/>
  <c r="C6142" i="6" s="1"/>
  <c r="C6143" i="6" s="1"/>
  <c r="C6144" i="6" s="1"/>
  <c r="C6145" i="6" s="1"/>
  <c r="C6146" i="6" s="1"/>
  <c r="C6147" i="6" s="1"/>
  <c r="C6148" i="6" s="1"/>
  <c r="C6149" i="6" s="1"/>
  <c r="C6150" i="6" s="1"/>
  <c r="C6151" i="6" s="1"/>
  <c r="C6152" i="6" s="1"/>
  <c r="C6153" i="6" s="1"/>
  <c r="C6154" i="6" s="1"/>
  <c r="C6155" i="6" s="1"/>
  <c r="C6156" i="6" s="1"/>
  <c r="C6157" i="6" s="1"/>
  <c r="C6158" i="6" s="1"/>
  <c r="C6159" i="6" s="1"/>
  <c r="C6160" i="6" s="1"/>
  <c r="C6161" i="6" s="1"/>
  <c r="C6162" i="6" s="1"/>
  <c r="C6163" i="6" s="1"/>
  <c r="C6164" i="6" s="1"/>
  <c r="C6165" i="6" s="1"/>
  <c r="C6166" i="6" s="1"/>
  <c r="C6167" i="6" s="1"/>
  <c r="C6168" i="6" s="1"/>
  <c r="C6169" i="6" s="1"/>
  <c r="C6170" i="6" s="1"/>
  <c r="C6171" i="6" s="1"/>
  <c r="C6172" i="6" s="1"/>
  <c r="C6173" i="6" s="1"/>
  <c r="C6174" i="6" s="1"/>
  <c r="C6175" i="6" s="1"/>
  <c r="C6176" i="6" s="1"/>
  <c r="C6177" i="6" s="1"/>
  <c r="C6178" i="6" s="1"/>
  <c r="C6179" i="6" s="1"/>
  <c r="C6180" i="6" s="1"/>
  <c r="C6181" i="6" s="1"/>
  <c r="C6182" i="6" s="1"/>
  <c r="C6183" i="6" s="1"/>
  <c r="C6184" i="6" s="1"/>
  <c r="C6185" i="6" s="1"/>
  <c r="C6186" i="6" s="1"/>
  <c r="C6187" i="6" s="1"/>
  <c r="C6188" i="6" s="1"/>
  <c r="C6189" i="6" s="1"/>
  <c r="C6190" i="6" s="1"/>
  <c r="C6191" i="6" s="1"/>
  <c r="C6192" i="6" s="1"/>
  <c r="C6193" i="6" s="1"/>
  <c r="C6194" i="6" s="1"/>
  <c r="C6195" i="6" s="1"/>
  <c r="C6196" i="6" s="1"/>
  <c r="C6197" i="6" s="1"/>
  <c r="C6198" i="6" s="1"/>
  <c r="C6199" i="6" s="1"/>
  <c r="C6200" i="6" s="1"/>
  <c r="A6026" i="6"/>
  <c r="C5002" i="6"/>
  <c r="C5003" i="6" s="1"/>
  <c r="C5004" i="6" s="1"/>
  <c r="C5005" i="6" s="1"/>
  <c r="C5006" i="6" s="1"/>
  <c r="C5007" i="6" s="1"/>
  <c r="C3601" i="6"/>
  <c r="C4627" i="6"/>
  <c r="C4628" i="6" s="1"/>
  <c r="C4629" i="6" s="1"/>
  <c r="C4630" i="6" s="1"/>
  <c r="C4631" i="6" s="1"/>
  <c r="C4632" i="6" s="1"/>
  <c r="C4633" i="6" s="1"/>
  <c r="C4634" i="6" s="1"/>
  <c r="C4635" i="6" s="1"/>
  <c r="C4636" i="6" s="1"/>
  <c r="C4637" i="6" s="1"/>
  <c r="C4638" i="6" s="1"/>
  <c r="C4639" i="6" s="1"/>
  <c r="C4640" i="6" s="1"/>
  <c r="C4641" i="6" s="1"/>
  <c r="C4642" i="6" s="1"/>
  <c r="C4643" i="6" s="1"/>
  <c r="C4644" i="6" s="1"/>
  <c r="C4645" i="6" s="1"/>
  <c r="C4646" i="6" s="1"/>
  <c r="C4647" i="6" s="1"/>
  <c r="C4648" i="6" s="1"/>
  <c r="C4649" i="6" s="1"/>
  <c r="C4650" i="6" s="1"/>
  <c r="C4651" i="6" s="1"/>
  <c r="C4652" i="6" s="1"/>
  <c r="C4653" i="6" s="1"/>
  <c r="C4654" i="6" s="1"/>
  <c r="C4655" i="6" s="1"/>
  <c r="C4656" i="6" s="1"/>
  <c r="C4657" i="6" s="1"/>
  <c r="C4658" i="6" s="1"/>
  <c r="C4659" i="6" s="1"/>
  <c r="C4660" i="6" s="1"/>
  <c r="C4661" i="6" s="1"/>
  <c r="C4662" i="6" s="1"/>
  <c r="C4663" i="6" s="1"/>
  <c r="C4664" i="6" s="1"/>
  <c r="C4665" i="6" s="1"/>
  <c r="C4666" i="6" s="1"/>
  <c r="C4667" i="6" s="1"/>
  <c r="C4668" i="6" s="1"/>
  <c r="C4669" i="6" s="1"/>
  <c r="C4670" i="6" s="1"/>
  <c r="C4671" i="6" s="1"/>
  <c r="C4672" i="6" s="1"/>
  <c r="C4673" i="6" s="1"/>
  <c r="C4674" i="6" s="1"/>
  <c r="C4675" i="6" s="1"/>
  <c r="C4676" i="6" s="1"/>
  <c r="C4677" i="6" s="1"/>
  <c r="C4678" i="6" s="1"/>
  <c r="C4679" i="6" s="1"/>
  <c r="C4680" i="6" s="1"/>
  <c r="C4681" i="6" s="1"/>
  <c r="C4682" i="6" s="1"/>
  <c r="C4683" i="6" s="1"/>
  <c r="C4684" i="6" s="1"/>
  <c r="C4685" i="6" s="1"/>
  <c r="C4686" i="6" s="1"/>
  <c r="C4687" i="6" s="1"/>
  <c r="C4688" i="6" s="1"/>
  <c r="C4689" i="6" s="1"/>
  <c r="C4690" i="6" s="1"/>
  <c r="C4691" i="6" s="1"/>
  <c r="C4692" i="6" s="1"/>
  <c r="C4693" i="6" s="1"/>
  <c r="C4694" i="6" s="1"/>
  <c r="C4695" i="6" s="1"/>
  <c r="C4696" i="6" s="1"/>
  <c r="C4697" i="6" s="1"/>
  <c r="C4698" i="6" s="1"/>
  <c r="C4699" i="6" s="1"/>
  <c r="C4700" i="6" s="1"/>
  <c r="C4701" i="6" s="1"/>
  <c r="C4702" i="6" s="1"/>
  <c r="C4703" i="6" s="1"/>
  <c r="C4704" i="6" s="1"/>
  <c r="C4705" i="6" s="1"/>
  <c r="C4706" i="6" s="1"/>
  <c r="C4707" i="6" s="1"/>
  <c r="C4708" i="6" s="1"/>
  <c r="C4709" i="6" s="1"/>
  <c r="C4710" i="6" s="1"/>
  <c r="C4711" i="6" s="1"/>
  <c r="C4712" i="6" s="1"/>
  <c r="C4713" i="6" s="1"/>
  <c r="C4714" i="6" s="1"/>
  <c r="C4715" i="6" s="1"/>
  <c r="C4716" i="6" s="1"/>
  <c r="C4717" i="6" s="1"/>
  <c r="C4718" i="6" s="1"/>
  <c r="C4719" i="6" s="1"/>
  <c r="C4720" i="6" s="1"/>
  <c r="C4721" i="6" s="1"/>
  <c r="C4722" i="6" s="1"/>
  <c r="C4723" i="6" s="1"/>
  <c r="C4724" i="6" s="1"/>
  <c r="C4725" i="6" s="1"/>
  <c r="C4726" i="6" s="1"/>
  <c r="C4727" i="6" s="1"/>
  <c r="C4728" i="6" s="1"/>
  <c r="C4729" i="6" s="1"/>
  <c r="C4730" i="6" s="1"/>
  <c r="C4731" i="6" s="1"/>
  <c r="C4732" i="6" s="1"/>
  <c r="C4733" i="6" s="1"/>
  <c r="C4734" i="6" s="1"/>
  <c r="C4735" i="6" s="1"/>
  <c r="C4736" i="6" s="1"/>
  <c r="C4737" i="6" s="1"/>
  <c r="C4738" i="6" s="1"/>
  <c r="C4739" i="6" s="1"/>
  <c r="C4740" i="6" s="1"/>
  <c r="C4741" i="6" s="1"/>
  <c r="C4742" i="6" s="1"/>
  <c r="C4743" i="6" s="1"/>
  <c r="C4744" i="6" s="1"/>
  <c r="C4745" i="6" s="1"/>
  <c r="C4746" i="6" s="1"/>
  <c r="C4747" i="6" s="1"/>
  <c r="C4748" i="6" s="1"/>
  <c r="C4749" i="6" s="1"/>
  <c r="C4750" i="6" s="1"/>
  <c r="C4751" i="6" s="1"/>
  <c r="C4752" i="6" s="1"/>
  <c r="C4753" i="6" s="1"/>
  <c r="C4754" i="6" s="1"/>
  <c r="C4755" i="6" s="1"/>
  <c r="C4756" i="6" s="1"/>
  <c r="C4757" i="6" s="1"/>
  <c r="C4758" i="6" s="1"/>
  <c r="C4759" i="6" s="1"/>
  <c r="C4760" i="6" s="1"/>
  <c r="C4761" i="6" s="1"/>
  <c r="C4762" i="6" s="1"/>
  <c r="C4763" i="6" s="1"/>
  <c r="C4764" i="6" s="1"/>
  <c r="C4765" i="6" s="1"/>
  <c r="C4766" i="6" s="1"/>
  <c r="C4767" i="6" s="1"/>
  <c r="C4768" i="6" s="1"/>
  <c r="C4769" i="6" s="1"/>
  <c r="C4770" i="6" s="1"/>
  <c r="C4771" i="6" s="1"/>
  <c r="C4772" i="6" s="1"/>
  <c r="C4773" i="6" s="1"/>
  <c r="C4774" i="6" s="1"/>
  <c r="C4775" i="6" s="1"/>
  <c r="C4776" i="6" s="1"/>
  <c r="C4777" i="6" s="1"/>
  <c r="C4778" i="6" s="1"/>
  <c r="C4779" i="6" s="1"/>
  <c r="C4780" i="6" s="1"/>
  <c r="C4781" i="6" s="1"/>
  <c r="C4782" i="6" s="1"/>
  <c r="C4783" i="6" s="1"/>
  <c r="C4784" i="6" s="1"/>
  <c r="C4785" i="6" s="1"/>
  <c r="C4786" i="6" s="1"/>
  <c r="C4787" i="6" s="1"/>
  <c r="C4788" i="6" s="1"/>
  <c r="C4789" i="6" s="1"/>
  <c r="C4790" i="6" s="1"/>
  <c r="C4791" i="6" s="1"/>
  <c r="C4792" i="6" s="1"/>
  <c r="C4793" i="6" s="1"/>
  <c r="C4794" i="6" s="1"/>
  <c r="C4795" i="6" s="1"/>
  <c r="C4796" i="6" s="1"/>
  <c r="C4797" i="6" s="1"/>
  <c r="C4798" i="6" s="1"/>
  <c r="C4799" i="6" s="1"/>
  <c r="C4800" i="6" s="1"/>
  <c r="A4626" i="6"/>
  <c r="C5201" i="6"/>
  <c r="C5827" i="6"/>
  <c r="C5828" i="6" s="1"/>
  <c r="C5829" i="6" s="1"/>
  <c r="C5830" i="6" s="1"/>
  <c r="C5831" i="6" s="1"/>
  <c r="C5832" i="6" s="1"/>
  <c r="C5833" i="6" s="1"/>
  <c r="C5834" i="6" s="1"/>
  <c r="C5835" i="6" s="1"/>
  <c r="C5836" i="6" s="1"/>
  <c r="C5837" i="6" s="1"/>
  <c r="C5838" i="6" s="1"/>
  <c r="C5839" i="6" s="1"/>
  <c r="C5840" i="6" s="1"/>
  <c r="C5841" i="6" s="1"/>
  <c r="C5842" i="6" s="1"/>
  <c r="C5843" i="6" s="1"/>
  <c r="C5844" i="6" s="1"/>
  <c r="C5845" i="6" s="1"/>
  <c r="C5846" i="6" s="1"/>
  <c r="C5847" i="6" s="1"/>
  <c r="C5848" i="6" s="1"/>
  <c r="C5849" i="6" s="1"/>
  <c r="C5850" i="6" s="1"/>
  <c r="C5851" i="6" s="1"/>
  <c r="C5852" i="6" s="1"/>
  <c r="C5853" i="6" s="1"/>
  <c r="C5854" i="6" s="1"/>
  <c r="C5855" i="6" s="1"/>
  <c r="C5856" i="6" s="1"/>
  <c r="C5857" i="6" s="1"/>
  <c r="C5858" i="6" s="1"/>
  <c r="C5859" i="6" s="1"/>
  <c r="C5860" i="6" s="1"/>
  <c r="C5861" i="6" s="1"/>
  <c r="C5862" i="6" s="1"/>
  <c r="C5863" i="6" s="1"/>
  <c r="C5864" i="6" s="1"/>
  <c r="C5865" i="6" s="1"/>
  <c r="C5866" i="6" s="1"/>
  <c r="C5867" i="6" s="1"/>
  <c r="C5868" i="6" s="1"/>
  <c r="C5869" i="6" s="1"/>
  <c r="C5870" i="6" s="1"/>
  <c r="C5871" i="6" s="1"/>
  <c r="C5872" i="6" s="1"/>
  <c r="C5873" i="6" s="1"/>
  <c r="C5874" i="6" s="1"/>
  <c r="C5875" i="6" s="1"/>
  <c r="C5876" i="6" s="1"/>
  <c r="C5877" i="6" s="1"/>
  <c r="C5878" i="6" s="1"/>
  <c r="C5879" i="6" s="1"/>
  <c r="C5880" i="6" s="1"/>
  <c r="C5881" i="6" s="1"/>
  <c r="C5882" i="6" s="1"/>
  <c r="C5883" i="6" s="1"/>
  <c r="C5884" i="6" s="1"/>
  <c r="C5885" i="6" s="1"/>
  <c r="C5886" i="6" s="1"/>
  <c r="C5887" i="6" s="1"/>
  <c r="C5888" i="6" s="1"/>
  <c r="C5889" i="6" s="1"/>
  <c r="C5890" i="6" s="1"/>
  <c r="C5891" i="6" s="1"/>
  <c r="C5892" i="6" s="1"/>
  <c r="C5893" i="6" s="1"/>
  <c r="C5894" i="6" s="1"/>
  <c r="C5895" i="6" s="1"/>
  <c r="C5896" i="6" s="1"/>
  <c r="C5897" i="6" s="1"/>
  <c r="C5898" i="6" s="1"/>
  <c r="C5899" i="6" s="1"/>
  <c r="C5900" i="6" s="1"/>
  <c r="C5901" i="6" s="1"/>
  <c r="C5902" i="6" s="1"/>
  <c r="C5903" i="6" s="1"/>
  <c r="C5904" i="6" s="1"/>
  <c r="C5905" i="6" s="1"/>
  <c r="C5906" i="6" s="1"/>
  <c r="C5907" i="6" s="1"/>
  <c r="C5908" i="6" s="1"/>
  <c r="C5909" i="6" s="1"/>
  <c r="C5910" i="6" s="1"/>
  <c r="C5911" i="6" s="1"/>
  <c r="C5912" i="6" s="1"/>
  <c r="C5913" i="6" s="1"/>
  <c r="C5914" i="6" s="1"/>
  <c r="C5915" i="6" s="1"/>
  <c r="C5916" i="6" s="1"/>
  <c r="C5917" i="6" s="1"/>
  <c r="C5918" i="6" s="1"/>
  <c r="C5919" i="6" s="1"/>
  <c r="C5920" i="6" s="1"/>
  <c r="C5921" i="6" s="1"/>
  <c r="C5922" i="6" s="1"/>
  <c r="C5923" i="6" s="1"/>
  <c r="C5924" i="6" s="1"/>
  <c r="C5925" i="6" s="1"/>
  <c r="C5926" i="6" s="1"/>
  <c r="C5927" i="6" s="1"/>
  <c r="C5928" i="6" s="1"/>
  <c r="C5929" i="6" s="1"/>
  <c r="C5930" i="6" s="1"/>
  <c r="C5931" i="6" s="1"/>
  <c r="C5932" i="6" s="1"/>
  <c r="C5933" i="6" s="1"/>
  <c r="C5934" i="6" s="1"/>
  <c r="C5935" i="6" s="1"/>
  <c r="C5936" i="6" s="1"/>
  <c r="C5937" i="6" s="1"/>
  <c r="C5938" i="6" s="1"/>
  <c r="C5939" i="6" s="1"/>
  <c r="C5940" i="6" s="1"/>
  <c r="C5941" i="6" s="1"/>
  <c r="C5942" i="6" s="1"/>
  <c r="C5943" i="6" s="1"/>
  <c r="C5944" i="6" s="1"/>
  <c r="C5945" i="6" s="1"/>
  <c r="C5946" i="6" s="1"/>
  <c r="C5947" i="6" s="1"/>
  <c r="C5948" i="6" s="1"/>
  <c r="C5949" i="6" s="1"/>
  <c r="C5950" i="6" s="1"/>
  <c r="C5951" i="6" s="1"/>
  <c r="C5952" i="6" s="1"/>
  <c r="C5953" i="6" s="1"/>
  <c r="C5954" i="6" s="1"/>
  <c r="C5955" i="6" s="1"/>
  <c r="C5956" i="6" s="1"/>
  <c r="C5957" i="6" s="1"/>
  <c r="C5958" i="6" s="1"/>
  <c r="C5959" i="6" s="1"/>
  <c r="C5960" i="6" s="1"/>
  <c r="C5961" i="6" s="1"/>
  <c r="C5962" i="6" s="1"/>
  <c r="C5963" i="6" s="1"/>
  <c r="C5964" i="6" s="1"/>
  <c r="C5965" i="6" s="1"/>
  <c r="C5966" i="6" s="1"/>
  <c r="C5967" i="6" s="1"/>
  <c r="C5968" i="6" s="1"/>
  <c r="C5969" i="6" s="1"/>
  <c r="C5970" i="6" s="1"/>
  <c r="C5971" i="6" s="1"/>
  <c r="C5972" i="6" s="1"/>
  <c r="C5973" i="6" s="1"/>
  <c r="C5974" i="6" s="1"/>
  <c r="C5975" i="6" s="1"/>
  <c r="C5976" i="6" s="1"/>
  <c r="C5977" i="6" s="1"/>
  <c r="C5978" i="6" s="1"/>
  <c r="C5979" i="6" s="1"/>
  <c r="C5980" i="6" s="1"/>
  <c r="C5981" i="6" s="1"/>
  <c r="C5982" i="6" s="1"/>
  <c r="C5983" i="6" s="1"/>
  <c r="C5984" i="6" s="1"/>
  <c r="C5985" i="6" s="1"/>
  <c r="C5986" i="6" s="1"/>
  <c r="C5987" i="6" s="1"/>
  <c r="C5988" i="6" s="1"/>
  <c r="C5989" i="6" s="1"/>
  <c r="C5990" i="6" s="1"/>
  <c r="C5991" i="6" s="1"/>
  <c r="C5992" i="6" s="1"/>
  <c r="C5993" i="6" s="1"/>
  <c r="C5994" i="6" s="1"/>
  <c r="C5995" i="6" s="1"/>
  <c r="C5996" i="6" s="1"/>
  <c r="C5997" i="6" s="1"/>
  <c r="C5998" i="6" s="1"/>
  <c r="C5999" i="6" s="1"/>
  <c r="C6000" i="6" s="1"/>
  <c r="A5826" i="6"/>
  <c r="C5401" i="6"/>
  <c r="C5801" i="6"/>
  <c r="C6002" i="6"/>
  <c r="C6003" i="6" s="1"/>
  <c r="C6004" i="6" s="1"/>
  <c r="C6005" i="6" s="1"/>
  <c r="C6006" i="6" s="1"/>
  <c r="C6007" i="6" s="1"/>
  <c r="C6008" i="6" s="1"/>
  <c r="C6009" i="6" s="1"/>
  <c r="C6010" i="6" s="1"/>
  <c r="C6011" i="6" s="1"/>
  <c r="C6012" i="6" s="1"/>
  <c r="C6013" i="6" s="1"/>
  <c r="C6014" i="6" s="1"/>
  <c r="C6015" i="6" s="1"/>
  <c r="C6016" i="6" s="1"/>
  <c r="C6017" i="6" s="1"/>
  <c r="C6018" i="6" s="1"/>
  <c r="C6019" i="6" s="1"/>
  <c r="C6020" i="6" s="1"/>
  <c r="G1325" i="1"/>
  <c r="G49" i="1"/>
  <c r="G797" i="1"/>
  <c r="I797" i="1" s="1"/>
  <c r="G1370" i="1"/>
  <c r="G1371" i="1" s="1"/>
  <c r="G1372" i="1" s="1"/>
  <c r="G225" i="1"/>
  <c r="I225" i="1" s="1"/>
  <c r="G357" i="1"/>
  <c r="I357" i="1" s="1"/>
  <c r="G1061" i="1"/>
  <c r="I1061" i="1" s="1"/>
  <c r="G929" i="1"/>
  <c r="G973" i="1"/>
  <c r="G974" i="1" s="1"/>
  <c r="I621" i="1"/>
  <c r="G622" i="1"/>
  <c r="G183" i="1"/>
  <c r="I93" i="1"/>
  <c r="G94" i="1"/>
  <c r="G95" i="1" s="1"/>
  <c r="I1017" i="1"/>
  <c r="G1018" i="1"/>
  <c r="G313" i="1"/>
  <c r="G489" i="1"/>
  <c r="I489" i="1" s="1"/>
  <c r="G269" i="1"/>
  <c r="G270" i="1" s="1"/>
  <c r="G271" i="1" s="1"/>
  <c r="I533" i="1"/>
  <c r="G534" i="1"/>
  <c r="G137" i="1"/>
  <c r="I929" i="1"/>
  <c r="G930" i="1"/>
  <c r="I5" i="1"/>
  <c r="G6" i="1"/>
  <c r="G445" i="1"/>
  <c r="I665" i="1"/>
  <c r="G666" i="1"/>
  <c r="I577" i="1"/>
  <c r="G578" i="1"/>
  <c r="I181" i="1"/>
  <c r="I401" i="1"/>
  <c r="G402" i="1"/>
  <c r="G709" i="1"/>
  <c r="I885" i="1"/>
  <c r="G886" i="1"/>
  <c r="G975" i="1"/>
  <c r="I753" i="1"/>
  <c r="G754" i="1"/>
  <c r="I841" i="1"/>
  <c r="G842" i="1"/>
  <c r="I1149" i="1"/>
  <c r="G1150" i="1"/>
  <c r="I1281" i="1"/>
  <c r="G1282" i="1"/>
  <c r="G1105" i="1"/>
  <c r="I1237" i="1"/>
  <c r="G1238" i="1"/>
  <c r="G1326" i="1" l="1"/>
  <c r="C4802" i="6"/>
  <c r="C4803" i="6" s="1"/>
  <c r="C4804" i="6" s="1"/>
  <c r="C4805" i="6" s="1"/>
  <c r="C4806" i="6" s="1"/>
  <c r="C4807" i="6" s="1"/>
  <c r="C4808" i="6" s="1"/>
  <c r="C4809" i="6" s="1"/>
  <c r="C4810" i="6" s="1"/>
  <c r="C4811" i="6" s="1"/>
  <c r="C4812" i="6" s="1"/>
  <c r="C4813" i="6" s="1"/>
  <c r="C4814" i="6" s="1"/>
  <c r="C4815" i="6" s="1"/>
  <c r="C4816" i="6" s="1"/>
  <c r="C4817" i="6" s="1"/>
  <c r="C4818" i="6" s="1"/>
  <c r="C4819" i="6" s="1"/>
  <c r="C4820" i="6" s="1"/>
  <c r="C402" i="6"/>
  <c r="C403" i="6" s="1"/>
  <c r="C404" i="6" s="1"/>
  <c r="C405" i="6" s="1"/>
  <c r="C406" i="6" s="1"/>
  <c r="C407" i="6" s="1"/>
  <c r="C408" i="6" s="1"/>
  <c r="C409" i="6" s="1"/>
  <c r="C410" i="6" s="1"/>
  <c r="C411" i="6" s="1"/>
  <c r="C412" i="6" s="1"/>
  <c r="C413" i="6" s="1"/>
  <c r="C414" i="6" s="1"/>
  <c r="C415" i="6" s="1"/>
  <c r="C416" i="6" s="1"/>
  <c r="C417" i="6" s="1"/>
  <c r="C418" i="6" s="1"/>
  <c r="C419" i="6" s="1"/>
  <c r="C420" i="6" s="1"/>
  <c r="I1325" i="1"/>
  <c r="C4402" i="6"/>
  <c r="C4403" i="6" s="1"/>
  <c r="C4404" i="6" s="1"/>
  <c r="C4405" i="6" s="1"/>
  <c r="C4406" i="6" s="1"/>
  <c r="C4407" i="6" s="1"/>
  <c r="C4408" i="6" s="1"/>
  <c r="C4409" i="6" s="1"/>
  <c r="C4410" i="6" s="1"/>
  <c r="C4411" i="6" s="1"/>
  <c r="C4412" i="6" s="1"/>
  <c r="C4413" i="6" s="1"/>
  <c r="C4414" i="6" s="1"/>
  <c r="C4415" i="6" s="1"/>
  <c r="C4416" i="6" s="1"/>
  <c r="C4417" i="6" s="1"/>
  <c r="C4418" i="6" s="1"/>
  <c r="C4419" i="6" s="1"/>
  <c r="C4420" i="6" s="1"/>
  <c r="C5802" i="6"/>
  <c r="C5803" i="6" s="1"/>
  <c r="C5804" i="6" s="1"/>
  <c r="C5805" i="6" s="1"/>
  <c r="C5806" i="6" s="1"/>
  <c r="C5807" i="6" s="1"/>
  <c r="C5402" i="6"/>
  <c r="C5403" i="6" s="1"/>
  <c r="C5404" i="6" s="1"/>
  <c r="C5405" i="6" s="1"/>
  <c r="C5406" i="6" s="1"/>
  <c r="C5407" i="6" s="1"/>
  <c r="C5408" i="6" s="1"/>
  <c r="C5409" i="6" s="1"/>
  <c r="C5410" i="6" s="1"/>
  <c r="C5411" i="6" s="1"/>
  <c r="C5412" i="6" s="1"/>
  <c r="C5413" i="6" s="1"/>
  <c r="C5414" i="6" s="1"/>
  <c r="C5415" i="6" s="1"/>
  <c r="C5416" i="6" s="1"/>
  <c r="C5417" i="6" s="1"/>
  <c r="C5418" i="6" s="1"/>
  <c r="C5419" i="6" s="1"/>
  <c r="C5420" i="6" s="1"/>
  <c r="C5602" i="6"/>
  <c r="C5603" i="6" s="1"/>
  <c r="C5604" i="6" s="1"/>
  <c r="C5605" i="6" s="1"/>
  <c r="C5606" i="6" s="1"/>
  <c r="C5607" i="6" s="1"/>
  <c r="C5608" i="6" s="1"/>
  <c r="C5609" i="6" s="1"/>
  <c r="C5610" i="6" s="1"/>
  <c r="C5611" i="6" s="1"/>
  <c r="C5612" i="6" s="1"/>
  <c r="C5613" i="6" s="1"/>
  <c r="C5614" i="6" s="1"/>
  <c r="C5615" i="6" s="1"/>
  <c r="C5616" i="6" s="1"/>
  <c r="C5617" i="6" s="1"/>
  <c r="C5618" i="6" s="1"/>
  <c r="C5619" i="6" s="1"/>
  <c r="C5620" i="6" s="1"/>
  <c r="C3002" i="6"/>
  <c r="C3003" i="6" s="1"/>
  <c r="C3004" i="6" s="1"/>
  <c r="C3005" i="6" s="1"/>
  <c r="C3006" i="6" s="1"/>
  <c r="C3007" i="6" s="1"/>
  <c r="C3008" i="6" s="1"/>
  <c r="C3009" i="6" s="1"/>
  <c r="C3010" i="6" s="1"/>
  <c r="C3011" i="6" s="1"/>
  <c r="C3012" i="6" s="1"/>
  <c r="C3013" i="6" s="1"/>
  <c r="C3014" i="6" s="1"/>
  <c r="C3015" i="6" s="1"/>
  <c r="C3016" i="6" s="1"/>
  <c r="C3017" i="6" s="1"/>
  <c r="C3018" i="6" s="1"/>
  <c r="C3019" i="6" s="1"/>
  <c r="C3020" i="6" s="1"/>
  <c r="C4602" i="6"/>
  <c r="C4603" i="6" s="1"/>
  <c r="C4604" i="6" s="1"/>
  <c r="C4605" i="6" s="1"/>
  <c r="C4606" i="6" s="1"/>
  <c r="C4607" i="6" s="1"/>
  <c r="C4608" i="6" s="1"/>
  <c r="C4609" i="6" s="1"/>
  <c r="C4610" i="6" s="1"/>
  <c r="C4611" i="6" s="1"/>
  <c r="C4612" i="6" s="1"/>
  <c r="C4613" i="6" s="1"/>
  <c r="C4614" i="6" s="1"/>
  <c r="C4615" i="6" s="1"/>
  <c r="C4616" i="6" s="1"/>
  <c r="C4617" i="6" s="1"/>
  <c r="C4618" i="6" s="1"/>
  <c r="C4619" i="6" s="1"/>
  <c r="C4620" i="6" s="1"/>
  <c r="C5202" i="6"/>
  <c r="C5203" i="6" s="1"/>
  <c r="C5204" i="6" s="1"/>
  <c r="C5205" i="6" s="1"/>
  <c r="C5206" i="6" s="1"/>
  <c r="C5207" i="6" s="1"/>
  <c r="C5208" i="6" s="1"/>
  <c r="C5209" i="6" s="1"/>
  <c r="C5210" i="6" s="1"/>
  <c r="C5211" i="6" s="1"/>
  <c r="C5212" i="6" s="1"/>
  <c r="C5213" i="6" s="1"/>
  <c r="C5214" i="6" s="1"/>
  <c r="C5215" i="6" s="1"/>
  <c r="C5216" i="6" s="1"/>
  <c r="C5217" i="6" s="1"/>
  <c r="C5218" i="6" s="1"/>
  <c r="C5219" i="6" s="1"/>
  <c r="C5220" i="6" s="1"/>
  <c r="C3602" i="6"/>
  <c r="C3603" i="6" s="1"/>
  <c r="C3604" i="6" s="1"/>
  <c r="C3605" i="6" s="1"/>
  <c r="C3606" i="6" s="1"/>
  <c r="C3607" i="6" s="1"/>
  <c r="C3608" i="6" s="1"/>
  <c r="C3609" i="6" s="1"/>
  <c r="C3610" i="6" s="1"/>
  <c r="C3611" i="6" s="1"/>
  <c r="C3612" i="6" s="1"/>
  <c r="C3613" i="6" s="1"/>
  <c r="C3614" i="6" s="1"/>
  <c r="C3615" i="6" s="1"/>
  <c r="C3616" i="6" s="1"/>
  <c r="C3617" i="6" s="1"/>
  <c r="C3618" i="6" s="1"/>
  <c r="C3619" i="6" s="1"/>
  <c r="C3620" i="6" s="1"/>
  <c r="G798" i="1"/>
  <c r="I49" i="1"/>
  <c r="G50" i="1"/>
  <c r="G51" i="1" s="1"/>
  <c r="C3402" i="6"/>
  <c r="C3403" i="6" s="1"/>
  <c r="C3404" i="6" s="1"/>
  <c r="C3405" i="6" s="1"/>
  <c r="C3406" i="6" s="1"/>
  <c r="C3407" i="6" s="1"/>
  <c r="C3408" i="6" s="1"/>
  <c r="C3409" i="6" s="1"/>
  <c r="C3410" i="6" s="1"/>
  <c r="C3411" i="6" s="1"/>
  <c r="C3412" i="6" s="1"/>
  <c r="C3413" i="6" s="1"/>
  <c r="C3414" i="6" s="1"/>
  <c r="C3415" i="6" s="1"/>
  <c r="C3416" i="6" s="1"/>
  <c r="C3417" i="6" s="1"/>
  <c r="C3418" i="6" s="1"/>
  <c r="C3419" i="6" s="1"/>
  <c r="C3420" i="6" s="1"/>
  <c r="C2202" i="6"/>
  <c r="C2203" i="6" s="1"/>
  <c r="C2204" i="6" s="1"/>
  <c r="C2205" i="6" s="1"/>
  <c r="C2206" i="6" s="1"/>
  <c r="C2207" i="6" s="1"/>
  <c r="C2208" i="6" s="1"/>
  <c r="C2209" i="6" s="1"/>
  <c r="C2210" i="6" s="1"/>
  <c r="C2211" i="6" s="1"/>
  <c r="C2212" i="6" s="1"/>
  <c r="C2213" i="6" s="1"/>
  <c r="C2214" i="6" s="1"/>
  <c r="C2215" i="6" s="1"/>
  <c r="C2216" i="6" s="1"/>
  <c r="C2217" i="6" s="1"/>
  <c r="C2218" i="6" s="1"/>
  <c r="C2219" i="6" s="1"/>
  <c r="C2220" i="6" s="1"/>
  <c r="C3202" i="6"/>
  <c r="C3203" i="6" s="1"/>
  <c r="C3204" i="6" s="1"/>
  <c r="C3205" i="6" s="1"/>
  <c r="C3206" i="6" s="1"/>
  <c r="C3207" i="6" s="1"/>
  <c r="C3208" i="6" s="1"/>
  <c r="C3209" i="6" s="1"/>
  <c r="C3210" i="6" s="1"/>
  <c r="C3211" i="6" s="1"/>
  <c r="C3212" i="6" s="1"/>
  <c r="C3213" i="6" s="1"/>
  <c r="C3214" i="6" s="1"/>
  <c r="C3215" i="6" s="1"/>
  <c r="C3216" i="6" s="1"/>
  <c r="C3217" i="6" s="1"/>
  <c r="C3218" i="6" s="1"/>
  <c r="C3219" i="6" s="1"/>
  <c r="C3220" i="6" s="1"/>
  <c r="C3" i="6"/>
  <c r="C4" i="6" s="1"/>
  <c r="C5" i="6" s="1"/>
  <c r="C6" i="6" s="1"/>
  <c r="C7" i="6" s="1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2602" i="6"/>
  <c r="C2603" i="6" s="1"/>
  <c r="C2604" i="6" s="1"/>
  <c r="C2605" i="6" s="1"/>
  <c r="C2606" i="6" s="1"/>
  <c r="C2607" i="6" s="1"/>
  <c r="C2608" i="6" s="1"/>
  <c r="C2609" i="6" s="1"/>
  <c r="C2610" i="6" s="1"/>
  <c r="C2611" i="6" s="1"/>
  <c r="C2612" i="6" s="1"/>
  <c r="C2613" i="6" s="1"/>
  <c r="C2614" i="6" s="1"/>
  <c r="C2615" i="6" s="1"/>
  <c r="C2616" i="6" s="1"/>
  <c r="C2617" i="6" s="1"/>
  <c r="C2618" i="6" s="1"/>
  <c r="C2619" i="6" s="1"/>
  <c r="C2620" i="6" s="1"/>
  <c r="C1802" i="6"/>
  <c r="C1803" i="6" s="1"/>
  <c r="C1804" i="6" s="1"/>
  <c r="C1805" i="6" s="1"/>
  <c r="C1806" i="6" s="1"/>
  <c r="C1807" i="6" s="1"/>
  <c r="C1808" i="6" s="1"/>
  <c r="C1809" i="6" s="1"/>
  <c r="C1810" i="6" s="1"/>
  <c r="C1811" i="6" s="1"/>
  <c r="C1812" i="6" s="1"/>
  <c r="C1813" i="6" s="1"/>
  <c r="C1814" i="6" s="1"/>
  <c r="C1815" i="6" s="1"/>
  <c r="C1816" i="6" s="1"/>
  <c r="C1817" i="6" s="1"/>
  <c r="C1818" i="6" s="1"/>
  <c r="C1819" i="6" s="1"/>
  <c r="C1820" i="6" s="1"/>
  <c r="C202" i="6"/>
  <c r="C203" i="6" s="1"/>
  <c r="C204" i="6" s="1"/>
  <c r="C205" i="6" s="1"/>
  <c r="C206" i="6" s="1"/>
  <c r="C207" i="6" s="1"/>
  <c r="C208" i="6" s="1"/>
  <c r="C209" i="6" s="1"/>
  <c r="C210" i="6" s="1"/>
  <c r="C211" i="6" s="1"/>
  <c r="C212" i="6" s="1"/>
  <c r="C213" i="6" s="1"/>
  <c r="C214" i="6" s="1"/>
  <c r="C215" i="6" s="1"/>
  <c r="C216" i="6" s="1"/>
  <c r="C217" i="6" s="1"/>
  <c r="C218" i="6" s="1"/>
  <c r="C219" i="6" s="1"/>
  <c r="C220" i="6" s="1"/>
  <c r="I269" i="1"/>
  <c r="G52" i="1"/>
  <c r="G53" i="1" s="1"/>
  <c r="G1062" i="1"/>
  <c r="G1019" i="1"/>
  <c r="G1020" i="1" s="1"/>
  <c r="G226" i="1"/>
  <c r="G227" i="1" s="1"/>
  <c r="I973" i="1"/>
  <c r="G314" i="1"/>
  <c r="G315" i="1" s="1"/>
  <c r="I313" i="1"/>
  <c r="G358" i="1"/>
  <c r="G359" i="1" s="1"/>
  <c r="G184" i="1"/>
  <c r="G490" i="1"/>
  <c r="G491" i="1" s="1"/>
  <c r="G623" i="1"/>
  <c r="G887" i="1"/>
  <c r="G96" i="1"/>
  <c r="G579" i="1"/>
  <c r="I1105" i="1"/>
  <c r="G1106" i="1"/>
  <c r="G799" i="1"/>
  <c r="G755" i="1"/>
  <c r="G1327" i="1"/>
  <c r="G1151" i="1"/>
  <c r="I709" i="1"/>
  <c r="G710" i="1"/>
  <c r="G667" i="1"/>
  <c r="G403" i="1"/>
  <c r="G1373" i="1"/>
  <c r="G7" i="1"/>
  <c r="G272" i="1"/>
  <c r="G535" i="1"/>
  <c r="G1283" i="1"/>
  <c r="G1239" i="1"/>
  <c r="G843" i="1"/>
  <c r="G976" i="1"/>
  <c r="I445" i="1"/>
  <c r="G446" i="1"/>
  <c r="G931" i="1"/>
  <c r="I137" i="1"/>
  <c r="G138" i="1"/>
  <c r="C18" i="6" l="1"/>
  <c r="C19" i="6" s="1"/>
  <c r="C20" i="6" s="1"/>
  <c r="C21" i="6" s="1"/>
  <c r="G1063" i="1"/>
  <c r="G185" i="1"/>
  <c r="G360" i="1"/>
  <c r="G624" i="1"/>
  <c r="G800" i="1"/>
  <c r="G932" i="1"/>
  <c r="G1240" i="1"/>
  <c r="G536" i="1"/>
  <c r="G404" i="1"/>
  <c r="G711" i="1"/>
  <c r="G1328" i="1"/>
  <c r="G1107" i="1"/>
  <c r="G97" i="1"/>
  <c r="G888" i="1"/>
  <c r="G668" i="1"/>
  <c r="G54" i="1"/>
  <c r="G447" i="1"/>
  <c r="G492" i="1"/>
  <c r="G273" i="1"/>
  <c r="G316" i="1"/>
  <c r="G139" i="1"/>
  <c r="G977" i="1"/>
  <c r="G1021" i="1"/>
  <c r="G8" i="1"/>
  <c r="G228" i="1"/>
  <c r="G844" i="1"/>
  <c r="G1284" i="1"/>
  <c r="G1374" i="1"/>
  <c r="G1152" i="1"/>
  <c r="G756" i="1"/>
  <c r="G580" i="1"/>
  <c r="G1064" i="1" l="1"/>
  <c r="G361" i="1"/>
  <c r="G625" i="1"/>
  <c r="G186" i="1"/>
  <c r="G1375" i="1"/>
  <c r="G493" i="1"/>
  <c r="G1108" i="1"/>
  <c r="G140" i="1"/>
  <c r="G889" i="1"/>
  <c r="G537" i="1"/>
  <c r="G448" i="1"/>
  <c r="G1329" i="1"/>
  <c r="G1241" i="1"/>
  <c r="G1153" i="1"/>
  <c r="G581" i="1"/>
  <c r="G1285" i="1"/>
  <c r="G9" i="1"/>
  <c r="G757" i="1"/>
  <c r="G845" i="1"/>
  <c r="G1022" i="1"/>
  <c r="G317" i="1"/>
  <c r="G55" i="1"/>
  <c r="G98" i="1"/>
  <c r="G712" i="1"/>
  <c r="G933" i="1"/>
  <c r="G801" i="1"/>
  <c r="G229" i="1"/>
  <c r="G978" i="1"/>
  <c r="G274" i="1"/>
  <c r="G669" i="1"/>
  <c r="G405" i="1"/>
  <c r="G1065" i="1" l="1"/>
  <c r="G187" i="1"/>
  <c r="G626" i="1"/>
  <c r="G362" i="1"/>
  <c r="G275" i="1"/>
  <c r="G934" i="1"/>
  <c r="G318" i="1"/>
  <c r="G582" i="1"/>
  <c r="G141" i="1"/>
  <c r="G1376" i="1"/>
  <c r="G1023" i="1"/>
  <c r="G406" i="1"/>
  <c r="G979" i="1"/>
  <c r="G713" i="1"/>
  <c r="G1154" i="1"/>
  <c r="G538" i="1"/>
  <c r="G230" i="1"/>
  <c r="G99" i="1"/>
  <c r="G846" i="1"/>
  <c r="G10" i="1"/>
  <c r="G1109" i="1"/>
  <c r="G670" i="1"/>
  <c r="G1286" i="1"/>
  <c r="G1242" i="1"/>
  <c r="G1330" i="1"/>
  <c r="G449" i="1"/>
  <c r="G802" i="1"/>
  <c r="G56" i="1"/>
  <c r="G758" i="1"/>
  <c r="G890" i="1"/>
  <c r="G494" i="1"/>
  <c r="G1066" i="1" l="1"/>
  <c r="G363" i="1"/>
  <c r="G627" i="1"/>
  <c r="G188" i="1"/>
  <c r="G714" i="1"/>
  <c r="G1243" i="1"/>
  <c r="G11" i="1"/>
  <c r="I1376" i="1"/>
  <c r="G1377" i="1"/>
  <c r="G319" i="1"/>
  <c r="G1287" i="1"/>
  <c r="G539" i="1"/>
  <c r="I56" i="1"/>
  <c r="G57" i="1"/>
  <c r="G847" i="1"/>
  <c r="G980" i="1"/>
  <c r="G142" i="1"/>
  <c r="G1110" i="1"/>
  <c r="G759" i="1"/>
  <c r="G407" i="1"/>
  <c r="G935" i="1"/>
  <c r="G891" i="1"/>
  <c r="G450" i="1"/>
  <c r="G671" i="1"/>
  <c r="G100" i="1"/>
  <c r="G1155" i="1"/>
  <c r="G583" i="1"/>
  <c r="G231" i="1"/>
  <c r="G495" i="1"/>
  <c r="G803" i="1"/>
  <c r="G1331" i="1"/>
  <c r="G1024" i="1"/>
  <c r="G276" i="1"/>
  <c r="G1067" i="1" l="1"/>
  <c r="I188" i="1"/>
  <c r="G189" i="1"/>
  <c r="G628" i="1"/>
  <c r="G364" i="1"/>
  <c r="G143" i="1"/>
  <c r="G320" i="1"/>
  <c r="G804" i="1"/>
  <c r="G584" i="1"/>
  <c r="G451" i="1"/>
  <c r="G760" i="1"/>
  <c r="G540" i="1"/>
  <c r="G715" i="1"/>
  <c r="G496" i="1"/>
  <c r="I980" i="1"/>
  <c r="G981" i="1"/>
  <c r="G232" i="1"/>
  <c r="G1244" i="1"/>
  <c r="G1156" i="1"/>
  <c r="G1378" i="1"/>
  <c r="G848" i="1"/>
  <c r="G1288" i="1"/>
  <c r="G672" i="1"/>
  <c r="G408" i="1"/>
  <c r="G1332" i="1"/>
  <c r="G58" i="1"/>
  <c r="I276" i="1"/>
  <c r="G277" i="1"/>
  <c r="G892" i="1"/>
  <c r="I100" i="1"/>
  <c r="G101" i="1"/>
  <c r="I1024" i="1"/>
  <c r="G1025" i="1"/>
  <c r="G936" i="1"/>
  <c r="G1111" i="1"/>
  <c r="G12" i="1"/>
  <c r="G1068" i="1" l="1"/>
  <c r="G365" i="1"/>
  <c r="I364" i="1"/>
  <c r="I628" i="1"/>
  <c r="G629" i="1"/>
  <c r="G190" i="1"/>
  <c r="G1379" i="1"/>
  <c r="I760" i="1"/>
  <c r="G761" i="1"/>
  <c r="G278" i="1"/>
  <c r="I848" i="1"/>
  <c r="G849" i="1"/>
  <c r="G102" i="1"/>
  <c r="G982" i="1"/>
  <c r="I540" i="1"/>
  <c r="G541" i="1"/>
  <c r="I804" i="1"/>
  <c r="G805" i="1"/>
  <c r="G59" i="1"/>
  <c r="I672" i="1"/>
  <c r="G673" i="1"/>
  <c r="I1156" i="1"/>
  <c r="G1157" i="1"/>
  <c r="I496" i="1"/>
  <c r="G497" i="1"/>
  <c r="G452" i="1"/>
  <c r="G1112" i="1"/>
  <c r="G144" i="1"/>
  <c r="I408" i="1"/>
  <c r="G409" i="1"/>
  <c r="G1026" i="1"/>
  <c r="I12" i="1"/>
  <c r="G13" i="1"/>
  <c r="I892" i="1"/>
  <c r="G893" i="1"/>
  <c r="I1332" i="1"/>
  <c r="G1333" i="1"/>
  <c r="I1288" i="1"/>
  <c r="G1289" i="1"/>
  <c r="I1244" i="1"/>
  <c r="G1245" i="1"/>
  <c r="I320" i="1"/>
  <c r="G321" i="1"/>
  <c r="I936" i="1"/>
  <c r="G937" i="1"/>
  <c r="I232" i="1"/>
  <c r="G233" i="1"/>
  <c r="G716" i="1"/>
  <c r="I584" i="1"/>
  <c r="G585" i="1"/>
  <c r="I1068" i="1" l="1"/>
  <c r="G1069" i="1"/>
  <c r="G630" i="1"/>
  <c r="G191" i="1"/>
  <c r="G366" i="1"/>
  <c r="G410" i="1"/>
  <c r="G586" i="1"/>
  <c r="G1334" i="1"/>
  <c r="G14" i="1"/>
  <c r="G498" i="1"/>
  <c r="G983" i="1"/>
  <c r="G938" i="1"/>
  <c r="G1246" i="1"/>
  <c r="G60" i="1"/>
  <c r="I1112" i="1"/>
  <c r="G1113" i="1"/>
  <c r="G806" i="1"/>
  <c r="G234" i="1"/>
  <c r="G762" i="1"/>
  <c r="G322" i="1"/>
  <c r="G1290" i="1"/>
  <c r="G1027" i="1"/>
  <c r="I452" i="1"/>
  <c r="G453" i="1"/>
  <c r="G674" i="1"/>
  <c r="G894" i="1"/>
  <c r="I144" i="1"/>
  <c r="G145" i="1"/>
  <c r="G1158" i="1"/>
  <c r="G279" i="1"/>
  <c r="G542" i="1"/>
  <c r="G1380" i="1"/>
  <c r="G103" i="1"/>
  <c r="I716" i="1"/>
  <c r="G717" i="1"/>
  <c r="G850" i="1"/>
  <c r="G1070" i="1" l="1"/>
  <c r="G367" i="1"/>
  <c r="G192" i="1"/>
  <c r="G631" i="1"/>
  <c r="G454" i="1"/>
  <c r="G323" i="1"/>
  <c r="G807" i="1"/>
  <c r="G1335" i="1"/>
  <c r="G763" i="1"/>
  <c r="G895" i="1"/>
  <c r="G1028" i="1"/>
  <c r="G61" i="1"/>
  <c r="G1381" i="1"/>
  <c r="G1159" i="1"/>
  <c r="G499" i="1"/>
  <c r="G1291" i="1"/>
  <c r="G235" i="1"/>
  <c r="G1247" i="1"/>
  <c r="G587" i="1"/>
  <c r="G543" i="1"/>
  <c r="G1114" i="1"/>
  <c r="G104" i="1"/>
  <c r="G280" i="1"/>
  <c r="G984" i="1"/>
  <c r="G851" i="1"/>
  <c r="G146" i="1"/>
  <c r="G675" i="1"/>
  <c r="G15" i="1"/>
  <c r="G718" i="1"/>
  <c r="G939" i="1"/>
  <c r="G411" i="1"/>
  <c r="G1071" i="1" l="1"/>
  <c r="G632" i="1"/>
  <c r="G193" i="1"/>
  <c r="G368" i="1"/>
  <c r="G808" i="1"/>
  <c r="G940" i="1"/>
  <c r="G147" i="1"/>
  <c r="G500" i="1"/>
  <c r="G324" i="1"/>
  <c r="G544" i="1"/>
  <c r="G1292" i="1"/>
  <c r="G62" i="1"/>
  <c r="G852" i="1"/>
  <c r="G719" i="1"/>
  <c r="G281" i="1"/>
  <c r="G588" i="1"/>
  <c r="G764" i="1"/>
  <c r="G676" i="1"/>
  <c r="G1336" i="1"/>
  <c r="G412" i="1"/>
  <c r="G985" i="1"/>
  <c r="G1115" i="1"/>
  <c r="G236" i="1"/>
  <c r="G1382" i="1"/>
  <c r="G896" i="1"/>
  <c r="G1160" i="1"/>
  <c r="G1029" i="1"/>
  <c r="G16" i="1"/>
  <c r="G105" i="1"/>
  <c r="G1248" i="1"/>
  <c r="G455" i="1"/>
  <c r="G1072" i="1" l="1"/>
  <c r="G369" i="1"/>
  <c r="G633" i="1"/>
  <c r="G194" i="1"/>
  <c r="G1116" i="1"/>
  <c r="G106" i="1"/>
  <c r="G1161" i="1"/>
  <c r="G282" i="1"/>
  <c r="G63" i="1"/>
  <c r="G456" i="1"/>
  <c r="G897" i="1"/>
  <c r="G1293" i="1"/>
  <c r="G986" i="1"/>
  <c r="G148" i="1"/>
  <c r="G413" i="1"/>
  <c r="G17" i="1"/>
  <c r="G1383" i="1"/>
  <c r="G853" i="1"/>
  <c r="G809" i="1"/>
  <c r="G677" i="1"/>
  <c r="G765" i="1"/>
  <c r="G720" i="1"/>
  <c r="G545" i="1"/>
  <c r="G941" i="1"/>
  <c r="G1337" i="1"/>
  <c r="G1249" i="1"/>
  <c r="G1030" i="1"/>
  <c r="G237" i="1"/>
  <c r="G589" i="1"/>
  <c r="G325" i="1"/>
  <c r="G501" i="1"/>
  <c r="G1073" i="1" l="1"/>
  <c r="G634" i="1"/>
  <c r="G195" i="1"/>
  <c r="G370" i="1"/>
  <c r="I1383" i="1"/>
  <c r="G1384" i="1"/>
  <c r="G987" i="1"/>
  <c r="G238" i="1"/>
  <c r="G766" i="1"/>
  <c r="G283" i="1"/>
  <c r="G326" i="1"/>
  <c r="G1162" i="1"/>
  <c r="G1250" i="1"/>
  <c r="G546" i="1"/>
  <c r="G810" i="1"/>
  <c r="G1294" i="1"/>
  <c r="G457" i="1"/>
  <c r="G107" i="1"/>
  <c r="G1031" i="1"/>
  <c r="G678" i="1"/>
  <c r="G149" i="1"/>
  <c r="G1338" i="1"/>
  <c r="G721" i="1"/>
  <c r="I63" i="1"/>
  <c r="G64" i="1"/>
  <c r="G1117" i="1"/>
  <c r="G502" i="1"/>
  <c r="G942" i="1"/>
  <c r="G898" i="1"/>
  <c r="G18" i="1"/>
  <c r="G590" i="1"/>
  <c r="G854" i="1"/>
  <c r="G414" i="1"/>
  <c r="G1074" i="1" l="1"/>
  <c r="I195" i="1"/>
  <c r="G196" i="1"/>
  <c r="G371" i="1"/>
  <c r="G635" i="1"/>
  <c r="G458" i="1"/>
  <c r="G1295" i="1"/>
  <c r="G1163" i="1"/>
  <c r="G767" i="1"/>
  <c r="G327" i="1"/>
  <c r="G239" i="1"/>
  <c r="G415" i="1"/>
  <c r="G899" i="1"/>
  <c r="G65" i="1"/>
  <c r="I1031" i="1"/>
  <c r="G1032" i="1"/>
  <c r="G811" i="1"/>
  <c r="G503" i="1"/>
  <c r="G722" i="1"/>
  <c r="G1251" i="1"/>
  <c r="G19" i="1"/>
  <c r="G1118" i="1"/>
  <c r="G1339" i="1"/>
  <c r="G150" i="1"/>
  <c r="I987" i="1"/>
  <c r="G988" i="1"/>
  <c r="G1385" i="1"/>
  <c r="G591" i="1"/>
  <c r="I283" i="1"/>
  <c r="G284" i="1"/>
  <c r="G855" i="1"/>
  <c r="G943" i="1"/>
  <c r="G679" i="1"/>
  <c r="I107" i="1"/>
  <c r="G108" i="1"/>
  <c r="G547" i="1"/>
  <c r="G1075" i="1" l="1"/>
  <c r="I371" i="1"/>
  <c r="G372" i="1"/>
  <c r="G197" i="1"/>
  <c r="I635" i="1"/>
  <c r="G636" i="1"/>
  <c r="I679" i="1"/>
  <c r="G680" i="1"/>
  <c r="G285" i="1"/>
  <c r="I19" i="1"/>
  <c r="G20" i="1"/>
  <c r="I547" i="1"/>
  <c r="G548" i="1"/>
  <c r="G1033" i="1"/>
  <c r="I415" i="1"/>
  <c r="G416" i="1"/>
  <c r="I1163" i="1"/>
  <c r="G1164" i="1"/>
  <c r="I591" i="1"/>
  <c r="G592" i="1"/>
  <c r="I1339" i="1"/>
  <c r="G1340" i="1"/>
  <c r="I1251" i="1"/>
  <c r="G1252" i="1"/>
  <c r="I239" i="1"/>
  <c r="G240" i="1"/>
  <c r="I767" i="1"/>
  <c r="G768" i="1"/>
  <c r="I943" i="1"/>
  <c r="G944" i="1"/>
  <c r="G109" i="1"/>
  <c r="I855" i="1"/>
  <c r="G856" i="1"/>
  <c r="G151" i="1"/>
  <c r="I1295" i="1"/>
  <c r="G1296" i="1"/>
  <c r="I503" i="1"/>
  <c r="G504" i="1"/>
  <c r="I811" i="1"/>
  <c r="G812" i="1"/>
  <c r="G1386" i="1"/>
  <c r="G1119" i="1"/>
  <c r="G723" i="1"/>
  <c r="I327" i="1"/>
  <c r="G328" i="1"/>
  <c r="G459" i="1"/>
  <c r="I899" i="1"/>
  <c r="G900" i="1"/>
  <c r="G989" i="1"/>
  <c r="G66" i="1"/>
  <c r="I1075" i="1" l="1"/>
  <c r="G1076" i="1"/>
  <c r="G373" i="1"/>
  <c r="G198" i="1"/>
  <c r="G637" i="1"/>
  <c r="G1253" i="1"/>
  <c r="G1034" i="1"/>
  <c r="I459" i="1"/>
  <c r="G460" i="1"/>
  <c r="G1387" i="1"/>
  <c r="G110" i="1"/>
  <c r="G990" i="1"/>
  <c r="G1297" i="1"/>
  <c r="G1165" i="1"/>
  <c r="G286" i="1"/>
  <c r="G901" i="1"/>
  <c r="G21" i="1"/>
  <c r="G329" i="1"/>
  <c r="G945" i="1"/>
  <c r="G549" i="1"/>
  <c r="G67" i="1"/>
  <c r="I723" i="1"/>
  <c r="G724" i="1"/>
  <c r="G241" i="1"/>
  <c r="I1119" i="1"/>
  <c r="G1120" i="1"/>
  <c r="G505" i="1"/>
  <c r="G857" i="1"/>
  <c r="G769" i="1"/>
  <c r="G593" i="1"/>
  <c r="G813" i="1"/>
  <c r="G1341" i="1"/>
  <c r="G681" i="1"/>
  <c r="I151" i="1"/>
  <c r="G152" i="1"/>
  <c r="G417" i="1"/>
  <c r="G1077" i="1" l="1"/>
  <c r="G638" i="1"/>
  <c r="G199" i="1"/>
  <c r="G374" i="1"/>
  <c r="G242" i="1"/>
  <c r="G946" i="1"/>
  <c r="G287" i="1"/>
  <c r="G991" i="1"/>
  <c r="G461" i="1"/>
  <c r="G682" i="1"/>
  <c r="G506" i="1"/>
  <c r="G814" i="1"/>
  <c r="G858" i="1"/>
  <c r="G550" i="1"/>
  <c r="G1298" i="1"/>
  <c r="G1342" i="1"/>
  <c r="G594" i="1"/>
  <c r="G725" i="1"/>
  <c r="G418" i="1"/>
  <c r="G1121" i="1"/>
  <c r="G330" i="1"/>
  <c r="G1035" i="1"/>
  <c r="G1166" i="1"/>
  <c r="G111" i="1"/>
  <c r="G770" i="1"/>
  <c r="G68" i="1"/>
  <c r="G22" i="1"/>
  <c r="G1254" i="1"/>
  <c r="G153" i="1"/>
  <c r="G902" i="1"/>
  <c r="G1388" i="1"/>
  <c r="G1078" i="1" l="1"/>
  <c r="G200" i="1"/>
  <c r="G375" i="1"/>
  <c r="G639" i="1"/>
  <c r="G903" i="1"/>
  <c r="G69" i="1"/>
  <c r="G551" i="1"/>
  <c r="G112" i="1"/>
  <c r="G288" i="1"/>
  <c r="G1167" i="1"/>
  <c r="G1389" i="1"/>
  <c r="G1299" i="1"/>
  <c r="G507" i="1"/>
  <c r="G154" i="1"/>
  <c r="G331" i="1"/>
  <c r="G859" i="1"/>
  <c r="G947" i="1"/>
  <c r="G1036" i="1"/>
  <c r="G1122" i="1"/>
  <c r="G1343" i="1"/>
  <c r="G815" i="1"/>
  <c r="G23" i="1"/>
  <c r="G419" i="1"/>
  <c r="G992" i="1"/>
  <c r="G726" i="1"/>
  <c r="G595" i="1"/>
  <c r="G683" i="1"/>
  <c r="G1255" i="1"/>
  <c r="G771" i="1"/>
  <c r="G462" i="1"/>
  <c r="G243" i="1"/>
  <c r="G1079" i="1" l="1"/>
  <c r="G640" i="1"/>
  <c r="G201" i="1"/>
  <c r="G376" i="1"/>
  <c r="G552" i="1"/>
  <c r="G420" i="1"/>
  <c r="G772" i="1"/>
  <c r="G816" i="1"/>
  <c r="G1256" i="1"/>
  <c r="G727" i="1"/>
  <c r="G244" i="1"/>
  <c r="G684" i="1"/>
  <c r="G860" i="1"/>
  <c r="G993" i="1"/>
  <c r="G1344" i="1"/>
  <c r="G508" i="1"/>
  <c r="G1390" i="1"/>
  <c r="G113" i="1"/>
  <c r="G289" i="1"/>
  <c r="G24" i="1"/>
  <c r="G70" i="1"/>
  <c r="G1123" i="1"/>
  <c r="G332" i="1"/>
  <c r="G1168" i="1"/>
  <c r="G463" i="1"/>
  <c r="G596" i="1"/>
  <c r="G1037" i="1"/>
  <c r="G1300" i="1"/>
  <c r="G948" i="1"/>
  <c r="G155" i="1"/>
  <c r="G904" i="1"/>
  <c r="G1080" i="1" l="1"/>
  <c r="G377" i="1"/>
  <c r="G202" i="1"/>
  <c r="G641" i="1"/>
  <c r="G156" i="1"/>
  <c r="G333" i="1"/>
  <c r="G728" i="1"/>
  <c r="G1038" i="1"/>
  <c r="G464" i="1"/>
  <c r="G509" i="1"/>
  <c r="G1169" i="1"/>
  <c r="G773" i="1"/>
  <c r="G245" i="1"/>
  <c r="G949" i="1"/>
  <c r="G114" i="1"/>
  <c r="G994" i="1"/>
  <c r="G421" i="1"/>
  <c r="I70" i="1"/>
  <c r="G71" i="1"/>
  <c r="G685" i="1"/>
  <c r="G1345" i="1"/>
  <c r="G290" i="1"/>
  <c r="G553" i="1"/>
  <c r="G817" i="1"/>
  <c r="G905" i="1"/>
  <c r="G1301" i="1"/>
  <c r="G597" i="1"/>
  <c r="G1124" i="1"/>
  <c r="G25" i="1"/>
  <c r="I1390" i="1"/>
  <c r="G1391" i="1"/>
  <c r="G861" i="1"/>
  <c r="G1257" i="1"/>
  <c r="G1081" i="1" l="1"/>
  <c r="G378" i="1"/>
  <c r="G642" i="1"/>
  <c r="I202" i="1"/>
  <c r="G203" i="1"/>
  <c r="G686" i="1"/>
  <c r="G1392" i="1"/>
  <c r="I290" i="1"/>
  <c r="G291" i="1"/>
  <c r="G157" i="1"/>
  <c r="G1302" i="1"/>
  <c r="I114" i="1"/>
  <c r="G115" i="1"/>
  <c r="G774" i="1"/>
  <c r="I1038" i="1"/>
  <c r="G1039" i="1"/>
  <c r="G598" i="1"/>
  <c r="I994" i="1"/>
  <c r="G995" i="1"/>
  <c r="G26" i="1"/>
  <c r="G72" i="1"/>
  <c r="G1258" i="1"/>
  <c r="G906" i="1"/>
  <c r="G1346" i="1"/>
  <c r="G1170" i="1"/>
  <c r="G729" i="1"/>
  <c r="G554" i="1"/>
  <c r="G1125" i="1"/>
  <c r="G950" i="1"/>
  <c r="G510" i="1"/>
  <c r="G334" i="1"/>
  <c r="G818" i="1"/>
  <c r="G422" i="1"/>
  <c r="G862" i="1"/>
  <c r="G246" i="1"/>
  <c r="G465" i="1"/>
  <c r="G1082" i="1" l="1"/>
  <c r="G204" i="1"/>
  <c r="G643" i="1"/>
  <c r="I642" i="1"/>
  <c r="I378" i="1"/>
  <c r="G379" i="1"/>
  <c r="I422" i="1"/>
  <c r="G423" i="1"/>
  <c r="I1346" i="1"/>
  <c r="G1347" i="1"/>
  <c r="G1040" i="1"/>
  <c r="G1393" i="1"/>
  <c r="G466" i="1"/>
  <c r="I246" i="1"/>
  <c r="G247" i="1"/>
  <c r="I26" i="1"/>
  <c r="G27" i="1"/>
  <c r="I1170" i="1"/>
  <c r="G1171" i="1"/>
  <c r="G996" i="1"/>
  <c r="G158" i="1"/>
  <c r="I1258" i="1"/>
  <c r="G1259" i="1"/>
  <c r="I774" i="1"/>
  <c r="G775" i="1"/>
  <c r="G292" i="1"/>
  <c r="I862" i="1"/>
  <c r="G863" i="1"/>
  <c r="I334" i="1"/>
  <c r="G335" i="1"/>
  <c r="G1126" i="1"/>
  <c r="I950" i="1"/>
  <c r="G951" i="1"/>
  <c r="G730" i="1"/>
  <c r="G73" i="1"/>
  <c r="I1302" i="1"/>
  <c r="G1303" i="1"/>
  <c r="I906" i="1"/>
  <c r="G907" i="1"/>
  <c r="I686" i="1"/>
  <c r="G687" i="1"/>
  <c r="I818" i="1"/>
  <c r="G819" i="1"/>
  <c r="G116" i="1"/>
  <c r="I510" i="1"/>
  <c r="G511" i="1"/>
  <c r="I554" i="1"/>
  <c r="G555" i="1"/>
  <c r="I598" i="1"/>
  <c r="G599" i="1"/>
  <c r="G1083" i="1" l="1"/>
  <c r="I1082" i="1"/>
  <c r="G644" i="1"/>
  <c r="G205" i="1"/>
  <c r="G380" i="1"/>
  <c r="G1260" i="1"/>
  <c r="G1172" i="1"/>
  <c r="G1041" i="1"/>
  <c r="G1304" i="1"/>
  <c r="G248" i="1"/>
  <c r="G600" i="1"/>
  <c r="G117" i="1"/>
  <c r="G820" i="1"/>
  <c r="G952" i="1"/>
  <c r="G556" i="1"/>
  <c r="G1348" i="1"/>
  <c r="G688" i="1"/>
  <c r="G74" i="1"/>
  <c r="I1126" i="1"/>
  <c r="G1127" i="1"/>
  <c r="G293" i="1"/>
  <c r="G864" i="1"/>
  <c r="G512" i="1"/>
  <c r="G1394" i="1"/>
  <c r="G424" i="1"/>
  <c r="G997" i="1"/>
  <c r="G28" i="1"/>
  <c r="I466" i="1"/>
  <c r="G467" i="1"/>
  <c r="G336" i="1"/>
  <c r="G776" i="1"/>
  <c r="I158" i="1"/>
  <c r="G159" i="1"/>
  <c r="G908" i="1"/>
  <c r="I730" i="1"/>
  <c r="G731" i="1"/>
  <c r="G1084" i="1" l="1"/>
  <c r="G206" i="1"/>
  <c r="G645" i="1"/>
  <c r="G381" i="1"/>
  <c r="G160" i="1"/>
  <c r="G821" i="1"/>
  <c r="G118" i="1"/>
  <c r="G1042" i="1"/>
  <c r="G75" i="1"/>
  <c r="G732" i="1"/>
  <c r="G777" i="1"/>
  <c r="G29" i="1"/>
  <c r="G425" i="1"/>
  <c r="G865" i="1"/>
  <c r="G601" i="1"/>
  <c r="G468" i="1"/>
  <c r="G1128" i="1"/>
  <c r="G1305" i="1"/>
  <c r="G998" i="1"/>
  <c r="G513" i="1"/>
  <c r="G1395" i="1"/>
  <c r="G689" i="1"/>
  <c r="G557" i="1"/>
  <c r="G1173" i="1"/>
  <c r="G294" i="1"/>
  <c r="G1349" i="1"/>
  <c r="G953" i="1"/>
  <c r="G1261" i="1"/>
  <c r="G909" i="1"/>
  <c r="G337" i="1"/>
  <c r="G249" i="1"/>
  <c r="G1085" i="1" l="1"/>
  <c r="G646" i="1"/>
  <c r="G382" i="1"/>
  <c r="G207" i="1"/>
  <c r="G1174" i="1"/>
  <c r="G822" i="1"/>
  <c r="G250" i="1"/>
  <c r="G954" i="1"/>
  <c r="G514" i="1"/>
  <c r="G426" i="1"/>
  <c r="G1350" i="1"/>
  <c r="G338" i="1"/>
  <c r="G999" i="1"/>
  <c r="G1043" i="1"/>
  <c r="G161" i="1"/>
  <c r="G469" i="1"/>
  <c r="G119" i="1"/>
  <c r="G76" i="1"/>
  <c r="G558" i="1"/>
  <c r="G30" i="1"/>
  <c r="G910" i="1"/>
  <c r="G295" i="1"/>
  <c r="G690" i="1"/>
  <c r="G1306" i="1"/>
  <c r="G602" i="1"/>
  <c r="G778" i="1"/>
  <c r="G1129" i="1"/>
  <c r="G1262" i="1"/>
  <c r="G1396" i="1"/>
  <c r="G866" i="1"/>
  <c r="G733" i="1"/>
  <c r="G1086" i="1" l="1"/>
  <c r="G383" i="1"/>
  <c r="G208" i="1"/>
  <c r="G647" i="1"/>
  <c r="G77" i="1"/>
  <c r="G1351" i="1"/>
  <c r="G1175" i="1"/>
  <c r="G911" i="1"/>
  <c r="G603" i="1"/>
  <c r="G120" i="1"/>
  <c r="G427" i="1"/>
  <c r="G251" i="1"/>
  <c r="G1044" i="1"/>
  <c r="G955" i="1"/>
  <c r="G1397" i="1"/>
  <c r="G779" i="1"/>
  <c r="G1263" i="1"/>
  <c r="G1307" i="1"/>
  <c r="G734" i="1"/>
  <c r="G31" i="1"/>
  <c r="G470" i="1"/>
  <c r="G1000" i="1"/>
  <c r="G823" i="1"/>
  <c r="G1130" i="1"/>
  <c r="G559" i="1"/>
  <c r="G867" i="1"/>
  <c r="G691" i="1"/>
  <c r="G162" i="1"/>
  <c r="G339" i="1"/>
  <c r="G515" i="1"/>
  <c r="G296" i="1"/>
  <c r="G1087" i="1" l="1"/>
  <c r="G648" i="1"/>
  <c r="G209" i="1"/>
  <c r="G384" i="1"/>
  <c r="G1131" i="1"/>
  <c r="G1001" i="1"/>
  <c r="G956" i="1"/>
  <c r="G1045" i="1"/>
  <c r="I77" i="1"/>
  <c r="G78" i="1"/>
  <c r="G824" i="1"/>
  <c r="G471" i="1"/>
  <c r="G1264" i="1"/>
  <c r="G121" i="1"/>
  <c r="G692" i="1"/>
  <c r="G780" i="1"/>
  <c r="G252" i="1"/>
  <c r="G1176" i="1"/>
  <c r="G868" i="1"/>
  <c r="G32" i="1"/>
  <c r="G604" i="1"/>
  <c r="G297" i="1"/>
  <c r="G163" i="1"/>
  <c r="G516" i="1"/>
  <c r="G735" i="1"/>
  <c r="G340" i="1"/>
  <c r="G560" i="1"/>
  <c r="G1398" i="1"/>
  <c r="I1397" i="1"/>
  <c r="G428" i="1"/>
  <c r="G912" i="1"/>
  <c r="G1352" i="1"/>
  <c r="G1308" i="1"/>
  <c r="G1088" i="1" l="1"/>
  <c r="G210" i="1"/>
  <c r="I209" i="1"/>
  <c r="G385" i="1"/>
  <c r="G649" i="1"/>
  <c r="G472" i="1"/>
  <c r="I1001" i="1"/>
  <c r="G1002" i="1"/>
  <c r="G1309" i="1"/>
  <c r="G1399" i="1"/>
  <c r="G1353" i="1"/>
  <c r="G517" i="1"/>
  <c r="G605" i="1"/>
  <c r="G253" i="1"/>
  <c r="G825" i="1"/>
  <c r="G913" i="1"/>
  <c r="G561" i="1"/>
  <c r="G33" i="1"/>
  <c r="G781" i="1"/>
  <c r="G122" i="1"/>
  <c r="I121" i="1"/>
  <c r="G79" i="1"/>
  <c r="G957" i="1"/>
  <c r="G164" i="1"/>
  <c r="G429" i="1"/>
  <c r="G341" i="1"/>
  <c r="G693" i="1"/>
  <c r="G1265" i="1"/>
  <c r="G869" i="1"/>
  <c r="G736" i="1"/>
  <c r="G1132" i="1"/>
  <c r="G298" i="1"/>
  <c r="I297" i="1"/>
  <c r="G1177" i="1"/>
  <c r="G1046" i="1"/>
  <c r="I1045" i="1"/>
  <c r="G1089" i="1" l="1"/>
  <c r="G211" i="1"/>
  <c r="I385" i="1"/>
  <c r="G386" i="1"/>
  <c r="I649" i="1"/>
  <c r="G650" i="1"/>
  <c r="G34" i="1"/>
  <c r="I33" i="1"/>
  <c r="G737" i="1"/>
  <c r="I517" i="1"/>
  <c r="G518" i="1"/>
  <c r="G1047" i="1"/>
  <c r="G299" i="1"/>
  <c r="G1133" i="1"/>
  <c r="G1266" i="1"/>
  <c r="I1265" i="1"/>
  <c r="G165" i="1"/>
  <c r="G1400" i="1"/>
  <c r="I1177" i="1"/>
  <c r="G1178" i="1"/>
  <c r="I693" i="1"/>
  <c r="G694" i="1"/>
  <c r="G958" i="1"/>
  <c r="I957" i="1"/>
  <c r="I781" i="1"/>
  <c r="G782" i="1"/>
  <c r="I1309" i="1"/>
  <c r="G1310" i="1"/>
  <c r="G606" i="1"/>
  <c r="I605" i="1"/>
  <c r="I341" i="1"/>
  <c r="G342" i="1"/>
  <c r="G1003" i="1"/>
  <c r="G80" i="1"/>
  <c r="G430" i="1"/>
  <c r="I429" i="1"/>
  <c r="G562" i="1"/>
  <c r="I561" i="1"/>
  <c r="G870" i="1"/>
  <c r="I869" i="1"/>
  <c r="G826" i="1"/>
  <c r="I825" i="1"/>
  <c r="I1353" i="1"/>
  <c r="G1354" i="1"/>
  <c r="G473" i="1"/>
  <c r="G123" i="1"/>
  <c r="G914" i="1"/>
  <c r="I913" i="1"/>
  <c r="G254" i="1"/>
  <c r="I253" i="1"/>
  <c r="G1090" i="1" l="1"/>
  <c r="I1089" i="1"/>
  <c r="G651" i="1"/>
  <c r="G387" i="1"/>
  <c r="G212" i="1"/>
  <c r="G607" i="1"/>
  <c r="G1179" i="1"/>
  <c r="G519" i="1"/>
  <c r="G35" i="1"/>
  <c r="G124" i="1"/>
  <c r="G827" i="1"/>
  <c r="G343" i="1"/>
  <c r="G474" i="1"/>
  <c r="I473" i="1"/>
  <c r="G959" i="1"/>
  <c r="G1401" i="1"/>
  <c r="G255" i="1"/>
  <c r="G871" i="1"/>
  <c r="G431" i="1"/>
  <c r="G695" i="1"/>
  <c r="G300" i="1"/>
  <c r="I737" i="1"/>
  <c r="G738" i="1"/>
  <c r="G1355" i="1"/>
  <c r="G81" i="1"/>
  <c r="G166" i="1"/>
  <c r="I165" i="1"/>
  <c r="G1048" i="1"/>
  <c r="G783" i="1"/>
  <c r="G915" i="1"/>
  <c r="G1004" i="1"/>
  <c r="G1311" i="1"/>
  <c r="G563" i="1"/>
  <c r="G1267" i="1"/>
  <c r="I1133" i="1"/>
  <c r="G1134" i="1"/>
  <c r="G1091" i="1" l="1"/>
  <c r="G213" i="1"/>
  <c r="G388" i="1"/>
  <c r="G652" i="1"/>
  <c r="G1268" i="1"/>
  <c r="G916" i="1"/>
  <c r="G475" i="1"/>
  <c r="G36" i="1"/>
  <c r="G564" i="1"/>
  <c r="G167" i="1"/>
  <c r="G739" i="1"/>
  <c r="G432" i="1"/>
  <c r="G784" i="1"/>
  <c r="G520" i="1"/>
  <c r="G1135" i="1"/>
  <c r="G1312" i="1"/>
  <c r="G82" i="1"/>
  <c r="G301" i="1"/>
  <c r="G872" i="1"/>
  <c r="G1005" i="1"/>
  <c r="G1049" i="1"/>
  <c r="G696" i="1"/>
  <c r="G256" i="1"/>
  <c r="G344" i="1"/>
  <c r="G1180" i="1"/>
  <c r="G960" i="1"/>
  <c r="G608" i="1"/>
  <c r="G828" i="1"/>
  <c r="G1356" i="1"/>
  <c r="G1402" i="1"/>
  <c r="G125" i="1"/>
  <c r="G1092" i="1" l="1"/>
  <c r="G653" i="1"/>
  <c r="G389" i="1"/>
  <c r="G214" i="1"/>
  <c r="G476" i="1"/>
  <c r="G1403" i="1"/>
  <c r="G961" i="1"/>
  <c r="G873" i="1"/>
  <c r="G609" i="1"/>
  <c r="G740" i="1"/>
  <c r="G697" i="1"/>
  <c r="G1313" i="1"/>
  <c r="G785" i="1"/>
  <c r="G168" i="1"/>
  <c r="G126" i="1"/>
  <c r="G521" i="1"/>
  <c r="G1357" i="1"/>
  <c r="G1181" i="1"/>
  <c r="G1050" i="1"/>
  <c r="G917" i="1"/>
  <c r="G302" i="1"/>
  <c r="G1136" i="1"/>
  <c r="G565" i="1"/>
  <c r="G1269" i="1"/>
  <c r="G257" i="1"/>
  <c r="G83" i="1"/>
  <c r="G433" i="1"/>
  <c r="G829" i="1"/>
  <c r="G345" i="1"/>
  <c r="G1006" i="1"/>
  <c r="G37" i="1"/>
  <c r="G1093" i="1" l="1"/>
  <c r="G215" i="1"/>
  <c r="G390" i="1"/>
  <c r="G654" i="1"/>
  <c r="G962" i="1"/>
  <c r="G303" i="1"/>
  <c r="G1051" i="1"/>
  <c r="G1137" i="1"/>
  <c r="G346" i="1"/>
  <c r="G566" i="1"/>
  <c r="G169" i="1"/>
  <c r="G1314" i="1"/>
  <c r="G698" i="1"/>
  <c r="G84" i="1"/>
  <c r="G1358" i="1"/>
  <c r="G741" i="1"/>
  <c r="G1404" i="1"/>
  <c r="G918" i="1"/>
  <c r="G522" i="1"/>
  <c r="G610" i="1"/>
  <c r="G874" i="1"/>
  <c r="G38" i="1"/>
  <c r="G434" i="1"/>
  <c r="G258" i="1"/>
  <c r="G127" i="1"/>
  <c r="G1007" i="1"/>
  <c r="G1270" i="1"/>
  <c r="G1182" i="1"/>
  <c r="G830" i="1"/>
  <c r="G786" i="1"/>
  <c r="G477" i="1"/>
  <c r="G1094" i="1" l="1"/>
  <c r="G391" i="1"/>
  <c r="G216" i="1"/>
  <c r="G655" i="1"/>
  <c r="G699" i="1"/>
  <c r="G742" i="1"/>
  <c r="G304" i="1"/>
  <c r="G1183" i="1"/>
  <c r="G567" i="1"/>
  <c r="G347" i="1"/>
  <c r="G1008" i="1"/>
  <c r="G39" i="1"/>
  <c r="G919" i="1"/>
  <c r="G1359" i="1"/>
  <c r="G170" i="1"/>
  <c r="G1138" i="1"/>
  <c r="G787" i="1"/>
  <c r="G1405" i="1"/>
  <c r="G478" i="1"/>
  <c r="G259" i="1"/>
  <c r="G611" i="1"/>
  <c r="G435" i="1"/>
  <c r="G523" i="1"/>
  <c r="G831" i="1"/>
  <c r="G128" i="1"/>
  <c r="G875" i="1"/>
  <c r="G1271" i="1"/>
  <c r="G1315" i="1"/>
  <c r="G85" i="1"/>
  <c r="G1052" i="1"/>
  <c r="G963" i="1"/>
  <c r="G1095" i="1" l="1"/>
  <c r="G656" i="1"/>
  <c r="G217" i="1"/>
  <c r="G392" i="1"/>
  <c r="G171" i="1"/>
  <c r="G305" i="1"/>
  <c r="G1053" i="1"/>
  <c r="G832" i="1"/>
  <c r="G612" i="1"/>
  <c r="G788" i="1"/>
  <c r="G1360" i="1"/>
  <c r="G524" i="1"/>
  <c r="G260" i="1"/>
  <c r="G348" i="1"/>
  <c r="G964" i="1"/>
  <c r="G1316" i="1"/>
  <c r="G1406" i="1"/>
  <c r="G920" i="1"/>
  <c r="G743" i="1"/>
  <c r="G1009" i="1"/>
  <c r="G1272" i="1"/>
  <c r="G876" i="1"/>
  <c r="G1139" i="1"/>
  <c r="G40" i="1"/>
  <c r="G568" i="1"/>
  <c r="G700" i="1"/>
  <c r="G129" i="1"/>
  <c r="G1184" i="1"/>
  <c r="G86" i="1"/>
  <c r="G436" i="1"/>
  <c r="G479" i="1"/>
  <c r="G1096" i="1" l="1"/>
  <c r="G393" i="1"/>
  <c r="G218" i="1"/>
  <c r="G657" i="1"/>
  <c r="G130" i="1"/>
  <c r="G1140" i="1"/>
  <c r="G480" i="1"/>
  <c r="G1010" i="1"/>
  <c r="G1317" i="1"/>
  <c r="G261" i="1"/>
  <c r="G833" i="1"/>
  <c r="G437" i="1"/>
  <c r="G965" i="1"/>
  <c r="G744" i="1"/>
  <c r="G789" i="1"/>
  <c r="G306" i="1"/>
  <c r="G1054" i="1"/>
  <c r="G87" i="1"/>
  <c r="G569" i="1"/>
  <c r="G1273" i="1"/>
  <c r="G921" i="1"/>
  <c r="G349" i="1"/>
  <c r="G877" i="1"/>
  <c r="G1361" i="1"/>
  <c r="G701" i="1"/>
  <c r="G525" i="1"/>
  <c r="G1185" i="1"/>
  <c r="G41" i="1"/>
  <c r="G1407" i="1"/>
  <c r="G613" i="1"/>
  <c r="G172" i="1"/>
  <c r="G1097" i="1" l="1"/>
  <c r="G394" i="1"/>
  <c r="G219" i="1"/>
  <c r="G658" i="1"/>
  <c r="G438" i="1"/>
  <c r="G1186" i="1"/>
  <c r="G790" i="1"/>
  <c r="G1274" i="1"/>
  <c r="G834" i="1"/>
  <c r="G1408" i="1"/>
  <c r="I1407" i="1"/>
  <c r="G745" i="1"/>
  <c r="G1141" i="1"/>
  <c r="G614" i="1"/>
  <c r="G878" i="1"/>
  <c r="G350" i="1"/>
  <c r="G88" i="1"/>
  <c r="I87" i="1"/>
  <c r="G262" i="1"/>
  <c r="G307" i="1"/>
  <c r="G1011" i="1"/>
  <c r="G42" i="1"/>
  <c r="G526" i="1"/>
  <c r="G922" i="1"/>
  <c r="G1055" i="1"/>
  <c r="G966" i="1"/>
  <c r="G131" i="1"/>
  <c r="G481" i="1"/>
  <c r="G570" i="1"/>
  <c r="G173" i="1"/>
  <c r="G702" i="1"/>
  <c r="G1362" i="1"/>
  <c r="G1318" i="1"/>
  <c r="G1098" i="1" l="1"/>
  <c r="I219" i="1"/>
  <c r="G220" i="1"/>
  <c r="G659" i="1"/>
  <c r="G395" i="1"/>
  <c r="G1409" i="1"/>
  <c r="G174" i="1"/>
  <c r="G967" i="1"/>
  <c r="I1011" i="1"/>
  <c r="G1012" i="1"/>
  <c r="G835" i="1"/>
  <c r="G1187" i="1"/>
  <c r="G703" i="1"/>
  <c r="G351" i="1"/>
  <c r="G746" i="1"/>
  <c r="G1275" i="1"/>
  <c r="G1319" i="1"/>
  <c r="I307" i="1"/>
  <c r="G308" i="1"/>
  <c r="G439" i="1"/>
  <c r="G791" i="1"/>
  <c r="G527" i="1"/>
  <c r="G89" i="1"/>
  <c r="G571" i="1"/>
  <c r="G1056" i="1"/>
  <c r="I1055" i="1"/>
  <c r="G43" i="1"/>
  <c r="I43" i="1" s="1"/>
  <c r="G879" i="1"/>
  <c r="I131" i="1"/>
  <c r="G132" i="1"/>
  <c r="G1142" i="1"/>
  <c r="G1363" i="1"/>
  <c r="G482" i="1"/>
  <c r="G923" i="1"/>
  <c r="G263" i="1"/>
  <c r="G615" i="1"/>
  <c r="G1099" i="1" l="1"/>
  <c r="G396" i="1"/>
  <c r="I395" i="1"/>
  <c r="I659" i="1"/>
  <c r="G660" i="1"/>
  <c r="G221" i="1"/>
  <c r="G133" i="1"/>
  <c r="I835" i="1"/>
  <c r="G836" i="1"/>
  <c r="G309" i="1"/>
  <c r="G483" i="1"/>
  <c r="G1057" i="1"/>
  <c r="G1013" i="1"/>
  <c r="G44" i="1"/>
  <c r="I967" i="1"/>
  <c r="G968" i="1"/>
  <c r="G747" i="1"/>
  <c r="G792" i="1"/>
  <c r="I791" i="1"/>
  <c r="G352" i="1"/>
  <c r="I351" i="1"/>
  <c r="G704" i="1"/>
  <c r="I703" i="1"/>
  <c r="G1411" i="1"/>
  <c r="G1410" i="1"/>
  <c r="G924" i="1"/>
  <c r="I923" i="1"/>
  <c r="G91" i="1"/>
  <c r="G90" i="1"/>
  <c r="G616" i="1"/>
  <c r="I615" i="1"/>
  <c r="G1143" i="1"/>
  <c r="I879" i="1"/>
  <c r="G880" i="1"/>
  <c r="I571" i="1"/>
  <c r="G572" i="1"/>
  <c r="G440" i="1"/>
  <c r="I439" i="1"/>
  <c r="G1320" i="1"/>
  <c r="I1319" i="1"/>
  <c r="I527" i="1"/>
  <c r="G528" i="1"/>
  <c r="G175" i="1"/>
  <c r="G1364" i="1"/>
  <c r="I1363" i="1"/>
  <c r="I263" i="1"/>
  <c r="G264" i="1"/>
  <c r="G1276" i="1"/>
  <c r="I1275" i="1"/>
  <c r="G1188" i="1"/>
  <c r="I1187" i="1"/>
  <c r="G1100" i="1" l="1"/>
  <c r="I1099" i="1"/>
  <c r="G223" i="1"/>
  <c r="G222" i="1"/>
  <c r="G661" i="1"/>
  <c r="G397" i="1"/>
  <c r="G705" i="1"/>
  <c r="G1189" i="1"/>
  <c r="G969" i="1"/>
  <c r="G1059" i="1"/>
  <c r="G1058" i="1"/>
  <c r="G837" i="1"/>
  <c r="G529" i="1"/>
  <c r="G1321" i="1"/>
  <c r="G793" i="1"/>
  <c r="G573" i="1"/>
  <c r="G925" i="1"/>
  <c r="G1365" i="1"/>
  <c r="G353" i="1"/>
  <c r="I747" i="1"/>
  <c r="G748" i="1"/>
  <c r="G1277" i="1"/>
  <c r="G617" i="1"/>
  <c r="I483" i="1"/>
  <c r="G484" i="1"/>
  <c r="G135" i="1"/>
  <c r="G134" i="1"/>
  <c r="G265" i="1"/>
  <c r="G45" i="1"/>
  <c r="G311" i="1"/>
  <c r="G310" i="1"/>
  <c r="G441" i="1"/>
  <c r="G1144" i="1"/>
  <c r="I1143" i="1"/>
  <c r="G1015" i="1"/>
  <c r="G1014" i="1"/>
  <c r="G176" i="1"/>
  <c r="I175" i="1"/>
  <c r="G881" i="1"/>
  <c r="G1101" i="1" l="1"/>
  <c r="G663" i="1"/>
  <c r="G662" i="1"/>
  <c r="G398" i="1"/>
  <c r="G399" i="1"/>
  <c r="G485" i="1"/>
  <c r="G575" i="1"/>
  <c r="G574" i="1"/>
  <c r="G970" i="1"/>
  <c r="G971" i="1"/>
  <c r="G531" i="1"/>
  <c r="G530" i="1"/>
  <c r="G1191" i="1"/>
  <c r="G1190" i="1"/>
  <c r="G795" i="1"/>
  <c r="G794" i="1"/>
  <c r="G1322" i="1"/>
  <c r="G1323" i="1"/>
  <c r="G47" i="1"/>
  <c r="G46" i="1"/>
  <c r="G838" i="1"/>
  <c r="G839" i="1"/>
  <c r="G1279" i="1"/>
  <c r="G1278" i="1"/>
  <c r="G927" i="1"/>
  <c r="G926" i="1"/>
  <c r="G1145" i="1"/>
  <c r="G619" i="1"/>
  <c r="G618" i="1"/>
  <c r="G354" i="1"/>
  <c r="G355" i="1"/>
  <c r="G749" i="1"/>
  <c r="G883" i="1"/>
  <c r="G882" i="1"/>
  <c r="G177" i="1"/>
  <c r="G442" i="1"/>
  <c r="G443" i="1"/>
  <c r="G266" i="1"/>
  <c r="G267" i="1"/>
  <c r="G1366" i="1"/>
  <c r="G1367" i="1"/>
  <c r="G706" i="1"/>
  <c r="G707" i="1"/>
  <c r="G1102" i="1" l="1"/>
  <c r="G1103" i="1"/>
  <c r="G751" i="1"/>
  <c r="G750" i="1"/>
  <c r="G1147" i="1"/>
  <c r="G1146" i="1"/>
  <c r="G487" i="1"/>
  <c r="G486" i="1"/>
  <c r="G179" i="1"/>
  <c r="G178" i="1"/>
  <c r="AA27" i="2" l="1"/>
  <c r="AA11" i="2" l="1"/>
  <c r="AA3" i="2" l="1"/>
  <c r="H5" i="1" l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7" i="1"/>
  <c r="H46" i="1"/>
  <c r="AA4" i="2" l="1"/>
  <c r="AA30" i="2"/>
  <c r="AA12" i="2" l="1"/>
  <c r="AA24" i="2"/>
  <c r="AA10" i="2"/>
  <c r="AA28" i="2"/>
  <c r="AA33" i="2"/>
  <c r="AA31" i="2"/>
  <c r="AA5" i="2"/>
  <c r="AA32" i="2"/>
  <c r="AA16" i="2"/>
  <c r="AA29" i="2"/>
  <c r="AA14" i="2"/>
  <c r="AA9" i="2"/>
  <c r="AA7" i="2"/>
  <c r="AA20" i="2"/>
  <c r="AA19" i="2"/>
  <c r="AA17" i="2"/>
  <c r="AA13" i="2"/>
  <c r="AA25" i="2"/>
  <c r="AA23" i="2"/>
  <c r="AA8" i="2"/>
  <c r="AA15" i="2"/>
  <c r="AA34" i="2"/>
  <c r="AA21" i="2"/>
  <c r="AA26" i="2"/>
  <c r="AA6" i="2"/>
  <c r="AA18" i="2"/>
  <c r="H1192" i="1" l="1"/>
  <c r="H1193" i="1"/>
  <c r="H1194" i="1"/>
  <c r="H1196" i="1"/>
  <c r="H1195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5" i="1"/>
  <c r="H1234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77" i="1"/>
  <c r="H576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AA22" i="2"/>
  <c r="H928" i="1"/>
  <c r="H930" i="1"/>
  <c r="H929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3" i="1"/>
  <c r="H1102" i="1"/>
  <c r="H92" i="1"/>
  <c r="H93" i="1"/>
  <c r="H95" i="1"/>
  <c r="H94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841" i="1"/>
  <c r="H840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3" i="1"/>
  <c r="H1322" i="1"/>
  <c r="H1368" i="1"/>
  <c r="H1369" i="1"/>
  <c r="H1371" i="1"/>
  <c r="H1370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1" i="1"/>
  <c r="H1410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7" i="1"/>
  <c r="H486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1" i="1"/>
  <c r="H750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3" i="1"/>
  <c r="H442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7" i="1"/>
  <c r="H706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268" i="1"/>
  <c r="H271" i="1"/>
  <c r="H269" i="1"/>
  <c r="H270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48" i="1"/>
  <c r="H49" i="1"/>
  <c r="H50" i="1"/>
  <c r="H52" i="1"/>
  <c r="H51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1016" i="1"/>
  <c r="H1017" i="1"/>
  <c r="H1018" i="1"/>
  <c r="H1020" i="1"/>
  <c r="H1019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7" i="1"/>
  <c r="H266" i="1"/>
  <c r="H312" i="1"/>
  <c r="H313" i="1"/>
  <c r="H315" i="1"/>
  <c r="H314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9" i="1"/>
  <c r="H358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9" i="1"/>
  <c r="H398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82" i="1"/>
  <c r="H180" i="1"/>
  <c r="H181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884" i="1" l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7" i="1"/>
  <c r="H926" i="1"/>
  <c r="H972" i="1"/>
  <c r="H974" i="1"/>
  <c r="H975" i="1"/>
  <c r="H973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753" i="1"/>
  <c r="H752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</calcChain>
</file>

<file path=xl/sharedStrings.xml><?xml version="1.0" encoding="utf-8"?>
<sst xmlns="http://schemas.openxmlformats.org/spreadsheetml/2006/main" count="28260" uniqueCount="447">
  <si>
    <t xml:space="preserve">    Application.Calculation = xlManual</t>
  </si>
  <si>
    <t>tout</t>
  </si>
  <si>
    <t>oui</t>
  </si>
  <si>
    <t xml:space="preserve">    Workbooks.Open Filename:="K:\DIDIER D\fiscalite\Modele cadrage DD.xlsx"</t>
  </si>
  <si>
    <t xml:space="preserve">    Windows("Calcul Cadrages TVA DidierD 06 v3.xlsm").Activate</t>
  </si>
  <si>
    <t>Mets ici  tes initiales pour reconnaitre tes fichiers de cadrages</t>
  </si>
  <si>
    <t xml:space="preserve">    Sheets("CA par taux").Select</t>
  </si>
  <si>
    <t>DD</t>
  </si>
  <si>
    <t>JANVIER</t>
  </si>
  <si>
    <t>01</t>
  </si>
  <si>
    <t xml:space="preserve">    Rows("5401:5450").Select</t>
  </si>
  <si>
    <t>FEVRIER</t>
  </si>
  <si>
    <t>02</t>
  </si>
  <si>
    <t xml:space="preserve">    Selection.Copy</t>
  </si>
  <si>
    <t>MARS</t>
  </si>
  <si>
    <t>03</t>
  </si>
  <si>
    <t xml:space="preserve">    Windows("Modele cadrage DD.xlsx").Activate</t>
  </si>
  <si>
    <t>AVRIL</t>
  </si>
  <si>
    <t>04</t>
  </si>
  <si>
    <t>MAI</t>
  </si>
  <si>
    <t>05</t>
  </si>
  <si>
    <t xml:space="preserve">    Range("A4").PasteSpecial Paste:=xlPasteValues</t>
  </si>
  <si>
    <t>JUIN</t>
  </si>
  <si>
    <t>06</t>
  </si>
  <si>
    <t>JUILLET</t>
  </si>
  <si>
    <t>07</t>
  </si>
  <si>
    <t xml:space="preserve">    Sheets("HA intraco  par taux").Select</t>
  </si>
  <si>
    <t>AOUT</t>
  </si>
  <si>
    <t>08</t>
  </si>
  <si>
    <t>SEPTEMBRE</t>
  </si>
  <si>
    <t>09</t>
  </si>
  <si>
    <t>OCTOBRE</t>
  </si>
  <si>
    <t>10</t>
  </si>
  <si>
    <t>NOVEMBRE</t>
  </si>
  <si>
    <t>11</t>
  </si>
  <si>
    <t>DECEMBRE</t>
  </si>
  <si>
    <t>12</t>
  </si>
  <si>
    <t xml:space="preserve">    Range("A10").PasteSpecial Paste:=xlPasteValues</t>
  </si>
  <si>
    <t xml:space="preserve">    Sheets("CA3").Select</t>
  </si>
  <si>
    <t xml:space="preserve">    Range("A2").PasteSpecial Paste:=xlPasteValues</t>
  </si>
  <si>
    <t xml:space="preserve">    Sheets("TVA OPTIM").Select</t>
  </si>
  <si>
    <t xml:space="preserve">    ActiveCell.FormulaR1C1 = "F77"</t>
  </si>
  <si>
    <t xml:space="preserve">    ActiveSheet.Calculate</t>
  </si>
  <si>
    <t xml:space="preserve">    Range("A1:N48").Select</t>
  </si>
  <si>
    <t xml:space="preserve">    Application.CutCopyMode = False</t>
  </si>
  <si>
    <t xml:space="preserve">    Range("A1").PasteSpecial Paste:=xlPasteValues</t>
  </si>
  <si>
    <t xml:space="preserve">    Sheets("COMPTA").Select</t>
  </si>
  <si>
    <t xml:space="preserve">    ActiveWorkbook.SaveAs Filename:= _</t>
  </si>
  <si>
    <t xml:space="preserve">        "K:\FISCALITE\TVA\2018\01 - Cadrages TVA\06.2018\427 cadrage tva 06.2018 DD.xlsx" _</t>
  </si>
  <si>
    <t xml:space="preserve">        , FileFormat:=xlOpenXMLWorkbook, CreateBackup:=False</t>
  </si>
  <si>
    <t xml:space="preserve">    ActiveWindow.Close</t>
  </si>
  <si>
    <t>Lignes Cadrages</t>
  </si>
  <si>
    <t>TVA A FAIRE</t>
  </si>
  <si>
    <t>CA par taux</t>
  </si>
  <si>
    <t>HA Intraco</t>
  </si>
  <si>
    <t>Compta</t>
  </si>
  <si>
    <t>CA3</t>
  </si>
  <si>
    <t>K32</t>
  </si>
  <si>
    <t>K46</t>
  </si>
  <si>
    <t>K49</t>
  </si>
  <si>
    <t>K50</t>
  </si>
  <si>
    <t>K54</t>
  </si>
  <si>
    <t>K55</t>
  </si>
  <si>
    <t>K57</t>
  </si>
  <si>
    <t>K60</t>
  </si>
  <si>
    <t>L37</t>
  </si>
  <si>
    <t>L92</t>
  </si>
  <si>
    <t>N21</t>
  </si>
  <si>
    <t>P28</t>
  </si>
  <si>
    <t>P95</t>
  </si>
  <si>
    <t>R21</t>
  </si>
  <si>
    <t>S46</t>
  </si>
  <si>
    <t>V74</t>
  </si>
  <si>
    <t>W17</t>
  </si>
  <si>
    <t>W18</t>
  </si>
  <si>
    <t>W22</t>
  </si>
  <si>
    <t>W24</t>
  </si>
  <si>
    <t>W32</t>
  </si>
  <si>
    <t>W38</t>
  </si>
  <si>
    <t>W66</t>
  </si>
  <si>
    <t>W99</t>
  </si>
  <si>
    <t>Y34</t>
  </si>
  <si>
    <t>E60</t>
  </si>
  <si>
    <t>M30</t>
  </si>
  <si>
    <t>R65</t>
  </si>
  <si>
    <t>F77</t>
  </si>
  <si>
    <t>P11</t>
  </si>
  <si>
    <t>W01</t>
  </si>
  <si>
    <t>427</t>
  </si>
  <si>
    <t>3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</si>
  <si>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</si>
  <si>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</si>
  <si>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</si>
  <si>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</si>
  <si>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</si>
  <si>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</si>
  <si>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</si>
  <si>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</si>
  <si>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</si>
  <si>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</si>
  <si>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</si>
  <si>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</si>
  <si>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</si>
  <si>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Code TVA</t>
  </si>
  <si>
    <t>VTES DECHETS</t>
  </si>
  <si>
    <t>PALETTE ET DECHETS</t>
  </si>
  <si>
    <t>AUTRES PRESTATIONS</t>
  </si>
  <si>
    <t>PREST. ADMINISTRATIV</t>
  </si>
  <si>
    <t>COUT VAR.PREST.LOG.</t>
  </si>
  <si>
    <t>AUTR. REVENUS (FPLP)</t>
  </si>
  <si>
    <t>SCI PREST. LOC. IMM.</t>
  </si>
  <si>
    <t>VENTES MARCHANDISES</t>
  </si>
  <si>
    <t>VTE BIEN IMMOBILIER</t>
  </si>
  <si>
    <t>VTES MSES DIVERSES</t>
  </si>
  <si>
    <t>VENTES MSES LDI DCF</t>
  </si>
  <si>
    <t>VTES STATION SERVICE</t>
  </si>
  <si>
    <t>PREST. COMMISSIONS</t>
  </si>
  <si>
    <t>COMMISSIONS-COURTAGE</t>
  </si>
  <si>
    <t>LOC. IMMOBILIERES</t>
  </si>
  <si>
    <t>REFACT. CHARGES LOCA</t>
  </si>
  <si>
    <t>REFACT. CHARGES LOC.</t>
  </si>
  <si>
    <t>IMPOT FONCIER REFACTURE</t>
  </si>
  <si>
    <t>SD - IMPOT FONCIER REFACTURE</t>
  </si>
  <si>
    <t>REFACTURATIONS LOYER</t>
  </si>
  <si>
    <t>RED.LOCATION GERANCE</t>
  </si>
  <si>
    <t>PERSONNEL PERMANENT</t>
  </si>
  <si>
    <t>MISE A DISPO PERSON.</t>
  </si>
  <si>
    <t>FACT.FR.DEPLACEMENTS</t>
  </si>
  <si>
    <t>FRAIS DEPLACEMENTS</t>
  </si>
  <si>
    <t>ENTR. VEH. TOURISME</t>
  </si>
  <si>
    <t>LOC. VEH. UTILITAIRE</t>
  </si>
  <si>
    <t>FACT. FRAIS GENERAUX</t>
  </si>
  <si>
    <t>FACTURATION ENERGIE</t>
  </si>
  <si>
    <t>FACT. ENERGIE</t>
  </si>
  <si>
    <t>FACT. FOURNITURES</t>
  </si>
  <si>
    <t>FACTUR. HONORAIRES</t>
  </si>
  <si>
    <t>FACT. HONORAIRES</t>
  </si>
  <si>
    <t>FACT. FR. BANCAIRES</t>
  </si>
  <si>
    <t>FACTURATION COURRIER</t>
  </si>
  <si>
    <t>FACTURATION LIAISONS SPECIALIS2ES</t>
  </si>
  <si>
    <t>FAC. LIAISONS SPEC.</t>
  </si>
  <si>
    <t>AUT.REVENUS ANNEXES</t>
  </si>
  <si>
    <t>PUB AUT.PROD. ANNEXE</t>
  </si>
  <si>
    <t>AUT.PDTS ACTIV.ANNEX</t>
  </si>
  <si>
    <t>PREST. TELEPHONE</t>
  </si>
  <si>
    <t>PRESTATIONS DIVERSES</t>
  </si>
  <si>
    <t>SD- PRESTATIONS DIVERSES</t>
  </si>
  <si>
    <t>CONTRATS MAINT.INFOR</t>
  </si>
  <si>
    <t>TELECOM DATA</t>
  </si>
  <si>
    <t>REFACT. CONTRAT MAINT. MATERIEL DIVERS</t>
  </si>
  <si>
    <t>MAINT. MAT. DIVERS</t>
  </si>
  <si>
    <t>SD - REFACT. SECURITE SURVEILLANCE</t>
  </si>
  <si>
    <t>FRAIS DIVERS BANCAIR</t>
  </si>
  <si>
    <t>SD - REFACTURATION FRAIS DIVERS BANCAIRE</t>
  </si>
  <si>
    <t>FACTURATION D'ASSISTANCE</t>
  </si>
  <si>
    <t>SD - FACTURATION D'ASSISTANCE</t>
  </si>
  <si>
    <t>CONT.MAINT.MAT.INFO.</t>
  </si>
  <si>
    <t>SD - REFACT. CONTRATS  MAINT. MATERIEL INFORM.</t>
  </si>
  <si>
    <t>SD-REFACT. MATERIEL  ET FOURNITURES</t>
  </si>
  <si>
    <t>REFACT. LOC.MAT.UTIL</t>
  </si>
  <si>
    <t>SD - REFACT.LOC.MAT.UTIL.</t>
  </si>
  <si>
    <t>REDUCTION VENTES</t>
  </si>
  <si>
    <t>R.R.R. ACCORDEES</t>
  </si>
  <si>
    <t>REMISES PROMOTIONNELLES</t>
  </si>
  <si>
    <t>SUBV. EXPLOITATIONS</t>
  </si>
  <si>
    <t>SUBVENT.PERSONNEL</t>
  </si>
  <si>
    <t>BUDG.OUVERTURE RECUS</t>
  </si>
  <si>
    <t>SUBV. EQUILIBRE</t>
  </si>
  <si>
    <t>AUT.PROD.GESTION</t>
  </si>
  <si>
    <t>ECARTS REGLEMENTS</t>
  </si>
  <si>
    <t>REFACT.PREST.INFO.</t>
  </si>
  <si>
    <t>DIFFERENCES CAISSES</t>
  </si>
  <si>
    <t>SD-REFACTURATION DIVERS SERVICES EXTERIEURS</t>
  </si>
  <si>
    <t>SD- REFACT. ENTRETIEN MATERIEL INFORMATIQUE</t>
  </si>
  <si>
    <t>ENTRETIEN  REFACTURE</t>
  </si>
  <si>
    <t>ENTR.  NETTOYAGE</t>
  </si>
  <si>
    <t>SD- REFACTURATION ENTRETIEN NETTOYAGE</t>
  </si>
  <si>
    <t>ENTR. MAT. MOBILIER</t>
  </si>
  <si>
    <t>REFACTURATION LOCATION MATERIEL ET OUTIL</t>
  </si>
  <si>
    <t>LOCATION MAT.OUTILLA</t>
  </si>
  <si>
    <t>REFACTURATION TELEPHONE</t>
  </si>
  <si>
    <t>TELEPHONE</t>
  </si>
  <si>
    <t>PUB REFACTUREE</t>
  </si>
  <si>
    <t>SD-EAU REFACTUREE</t>
  </si>
  <si>
    <t>ELECTRICITE REFACTUREE</t>
  </si>
  <si>
    <t>EDF REFACTUREE</t>
  </si>
  <si>
    <t>SD- REFACT. PRESTATIONS TRANSPORTS DE FONDS</t>
  </si>
  <si>
    <t>SD- REFACT . ENLEVEMENT ORDURES MENAGERES</t>
  </si>
  <si>
    <t>PERSONNEL INTERIMAIRE REFACTURE</t>
  </si>
  <si>
    <t>PERSONNEL INTERIM</t>
  </si>
  <si>
    <t>REFACTURATIONTAXES DIVERSES</t>
  </si>
  <si>
    <t>TAXES DIVERSES</t>
  </si>
  <si>
    <t>SD-REFACT. PRESTATIONS LIVRAISON A DOMICILE</t>
  </si>
  <si>
    <t>INDEMNITES DIVERSES</t>
  </si>
  <si>
    <t>REV.TITRES CONSO.</t>
  </si>
  <si>
    <t>REMONTEE RES.GROUPE</t>
  </si>
  <si>
    <t>REVENUS DES PRETS</t>
  </si>
  <si>
    <t>INT./SOC.APPARENTEES</t>
  </si>
  <si>
    <t>REVENUS/CREANCES</t>
  </si>
  <si>
    <t>REV.TITRE PLACEMENT</t>
  </si>
  <si>
    <t>GAINS CREAN. PARTIC.</t>
  </si>
  <si>
    <t>GAINS DE CHANGE</t>
  </si>
  <si>
    <t>CESSION TITRES PLAC.</t>
  </si>
  <si>
    <t>CESSION VMP</t>
  </si>
  <si>
    <t>AUT.PROD. FINANCIERS</t>
  </si>
  <si>
    <t>CES IMM INC PLAN RES</t>
  </si>
  <si>
    <t>CES IMM INCOP AUTRES</t>
  </si>
  <si>
    <t>PROD.CESSION CORPORE</t>
  </si>
  <si>
    <t>CES IMM COR PLAN RES</t>
  </si>
  <si>
    <t>CES IMM CORP AUTRES</t>
  </si>
  <si>
    <t>PROD.CESSION TITRES</t>
  </si>
  <si>
    <t>SUBV.INVESTISSEMENT</t>
  </si>
  <si>
    <t>AUT.PROD.EXCEPTION.</t>
  </si>
  <si>
    <t>REP.PROV.RISQ.DIVERS</t>
  </si>
  <si>
    <t>REP.PROV.FR.PERSONN.</t>
  </si>
  <si>
    <t>REP.PROV.CH.EXPLOIT.</t>
  </si>
  <si>
    <t>REP.PROV.INDEM.FIN C</t>
  </si>
  <si>
    <t>REP.DEP.IMMOS.CORP.</t>
  </si>
  <si>
    <t>DEP.STOCKS MSES</t>
  </si>
  <si>
    <t>DEP.CLIENTS DOUTEUX</t>
  </si>
  <si>
    <t>REP.PROV.DEP.CREANCE</t>
  </si>
  <si>
    <t>REP.PROV.FRS DEBITEU</t>
  </si>
  <si>
    <t>REP.PROV.DEP.FINANC.</t>
  </si>
  <si>
    <t>REP.PROV.TIT.PARTICI</t>
  </si>
  <si>
    <t>AMOR. DEROGATOIRES</t>
  </si>
  <si>
    <t>REP.AMT DEROG. TITRE</t>
  </si>
  <si>
    <t>REP. PROV. RESTRUCT.</t>
  </si>
  <si>
    <t>PROV. CARACT.FISCAL</t>
  </si>
  <si>
    <t>REP.PROV.IMMOS CORP.</t>
  </si>
  <si>
    <t>REP.PROV.AUT.PROV.</t>
  </si>
  <si>
    <t>TR.CH./ACHATS</t>
  </si>
  <si>
    <t>TR.CH./FR.PERSONNEL</t>
  </si>
  <si>
    <t>TR.CH./AUT.CH.GESTIO</t>
  </si>
  <si>
    <t>TR.CH./PROVISIONS</t>
  </si>
  <si>
    <t>TR.CH./AMORT.-IMMOB</t>
  </si>
  <si>
    <t>TR.CH./AMORT. AUTRES</t>
  </si>
  <si>
    <t>TRANS.CHARGES/LOYERS</t>
  </si>
  <si>
    <t>TR.CH./RESTRUCTURAT.</t>
  </si>
  <si>
    <t>2</t>
  </si>
  <si>
    <t>LOGICIELS</t>
  </si>
  <si>
    <t>DROIT AU BAIL</t>
  </si>
  <si>
    <t>FONDS DE COMMERCE</t>
  </si>
  <si>
    <t>MAT.INDUST.COMMER.</t>
  </si>
  <si>
    <t>I.A.A. FONC. DIVERS</t>
  </si>
  <si>
    <t>I.A.A .DIV. TAXE PRO</t>
  </si>
  <si>
    <t>MAT.INFORMATIQUE</t>
  </si>
  <si>
    <t>MAT.MOB.BUREAU</t>
  </si>
  <si>
    <t>ACOMPT. IMMOS CORPO.</t>
  </si>
  <si>
    <t>ACOMPTES IMMO INCORP</t>
  </si>
  <si>
    <t>ACH. MAT.CONSOMMABLE</t>
  </si>
  <si>
    <t>ACHATS D'EMBALLAGES</t>
  </si>
  <si>
    <t>VAR.STOCK MSES</t>
  </si>
  <si>
    <t>STOCK MSES TRANSIT</t>
  </si>
  <si>
    <t>VAR.STOCK ESSENCE</t>
  </si>
  <si>
    <t>VAR.STOCK MSES DEMAR</t>
  </si>
  <si>
    <t>EAU</t>
  </si>
  <si>
    <t>ELECTRICITE</t>
  </si>
  <si>
    <t>GAZ</t>
  </si>
  <si>
    <t>COMBUST. CHAUFFAGE</t>
  </si>
  <si>
    <t>CARBURANTS</t>
  </si>
  <si>
    <t>MATERIEL-FOURNITURES</t>
  </si>
  <si>
    <t>ACHAT FOURNITURES ENTRETIEN</t>
  </si>
  <si>
    <t>FRAIS GX PAR CAISSE</t>
  </si>
  <si>
    <t>FOURNIT. BUREAU</t>
  </si>
  <si>
    <t>FOURNIT. DIVERSES</t>
  </si>
  <si>
    <t>FOURNIT. FORMATION</t>
  </si>
  <si>
    <t>ACH. MARCHANDISES</t>
  </si>
  <si>
    <t>ACHAT ESSENCE (FPLP)</t>
  </si>
  <si>
    <t>FRAIS/ ACHAT MSES</t>
  </si>
  <si>
    <t>PORT/ACHATS MSES</t>
  </si>
  <si>
    <t>VIGNETTES/ALCOOLS</t>
  </si>
  <si>
    <t>RIST./ CARBUR. FPLP</t>
  </si>
  <si>
    <t>AUTRES BRI</t>
  </si>
  <si>
    <t>VLL PAYES</t>
  </si>
  <si>
    <t>FID</t>
  </si>
  <si>
    <t>AUT.BONS REDCTION</t>
  </si>
  <si>
    <t>BRI MASTER PAYES</t>
  </si>
  <si>
    <t>RIST./ ACHAT MSES</t>
  </si>
  <si>
    <t>RISTOURNES A VERSER</t>
  </si>
  <si>
    <t>FACT. BRI  (FORFAIT)</t>
  </si>
  <si>
    <t>PREST.TRANSPORT FOND</t>
  </si>
  <si>
    <t>PREST. DIVERSES</t>
  </si>
  <si>
    <t>DECHETS SPECIAUX</t>
  </si>
  <si>
    <t>PREST. DIVERSES FACT</t>
  </si>
  <si>
    <t>COUT DEVELOPPEMENT</t>
  </si>
  <si>
    <t>PREST. ADM. FILIALES</t>
  </si>
  <si>
    <t>PREST. ADMIN. (FPLP)</t>
  </si>
  <si>
    <t>CREDIT BAIL MOBILIER</t>
  </si>
  <si>
    <t>LEASING CONSTRUCTION</t>
  </si>
  <si>
    <t>LOCATION GERANCE</t>
  </si>
  <si>
    <t>LOC. MAT. OUTILLAGE</t>
  </si>
  <si>
    <t>LOC. FINANCIERES</t>
  </si>
  <si>
    <t>LOC. VEH.TOURISME</t>
  </si>
  <si>
    <t>LOC. MAT. DECHETS</t>
  </si>
  <si>
    <t>LOC.MAT.UTILITAIRE</t>
  </si>
  <si>
    <t>CHARGES LOCATIVES</t>
  </si>
  <si>
    <t>REGUL.CH. LOCATIVES</t>
  </si>
  <si>
    <t>FONCIER LOCATIF</t>
  </si>
  <si>
    <t>ENTRETIEN IMMEUBLES</t>
  </si>
  <si>
    <t>ENT. NETTOYAGE</t>
  </si>
  <si>
    <t>ENTRETIEN MATERIEL</t>
  </si>
  <si>
    <t>ENTR. MAT. INFORMATI</t>
  </si>
  <si>
    <t>ENTR. MAT. A FROID</t>
  </si>
  <si>
    <t>ENT. GROUPE ELECTROG</t>
  </si>
  <si>
    <t>ENT. VEH. TOURISME</t>
  </si>
  <si>
    <t>ENT. VEH. UTILITAIRE</t>
  </si>
  <si>
    <t>ENT. MAT. MANUTENTIO</t>
  </si>
  <si>
    <t>CONTRATS MATERIEL</t>
  </si>
  <si>
    <t>PRIMES ASSURANCES</t>
  </si>
  <si>
    <t>FRANCHISE 1ERE LIGNE TRS</t>
  </si>
  <si>
    <t>FRANCHISE 2EME LIGNE</t>
  </si>
  <si>
    <t>FRAIS SEMINAIRES</t>
  </si>
  <si>
    <t>INTERIMAIRES</t>
  </si>
  <si>
    <t>PERSONNEL REFACTURE</t>
  </si>
  <si>
    <t>FRAIS D' HONORAIRES</t>
  </si>
  <si>
    <t>HONO. FR.ACQUISITION</t>
  </si>
  <si>
    <t>ACTES-CONTENTIEUX</t>
  </si>
  <si>
    <t>DIV. SERVICES EXTERI</t>
  </si>
  <si>
    <t>PUB. DIVERSE</t>
  </si>
  <si>
    <t>PUB AFFICHAGE PROMO</t>
  </si>
  <si>
    <t>PUB MAILINGS PROSP.</t>
  </si>
  <si>
    <t>PUB ACHAT ESPACE</t>
  </si>
  <si>
    <t>CADEAUX</t>
  </si>
  <si>
    <t>OEUVRES INT.GENERAL</t>
  </si>
  <si>
    <t>OEUVRES-CRED.IMPOT</t>
  </si>
  <si>
    <t>DONS MARCHANDISES</t>
  </si>
  <si>
    <t>POURBOIRES</t>
  </si>
  <si>
    <t>DIVERS TRANSPORTS</t>
  </si>
  <si>
    <t>PREST. LIVR. CLIENTS</t>
  </si>
  <si>
    <t>TRANSPORT/MUTATIONS</t>
  </si>
  <si>
    <t>FRAIS DE MISSION</t>
  </si>
  <si>
    <t>AFFRANCHISSEMENT</t>
  </si>
  <si>
    <t>TELEPHONIE MOBILE</t>
  </si>
  <si>
    <t>TELEPHONE-FAX</t>
  </si>
  <si>
    <t>LIAISON SPECAILISEE</t>
  </si>
  <si>
    <t>DIVERS BANQUES</t>
  </si>
  <si>
    <t>SERVICES BANCAIRES</t>
  </si>
  <si>
    <t>CARTES BANCAIRES COM</t>
  </si>
  <si>
    <t>COMM.CENTRALES MAG</t>
  </si>
  <si>
    <t>COTISATIONS</t>
  </si>
  <si>
    <t>PREST.SECURITE</t>
  </si>
  <si>
    <t>Total                         CA                            en compta             (Balance)</t>
  </si>
  <si>
    <t>CODE 
SAP</t>
  </si>
  <si>
    <t xml:space="preserve">  </t>
  </si>
  <si>
    <t>Libellé compte</t>
  </si>
  <si>
    <t>Total des comptes à déclarer</t>
  </si>
  <si>
    <t>Ecart =</t>
  </si>
  <si>
    <t>La Balance et le GL doivent être IDENTIQUES</t>
  </si>
  <si>
    <t>avant reprise</t>
  </si>
  <si>
    <t xml:space="preserve">Cadrage TVA </t>
  </si>
  <si>
    <r>
      <t>Déclarations</t>
    </r>
    <r>
      <rPr>
        <b/>
        <sz val="12"/>
        <color theme="1"/>
        <rFont val="Arial"/>
        <family val="2"/>
      </rPr>
      <t xml:space="preserve"> CA3</t>
    </r>
  </si>
  <si>
    <t>TOTAL C.A. H.T.</t>
  </si>
  <si>
    <t>Autres opérations non imposables</t>
  </si>
  <si>
    <t>Régularisations</t>
  </si>
  <si>
    <t>TVA antérieurement déduite à reverser</t>
  </si>
  <si>
    <t>n° de ligne</t>
  </si>
  <si>
    <t>9B</t>
  </si>
  <si>
    <t>3C</t>
  </si>
  <si>
    <t>7B</t>
  </si>
  <si>
    <t>28</t>
  </si>
  <si>
    <t>26</t>
  </si>
  <si>
    <t>27</t>
  </si>
  <si>
    <t>TOTAL</t>
  </si>
  <si>
    <t>CA comptabilisé à déclarer</t>
  </si>
  <si>
    <t>Achats intraco à déclarer</t>
  </si>
  <si>
    <t>diff compta jaune</t>
  </si>
  <si>
    <t>diff rouge</t>
  </si>
  <si>
    <t>Reprise Purple</t>
  </si>
  <si>
    <t>DÉCEMBRE</t>
  </si>
  <si>
    <t>A</t>
  </si>
  <si>
    <t>Montant des opérations réalisés</t>
  </si>
  <si>
    <t>Operations imposables</t>
  </si>
  <si>
    <t>Operations non imposables</t>
  </si>
  <si>
    <t>Mois a renseigner</t>
  </si>
  <si>
    <t>Ventes prestations de service</t>
  </si>
  <si>
    <t>Exportations Hors CE</t>
  </si>
  <si>
    <t>Autres opérations imposables</t>
  </si>
  <si>
    <t>2A</t>
  </si>
  <si>
    <t xml:space="preserve">Achats de prestations de services intracommunautaires (article 283-2 du Code général des impôts) </t>
  </si>
  <si>
    <t xml:space="preserve"> </t>
  </si>
  <si>
    <t>Livraison intraco</t>
  </si>
  <si>
    <t>2B</t>
  </si>
  <si>
    <t xml:space="preserve">Importations (entreprises ayant opté pour le dispositif d'autoliquidation de la TVA à l'importation) </t>
  </si>
  <si>
    <t>5A</t>
  </si>
  <si>
    <t>Ventes à distance</t>
  </si>
  <si>
    <t>Acquisitions intracommunautaires</t>
  </si>
  <si>
    <t>Dont ventes à distance et/ou opérations de montage :</t>
  </si>
  <si>
    <t>6A</t>
  </si>
  <si>
    <t>Livraison électricité, gaz, chaleur ou frois non imposable en France</t>
  </si>
  <si>
    <t>3A</t>
  </si>
  <si>
    <t xml:space="preserve">Livraisons d'électricité, de gaz naturel, de chaleur ou de froid imposables en France </t>
  </si>
  <si>
    <t>achats en franchise</t>
  </si>
  <si>
    <t>Montant base TVA a 2,10 à renseigner en annexe 3310 A</t>
  </si>
  <si>
    <t>3B</t>
  </si>
  <si>
    <t xml:space="preserve">Achats de biens ou de prestations de services réalisés auprès d'un assujetti non établi en France (article 283-1 du Code général des impôts) </t>
  </si>
  <si>
    <t>7A</t>
  </si>
  <si>
    <t>Ventes de biens ou de prestations de services réalisés auprès d'un assujetti non établi en France</t>
  </si>
  <si>
    <t>Total opérations imposables (sans la ligne 3C)</t>
  </si>
  <si>
    <t>Total opérations non imposables</t>
  </si>
  <si>
    <t>B</t>
  </si>
  <si>
    <t>Décompte de la tva à payer</t>
  </si>
  <si>
    <t>TVA brute</t>
  </si>
  <si>
    <t>Base HT</t>
  </si>
  <si>
    <t>Opérations réalisées en France métropolitaine :</t>
  </si>
  <si>
    <t>Taux réduit 20 %</t>
  </si>
  <si>
    <t>Taux réduit 5,5 %</t>
  </si>
  <si>
    <t>Taux réduit 10 %</t>
  </si>
  <si>
    <t>Opérations réalisées dans les DOM :</t>
  </si>
  <si>
    <t>Taux normal 8,5 %</t>
  </si>
  <si>
    <t>Taux réduit 2,1 %</t>
  </si>
  <si>
    <t>Opérations imposables à un autre taux</t>
  </si>
  <si>
    <t>ZONE A COPIER DANS OPTIM IS</t>
  </si>
  <si>
    <t>Ancien taux</t>
  </si>
  <si>
    <t>Taux particulier (2,10)</t>
  </si>
  <si>
    <t>5B</t>
  </si>
  <si>
    <t>Somme à y ajouter, y compris congés</t>
  </si>
  <si>
    <t>TOTAL DE LA TVA BRUTE DUE (somme des lignes 08 a 5B)</t>
  </si>
  <si>
    <t>7C</t>
  </si>
  <si>
    <t>Dont TVA sur importations soumises au régime d'auto-liquidation</t>
  </si>
  <si>
    <t>Dont TVA sur acquisition intraco</t>
  </si>
  <si>
    <t>Dont TVA sur opérations à destination de Monaco</t>
  </si>
  <si>
    <t>TVA déductible</t>
  </si>
  <si>
    <t>Biens constituant des immobilisations</t>
  </si>
  <si>
    <t>Autres biens et services</t>
  </si>
  <si>
    <t>20B</t>
  </si>
  <si>
    <t>DONT : Autoliquidation TVA sur opérations intracommunautaires :</t>
  </si>
  <si>
    <t>Autre TVA à déduire</t>
  </si>
  <si>
    <t>(Dont régularisation sur de la TVA collectée :</t>
  </si>
  <si>
    <t>Report du crédit apparaissant ligne 27 de la précédente déclaration</t>
  </si>
  <si>
    <t>2C</t>
  </si>
  <si>
    <t>Somme à imputer, y compris congés</t>
  </si>
  <si>
    <t>TOTAL TVA DEDUCTIBLE (ligne 19 à 2C)</t>
  </si>
  <si>
    <t>Dont TVA non perçue récupérable par les assujettis disposants d'un établissement stable dans les DOM</t>
  </si>
  <si>
    <t>CREDIT</t>
  </si>
  <si>
    <t>TAXE A PAYER</t>
  </si>
  <si>
    <t>CREDIT DE TVA (ligne 23 - ligne 16)</t>
  </si>
  <si>
    <t>TVA NETTE DUE (ligne 16 - 23)</t>
  </si>
  <si>
    <t>Remboursement de crédit demandé sur formulaire n° 3519 joint</t>
  </si>
  <si>
    <t>29</t>
  </si>
  <si>
    <t>AA</t>
  </si>
  <si>
    <t xml:space="preserve">Crédit de TVA transféré à la société tête de groupe sur la déclaration récapitulative 3310-CA3G </t>
  </si>
  <si>
    <t>AB</t>
  </si>
  <si>
    <t>Crédit à reporter (ligne 25 - ligne 26 - ligne AA) (Cette somme est à reporter ligne 22 de la prochaine déclaration)</t>
  </si>
  <si>
    <t>32</t>
  </si>
  <si>
    <t>TOTAL A PAYER (ligne 28 + 29 - AB)</t>
  </si>
  <si>
    <t xml:space="preserve">    Windows("CADTVA.xlsm").Activate</t>
  </si>
  <si>
    <t xml:space="preserve">    Workbooks.Open Filename:="K:\DIDIER D\Modele cadrage DD.xlsx"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</si>
</sst>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 ;[Red]\-#,##0.00\ "/>
    <numFmt numFmtId="168" formatCode="0.000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6"/>
      <color rgb="FF000000"/>
      <name val="Arial"/>
      <family val="2"/>
    </font>
    <font>
      <sz val="8"/>
      <name val="Arial"/>
      <family val="2"/>
    </font>
    <font>
      <sz val="6"/>
      <name val="Arial"/>
      <family val="2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  <font>
      <i/>
      <sz val="11"/>
      <color theme="0"/>
      <name val="Arial"/>
      <family val="2"/>
    </font>
    <font>
      <sz val="8"/>
      <color theme="0"/>
      <name val="Arial"/>
      <family val="2"/>
    </font>
    <font>
      <b/>
      <u/>
      <sz val="8"/>
      <name val="Arial"/>
      <family val="2"/>
    </font>
    <font>
      <b/>
      <sz val="12"/>
      <name val="Arial"/>
      <family val="2"/>
    </font>
    <font>
      <b/>
      <i/>
      <sz val="8"/>
      <name val="Arial"/>
      <family val="2"/>
    </font>
    <font>
      <b/>
      <u/>
      <sz val="10"/>
      <name val="Arial"/>
      <family val="2"/>
    </font>
    <font>
      <b/>
      <sz val="11"/>
      <color rgb="FF0000FF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sz val="18"/>
      <color theme="0" tint="-0.34998626667073579"/>
      <name val="Calibri"/>
      <family val="2"/>
      <scheme val="minor"/>
    </font>
    <font>
      <u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6C4C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9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-0.249977111117893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rgb="FFAEAEAE"/>
      </left>
      <right style="medium">
        <color rgb="FFAEAEAE"/>
      </right>
      <top style="medium">
        <color rgb="FFAEAEAE"/>
      </top>
      <bottom style="medium">
        <color rgb="FFAEAEAE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medium">
        <color rgb="FFAEAEAE"/>
      </left>
      <right style="medium">
        <color rgb="FFAEAEAE"/>
      </right>
      <top style="medium">
        <color rgb="FFAEAEAE"/>
      </top>
      <bottom/>
      <diagonal/>
    </border>
    <border>
      <left style="medium">
        <color rgb="FFAEAEAE"/>
      </left>
      <right style="medium">
        <color rgb="FFFF0000"/>
      </right>
      <top style="medium">
        <color rgb="FFFF0000"/>
      </top>
      <bottom style="medium">
        <color rgb="FFAEAEAE"/>
      </bottom>
      <diagonal/>
    </border>
    <border>
      <left style="medium">
        <color rgb="FFAEAEAE"/>
      </left>
      <right style="medium">
        <color rgb="FFFF0000"/>
      </right>
      <top style="medium">
        <color rgb="FFAEAEAE"/>
      </top>
      <bottom style="medium">
        <color rgb="FFAEAEAE"/>
      </bottom>
      <diagonal/>
    </border>
    <border>
      <left style="medium">
        <color rgb="FFAEAEAE"/>
      </left>
      <right style="medium">
        <color rgb="FFFF0000"/>
      </right>
      <top style="medium">
        <color rgb="FFAEAEAE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/>
      <right/>
      <top style="thick">
        <color rgb="FFFF0000"/>
      </top>
      <bottom/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/>
      <diagonal/>
    </border>
    <border>
      <left style="thick">
        <color rgb="FFFF0000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rgb="FFFF0000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ck">
        <color rgb="FFFF0000"/>
      </right>
      <top style="thin">
        <color theme="1"/>
      </top>
      <bottom style="thin">
        <color indexed="64"/>
      </bottom>
      <diagonal/>
    </border>
    <border>
      <left style="thick">
        <color rgb="FFFF0000"/>
      </left>
      <right/>
      <top style="thin">
        <color indexed="64"/>
      </top>
      <bottom/>
      <diagonal/>
    </border>
    <border>
      <left style="thick">
        <color rgb="FFFF0000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ck">
        <color rgb="FFFF0000"/>
      </left>
      <right style="thin">
        <color theme="1"/>
      </right>
      <top style="thin">
        <color theme="1"/>
      </top>
      <bottom style="thick">
        <color rgb="FFFF0000"/>
      </bottom>
      <diagonal/>
    </border>
    <border>
      <left/>
      <right/>
      <top/>
      <bottom style="thick">
        <color rgb="FFFF0000"/>
      </bottom>
      <diagonal/>
    </border>
  </borders>
  <cellStyleXfs count="7">
    <xf numFmtId="0" fontId="0" fillId="0" borderId="0"/>
    <xf numFmtId="0" fontId="1" fillId="0" borderId="0"/>
    <xf numFmtId="4" fontId="10" fillId="8" borderId="4" applyNumberFormat="0" applyProtection="0">
      <alignment horizontal="left" vertical="center" indent="1"/>
    </xf>
    <xf numFmtId="0" fontId="16" fillId="0" borderId="0"/>
    <xf numFmtId="0" fontId="18" fillId="0" borderId="0"/>
    <xf numFmtId="4" fontId="10" fillId="8" borderId="20" applyNumberFormat="0" applyProtection="0">
      <alignment horizontal="left" vertical="center" indent="1"/>
    </xf>
    <xf numFmtId="9" fontId="1" fillId="0" borderId="0" applyFont="0" applyFill="0" applyBorder="0" applyAlignment="0" applyProtection="0"/>
  </cellStyleXfs>
  <cellXfs count="197">
    <xf numFmtId="0" fontId="0" fillId="0" borderId="0" xfId="0"/>
    <xf numFmtId="0" fontId="0" fillId="2" borderId="0" xfId="0" applyFill="1"/>
    <xf numFmtId="0" fontId="0" fillId="0" borderId="0" xfId="0" quotePrefix="1"/>
    <xf numFmtId="0" fontId="0" fillId="3" borderId="0" xfId="0" applyFill="1"/>
    <xf numFmtId="0" fontId="0" fillId="0" borderId="0" xfId="0" applyFont="1"/>
    <xf numFmtId="0" fontId="0" fillId="0" borderId="0" xfId="0" applyFill="1"/>
    <xf numFmtId="0" fontId="0" fillId="0" borderId="0" xfId="0" applyFill="1" applyAlignment="1">
      <alignment horizontal="right"/>
    </xf>
    <xf numFmtId="0" fontId="0" fillId="0" borderId="0" xfId="0" applyAlignment="1">
      <alignment horizontal="right"/>
    </xf>
    <xf numFmtId="0" fontId="0" fillId="5" borderId="0" xfId="0" applyFill="1"/>
    <xf numFmtId="0" fontId="6" fillId="0" borderId="1" xfId="0" applyFont="1" applyFill="1" applyBorder="1" applyAlignment="1">
      <alignment horizontal="center" vertical="center" wrapText="1"/>
    </xf>
    <xf numFmtId="49" fontId="7" fillId="6" borderId="2" xfId="1" applyNumberFormat="1" applyFont="1" applyFill="1" applyBorder="1" applyAlignment="1" applyProtection="1">
      <alignment vertical="center" wrapText="1"/>
    </xf>
    <xf numFmtId="0" fontId="8" fillId="0" borderId="0" xfId="1" applyFont="1" applyProtection="1"/>
    <xf numFmtId="0" fontId="8" fillId="0" borderId="0" xfId="1" applyFont="1"/>
    <xf numFmtId="0" fontId="6" fillId="0" borderId="3" xfId="0" applyFont="1" applyFill="1" applyBorder="1" applyAlignment="1">
      <alignment horizontal="center" vertical="center" wrapText="1"/>
    </xf>
    <xf numFmtId="49" fontId="7" fillId="6" borderId="2" xfId="1" applyNumberFormat="1" applyFont="1" applyFill="1" applyBorder="1" applyAlignment="1" applyProtection="1">
      <alignment horizontal="right" vertical="center" wrapText="1"/>
    </xf>
    <xf numFmtId="0" fontId="8" fillId="0" borderId="0" xfId="1" applyFont="1" applyAlignment="1" applyProtection="1">
      <alignment horizontal="center"/>
    </xf>
    <xf numFmtId="49" fontId="8" fillId="6" borderId="2" xfId="1" applyNumberFormat="1" applyFont="1" applyFill="1" applyBorder="1" applyAlignment="1" applyProtection="1">
      <alignment horizontal="right" vertical="center" wrapText="1"/>
    </xf>
    <xf numFmtId="49" fontId="9" fillId="7" borderId="2" xfId="1" applyNumberFormat="1" applyFont="1" applyFill="1" applyBorder="1" applyAlignment="1" applyProtection="1">
      <alignment horizontal="left" vertical="center" wrapText="1"/>
    </xf>
    <xf numFmtId="164" fontId="8" fillId="0" borderId="0" xfId="1" applyNumberFormat="1" applyFont="1" applyProtection="1"/>
    <xf numFmtId="49" fontId="9" fillId="7" borderId="2" xfId="1" applyNumberFormat="1" applyFont="1" applyFill="1" applyBorder="1" applyAlignment="1" applyProtection="1">
      <alignment horizontal="left" vertical="center"/>
    </xf>
    <xf numFmtId="49" fontId="9" fillId="7" borderId="4" xfId="1" applyNumberFormat="1" applyFont="1" applyFill="1" applyBorder="1" applyAlignment="1" applyProtection="1">
      <alignment horizontal="left" vertical="center" wrapText="1"/>
    </xf>
    <xf numFmtId="0" fontId="11" fillId="7" borderId="2" xfId="2" quotePrefix="1" applyNumberFormat="1" applyFont="1" applyFill="1" applyBorder="1" applyAlignment="1" applyProtection="1">
      <alignment vertical="center"/>
    </xf>
    <xf numFmtId="49" fontId="9" fillId="7" borderId="5" xfId="1" applyNumberFormat="1" applyFont="1" applyFill="1" applyBorder="1" applyAlignment="1" applyProtection="1">
      <alignment horizontal="left" vertical="center" wrapText="1"/>
    </xf>
    <xf numFmtId="49" fontId="9" fillId="7" borderId="6" xfId="1" applyNumberFormat="1" applyFont="1" applyFill="1" applyBorder="1" applyAlignment="1" applyProtection="1">
      <alignment horizontal="left" vertical="center" wrapText="1"/>
    </xf>
    <xf numFmtId="49" fontId="9" fillId="7" borderId="7" xfId="1" applyNumberFormat="1" applyFont="1" applyFill="1" applyBorder="1" applyAlignment="1" applyProtection="1">
      <alignment horizontal="left" vertical="center" wrapText="1"/>
    </xf>
    <xf numFmtId="0" fontId="8" fillId="9" borderId="7" xfId="1" applyFont="1" applyFill="1" applyBorder="1" applyProtection="1"/>
    <xf numFmtId="0" fontId="8" fillId="9" borderId="8" xfId="1" applyFont="1" applyFill="1" applyBorder="1" applyProtection="1"/>
    <xf numFmtId="0" fontId="8" fillId="9" borderId="0" xfId="1" applyFont="1" applyFill="1" applyBorder="1" applyProtection="1"/>
    <xf numFmtId="0" fontId="11" fillId="7" borderId="4" xfId="2" quotePrefix="1" applyNumberFormat="1" applyFont="1" applyFill="1" applyAlignment="1" applyProtection="1">
      <alignment vertical="center"/>
    </xf>
    <xf numFmtId="0" fontId="8" fillId="9" borderId="6" xfId="1" applyFont="1" applyFill="1" applyBorder="1" applyProtection="1"/>
    <xf numFmtId="0" fontId="8" fillId="0" borderId="0" xfId="1" applyFont="1" applyBorder="1" applyProtection="1"/>
    <xf numFmtId="0" fontId="11" fillId="7" borderId="4" xfId="2" quotePrefix="1" applyNumberFormat="1" applyFont="1" applyFill="1" applyBorder="1" applyAlignment="1" applyProtection="1">
      <alignment vertical="center"/>
    </xf>
    <xf numFmtId="49" fontId="7" fillId="6" borderId="2" xfId="1" applyNumberFormat="1" applyFont="1" applyFill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49" fontId="7" fillId="6" borderId="2" xfId="1" applyNumberFormat="1" applyFont="1" applyFill="1" applyBorder="1" applyAlignment="1">
      <alignment horizontal="right" vertical="center" wrapText="1"/>
    </xf>
    <xf numFmtId="49" fontId="8" fillId="6" borderId="2" xfId="1" applyNumberFormat="1" applyFont="1" applyFill="1" applyBorder="1" applyAlignment="1">
      <alignment horizontal="right" vertical="center" wrapText="1"/>
    </xf>
    <xf numFmtId="49" fontId="8" fillId="0" borderId="0" xfId="1" applyNumberFormat="1" applyFont="1"/>
    <xf numFmtId="0" fontId="8" fillId="11" borderId="0" xfId="1" applyFont="1" applyFill="1"/>
    <xf numFmtId="0" fontId="8" fillId="0" borderId="0" xfId="1" applyFont="1" applyProtection="1">
      <protection locked="0"/>
    </xf>
    <xf numFmtId="0" fontId="14" fillId="0" borderId="0" xfId="1" applyFont="1" applyProtection="1">
      <protection locked="0"/>
    </xf>
    <xf numFmtId="0" fontId="14" fillId="0" borderId="0" xfId="1" applyFont="1" applyAlignment="1" applyProtection="1">
      <alignment horizontal="center" vertical="center"/>
      <protection locked="0"/>
    </xf>
    <xf numFmtId="0" fontId="8" fillId="0" borderId="0" xfId="1" applyFont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>
      <alignment vertical="center" wrapText="1"/>
    </xf>
    <xf numFmtId="0" fontId="14" fillId="0" borderId="17" xfId="1" applyFont="1" applyBorder="1" applyAlignment="1" applyProtection="1">
      <alignment vertical="center" wrapText="1"/>
      <protection locked="0"/>
    </xf>
    <xf numFmtId="0" fontId="8" fillId="0" borderId="0" xfId="1" applyFont="1" applyFill="1" applyProtection="1">
      <protection locked="0"/>
    </xf>
    <xf numFmtId="0" fontId="14" fillId="0" borderId="11" xfId="1" applyFont="1" applyBorder="1" applyAlignment="1" applyProtection="1">
      <alignment vertical="center" wrapText="1"/>
      <protection locked="0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8" fillId="0" borderId="0" xfId="1" applyFont="1" applyAlignment="1" applyProtection="1">
      <alignment wrapText="1"/>
      <protection locked="0"/>
    </xf>
    <xf numFmtId="0" fontId="14" fillId="0" borderId="19" xfId="1" applyFont="1" applyBorder="1" applyAlignment="1" applyProtection="1">
      <alignment vertical="center" wrapText="1"/>
      <protection locked="0"/>
    </xf>
    <xf numFmtId="164" fontId="8" fillId="0" borderId="11" xfId="1" applyNumberFormat="1" applyFont="1" applyBorder="1" applyProtection="1"/>
    <xf numFmtId="164" fontId="8" fillId="0" borderId="0" xfId="1" applyNumberFormat="1" applyFont="1" applyProtection="1">
      <protection locked="0"/>
    </xf>
    <xf numFmtId="164" fontId="8" fillId="2" borderId="0" xfId="1" applyNumberFormat="1" applyFont="1" applyFill="1" applyProtection="1">
      <protection locked="0"/>
    </xf>
    <xf numFmtId="164" fontId="8" fillId="13" borderId="0" xfId="1" applyNumberFormat="1" applyFont="1" applyFill="1" applyProtection="1">
      <protection locked="0"/>
    </xf>
    <xf numFmtId="164" fontId="8" fillId="10" borderId="0" xfId="1" applyNumberFormat="1" applyFont="1" applyFill="1" applyProtection="1">
      <protection locked="0"/>
    </xf>
    <xf numFmtId="164" fontId="8" fillId="12" borderId="0" xfId="1" applyNumberFormat="1" applyFont="1" applyFill="1" applyProtection="1">
      <protection locked="0"/>
    </xf>
    <xf numFmtId="164" fontId="10" fillId="12" borderId="0" xfId="3" applyNumberFormat="1" applyFont="1" applyFill="1" applyProtection="1">
      <protection locked="0"/>
    </xf>
    <xf numFmtId="0" fontId="8" fillId="0" borderId="0" xfId="1" quotePrefix="1" applyNumberFormat="1" applyFont="1" applyFill="1" applyAlignment="1" applyProtection="1">
      <alignment horizontal="left"/>
      <protection locked="0"/>
    </xf>
    <xf numFmtId="164" fontId="10" fillId="0" borderId="0" xfId="4" applyNumberFormat="1" applyFont="1" applyBorder="1" applyAlignment="1" applyProtection="1">
      <protection locked="0"/>
    </xf>
    <xf numFmtId="0" fontId="10" fillId="0" borderId="0" xfId="5" quotePrefix="1" applyNumberFormat="1" applyFill="1" applyBorder="1" applyAlignment="1" applyProtection="1">
      <alignment vertical="center"/>
      <protection locked="0"/>
    </xf>
    <xf numFmtId="164" fontId="8" fillId="0" borderId="11" xfId="1" applyNumberFormat="1" applyFont="1" applyFill="1" applyBorder="1" applyProtection="1"/>
    <xf numFmtId="0" fontId="8" fillId="7" borderId="0" xfId="1" applyFont="1" applyFill="1" applyProtection="1">
      <protection locked="0"/>
    </xf>
    <xf numFmtId="164" fontId="8" fillId="7" borderId="11" xfId="1" applyNumberFormat="1" applyFont="1" applyFill="1" applyBorder="1" applyProtection="1"/>
    <xf numFmtId="0" fontId="12" fillId="0" borderId="0" xfId="1" applyFont="1" applyProtection="1">
      <protection locked="0"/>
    </xf>
    <xf numFmtId="0" fontId="8" fillId="9" borderId="21" xfId="1" applyFont="1" applyFill="1" applyBorder="1" applyProtection="1">
      <protection locked="0"/>
    </xf>
    <xf numFmtId="164" fontId="8" fillId="0" borderId="18" xfId="1" applyNumberFormat="1" applyFont="1" applyFill="1" applyBorder="1" applyProtection="1"/>
    <xf numFmtId="0" fontId="8" fillId="9" borderId="23" xfId="1" applyFont="1" applyFill="1" applyBorder="1" applyProtection="1">
      <protection locked="0"/>
    </xf>
    <xf numFmtId="0" fontId="8" fillId="9" borderId="24" xfId="1" applyFont="1" applyFill="1" applyBorder="1" applyProtection="1">
      <protection locked="0"/>
    </xf>
    <xf numFmtId="164" fontId="8" fillId="0" borderId="14" xfId="1" applyNumberFormat="1" applyFont="1" applyFill="1" applyBorder="1" applyProtection="1"/>
    <xf numFmtId="0" fontId="15" fillId="0" borderId="0" xfId="1" applyFont="1" applyAlignment="1" applyProtection="1">
      <alignment horizontal="right"/>
      <protection locked="0"/>
    </xf>
    <xf numFmtId="164" fontId="17" fillId="0" borderId="9" xfId="1" applyNumberFormat="1" applyFont="1" applyBorder="1" applyProtection="1"/>
    <xf numFmtId="11" fontId="20" fillId="4" borderId="10" xfId="1" applyNumberFormat="1" applyFont="1" applyFill="1" applyBorder="1" applyAlignment="1" applyProtection="1">
      <alignment horizontal="right"/>
      <protection locked="0"/>
    </xf>
    <xf numFmtId="0" fontId="21" fillId="0" borderId="10" xfId="1" applyFont="1" applyFill="1" applyBorder="1" applyAlignment="1" applyProtection="1">
      <alignment horizontal="center" wrapText="1"/>
      <protection locked="0"/>
    </xf>
    <xf numFmtId="164" fontId="8" fillId="0" borderId="17" xfId="1" applyNumberFormat="1" applyFont="1" applyBorder="1" applyProtection="1"/>
    <xf numFmtId="0" fontId="8" fillId="15" borderId="0" xfId="1" applyFont="1" applyFill="1" applyProtection="1">
      <protection locked="0"/>
    </xf>
    <xf numFmtId="1" fontId="22" fillId="0" borderId="0" xfId="1" applyNumberFormat="1" applyFont="1"/>
    <xf numFmtId="0" fontId="5" fillId="0" borderId="0" xfId="0" applyFont="1"/>
    <xf numFmtId="0" fontId="24" fillId="0" borderId="0" xfId="1" applyFont="1" applyAlignment="1"/>
    <xf numFmtId="0" fontId="25" fillId="0" borderId="9" xfId="1" applyNumberFormat="1" applyFont="1" applyBorder="1" applyAlignment="1">
      <alignment horizontal="center"/>
    </xf>
    <xf numFmtId="1" fontId="23" fillId="0" borderId="0" xfId="1" applyNumberFormat="1" applyFont="1"/>
    <xf numFmtId="0" fontId="10" fillId="0" borderId="0" xfId="1" applyFont="1"/>
    <xf numFmtId="0" fontId="10" fillId="0" borderId="0" xfId="1" applyFont="1" applyAlignment="1"/>
    <xf numFmtId="4" fontId="8" fillId="0" borderId="0" xfId="1" applyNumberFormat="1" applyFont="1"/>
    <xf numFmtId="1" fontId="8" fillId="0" borderId="0" xfId="1" applyNumberFormat="1" applyFont="1"/>
    <xf numFmtId="0" fontId="12" fillId="13" borderId="9" xfId="1" applyFont="1" applyFill="1" applyBorder="1" applyAlignment="1">
      <alignment horizontal="center" vertical="center" wrapText="1"/>
    </xf>
    <xf numFmtId="4" fontId="25" fillId="0" borderId="17" xfId="4" applyNumberFormat="1" applyFont="1" applyBorder="1" applyAlignment="1" applyProtection="1">
      <alignment horizontal="center" vertical="center" wrapText="1"/>
    </xf>
    <xf numFmtId="4" fontId="25" fillId="0" borderId="11" xfId="4" applyNumberFormat="1" applyFont="1" applyBorder="1" applyAlignment="1" applyProtection="1">
      <alignment horizontal="center" vertical="center" wrapText="1"/>
    </xf>
    <xf numFmtId="49" fontId="19" fillId="13" borderId="9" xfId="4" applyNumberFormat="1" applyFont="1" applyFill="1" applyBorder="1" applyAlignment="1" applyProtection="1">
      <alignment horizontal="center" vertical="center" wrapText="1"/>
    </xf>
    <xf numFmtId="49" fontId="12" fillId="0" borderId="0" xfId="1" applyNumberFormat="1" applyFont="1" applyAlignment="1">
      <alignment horizontal="center" vertical="center"/>
    </xf>
    <xf numFmtId="0" fontId="10" fillId="0" borderId="0" xfId="4" applyFont="1" applyProtection="1"/>
    <xf numFmtId="4" fontId="26" fillId="0" borderId="0" xfId="4" applyNumberFormat="1" applyFont="1" applyAlignment="1" applyProtection="1">
      <alignment horizontal="center" vertical="center"/>
    </xf>
    <xf numFmtId="0" fontId="19" fillId="0" borderId="25" xfId="4" applyFont="1" applyFill="1" applyBorder="1" applyProtection="1"/>
    <xf numFmtId="3" fontId="19" fillId="16" borderId="25" xfId="4" applyNumberFormat="1" applyFont="1" applyFill="1" applyBorder="1" applyProtection="1"/>
    <xf numFmtId="0" fontId="19" fillId="0" borderId="25" xfId="4" applyFont="1" applyBorder="1" applyProtection="1"/>
    <xf numFmtId="4" fontId="19" fillId="0" borderId="0" xfId="4" applyNumberFormat="1" applyFont="1" applyProtection="1"/>
    <xf numFmtId="0" fontId="27" fillId="0" borderId="26" xfId="4" applyFont="1" applyBorder="1" applyProtection="1"/>
    <xf numFmtId="3" fontId="19" fillId="16" borderId="9" xfId="4" applyNumberFormat="1" applyFont="1" applyFill="1" applyBorder="1" applyProtection="1"/>
    <xf numFmtId="3" fontId="13" fillId="0" borderId="0" xfId="1" applyNumberFormat="1" applyFont="1" applyAlignment="1">
      <alignment horizontal="left"/>
    </xf>
    <xf numFmtId="3" fontId="8" fillId="0" borderId="0" xfId="1" applyNumberFormat="1" applyFont="1"/>
    <xf numFmtId="0" fontId="28" fillId="0" borderId="0" xfId="0" applyFont="1"/>
    <xf numFmtId="0" fontId="2" fillId="0" borderId="0" xfId="0" applyFont="1"/>
    <xf numFmtId="0" fontId="29" fillId="0" borderId="0" xfId="0" applyFont="1"/>
    <xf numFmtId="0" fontId="4" fillId="0" borderId="0" xfId="0" applyFont="1"/>
    <xf numFmtId="0" fontId="12" fillId="13" borderId="27" xfId="1" applyFont="1" applyFill="1" applyBorder="1" applyAlignment="1">
      <alignment horizontal="center" vertical="center" wrapText="1"/>
    </xf>
    <xf numFmtId="49" fontId="19" fillId="13" borderId="27" xfId="4" applyNumberFormat="1" applyFont="1" applyFill="1" applyBorder="1" applyAlignment="1" applyProtection="1">
      <alignment horizontal="center" vertical="center" wrapText="1"/>
    </xf>
    <xf numFmtId="0" fontId="25" fillId="0" borderId="27" xfId="1" applyNumberFormat="1" applyFont="1" applyBorder="1" applyAlignment="1">
      <alignment horizontal="center"/>
    </xf>
    <xf numFmtId="1" fontId="19" fillId="0" borderId="25" xfId="4" applyNumberFormat="1" applyFont="1" applyFill="1" applyBorder="1" applyProtection="1"/>
    <xf numFmtId="1" fontId="19" fillId="16" borderId="25" xfId="4" applyNumberFormat="1" applyFont="1" applyFill="1" applyBorder="1" applyProtection="1"/>
    <xf numFmtId="1" fontId="19" fillId="0" borderId="25" xfId="4" applyNumberFormat="1" applyFont="1" applyBorder="1" applyProtection="1"/>
    <xf numFmtId="1" fontId="10" fillId="0" borderId="0" xfId="1" applyNumberFormat="1" applyFont="1"/>
    <xf numFmtId="0" fontId="12" fillId="13" borderId="27" xfId="1" applyFont="1" applyFill="1" applyBorder="1" applyAlignment="1">
      <alignment horizontal="center" vertical="center" wrapText="1"/>
    </xf>
    <xf numFmtId="1" fontId="5" fillId="0" borderId="0" xfId="0" applyNumberFormat="1" applyFont="1"/>
    <xf numFmtId="0" fontId="30" fillId="14" borderId="0" xfId="0" applyFont="1" applyFill="1"/>
    <xf numFmtId="0" fontId="0" fillId="14" borderId="0" xfId="0" applyFill="1"/>
    <xf numFmtId="0" fontId="31" fillId="17" borderId="0" xfId="0" applyFont="1" applyFill="1" applyAlignment="1">
      <alignment horizontal="center" vertical="center"/>
    </xf>
    <xf numFmtId="0" fontId="2" fillId="17" borderId="0" xfId="0" applyFont="1" applyFill="1" applyAlignment="1">
      <alignment vertical="center"/>
    </xf>
    <xf numFmtId="0" fontId="5" fillId="17" borderId="0" xfId="0" applyFont="1" applyFill="1"/>
    <xf numFmtId="0" fontId="32" fillId="18" borderId="0" xfId="0" applyFont="1" applyFill="1"/>
    <xf numFmtId="0" fontId="32" fillId="18" borderId="0" xfId="0" applyFont="1" applyFill="1" applyBorder="1"/>
    <xf numFmtId="0" fontId="5" fillId="18" borderId="0" xfId="0" applyFont="1" applyFill="1" applyBorder="1"/>
    <xf numFmtId="0" fontId="0" fillId="0" borderId="28" xfId="0" applyBorder="1" applyAlignment="1">
      <alignment horizontal="center" vertical="center"/>
    </xf>
    <xf numFmtId="0" fontId="0" fillId="2" borderId="0" xfId="0" quotePrefix="1" applyFill="1" applyBorder="1" applyAlignment="1"/>
    <xf numFmtId="0" fontId="0" fillId="0" borderId="0" xfId="0" applyBorder="1"/>
    <xf numFmtId="0" fontId="0" fillId="11" borderId="29" xfId="0" applyFill="1" applyBorder="1"/>
    <xf numFmtId="0" fontId="0" fillId="2" borderId="30" xfId="0" quotePrefix="1" applyFill="1" applyBorder="1"/>
    <xf numFmtId="0" fontId="0" fillId="0" borderId="30" xfId="0" applyBorder="1"/>
    <xf numFmtId="0" fontId="0" fillId="7" borderId="31" xfId="0" applyFill="1" applyBorder="1"/>
    <xf numFmtId="0" fontId="0" fillId="4" borderId="32" xfId="0" applyFill="1" applyBorder="1" applyAlignment="1">
      <alignment horizontal="center"/>
    </xf>
    <xf numFmtId="0" fontId="0" fillId="0" borderId="33" xfId="0" applyBorder="1"/>
    <xf numFmtId="0" fontId="0" fillId="2" borderId="0" xfId="0" quotePrefix="1" applyFill="1" applyBorder="1"/>
    <xf numFmtId="0" fontId="0" fillId="11" borderId="34" xfId="0" applyFill="1" applyBorder="1"/>
    <xf numFmtId="0" fontId="0" fillId="2" borderId="0" xfId="0" applyFill="1" applyAlignment="1"/>
    <xf numFmtId="0" fontId="0" fillId="0" borderId="34" xfId="0" applyBorder="1"/>
    <xf numFmtId="0" fontId="0" fillId="2" borderId="0" xfId="0" applyFill="1" applyBorder="1"/>
    <xf numFmtId="0" fontId="0" fillId="2" borderId="0" xfId="0" quotePrefix="1" applyFill="1" applyAlignment="1"/>
    <xf numFmtId="0" fontId="0" fillId="11" borderId="35" xfId="0" applyFill="1" applyBorder="1"/>
    <xf numFmtId="0" fontId="0" fillId="7" borderId="34" xfId="0" applyFill="1" applyBorder="1"/>
    <xf numFmtId="0" fontId="0" fillId="7" borderId="36" xfId="0" applyFill="1" applyBorder="1"/>
    <xf numFmtId="0" fontId="0" fillId="0" borderId="37" xfId="0" applyBorder="1"/>
    <xf numFmtId="0" fontId="33" fillId="14" borderId="0" xfId="0" applyFont="1" applyFill="1" applyAlignment="1">
      <alignment horizontal="center" vertical="center" wrapText="1"/>
    </xf>
    <xf numFmtId="0" fontId="0" fillId="0" borderId="38" xfId="0" applyBorder="1"/>
    <xf numFmtId="0" fontId="4" fillId="3" borderId="0" xfId="0" applyFont="1" applyFill="1" applyBorder="1"/>
    <xf numFmtId="0" fontId="4" fillId="3" borderId="39" xfId="0" applyFont="1" applyFill="1" applyBorder="1"/>
    <xf numFmtId="0" fontId="4" fillId="3" borderId="40" xfId="0" applyFont="1" applyFill="1" applyBorder="1"/>
    <xf numFmtId="0" fontId="31" fillId="17" borderId="22" xfId="0" applyFont="1" applyFill="1" applyBorder="1" applyAlignment="1">
      <alignment horizontal="center" vertical="center"/>
    </xf>
    <xf numFmtId="0" fontId="2" fillId="17" borderId="0" xfId="0" applyFont="1" applyFill="1" applyBorder="1" applyAlignment="1">
      <alignment vertical="center"/>
    </xf>
    <xf numFmtId="0" fontId="31" fillId="17" borderId="0" xfId="0" applyFont="1" applyFill="1" applyBorder="1" applyAlignment="1">
      <alignment horizontal="center" vertical="center"/>
    </xf>
    <xf numFmtId="0" fontId="2" fillId="17" borderId="23" xfId="0" applyFont="1" applyFill="1" applyBorder="1" applyAlignment="1">
      <alignment vertical="center"/>
    </xf>
    <xf numFmtId="0" fontId="5" fillId="18" borderId="22" xfId="0" applyFont="1" applyFill="1" applyBorder="1"/>
    <xf numFmtId="0" fontId="34" fillId="18" borderId="0" xfId="0" applyFont="1" applyFill="1" applyBorder="1"/>
    <xf numFmtId="0" fontId="5" fillId="18" borderId="23" xfId="0" applyFont="1" applyFill="1" applyBorder="1"/>
    <xf numFmtId="0" fontId="0" fillId="0" borderId="22" xfId="0" applyBorder="1"/>
    <xf numFmtId="0" fontId="35" fillId="0" borderId="0" xfId="0" applyFont="1" applyBorder="1"/>
    <xf numFmtId="3" fontId="0" fillId="0" borderId="0" xfId="0" applyNumberFormat="1" applyBorder="1"/>
    <xf numFmtId="0" fontId="0" fillId="14" borderId="0" xfId="0" applyFill="1" applyBorder="1"/>
    <xf numFmtId="0" fontId="0" fillId="3" borderId="23" xfId="0" applyFill="1" applyBorder="1"/>
    <xf numFmtId="3" fontId="0" fillId="11" borderId="27" xfId="0" applyNumberFormat="1" applyFill="1" applyBorder="1"/>
    <xf numFmtId="0" fontId="0" fillId="0" borderId="41" xfId="0" applyBorder="1"/>
    <xf numFmtId="0" fontId="0" fillId="11" borderId="0" xfId="0" applyFill="1" applyBorder="1" applyAlignment="1">
      <alignment horizontal="center" wrapText="1"/>
    </xf>
    <xf numFmtId="0" fontId="0" fillId="0" borderId="27" xfId="0" applyFill="1" applyBorder="1"/>
    <xf numFmtId="0" fontId="0" fillId="0" borderId="34" xfId="0" applyFill="1" applyBorder="1"/>
    <xf numFmtId="0" fontId="3" fillId="0" borderId="0" xfId="0" applyFont="1" applyBorder="1"/>
    <xf numFmtId="0" fontId="0" fillId="11" borderId="19" xfId="0" applyFill="1" applyBorder="1"/>
    <xf numFmtId="0" fontId="0" fillId="0" borderId="23" xfId="0" applyBorder="1"/>
    <xf numFmtId="0" fontId="0" fillId="0" borderId="0" xfId="0" applyFill="1" applyBorder="1"/>
    <xf numFmtId="168" fontId="4" fillId="3" borderId="23" xfId="0" applyNumberFormat="1" applyFont="1" applyFill="1" applyBorder="1"/>
    <xf numFmtId="168" fontId="0" fillId="7" borderId="34" xfId="0" applyNumberFormat="1" applyFill="1" applyBorder="1"/>
    <xf numFmtId="1" fontId="0" fillId="11" borderId="34" xfId="0" applyNumberFormat="1" applyFill="1" applyBorder="1"/>
    <xf numFmtId="168" fontId="5" fillId="18" borderId="23" xfId="0" applyNumberFormat="1" applyFont="1" applyFill="1" applyBorder="1"/>
    <xf numFmtId="0" fontId="36" fillId="2" borderId="0" xfId="0" applyFont="1" applyFill="1" applyBorder="1"/>
    <xf numFmtId="168" fontId="0" fillId="7" borderId="42" xfId="0" applyNumberFormat="1" applyFill="1" applyBorder="1"/>
    <xf numFmtId="0" fontId="0" fillId="0" borderId="15" xfId="0" applyBorder="1"/>
    <xf numFmtId="0" fontId="0" fillId="0" borderId="43" xfId="0" applyBorder="1"/>
    <xf numFmtId="0" fontId="0" fillId="0" borderId="16" xfId="0" applyBorder="1"/>
    <xf numFmtId="0" fontId="36" fillId="2" borderId="16" xfId="0" applyFont="1" applyFill="1" applyBorder="1"/>
    <xf numFmtId="0" fontId="36" fillId="0" borderId="12" xfId="0" applyFont="1" applyBorder="1"/>
    <xf numFmtId="0" fontId="0" fillId="11" borderId="44" xfId="0" applyFill="1" applyBorder="1"/>
    <xf numFmtId="0" fontId="0" fillId="0" borderId="13" xfId="0" applyBorder="1"/>
    <xf numFmtId="168" fontId="0" fillId="0" borderId="34" xfId="0" applyNumberFormat="1" applyBorder="1"/>
    <xf numFmtId="0" fontId="36" fillId="2" borderId="0" xfId="0" quotePrefix="1" applyFont="1" applyFill="1" applyBorder="1"/>
    <xf numFmtId="1" fontId="4" fillId="3" borderId="23" xfId="0" applyNumberFormat="1" applyFont="1" applyFill="1" applyBorder="1"/>
    <xf numFmtId="0" fontId="37" fillId="0" borderId="0" xfId="0" applyFont="1" applyFill="1" applyBorder="1"/>
    <xf numFmtId="0" fontId="38" fillId="17" borderId="0" xfId="0" applyFont="1" applyFill="1"/>
    <xf numFmtId="0" fontId="38" fillId="17" borderId="0" xfId="0" applyFont="1" applyFill="1" applyBorder="1"/>
    <xf numFmtId="0" fontId="38" fillId="17" borderId="22" xfId="0" applyFont="1" applyFill="1" applyBorder="1"/>
    <xf numFmtId="0" fontId="38" fillId="17" borderId="23" xfId="0" applyFont="1" applyFill="1" applyBorder="1"/>
    <xf numFmtId="0" fontId="0" fillId="2" borderId="0" xfId="0" quotePrefix="1" applyFill="1"/>
    <xf numFmtId="0" fontId="0" fillId="3" borderId="22" xfId="0" applyFill="1" applyBorder="1"/>
    <xf numFmtId="1" fontId="0" fillId="11" borderId="45" xfId="0" applyNumberFormat="1" applyFill="1" applyBorder="1"/>
    <xf numFmtId="0" fontId="0" fillId="0" borderId="46" xfId="0" applyBorder="1"/>
    <xf numFmtId="0" fontId="0" fillId="2" borderId="46" xfId="0" quotePrefix="1" applyFill="1" applyBorder="1"/>
    <xf numFmtId="0" fontId="0" fillId="7" borderId="24" xfId="0" applyFill="1" applyBorder="1"/>
    <xf numFmtId="0" fontId="0" fillId="3" borderId="0" xfId="0" applyFill="1" applyBorder="1"/>
    <xf numFmtId="0" fontId="0" fillId="14" borderId="0" xfId="0" applyFill="1" applyAlignment="1">
      <alignment horizontal="right"/>
    </xf>
    <xf numFmtId="0" fontId="39" fillId="14" borderId="0" xfId="0" applyFont="1" applyFill="1"/>
    <xf numFmtId="0" fontId="40" fillId="14" borderId="0" xfId="0" applyFont="1" applyFill="1"/>
    <xf numFmtId="0" fontId="0" fillId="16" borderId="0" xfId="0" applyFill="1"/>
  </cellXfs>
  <cellStyles count="7">
    <cellStyle name="Normal" xfId="0" builtinId="0"/>
    <cellStyle name="Normal 11" xfId="3" xr:uid="{0E79FE62-7D1E-45A8-B0CE-F127D45C5CA9}"/>
    <cellStyle name="Normal 2" xfId="4" xr:uid="{17EC083C-566A-46A0-85D3-0357EC7ABFB8}"/>
    <cellStyle name="Normal 3" xfId="1" xr:uid="{15C34E20-E88D-4029-A1A2-AE16C22C310A}"/>
    <cellStyle name="Pourcentage 2" xfId="6" xr:uid="{6147B50B-B4C8-4058-AD69-73C9A3E93F9C}"/>
    <cellStyle name="SAPBEXstdItem" xfId="2" xr:uid="{B9C07CCC-4DAE-4F10-80EF-62C0F00EB6B3}"/>
    <cellStyle name="SAPBEXstdItem 2" xfId="5" xr:uid="{782D4966-DDFE-4A94-8AE7-5B69D8B1E6FE}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438150</xdr:colOff>
      <xdr:row>182</xdr:row>
      <xdr:rowOff>0</xdr:rowOff>
    </xdr:from>
    <xdr:to>
      <xdr:col>2</xdr:col>
      <xdr:colOff>685800</xdr:colOff>
      <xdr:row>183</xdr:row>
      <xdr:rowOff>190500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4C10C2B6-4061-40FD-9608-348381BB5A2F}"/>
            </a:ext>
          </a:extLst>
        </xdr:cNvPr>
        <xdr:cNvCxnSpPr/>
      </xdr:nvCxnSpPr>
      <xdr:spPr>
        <a:xfrm>
          <a:off x="4591050" y="35480625"/>
          <a:ext cx="2476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5373</xdr:row>
      <xdr:rowOff>0</xdr:rowOff>
    </xdr:from>
    <xdr:to>
      <xdr:col>2</xdr:col>
      <xdr:colOff>685800</xdr:colOff>
      <xdr:row>5374</xdr:row>
      <xdr:rowOff>190500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895FE1D-572A-4AC6-98E3-3EA9D41E676C}"/>
            </a:ext>
          </a:extLst>
        </xdr:cNvPr>
        <xdr:cNvCxnSpPr/>
      </xdr:nvCxnSpPr>
      <xdr:spPr>
        <a:xfrm>
          <a:off x="4591050" y="1032681450"/>
          <a:ext cx="2476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5973</xdr:row>
      <xdr:rowOff>0</xdr:rowOff>
    </xdr:from>
    <xdr:to>
      <xdr:col>2</xdr:col>
      <xdr:colOff>685800</xdr:colOff>
      <xdr:row>5974</xdr:row>
      <xdr:rowOff>190500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110CB170-073B-4C26-A086-C57625FE764A}"/>
            </a:ext>
          </a:extLst>
        </xdr:cNvPr>
        <xdr:cNvCxnSpPr/>
      </xdr:nvCxnSpPr>
      <xdr:spPr>
        <a:xfrm>
          <a:off x="4591050" y="1147552950"/>
          <a:ext cx="2476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373</xdr:row>
      <xdr:rowOff>0</xdr:rowOff>
    </xdr:from>
    <xdr:to>
      <xdr:col>2</xdr:col>
      <xdr:colOff>685800</xdr:colOff>
      <xdr:row>374</xdr:row>
      <xdr:rowOff>190500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22E741EF-AFEE-4996-844D-3CB1AD59C855}"/>
            </a:ext>
          </a:extLst>
        </xdr:cNvPr>
        <xdr:cNvCxnSpPr/>
      </xdr:nvCxnSpPr>
      <xdr:spPr>
        <a:xfrm>
          <a:off x="4591050" y="72056625"/>
          <a:ext cx="2476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573</xdr:row>
      <xdr:rowOff>0</xdr:rowOff>
    </xdr:from>
    <xdr:to>
      <xdr:col>2</xdr:col>
      <xdr:colOff>685800</xdr:colOff>
      <xdr:row>574</xdr:row>
      <xdr:rowOff>190500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709F5388-BBAD-4DF8-934A-DE7E392C9F63}"/>
            </a:ext>
          </a:extLst>
        </xdr:cNvPr>
        <xdr:cNvCxnSpPr/>
      </xdr:nvCxnSpPr>
      <xdr:spPr>
        <a:xfrm>
          <a:off x="4591050" y="110347125"/>
          <a:ext cx="2476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773</xdr:row>
      <xdr:rowOff>0</xdr:rowOff>
    </xdr:from>
    <xdr:to>
      <xdr:col>2</xdr:col>
      <xdr:colOff>685800</xdr:colOff>
      <xdr:row>774</xdr:row>
      <xdr:rowOff>190500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16B93BD6-ED94-4CB7-B746-D35808526B57}"/>
            </a:ext>
          </a:extLst>
        </xdr:cNvPr>
        <xdr:cNvCxnSpPr/>
      </xdr:nvCxnSpPr>
      <xdr:spPr>
        <a:xfrm>
          <a:off x="4591050" y="148637625"/>
          <a:ext cx="2476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973</xdr:row>
      <xdr:rowOff>0</xdr:rowOff>
    </xdr:from>
    <xdr:to>
      <xdr:col>2</xdr:col>
      <xdr:colOff>685800</xdr:colOff>
      <xdr:row>974</xdr:row>
      <xdr:rowOff>190500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C1FE21C3-A0D0-4385-96F2-3E1BE8A52C24}"/>
            </a:ext>
          </a:extLst>
        </xdr:cNvPr>
        <xdr:cNvCxnSpPr/>
      </xdr:nvCxnSpPr>
      <xdr:spPr>
        <a:xfrm>
          <a:off x="4591050" y="186928125"/>
          <a:ext cx="2476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1173</xdr:row>
      <xdr:rowOff>0</xdr:rowOff>
    </xdr:from>
    <xdr:to>
      <xdr:col>2</xdr:col>
      <xdr:colOff>685800</xdr:colOff>
      <xdr:row>1174</xdr:row>
      <xdr:rowOff>190500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1E98A5F7-1D11-4C53-A4E4-BB43F606219C}"/>
            </a:ext>
          </a:extLst>
        </xdr:cNvPr>
        <xdr:cNvCxnSpPr/>
      </xdr:nvCxnSpPr>
      <xdr:spPr>
        <a:xfrm>
          <a:off x="4591050" y="225218625"/>
          <a:ext cx="2476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1373</xdr:row>
      <xdr:rowOff>0</xdr:rowOff>
    </xdr:from>
    <xdr:to>
      <xdr:col>2</xdr:col>
      <xdr:colOff>685800</xdr:colOff>
      <xdr:row>1374</xdr:row>
      <xdr:rowOff>190500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F292B5D7-D955-4445-9C4A-1D22C9FDE970}"/>
            </a:ext>
          </a:extLst>
        </xdr:cNvPr>
        <xdr:cNvCxnSpPr/>
      </xdr:nvCxnSpPr>
      <xdr:spPr>
        <a:xfrm>
          <a:off x="4591050" y="263509125"/>
          <a:ext cx="2476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1573</xdr:row>
      <xdr:rowOff>0</xdr:rowOff>
    </xdr:from>
    <xdr:to>
      <xdr:col>2</xdr:col>
      <xdr:colOff>685800</xdr:colOff>
      <xdr:row>1574</xdr:row>
      <xdr:rowOff>190500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id="{2F2A161F-E5D0-4BBF-9DEF-729033B6DB0B}"/>
            </a:ext>
          </a:extLst>
        </xdr:cNvPr>
        <xdr:cNvCxnSpPr/>
      </xdr:nvCxnSpPr>
      <xdr:spPr>
        <a:xfrm>
          <a:off x="4591050" y="301799625"/>
          <a:ext cx="2476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1773</xdr:row>
      <xdr:rowOff>0</xdr:rowOff>
    </xdr:from>
    <xdr:to>
      <xdr:col>2</xdr:col>
      <xdr:colOff>685800</xdr:colOff>
      <xdr:row>1774</xdr:row>
      <xdr:rowOff>190500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872E6790-27CF-441B-ACB1-BA353289D164}"/>
            </a:ext>
          </a:extLst>
        </xdr:cNvPr>
        <xdr:cNvCxnSpPr/>
      </xdr:nvCxnSpPr>
      <xdr:spPr>
        <a:xfrm>
          <a:off x="4591050" y="340233000"/>
          <a:ext cx="2476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1973</xdr:row>
      <xdr:rowOff>0</xdr:rowOff>
    </xdr:from>
    <xdr:to>
      <xdr:col>2</xdr:col>
      <xdr:colOff>685800</xdr:colOff>
      <xdr:row>1974</xdr:row>
      <xdr:rowOff>190500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id="{20371F07-B3D5-4F14-B4A3-FBA4FD00F8E1}"/>
            </a:ext>
          </a:extLst>
        </xdr:cNvPr>
        <xdr:cNvCxnSpPr/>
      </xdr:nvCxnSpPr>
      <xdr:spPr>
        <a:xfrm>
          <a:off x="4591050" y="378523500"/>
          <a:ext cx="2476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2173</xdr:row>
      <xdr:rowOff>0</xdr:rowOff>
    </xdr:from>
    <xdr:to>
      <xdr:col>2</xdr:col>
      <xdr:colOff>685800</xdr:colOff>
      <xdr:row>2174</xdr:row>
      <xdr:rowOff>190500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id="{FA25C9D8-2056-46C3-9294-ED7452F638A7}"/>
            </a:ext>
          </a:extLst>
        </xdr:cNvPr>
        <xdr:cNvCxnSpPr/>
      </xdr:nvCxnSpPr>
      <xdr:spPr>
        <a:xfrm>
          <a:off x="4591050" y="416814000"/>
          <a:ext cx="2476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5573</xdr:row>
      <xdr:rowOff>0</xdr:rowOff>
    </xdr:from>
    <xdr:to>
      <xdr:col>2</xdr:col>
      <xdr:colOff>685800</xdr:colOff>
      <xdr:row>5574</xdr:row>
      <xdr:rowOff>190500</xdr:rowOff>
    </xdr:to>
    <xdr:cxnSp macro="">
      <xdr:nvCxnSpPr>
        <xdr:cNvPr id="28" name="Connecteur droit avec flèche 27">
          <a:extLst>
            <a:ext uri="{FF2B5EF4-FFF2-40B4-BE49-F238E27FC236}">
              <a16:creationId xmlns:a16="http://schemas.microsoft.com/office/drawing/2014/main" id="{1346C62F-4A38-45E1-8E8D-77834A946F18}"/>
            </a:ext>
          </a:extLst>
        </xdr:cNvPr>
        <xdr:cNvCxnSpPr/>
      </xdr:nvCxnSpPr>
      <xdr:spPr>
        <a:xfrm>
          <a:off x="4591050" y="1070971950"/>
          <a:ext cx="2476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2373</xdr:row>
      <xdr:rowOff>0</xdr:rowOff>
    </xdr:from>
    <xdr:to>
      <xdr:col>2</xdr:col>
      <xdr:colOff>685800</xdr:colOff>
      <xdr:row>2374</xdr:row>
      <xdr:rowOff>190500</xdr:rowOff>
    </xdr:to>
    <xdr:cxnSp macro="">
      <xdr:nvCxnSpPr>
        <xdr:cNvPr id="30" name="Connecteur droit avec flèche 29">
          <a:extLst>
            <a:ext uri="{FF2B5EF4-FFF2-40B4-BE49-F238E27FC236}">
              <a16:creationId xmlns:a16="http://schemas.microsoft.com/office/drawing/2014/main" id="{BCC74BAD-32D4-41BA-AFF4-BA03EE9DFD85}"/>
            </a:ext>
          </a:extLst>
        </xdr:cNvPr>
        <xdr:cNvCxnSpPr/>
      </xdr:nvCxnSpPr>
      <xdr:spPr>
        <a:xfrm>
          <a:off x="4591050" y="455104500"/>
          <a:ext cx="2476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6173</xdr:row>
      <xdr:rowOff>0</xdr:rowOff>
    </xdr:from>
    <xdr:to>
      <xdr:col>2</xdr:col>
      <xdr:colOff>685800</xdr:colOff>
      <xdr:row>6174</xdr:row>
      <xdr:rowOff>190500</xdr:rowOff>
    </xdr:to>
    <xdr:cxnSp macro="">
      <xdr:nvCxnSpPr>
        <xdr:cNvPr id="32" name="Connecteur droit avec flèche 31">
          <a:extLst>
            <a:ext uri="{FF2B5EF4-FFF2-40B4-BE49-F238E27FC236}">
              <a16:creationId xmlns:a16="http://schemas.microsoft.com/office/drawing/2014/main" id="{8E352A36-15A1-4D63-9AEE-D0D54FC69F46}"/>
            </a:ext>
          </a:extLst>
        </xdr:cNvPr>
        <xdr:cNvCxnSpPr/>
      </xdr:nvCxnSpPr>
      <xdr:spPr>
        <a:xfrm>
          <a:off x="4591050" y="1185843450"/>
          <a:ext cx="2476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2573</xdr:row>
      <xdr:rowOff>0</xdr:rowOff>
    </xdr:from>
    <xdr:to>
      <xdr:col>2</xdr:col>
      <xdr:colOff>685800</xdr:colOff>
      <xdr:row>2574</xdr:row>
      <xdr:rowOff>190500</xdr:rowOff>
    </xdr:to>
    <xdr:cxnSp macro="">
      <xdr:nvCxnSpPr>
        <xdr:cNvPr id="34" name="Connecteur droit avec flèche 33">
          <a:extLst>
            <a:ext uri="{FF2B5EF4-FFF2-40B4-BE49-F238E27FC236}">
              <a16:creationId xmlns:a16="http://schemas.microsoft.com/office/drawing/2014/main" id="{00D4F105-D584-4D46-9745-F4AC79A4827B}"/>
            </a:ext>
          </a:extLst>
        </xdr:cNvPr>
        <xdr:cNvCxnSpPr/>
      </xdr:nvCxnSpPr>
      <xdr:spPr>
        <a:xfrm>
          <a:off x="4591050" y="493395000"/>
          <a:ext cx="2476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2773</xdr:row>
      <xdr:rowOff>0</xdr:rowOff>
    </xdr:from>
    <xdr:to>
      <xdr:col>2</xdr:col>
      <xdr:colOff>685800</xdr:colOff>
      <xdr:row>2774</xdr:row>
      <xdr:rowOff>190500</xdr:rowOff>
    </xdr:to>
    <xdr:cxnSp macro="">
      <xdr:nvCxnSpPr>
        <xdr:cNvPr id="36" name="Connecteur droit avec flèche 35">
          <a:extLst>
            <a:ext uri="{FF2B5EF4-FFF2-40B4-BE49-F238E27FC236}">
              <a16:creationId xmlns:a16="http://schemas.microsoft.com/office/drawing/2014/main" id="{3CFCBC6C-EF6F-44EA-90C1-6DA26D477829}"/>
            </a:ext>
          </a:extLst>
        </xdr:cNvPr>
        <xdr:cNvCxnSpPr/>
      </xdr:nvCxnSpPr>
      <xdr:spPr>
        <a:xfrm>
          <a:off x="4591050" y="531685500"/>
          <a:ext cx="2476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2973</xdr:row>
      <xdr:rowOff>0</xdr:rowOff>
    </xdr:from>
    <xdr:to>
      <xdr:col>2</xdr:col>
      <xdr:colOff>685800</xdr:colOff>
      <xdr:row>2974</xdr:row>
      <xdr:rowOff>190500</xdr:rowOff>
    </xdr:to>
    <xdr:cxnSp macro="">
      <xdr:nvCxnSpPr>
        <xdr:cNvPr id="38" name="Connecteur droit avec flèche 37">
          <a:extLst>
            <a:ext uri="{FF2B5EF4-FFF2-40B4-BE49-F238E27FC236}">
              <a16:creationId xmlns:a16="http://schemas.microsoft.com/office/drawing/2014/main" id="{A126CD56-1079-419E-89C0-19FB52214554}"/>
            </a:ext>
          </a:extLst>
        </xdr:cNvPr>
        <xdr:cNvCxnSpPr/>
      </xdr:nvCxnSpPr>
      <xdr:spPr>
        <a:xfrm>
          <a:off x="4591050" y="569976000"/>
          <a:ext cx="2476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3173</xdr:row>
      <xdr:rowOff>0</xdr:rowOff>
    </xdr:from>
    <xdr:to>
      <xdr:col>2</xdr:col>
      <xdr:colOff>685800</xdr:colOff>
      <xdr:row>3174</xdr:row>
      <xdr:rowOff>190500</xdr:rowOff>
    </xdr:to>
    <xdr:cxnSp macro="">
      <xdr:nvCxnSpPr>
        <xdr:cNvPr id="40" name="Connecteur droit avec flèche 39">
          <a:extLst>
            <a:ext uri="{FF2B5EF4-FFF2-40B4-BE49-F238E27FC236}">
              <a16:creationId xmlns:a16="http://schemas.microsoft.com/office/drawing/2014/main" id="{FB300785-F228-4B14-80FF-67211713EBFA}"/>
            </a:ext>
          </a:extLst>
        </xdr:cNvPr>
        <xdr:cNvCxnSpPr/>
      </xdr:nvCxnSpPr>
      <xdr:spPr>
        <a:xfrm>
          <a:off x="4591050" y="608266500"/>
          <a:ext cx="2476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3373</xdr:row>
      <xdr:rowOff>0</xdr:rowOff>
    </xdr:from>
    <xdr:to>
      <xdr:col>2</xdr:col>
      <xdr:colOff>685800</xdr:colOff>
      <xdr:row>3374</xdr:row>
      <xdr:rowOff>190500</xdr:rowOff>
    </xdr:to>
    <xdr:cxnSp macro="">
      <xdr:nvCxnSpPr>
        <xdr:cNvPr id="42" name="Connecteur droit avec flèche 41">
          <a:extLst>
            <a:ext uri="{FF2B5EF4-FFF2-40B4-BE49-F238E27FC236}">
              <a16:creationId xmlns:a16="http://schemas.microsoft.com/office/drawing/2014/main" id="{7AE0BB97-0A78-4BB6-9A05-5438094D876E}"/>
            </a:ext>
          </a:extLst>
        </xdr:cNvPr>
        <xdr:cNvCxnSpPr/>
      </xdr:nvCxnSpPr>
      <xdr:spPr>
        <a:xfrm>
          <a:off x="4591050" y="646414125"/>
          <a:ext cx="2476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6373</xdr:row>
      <xdr:rowOff>0</xdr:rowOff>
    </xdr:from>
    <xdr:to>
      <xdr:col>2</xdr:col>
      <xdr:colOff>685800</xdr:colOff>
      <xdr:row>6374</xdr:row>
      <xdr:rowOff>190500</xdr:rowOff>
    </xdr:to>
    <xdr:cxnSp macro="">
      <xdr:nvCxnSpPr>
        <xdr:cNvPr id="44" name="Connecteur droit avec flèche 43">
          <a:extLst>
            <a:ext uri="{FF2B5EF4-FFF2-40B4-BE49-F238E27FC236}">
              <a16:creationId xmlns:a16="http://schemas.microsoft.com/office/drawing/2014/main" id="{6809E527-6CB6-4F72-BCB7-7FC7DB2C37A8}"/>
            </a:ext>
          </a:extLst>
        </xdr:cNvPr>
        <xdr:cNvCxnSpPr/>
      </xdr:nvCxnSpPr>
      <xdr:spPr>
        <a:xfrm>
          <a:off x="4591050" y="1223991075"/>
          <a:ext cx="2476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3573</xdr:row>
      <xdr:rowOff>0</xdr:rowOff>
    </xdr:from>
    <xdr:to>
      <xdr:col>2</xdr:col>
      <xdr:colOff>685800</xdr:colOff>
      <xdr:row>3574</xdr:row>
      <xdr:rowOff>190500</xdr:rowOff>
    </xdr:to>
    <xdr:cxnSp macro="">
      <xdr:nvCxnSpPr>
        <xdr:cNvPr id="46" name="Connecteur droit avec flèche 45">
          <a:extLst>
            <a:ext uri="{FF2B5EF4-FFF2-40B4-BE49-F238E27FC236}">
              <a16:creationId xmlns:a16="http://schemas.microsoft.com/office/drawing/2014/main" id="{B64FECA5-DF26-431E-A95E-2E9E769A537D}"/>
            </a:ext>
          </a:extLst>
        </xdr:cNvPr>
        <xdr:cNvCxnSpPr/>
      </xdr:nvCxnSpPr>
      <xdr:spPr>
        <a:xfrm>
          <a:off x="4591050" y="685028475"/>
          <a:ext cx="2476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3973</xdr:row>
      <xdr:rowOff>0</xdr:rowOff>
    </xdr:from>
    <xdr:to>
      <xdr:col>2</xdr:col>
      <xdr:colOff>685800</xdr:colOff>
      <xdr:row>3974</xdr:row>
      <xdr:rowOff>190500</xdr:rowOff>
    </xdr:to>
    <xdr:cxnSp macro="">
      <xdr:nvCxnSpPr>
        <xdr:cNvPr id="48" name="Connecteur droit avec flèche 47">
          <a:extLst>
            <a:ext uri="{FF2B5EF4-FFF2-40B4-BE49-F238E27FC236}">
              <a16:creationId xmlns:a16="http://schemas.microsoft.com/office/drawing/2014/main" id="{3C77BF0D-0DBF-4E57-9B18-A67F6254160A}"/>
            </a:ext>
          </a:extLst>
        </xdr:cNvPr>
        <xdr:cNvCxnSpPr/>
      </xdr:nvCxnSpPr>
      <xdr:spPr>
        <a:xfrm>
          <a:off x="4591050" y="762257175"/>
          <a:ext cx="2476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4173</xdr:row>
      <xdr:rowOff>0</xdr:rowOff>
    </xdr:from>
    <xdr:to>
      <xdr:col>2</xdr:col>
      <xdr:colOff>685800</xdr:colOff>
      <xdr:row>4174</xdr:row>
      <xdr:rowOff>190500</xdr:rowOff>
    </xdr:to>
    <xdr:cxnSp macro="">
      <xdr:nvCxnSpPr>
        <xdr:cNvPr id="50" name="Connecteur droit avec flèche 49">
          <a:extLst>
            <a:ext uri="{FF2B5EF4-FFF2-40B4-BE49-F238E27FC236}">
              <a16:creationId xmlns:a16="http://schemas.microsoft.com/office/drawing/2014/main" id="{D0B783F4-A094-4842-8AC9-D9D4D0844657}"/>
            </a:ext>
          </a:extLst>
        </xdr:cNvPr>
        <xdr:cNvCxnSpPr/>
      </xdr:nvCxnSpPr>
      <xdr:spPr>
        <a:xfrm>
          <a:off x="4591050" y="800871525"/>
          <a:ext cx="2476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4573</xdr:row>
      <xdr:rowOff>0</xdr:rowOff>
    </xdr:from>
    <xdr:to>
      <xdr:col>2</xdr:col>
      <xdr:colOff>685800</xdr:colOff>
      <xdr:row>4574</xdr:row>
      <xdr:rowOff>190500</xdr:rowOff>
    </xdr:to>
    <xdr:cxnSp macro="">
      <xdr:nvCxnSpPr>
        <xdr:cNvPr id="52" name="Connecteur droit avec flèche 51">
          <a:extLst>
            <a:ext uri="{FF2B5EF4-FFF2-40B4-BE49-F238E27FC236}">
              <a16:creationId xmlns:a16="http://schemas.microsoft.com/office/drawing/2014/main" id="{A7C81478-1DC1-4263-B6E0-07C54C54C878}"/>
            </a:ext>
          </a:extLst>
        </xdr:cNvPr>
        <xdr:cNvCxnSpPr/>
      </xdr:nvCxnSpPr>
      <xdr:spPr>
        <a:xfrm>
          <a:off x="4591050" y="878081175"/>
          <a:ext cx="2476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3773</xdr:row>
      <xdr:rowOff>0</xdr:rowOff>
    </xdr:from>
    <xdr:to>
      <xdr:col>2</xdr:col>
      <xdr:colOff>685800</xdr:colOff>
      <xdr:row>3774</xdr:row>
      <xdr:rowOff>190500</xdr:rowOff>
    </xdr:to>
    <xdr:cxnSp macro="">
      <xdr:nvCxnSpPr>
        <xdr:cNvPr id="54" name="Connecteur droit avec flèche 53">
          <a:extLst>
            <a:ext uri="{FF2B5EF4-FFF2-40B4-BE49-F238E27FC236}">
              <a16:creationId xmlns:a16="http://schemas.microsoft.com/office/drawing/2014/main" id="{E4F9E123-B255-427A-8101-E0D94A8BA41E}"/>
            </a:ext>
          </a:extLst>
        </xdr:cNvPr>
        <xdr:cNvCxnSpPr/>
      </xdr:nvCxnSpPr>
      <xdr:spPr>
        <a:xfrm>
          <a:off x="4591050" y="723642825"/>
          <a:ext cx="2476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5773</xdr:row>
      <xdr:rowOff>0</xdr:rowOff>
    </xdr:from>
    <xdr:to>
      <xdr:col>2</xdr:col>
      <xdr:colOff>685800</xdr:colOff>
      <xdr:row>5774</xdr:row>
      <xdr:rowOff>190500</xdr:rowOff>
    </xdr:to>
    <xdr:cxnSp macro="">
      <xdr:nvCxnSpPr>
        <xdr:cNvPr id="56" name="Connecteur droit avec flèche 55">
          <a:extLst>
            <a:ext uri="{FF2B5EF4-FFF2-40B4-BE49-F238E27FC236}">
              <a16:creationId xmlns:a16="http://schemas.microsoft.com/office/drawing/2014/main" id="{6555016C-2FC6-4F92-85D8-F1E1FEFDBB9B}"/>
            </a:ext>
          </a:extLst>
        </xdr:cNvPr>
        <xdr:cNvCxnSpPr/>
      </xdr:nvCxnSpPr>
      <xdr:spPr>
        <a:xfrm>
          <a:off x="4591050" y="1109262450"/>
          <a:ext cx="2476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4373</xdr:row>
      <xdr:rowOff>0</xdr:rowOff>
    </xdr:from>
    <xdr:to>
      <xdr:col>2</xdr:col>
      <xdr:colOff>685800</xdr:colOff>
      <xdr:row>4374</xdr:row>
      <xdr:rowOff>190500</xdr:rowOff>
    </xdr:to>
    <xdr:cxnSp macro="">
      <xdr:nvCxnSpPr>
        <xdr:cNvPr id="58" name="Connecteur droit avec flèche 57">
          <a:extLst>
            <a:ext uri="{FF2B5EF4-FFF2-40B4-BE49-F238E27FC236}">
              <a16:creationId xmlns:a16="http://schemas.microsoft.com/office/drawing/2014/main" id="{3A338AD9-9D68-4F9B-AD7D-2CAC267DC246}"/>
            </a:ext>
          </a:extLst>
        </xdr:cNvPr>
        <xdr:cNvCxnSpPr/>
      </xdr:nvCxnSpPr>
      <xdr:spPr>
        <a:xfrm>
          <a:off x="4591050" y="839485875"/>
          <a:ext cx="2476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4373</xdr:row>
      <xdr:rowOff>0</xdr:rowOff>
    </xdr:from>
    <xdr:to>
      <xdr:col>2</xdr:col>
      <xdr:colOff>685800</xdr:colOff>
      <xdr:row>4374</xdr:row>
      <xdr:rowOff>190500</xdr:rowOff>
    </xdr:to>
    <xdr:cxnSp macro="">
      <xdr:nvCxnSpPr>
        <xdr:cNvPr id="60" name="Connecteur droit avec flèche 59">
          <a:extLst>
            <a:ext uri="{FF2B5EF4-FFF2-40B4-BE49-F238E27FC236}">
              <a16:creationId xmlns:a16="http://schemas.microsoft.com/office/drawing/2014/main" id="{8397EC26-9155-410B-8F02-D9DCA2C0F8F2}"/>
            </a:ext>
          </a:extLst>
        </xdr:cNvPr>
        <xdr:cNvCxnSpPr/>
      </xdr:nvCxnSpPr>
      <xdr:spPr>
        <a:xfrm>
          <a:off x="4591050" y="839485875"/>
          <a:ext cx="2476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4373</xdr:row>
      <xdr:rowOff>0</xdr:rowOff>
    </xdr:from>
    <xdr:to>
      <xdr:col>2</xdr:col>
      <xdr:colOff>685800</xdr:colOff>
      <xdr:row>4374</xdr:row>
      <xdr:rowOff>190500</xdr:rowOff>
    </xdr:to>
    <xdr:cxnSp macro="">
      <xdr:nvCxnSpPr>
        <xdr:cNvPr id="62" name="Connecteur droit avec flèche 61">
          <a:extLst>
            <a:ext uri="{FF2B5EF4-FFF2-40B4-BE49-F238E27FC236}">
              <a16:creationId xmlns:a16="http://schemas.microsoft.com/office/drawing/2014/main" id="{6E0D0792-5BDA-4E79-BC57-E6D84AABFB72}"/>
            </a:ext>
          </a:extLst>
        </xdr:cNvPr>
        <xdr:cNvCxnSpPr/>
      </xdr:nvCxnSpPr>
      <xdr:spPr>
        <a:xfrm>
          <a:off x="4591050" y="839485875"/>
          <a:ext cx="2476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4773</xdr:row>
      <xdr:rowOff>0</xdr:rowOff>
    </xdr:from>
    <xdr:to>
      <xdr:col>2</xdr:col>
      <xdr:colOff>685800</xdr:colOff>
      <xdr:row>4774</xdr:row>
      <xdr:rowOff>190500</xdr:rowOff>
    </xdr:to>
    <xdr:cxnSp macro="">
      <xdr:nvCxnSpPr>
        <xdr:cNvPr id="64" name="Connecteur droit avec flèche 63">
          <a:extLst>
            <a:ext uri="{FF2B5EF4-FFF2-40B4-BE49-F238E27FC236}">
              <a16:creationId xmlns:a16="http://schemas.microsoft.com/office/drawing/2014/main" id="{5A8F6A99-4894-44C8-B466-9B36CB238681}"/>
            </a:ext>
          </a:extLst>
        </xdr:cNvPr>
        <xdr:cNvCxnSpPr/>
      </xdr:nvCxnSpPr>
      <xdr:spPr>
        <a:xfrm>
          <a:off x="4591050" y="916695525"/>
          <a:ext cx="2476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4973</xdr:row>
      <xdr:rowOff>0</xdr:rowOff>
    </xdr:from>
    <xdr:to>
      <xdr:col>2</xdr:col>
      <xdr:colOff>685800</xdr:colOff>
      <xdr:row>4974</xdr:row>
      <xdr:rowOff>190500</xdr:rowOff>
    </xdr:to>
    <xdr:cxnSp macro="">
      <xdr:nvCxnSpPr>
        <xdr:cNvPr id="66" name="Connecteur droit avec flèche 65">
          <a:extLst>
            <a:ext uri="{FF2B5EF4-FFF2-40B4-BE49-F238E27FC236}">
              <a16:creationId xmlns:a16="http://schemas.microsoft.com/office/drawing/2014/main" id="{B1CB6DCA-5F23-4AC2-A7ED-8D13E9A58879}"/>
            </a:ext>
          </a:extLst>
        </xdr:cNvPr>
        <xdr:cNvCxnSpPr/>
      </xdr:nvCxnSpPr>
      <xdr:spPr>
        <a:xfrm>
          <a:off x="4591050" y="955309875"/>
          <a:ext cx="2476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5173</xdr:row>
      <xdr:rowOff>0</xdr:rowOff>
    </xdr:from>
    <xdr:to>
      <xdr:col>2</xdr:col>
      <xdr:colOff>685800</xdr:colOff>
      <xdr:row>5174</xdr:row>
      <xdr:rowOff>190500</xdr:rowOff>
    </xdr:to>
    <xdr:cxnSp macro="">
      <xdr:nvCxnSpPr>
        <xdr:cNvPr id="68" name="Connecteur droit avec flèche 67">
          <a:extLst>
            <a:ext uri="{FF2B5EF4-FFF2-40B4-BE49-F238E27FC236}">
              <a16:creationId xmlns:a16="http://schemas.microsoft.com/office/drawing/2014/main" id="{211F476D-D87A-4478-B03F-101FF3425C8A}"/>
            </a:ext>
          </a:extLst>
        </xdr:cNvPr>
        <xdr:cNvCxnSpPr/>
      </xdr:nvCxnSpPr>
      <xdr:spPr>
        <a:xfrm>
          <a:off x="4591050" y="993924225"/>
          <a:ext cx="2476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4373</xdr:row>
      <xdr:rowOff>0</xdr:rowOff>
    </xdr:from>
    <xdr:to>
      <xdr:col>2</xdr:col>
      <xdr:colOff>685800</xdr:colOff>
      <xdr:row>4374</xdr:row>
      <xdr:rowOff>190500</xdr:rowOff>
    </xdr:to>
    <xdr:cxnSp macro="">
      <xdr:nvCxnSpPr>
        <xdr:cNvPr id="70" name="Connecteur droit avec flèche 69">
          <a:extLst>
            <a:ext uri="{FF2B5EF4-FFF2-40B4-BE49-F238E27FC236}">
              <a16:creationId xmlns:a16="http://schemas.microsoft.com/office/drawing/2014/main" id="{80F33E4E-D919-490C-A433-541552665923}"/>
            </a:ext>
          </a:extLst>
        </xdr:cNvPr>
        <xdr:cNvCxnSpPr/>
      </xdr:nvCxnSpPr>
      <xdr:spPr>
        <a:xfrm>
          <a:off x="4591050" y="839485875"/>
          <a:ext cx="2476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</xdr:row>
      <xdr:rowOff>0</xdr:rowOff>
    </xdr:from>
    <xdr:to>
      <xdr:col>12</xdr:col>
      <xdr:colOff>629920</xdr:colOff>
      <xdr:row>43</xdr:row>
      <xdr:rowOff>10160</xdr:rowOff>
    </xdr:to>
    <xdr:sp macro="" textlink="">
      <xdr:nvSpPr>
        <xdr:cNvPr id="2" name="Accolade ouvrante 1">
          <a:extLst>
            <a:ext uri="{FF2B5EF4-FFF2-40B4-BE49-F238E27FC236}">
              <a16:creationId xmlns:a16="http://schemas.microsoft.com/office/drawing/2014/main" id="{20F22D59-CF7E-47E8-8B9E-F7FB86034D16}"/>
            </a:ext>
          </a:extLst>
        </xdr:cNvPr>
        <xdr:cNvSpPr/>
      </xdr:nvSpPr>
      <xdr:spPr>
        <a:xfrm flipH="1">
          <a:off x="10534650" y="628650"/>
          <a:ext cx="629920" cy="8020685"/>
        </a:xfrm>
        <a:prstGeom prst="leftBrace">
          <a:avLst>
            <a:gd name="adj1" fmla="val 8333"/>
            <a:gd name="adj2" fmla="val 50378"/>
          </a:avLst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144780</xdr:colOff>
      <xdr:row>20</xdr:row>
      <xdr:rowOff>30480</xdr:rowOff>
    </xdr:from>
    <xdr:to>
      <xdr:col>3</xdr:col>
      <xdr:colOff>2400300</xdr:colOff>
      <xdr:row>26</xdr:row>
      <xdr:rowOff>38100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E85288C2-77D8-43A8-8221-273978BA7A99}"/>
            </a:ext>
          </a:extLst>
        </xdr:cNvPr>
        <xdr:cNvSpPr/>
      </xdr:nvSpPr>
      <xdr:spPr>
        <a:xfrm>
          <a:off x="2268855" y="4173855"/>
          <a:ext cx="550545" cy="116967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FF0000"/>
              </a:solidFill>
            </a:rPr>
            <a:t>ATTENTION</a:t>
          </a:r>
          <a:r>
            <a:rPr lang="fr-FR" sz="1100" b="1" baseline="0">
              <a:solidFill>
                <a:srgbClr val="FF0000"/>
              </a:solidFill>
            </a:rPr>
            <a:t> :                        Les ventes à 2.10% doivent être saisies dans l'annexe 3310-A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2400300</xdr:colOff>
      <xdr:row>23</xdr:row>
      <xdr:rowOff>45720</xdr:rowOff>
    </xdr:from>
    <xdr:to>
      <xdr:col>6</xdr:col>
      <xdr:colOff>182880</xdr:colOff>
      <xdr:row>23</xdr:row>
      <xdr:rowOff>99060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892CA1C3-FE4E-4813-A7B3-53089602844B}"/>
            </a:ext>
          </a:extLst>
        </xdr:cNvPr>
        <xdr:cNvCxnSpPr>
          <a:stCxn id="3" idx="6"/>
        </xdr:cNvCxnSpPr>
      </xdr:nvCxnSpPr>
      <xdr:spPr>
        <a:xfrm>
          <a:off x="2819400" y="4760595"/>
          <a:ext cx="1564005" cy="53340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30480</xdr:colOff>
      <xdr:row>7</xdr:row>
      <xdr:rowOff>60960</xdr:rowOff>
    </xdr:from>
    <xdr:to>
      <xdr:col>1</xdr:col>
      <xdr:colOff>1158240</xdr:colOff>
      <xdr:row>13</xdr:row>
      <xdr:rowOff>10160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id="{375C8306-859A-4471-96B7-D005BE147F76}"/>
            </a:ext>
          </a:extLst>
        </xdr:cNvPr>
        <xdr:cNvSpPr/>
      </xdr:nvSpPr>
      <xdr:spPr>
        <a:xfrm>
          <a:off x="811530" y="1661160"/>
          <a:ext cx="832485" cy="11588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FF0000"/>
              </a:solidFill>
            </a:rPr>
            <a:t>Changer le mois tous les mois</a:t>
          </a:r>
        </a:p>
      </xdr:txBody>
    </xdr:sp>
    <xdr:clientData/>
  </xdr:twoCellAnchor>
  <xdr:twoCellAnchor>
    <xdr:from>
      <xdr:col>1</xdr:col>
      <xdr:colOff>594360</xdr:colOff>
      <xdr:row>4</xdr:row>
      <xdr:rowOff>22860</xdr:rowOff>
    </xdr:from>
    <xdr:to>
      <xdr:col>1</xdr:col>
      <xdr:colOff>642620</xdr:colOff>
      <xdr:row>7</xdr:row>
      <xdr:rowOff>60960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10678DF4-1417-418A-954A-26A77986581A}"/>
            </a:ext>
          </a:extLst>
        </xdr:cNvPr>
        <xdr:cNvCxnSpPr>
          <a:stCxn id="5" idx="0"/>
        </xdr:cNvCxnSpPr>
      </xdr:nvCxnSpPr>
      <xdr:spPr>
        <a:xfrm flipV="1">
          <a:off x="1375410" y="1051560"/>
          <a:ext cx="48260" cy="609600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cul%20Cadrages%20TVA%20DidierD%2006%20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op"/>
      <sheetName val="CA par taux"/>
      <sheetName val="HA intraco  par taux"/>
      <sheetName val="COMPTA"/>
      <sheetName val="CA3"/>
      <sheetName val="TVA OPTIM"/>
      <sheetName val="Macro"/>
      <sheetName val="LISTE"/>
      <sheetName val="ZTtva"/>
      <sheetName val="ExportTTVA"/>
      <sheetName val="CA-BW"/>
      <sheetName val="IntracoBW"/>
      <sheetName val="BalBW"/>
      <sheetName val="ProvN-1BW"/>
      <sheetName val="ProvN BW"/>
      <sheetName val="Suivi ETAFI"/>
      <sheetName val="Portail Etafi"/>
      <sheetName val="mondeclaratif"/>
    </sheetNames>
    <sheetDataSet>
      <sheetData sheetId="0"/>
      <sheetData sheetId="1">
        <row r="4">
          <cell r="A4">
            <v>427</v>
          </cell>
        </row>
        <row r="5">
          <cell r="A5">
            <v>427</v>
          </cell>
        </row>
        <row r="6">
          <cell r="A6">
            <v>427</v>
          </cell>
        </row>
        <row r="7">
          <cell r="A7">
            <v>427</v>
          </cell>
        </row>
        <row r="8">
          <cell r="A8">
            <v>427</v>
          </cell>
        </row>
        <row r="9">
          <cell r="A9">
            <v>427</v>
          </cell>
        </row>
        <row r="10">
          <cell r="A10">
            <v>427</v>
          </cell>
        </row>
        <row r="11">
          <cell r="A11">
            <v>427</v>
          </cell>
        </row>
        <row r="12">
          <cell r="A12">
            <v>427</v>
          </cell>
        </row>
        <row r="13">
          <cell r="A13">
            <v>427</v>
          </cell>
        </row>
        <row r="14">
          <cell r="A14">
            <v>427</v>
          </cell>
        </row>
        <row r="15">
          <cell r="A15">
            <v>427</v>
          </cell>
        </row>
        <row r="16">
          <cell r="A16">
            <v>427</v>
          </cell>
        </row>
        <row r="17">
          <cell r="A17">
            <v>427</v>
          </cell>
        </row>
        <row r="18">
          <cell r="A18">
            <v>427</v>
          </cell>
        </row>
        <row r="19">
          <cell r="A19">
            <v>427</v>
          </cell>
        </row>
        <row r="20">
          <cell r="A20">
            <v>427</v>
          </cell>
        </row>
        <row r="21">
          <cell r="A21">
            <v>427</v>
          </cell>
        </row>
        <row r="22">
          <cell r="A22">
            <v>427</v>
          </cell>
        </row>
        <row r="23">
          <cell r="A23">
            <v>427</v>
          </cell>
        </row>
        <row r="24">
          <cell r="A24">
            <v>427</v>
          </cell>
        </row>
        <row r="25">
          <cell r="A25">
            <v>427</v>
          </cell>
        </row>
        <row r="26">
          <cell r="A26">
            <v>427</v>
          </cell>
        </row>
        <row r="27">
          <cell r="A27">
            <v>427</v>
          </cell>
        </row>
        <row r="28">
          <cell r="A28">
            <v>427</v>
          </cell>
        </row>
        <row r="29">
          <cell r="A29">
            <v>427</v>
          </cell>
        </row>
        <row r="30">
          <cell r="A30">
            <v>427</v>
          </cell>
        </row>
        <row r="31">
          <cell r="A31">
            <v>427</v>
          </cell>
        </row>
        <row r="32">
          <cell r="A32">
            <v>427</v>
          </cell>
        </row>
        <row r="33">
          <cell r="A33">
            <v>427</v>
          </cell>
        </row>
        <row r="34">
          <cell r="A34">
            <v>427</v>
          </cell>
        </row>
        <row r="35">
          <cell r="A35">
            <v>427</v>
          </cell>
        </row>
        <row r="36">
          <cell r="A36">
            <v>427</v>
          </cell>
        </row>
        <row r="37">
          <cell r="A37">
            <v>427</v>
          </cell>
        </row>
        <row r="38">
          <cell r="A38">
            <v>427</v>
          </cell>
        </row>
        <row r="39">
          <cell r="A39">
            <v>427</v>
          </cell>
        </row>
        <row r="40">
          <cell r="A40">
            <v>427</v>
          </cell>
        </row>
        <row r="41">
          <cell r="A41">
            <v>427</v>
          </cell>
        </row>
        <row r="42">
          <cell r="A42">
            <v>427</v>
          </cell>
        </row>
        <row r="43">
          <cell r="A43">
            <v>427</v>
          </cell>
        </row>
        <row r="44">
          <cell r="A44">
            <v>427</v>
          </cell>
        </row>
        <row r="45">
          <cell r="A45">
            <v>427</v>
          </cell>
        </row>
        <row r="46">
          <cell r="A46">
            <v>427</v>
          </cell>
        </row>
        <row r="47">
          <cell r="A47">
            <v>427</v>
          </cell>
        </row>
        <row r="48">
          <cell r="A48">
            <v>427</v>
          </cell>
        </row>
        <row r="49">
          <cell r="A49">
            <v>427</v>
          </cell>
        </row>
        <row r="50">
          <cell r="A50">
            <v>427</v>
          </cell>
        </row>
        <row r="51">
          <cell r="A51">
            <v>427</v>
          </cell>
        </row>
        <row r="52">
          <cell r="A52">
            <v>427</v>
          </cell>
        </row>
        <row r="53">
          <cell r="A53">
            <v>427</v>
          </cell>
        </row>
        <row r="54">
          <cell r="A54">
            <v>427</v>
          </cell>
        </row>
        <row r="55">
          <cell r="A55">
            <v>427</v>
          </cell>
        </row>
        <row r="56">
          <cell r="A56">
            <v>427</v>
          </cell>
        </row>
        <row r="57">
          <cell r="A57">
            <v>427</v>
          </cell>
        </row>
        <row r="58">
          <cell r="A58">
            <v>427</v>
          </cell>
        </row>
        <row r="59">
          <cell r="A59">
            <v>427</v>
          </cell>
        </row>
        <row r="60">
          <cell r="A60">
            <v>427</v>
          </cell>
        </row>
        <row r="61">
          <cell r="A61">
            <v>427</v>
          </cell>
        </row>
        <row r="62">
          <cell r="A62">
            <v>427</v>
          </cell>
        </row>
        <row r="63">
          <cell r="A63">
            <v>427</v>
          </cell>
        </row>
        <row r="64">
          <cell r="A64">
            <v>427</v>
          </cell>
        </row>
        <row r="65">
          <cell r="A65">
            <v>427</v>
          </cell>
        </row>
        <row r="66">
          <cell r="A66">
            <v>427</v>
          </cell>
        </row>
        <row r="67">
          <cell r="A67">
            <v>427</v>
          </cell>
        </row>
        <row r="68">
          <cell r="A68">
            <v>427</v>
          </cell>
        </row>
        <row r="69">
          <cell r="A69">
            <v>427</v>
          </cell>
        </row>
        <row r="70">
          <cell r="A70">
            <v>427</v>
          </cell>
        </row>
        <row r="71">
          <cell r="A71">
            <v>427</v>
          </cell>
        </row>
        <row r="72">
          <cell r="A72">
            <v>427</v>
          </cell>
        </row>
        <row r="73">
          <cell r="A73">
            <v>427</v>
          </cell>
        </row>
        <row r="74">
          <cell r="A74">
            <v>427</v>
          </cell>
        </row>
        <row r="75">
          <cell r="A75">
            <v>427</v>
          </cell>
        </row>
        <row r="76">
          <cell r="A76">
            <v>427</v>
          </cell>
        </row>
        <row r="77">
          <cell r="A77">
            <v>427</v>
          </cell>
        </row>
        <row r="78">
          <cell r="A78">
            <v>427</v>
          </cell>
        </row>
        <row r="79">
          <cell r="A79">
            <v>427</v>
          </cell>
        </row>
        <row r="80">
          <cell r="A80">
            <v>427</v>
          </cell>
        </row>
        <row r="81">
          <cell r="A81">
            <v>427</v>
          </cell>
        </row>
        <row r="82">
          <cell r="A82">
            <v>427</v>
          </cell>
        </row>
        <row r="83">
          <cell r="A83">
            <v>427</v>
          </cell>
        </row>
        <row r="84">
          <cell r="A84">
            <v>427</v>
          </cell>
        </row>
        <row r="85">
          <cell r="A85">
            <v>427</v>
          </cell>
        </row>
        <row r="86">
          <cell r="A86">
            <v>427</v>
          </cell>
        </row>
        <row r="87">
          <cell r="A87">
            <v>427</v>
          </cell>
        </row>
        <row r="88">
          <cell r="A88">
            <v>427</v>
          </cell>
        </row>
        <row r="89">
          <cell r="A89">
            <v>427</v>
          </cell>
        </row>
        <row r="90">
          <cell r="A90">
            <v>427</v>
          </cell>
        </row>
        <row r="91">
          <cell r="A91">
            <v>427</v>
          </cell>
        </row>
        <row r="92">
          <cell r="A92">
            <v>427</v>
          </cell>
        </row>
        <row r="93">
          <cell r="A93">
            <v>427</v>
          </cell>
        </row>
        <row r="94">
          <cell r="A94">
            <v>427</v>
          </cell>
        </row>
        <row r="95">
          <cell r="A95">
            <v>427</v>
          </cell>
        </row>
        <row r="96">
          <cell r="A96">
            <v>427</v>
          </cell>
        </row>
        <row r="97">
          <cell r="A97">
            <v>427</v>
          </cell>
        </row>
        <row r="98">
          <cell r="A98">
            <v>427</v>
          </cell>
        </row>
        <row r="99">
          <cell r="A99">
            <v>427</v>
          </cell>
        </row>
        <row r="100">
          <cell r="A100">
            <v>427</v>
          </cell>
        </row>
        <row r="101">
          <cell r="A101">
            <v>427</v>
          </cell>
        </row>
        <row r="102">
          <cell r="A102">
            <v>427</v>
          </cell>
        </row>
        <row r="103">
          <cell r="A103">
            <v>427</v>
          </cell>
        </row>
        <row r="104">
          <cell r="A104">
            <v>427</v>
          </cell>
        </row>
        <row r="105">
          <cell r="A105">
            <v>427</v>
          </cell>
        </row>
        <row r="106">
          <cell r="A106">
            <v>427</v>
          </cell>
        </row>
        <row r="107">
          <cell r="A107">
            <v>427</v>
          </cell>
        </row>
        <row r="108">
          <cell r="A108">
            <v>427</v>
          </cell>
        </row>
        <row r="109">
          <cell r="A109">
            <v>427</v>
          </cell>
        </row>
        <row r="110">
          <cell r="A110">
            <v>427</v>
          </cell>
        </row>
        <row r="111">
          <cell r="A111">
            <v>427</v>
          </cell>
        </row>
        <row r="112">
          <cell r="A112">
            <v>427</v>
          </cell>
        </row>
        <row r="113">
          <cell r="A113">
            <v>427</v>
          </cell>
        </row>
        <row r="114">
          <cell r="A114">
            <v>427</v>
          </cell>
        </row>
        <row r="115">
          <cell r="A115">
            <v>427</v>
          </cell>
        </row>
        <row r="116">
          <cell r="A116">
            <v>427</v>
          </cell>
        </row>
        <row r="117">
          <cell r="A117">
            <v>427</v>
          </cell>
        </row>
        <row r="118">
          <cell r="A118">
            <v>427</v>
          </cell>
        </row>
        <row r="119">
          <cell r="A119">
            <v>427</v>
          </cell>
        </row>
        <row r="120">
          <cell r="A120">
            <v>427</v>
          </cell>
        </row>
        <row r="121">
          <cell r="A121">
            <v>427</v>
          </cell>
        </row>
        <row r="122">
          <cell r="A122">
            <v>427</v>
          </cell>
        </row>
        <row r="123">
          <cell r="A123">
            <v>427</v>
          </cell>
        </row>
        <row r="124">
          <cell r="A124">
            <v>427</v>
          </cell>
        </row>
        <row r="125">
          <cell r="A125">
            <v>427</v>
          </cell>
        </row>
        <row r="126">
          <cell r="A126">
            <v>427</v>
          </cell>
        </row>
        <row r="127">
          <cell r="A127">
            <v>427</v>
          </cell>
        </row>
        <row r="128">
          <cell r="A128">
            <v>427</v>
          </cell>
        </row>
        <row r="129">
          <cell r="A129">
            <v>427</v>
          </cell>
        </row>
        <row r="130">
          <cell r="A130">
            <v>427</v>
          </cell>
        </row>
        <row r="131">
          <cell r="A131">
            <v>427</v>
          </cell>
        </row>
        <row r="132">
          <cell r="A132">
            <v>427</v>
          </cell>
        </row>
        <row r="133">
          <cell r="A133">
            <v>427</v>
          </cell>
        </row>
        <row r="134">
          <cell r="A134">
            <v>427</v>
          </cell>
        </row>
        <row r="135">
          <cell r="A135">
            <v>427</v>
          </cell>
        </row>
        <row r="136">
          <cell r="A136">
            <v>427</v>
          </cell>
        </row>
        <row r="137">
          <cell r="A137">
            <v>427</v>
          </cell>
        </row>
        <row r="138">
          <cell r="A138">
            <v>427</v>
          </cell>
        </row>
        <row r="139">
          <cell r="A139">
            <v>427</v>
          </cell>
        </row>
        <row r="140">
          <cell r="A140">
            <v>427</v>
          </cell>
        </row>
        <row r="141">
          <cell r="A141">
            <v>427</v>
          </cell>
        </row>
        <row r="142">
          <cell r="A142">
            <v>427</v>
          </cell>
        </row>
        <row r="143">
          <cell r="A143">
            <v>427</v>
          </cell>
        </row>
        <row r="144">
          <cell r="A144">
            <v>427</v>
          </cell>
        </row>
        <row r="145">
          <cell r="A145">
            <v>427</v>
          </cell>
        </row>
        <row r="146">
          <cell r="A146">
            <v>427</v>
          </cell>
        </row>
        <row r="147">
          <cell r="A147">
            <v>427</v>
          </cell>
        </row>
        <row r="148">
          <cell r="A148">
            <v>427</v>
          </cell>
        </row>
        <row r="149">
          <cell r="A149">
            <v>427</v>
          </cell>
        </row>
        <row r="150">
          <cell r="A150">
            <v>427</v>
          </cell>
        </row>
        <row r="151">
          <cell r="A151">
            <v>427</v>
          </cell>
        </row>
        <row r="152">
          <cell r="A152">
            <v>427</v>
          </cell>
        </row>
        <row r="153">
          <cell r="A153">
            <v>427</v>
          </cell>
        </row>
        <row r="154">
          <cell r="A154">
            <v>427</v>
          </cell>
        </row>
        <row r="155">
          <cell r="A155">
            <v>427</v>
          </cell>
        </row>
        <row r="156">
          <cell r="A156">
            <v>427</v>
          </cell>
        </row>
        <row r="157">
          <cell r="A157">
            <v>427</v>
          </cell>
        </row>
        <row r="158">
          <cell r="A158">
            <v>427</v>
          </cell>
        </row>
        <row r="159">
          <cell r="A159">
            <v>427</v>
          </cell>
        </row>
        <row r="160">
          <cell r="A160">
            <v>427</v>
          </cell>
        </row>
        <row r="161">
          <cell r="A161">
            <v>427</v>
          </cell>
        </row>
        <row r="162">
          <cell r="A162">
            <v>427</v>
          </cell>
        </row>
        <row r="163">
          <cell r="A163">
            <v>427</v>
          </cell>
        </row>
        <row r="164">
          <cell r="A164">
            <v>427</v>
          </cell>
        </row>
        <row r="165">
          <cell r="A165">
            <v>427</v>
          </cell>
        </row>
        <row r="166">
          <cell r="A166">
            <v>427</v>
          </cell>
        </row>
        <row r="167">
          <cell r="A167">
            <v>427</v>
          </cell>
        </row>
        <row r="168">
          <cell r="A168">
            <v>427</v>
          </cell>
        </row>
        <row r="169">
          <cell r="A169">
            <v>427</v>
          </cell>
        </row>
        <row r="170">
          <cell r="A170">
            <v>427</v>
          </cell>
        </row>
        <row r="171">
          <cell r="A171">
            <v>427</v>
          </cell>
        </row>
        <row r="172">
          <cell r="A172">
            <v>427</v>
          </cell>
        </row>
        <row r="173">
          <cell r="A173">
            <v>427</v>
          </cell>
        </row>
        <row r="174">
          <cell r="A174">
            <v>427</v>
          </cell>
        </row>
        <row r="175">
          <cell r="A175">
            <v>427</v>
          </cell>
        </row>
        <row r="176">
          <cell r="A176">
            <v>427</v>
          </cell>
        </row>
        <row r="177">
          <cell r="A177">
            <v>427</v>
          </cell>
        </row>
        <row r="178">
          <cell r="A178">
            <v>427</v>
          </cell>
        </row>
        <row r="179">
          <cell r="A179">
            <v>427</v>
          </cell>
        </row>
        <row r="180">
          <cell r="A180">
            <v>427</v>
          </cell>
        </row>
        <row r="181">
          <cell r="A181">
            <v>427</v>
          </cell>
        </row>
        <row r="182">
          <cell r="A182">
            <v>427</v>
          </cell>
        </row>
        <row r="183">
          <cell r="A183">
            <v>427</v>
          </cell>
        </row>
        <row r="184">
          <cell r="A184">
            <v>427</v>
          </cell>
        </row>
        <row r="185">
          <cell r="A185">
            <v>427</v>
          </cell>
        </row>
        <row r="186">
          <cell r="A186">
            <v>427</v>
          </cell>
        </row>
        <row r="187">
          <cell r="A187">
            <v>427</v>
          </cell>
        </row>
        <row r="188">
          <cell r="A188">
            <v>427</v>
          </cell>
        </row>
        <row r="189">
          <cell r="A189">
            <v>427</v>
          </cell>
        </row>
        <row r="190">
          <cell r="A190">
            <v>427</v>
          </cell>
        </row>
        <row r="191">
          <cell r="A191">
            <v>427</v>
          </cell>
        </row>
        <row r="192">
          <cell r="A192">
            <v>427</v>
          </cell>
        </row>
        <row r="193">
          <cell r="A193">
            <v>427</v>
          </cell>
        </row>
        <row r="194">
          <cell r="A194">
            <v>427</v>
          </cell>
        </row>
        <row r="195">
          <cell r="A195">
            <v>427</v>
          </cell>
        </row>
        <row r="196">
          <cell r="A196">
            <v>427</v>
          </cell>
        </row>
        <row r="197">
          <cell r="A197">
            <v>427</v>
          </cell>
        </row>
        <row r="201">
          <cell r="A201" t="str">
            <v>K32</v>
          </cell>
        </row>
        <row r="202">
          <cell r="A202" t="str">
            <v>K32</v>
          </cell>
        </row>
        <row r="203">
          <cell r="A203" t="str">
            <v>K32</v>
          </cell>
        </row>
        <row r="204">
          <cell r="A204" t="str">
            <v>K32</v>
          </cell>
        </row>
        <row r="205">
          <cell r="A205" t="str">
            <v>K32</v>
          </cell>
        </row>
        <row r="206">
          <cell r="A206" t="str">
            <v>K32</v>
          </cell>
        </row>
        <row r="207">
          <cell r="A207" t="str">
            <v>K32</v>
          </cell>
        </row>
        <row r="208">
          <cell r="A208" t="str">
            <v>K32</v>
          </cell>
        </row>
        <row r="209">
          <cell r="A209" t="str">
            <v>K32</v>
          </cell>
        </row>
        <row r="210">
          <cell r="A210" t="str">
            <v>K32</v>
          </cell>
        </row>
        <row r="211">
          <cell r="A211" t="str">
            <v>K32</v>
          </cell>
        </row>
        <row r="212">
          <cell r="A212" t="str">
            <v>K32</v>
          </cell>
        </row>
        <row r="213">
          <cell r="A213" t="str">
            <v>K32</v>
          </cell>
        </row>
        <row r="214">
          <cell r="A214" t="str">
            <v>K32</v>
          </cell>
        </row>
        <row r="215">
          <cell r="A215" t="str">
            <v>K32</v>
          </cell>
        </row>
        <row r="216">
          <cell r="A216" t="str">
            <v>K32</v>
          </cell>
        </row>
        <row r="217">
          <cell r="A217" t="str">
            <v>K32</v>
          </cell>
        </row>
        <row r="218">
          <cell r="A218" t="str">
            <v>K32</v>
          </cell>
        </row>
        <row r="219">
          <cell r="A219" t="str">
            <v>K32</v>
          </cell>
        </row>
        <row r="220">
          <cell r="A220" t="str">
            <v>K32</v>
          </cell>
        </row>
        <row r="221">
          <cell r="A221" t="str">
            <v>K32</v>
          </cell>
        </row>
        <row r="222">
          <cell r="A222" t="str">
            <v>K32</v>
          </cell>
        </row>
        <row r="223">
          <cell r="A223" t="str">
            <v>K32</v>
          </cell>
        </row>
        <row r="224">
          <cell r="A224" t="str">
            <v>K32</v>
          </cell>
        </row>
        <row r="225">
          <cell r="A225" t="str">
            <v>K32</v>
          </cell>
        </row>
        <row r="226">
          <cell r="A226" t="str">
            <v>K32</v>
          </cell>
        </row>
        <row r="227">
          <cell r="A227" t="str">
            <v>K32</v>
          </cell>
        </row>
        <row r="228">
          <cell r="A228" t="str">
            <v>K32</v>
          </cell>
        </row>
        <row r="229">
          <cell r="A229" t="str">
            <v>K32</v>
          </cell>
        </row>
        <row r="230">
          <cell r="A230" t="str">
            <v>K32</v>
          </cell>
        </row>
        <row r="231">
          <cell r="A231" t="str">
            <v>K32</v>
          </cell>
        </row>
        <row r="232">
          <cell r="A232" t="str">
            <v>K32</v>
          </cell>
        </row>
        <row r="233">
          <cell r="A233" t="str">
            <v>K32</v>
          </cell>
        </row>
        <row r="234">
          <cell r="A234" t="str">
            <v>K32</v>
          </cell>
        </row>
        <row r="235">
          <cell r="A235" t="str">
            <v>K32</v>
          </cell>
        </row>
        <row r="236">
          <cell r="A236" t="str">
            <v>K32</v>
          </cell>
        </row>
        <row r="237">
          <cell r="A237" t="str">
            <v>K32</v>
          </cell>
        </row>
        <row r="238">
          <cell r="A238" t="str">
            <v>K32</v>
          </cell>
        </row>
        <row r="239">
          <cell r="A239" t="str">
            <v>K32</v>
          </cell>
        </row>
        <row r="240">
          <cell r="A240" t="str">
            <v>K32</v>
          </cell>
        </row>
        <row r="241">
          <cell r="A241" t="str">
            <v>K32</v>
          </cell>
        </row>
        <row r="242">
          <cell r="A242" t="str">
            <v>K32</v>
          </cell>
        </row>
        <row r="243">
          <cell r="A243" t="str">
            <v>K32</v>
          </cell>
        </row>
        <row r="244">
          <cell r="A244" t="str">
            <v>K32</v>
          </cell>
        </row>
        <row r="245">
          <cell r="A245" t="str">
            <v>K32</v>
          </cell>
        </row>
        <row r="246">
          <cell r="A246" t="str">
            <v>K32</v>
          </cell>
        </row>
        <row r="247">
          <cell r="A247" t="str">
            <v>K32</v>
          </cell>
        </row>
        <row r="248">
          <cell r="A248" t="str">
            <v>K32</v>
          </cell>
        </row>
        <row r="249">
          <cell r="A249" t="str">
            <v>K32</v>
          </cell>
        </row>
        <row r="250">
          <cell r="A250" t="str">
            <v>K32</v>
          </cell>
        </row>
        <row r="251">
          <cell r="A251" t="str">
            <v>K32</v>
          </cell>
        </row>
        <row r="252">
          <cell r="A252" t="str">
            <v>K32</v>
          </cell>
        </row>
        <row r="253">
          <cell r="A253" t="str">
            <v>K32</v>
          </cell>
        </row>
        <row r="254">
          <cell r="A254" t="str">
            <v>K32</v>
          </cell>
        </row>
        <row r="255">
          <cell r="A255" t="str">
            <v>K32</v>
          </cell>
        </row>
        <row r="256">
          <cell r="A256" t="str">
            <v>K32</v>
          </cell>
        </row>
        <row r="257">
          <cell r="A257" t="str">
            <v>K32</v>
          </cell>
        </row>
        <row r="258">
          <cell r="A258" t="str">
            <v>K32</v>
          </cell>
        </row>
        <row r="259">
          <cell r="A259" t="str">
            <v>K32</v>
          </cell>
        </row>
        <row r="260">
          <cell r="A260" t="str">
            <v>K32</v>
          </cell>
        </row>
        <row r="261">
          <cell r="A261" t="str">
            <v>K32</v>
          </cell>
        </row>
        <row r="262">
          <cell r="A262" t="str">
            <v>K32</v>
          </cell>
        </row>
        <row r="263">
          <cell r="A263" t="str">
            <v>K32</v>
          </cell>
        </row>
        <row r="264">
          <cell r="A264" t="str">
            <v>K32</v>
          </cell>
        </row>
        <row r="265">
          <cell r="A265" t="str">
            <v>K32</v>
          </cell>
        </row>
        <row r="266">
          <cell r="A266" t="str">
            <v>K32</v>
          </cell>
        </row>
        <row r="267">
          <cell r="A267" t="str">
            <v>K32</v>
          </cell>
        </row>
        <row r="268">
          <cell r="A268" t="str">
            <v>K32</v>
          </cell>
        </row>
        <row r="269">
          <cell r="A269" t="str">
            <v>K32</v>
          </cell>
        </row>
        <row r="270">
          <cell r="A270" t="str">
            <v>K32</v>
          </cell>
        </row>
        <row r="271">
          <cell r="A271" t="str">
            <v>K32</v>
          </cell>
        </row>
        <row r="272">
          <cell r="A272" t="str">
            <v>K32</v>
          </cell>
        </row>
        <row r="273">
          <cell r="A273" t="str">
            <v>K32</v>
          </cell>
        </row>
        <row r="274">
          <cell r="A274" t="str">
            <v>K32</v>
          </cell>
        </row>
        <row r="275">
          <cell r="A275" t="str">
            <v>K32</v>
          </cell>
        </row>
        <row r="276">
          <cell r="A276" t="str">
            <v>K32</v>
          </cell>
        </row>
        <row r="277">
          <cell r="A277" t="str">
            <v>K32</v>
          </cell>
        </row>
        <row r="278">
          <cell r="A278" t="str">
            <v>K32</v>
          </cell>
        </row>
        <row r="279">
          <cell r="A279" t="str">
            <v>K32</v>
          </cell>
        </row>
        <row r="280">
          <cell r="A280" t="str">
            <v>K32</v>
          </cell>
        </row>
        <row r="281">
          <cell r="A281" t="str">
            <v>K32</v>
          </cell>
        </row>
        <row r="282">
          <cell r="A282" t="str">
            <v>K32</v>
          </cell>
        </row>
        <row r="283">
          <cell r="A283" t="str">
            <v>K32</v>
          </cell>
        </row>
        <row r="284">
          <cell r="A284" t="str">
            <v>K32</v>
          </cell>
        </row>
        <row r="285">
          <cell r="A285" t="str">
            <v>K32</v>
          </cell>
        </row>
        <row r="286">
          <cell r="A286" t="str">
            <v>K32</v>
          </cell>
        </row>
        <row r="287">
          <cell r="A287" t="str">
            <v>K32</v>
          </cell>
        </row>
        <row r="288">
          <cell r="A288" t="str">
            <v>K32</v>
          </cell>
        </row>
        <row r="289">
          <cell r="A289" t="str">
            <v>K32</v>
          </cell>
        </row>
        <row r="290">
          <cell r="A290" t="str">
            <v>K32</v>
          </cell>
        </row>
        <row r="291">
          <cell r="A291" t="str">
            <v>K32</v>
          </cell>
        </row>
        <row r="292">
          <cell r="A292" t="str">
            <v>K32</v>
          </cell>
        </row>
        <row r="293">
          <cell r="A293" t="str">
            <v>K32</v>
          </cell>
        </row>
        <row r="294">
          <cell r="A294" t="str">
            <v>K32</v>
          </cell>
        </row>
        <row r="295">
          <cell r="A295" t="str">
            <v>K32</v>
          </cell>
        </row>
        <row r="296">
          <cell r="A296" t="str">
            <v>K32</v>
          </cell>
        </row>
        <row r="297">
          <cell r="A297" t="str">
            <v>K32</v>
          </cell>
        </row>
        <row r="298">
          <cell r="A298" t="str">
            <v>K32</v>
          </cell>
        </row>
        <row r="299">
          <cell r="A299" t="str">
            <v>K32</v>
          </cell>
        </row>
        <row r="300">
          <cell r="A300" t="str">
            <v>K32</v>
          </cell>
        </row>
        <row r="301">
          <cell r="A301" t="str">
            <v>K32</v>
          </cell>
        </row>
        <row r="302">
          <cell r="A302" t="str">
            <v>K32</v>
          </cell>
        </row>
        <row r="303">
          <cell r="A303" t="str">
            <v>K32</v>
          </cell>
        </row>
        <row r="304">
          <cell r="A304" t="str">
            <v>K32</v>
          </cell>
        </row>
        <row r="305">
          <cell r="A305" t="str">
            <v>K32</v>
          </cell>
        </row>
        <row r="306">
          <cell r="A306" t="str">
            <v>K32</v>
          </cell>
        </row>
        <row r="307">
          <cell r="A307" t="str">
            <v>K32</v>
          </cell>
        </row>
        <row r="308">
          <cell r="A308" t="str">
            <v>K32</v>
          </cell>
        </row>
        <row r="309">
          <cell r="A309" t="str">
            <v>K32</v>
          </cell>
        </row>
        <row r="310">
          <cell r="A310" t="str">
            <v>K32</v>
          </cell>
        </row>
        <row r="311">
          <cell r="A311" t="str">
            <v>K32</v>
          </cell>
        </row>
        <row r="312">
          <cell r="A312" t="str">
            <v>K32</v>
          </cell>
        </row>
        <row r="313">
          <cell r="A313" t="str">
            <v>K32</v>
          </cell>
        </row>
        <row r="314">
          <cell r="A314" t="str">
            <v>K32</v>
          </cell>
        </row>
        <row r="315">
          <cell r="A315" t="str">
            <v>K32</v>
          </cell>
        </row>
        <row r="316">
          <cell r="A316" t="str">
            <v>K32</v>
          </cell>
        </row>
        <row r="317">
          <cell r="A317" t="str">
            <v>K32</v>
          </cell>
        </row>
        <row r="318">
          <cell r="A318" t="str">
            <v>K32</v>
          </cell>
        </row>
        <row r="319">
          <cell r="A319" t="str">
            <v>K32</v>
          </cell>
        </row>
        <row r="320">
          <cell r="A320" t="str">
            <v>K32</v>
          </cell>
        </row>
        <row r="321">
          <cell r="A321" t="str">
            <v>K32</v>
          </cell>
        </row>
        <row r="322">
          <cell r="A322" t="str">
            <v>K32</v>
          </cell>
        </row>
        <row r="323">
          <cell r="A323" t="str">
            <v>K32</v>
          </cell>
        </row>
        <row r="324">
          <cell r="A324" t="str">
            <v>K32</v>
          </cell>
        </row>
        <row r="325">
          <cell r="A325" t="str">
            <v>K32</v>
          </cell>
        </row>
        <row r="326">
          <cell r="A326" t="str">
            <v>K32</v>
          </cell>
        </row>
        <row r="327">
          <cell r="A327" t="str">
            <v>K32</v>
          </cell>
        </row>
        <row r="328">
          <cell r="A328" t="str">
            <v>K32</v>
          </cell>
        </row>
        <row r="329">
          <cell r="A329" t="str">
            <v>K32</v>
          </cell>
        </row>
        <row r="330">
          <cell r="A330" t="str">
            <v>K32</v>
          </cell>
        </row>
        <row r="331">
          <cell r="A331" t="str">
            <v>K32</v>
          </cell>
        </row>
        <row r="332">
          <cell r="A332" t="str">
            <v>K32</v>
          </cell>
        </row>
        <row r="333">
          <cell r="A333" t="str">
            <v>K32</v>
          </cell>
        </row>
        <row r="334">
          <cell r="A334" t="str">
            <v>K32</v>
          </cell>
        </row>
        <row r="335">
          <cell r="A335" t="str">
            <v>K32</v>
          </cell>
        </row>
        <row r="336">
          <cell r="A336" t="str">
            <v>K32</v>
          </cell>
        </row>
        <row r="337">
          <cell r="A337" t="str">
            <v>K32</v>
          </cell>
        </row>
        <row r="338">
          <cell r="A338" t="str">
            <v>K32</v>
          </cell>
        </row>
        <row r="339">
          <cell r="A339" t="str">
            <v>K32</v>
          </cell>
        </row>
        <row r="340">
          <cell r="A340" t="str">
            <v>K32</v>
          </cell>
        </row>
        <row r="341">
          <cell r="A341" t="str">
            <v>K32</v>
          </cell>
        </row>
        <row r="342">
          <cell r="A342" t="str">
            <v>K32</v>
          </cell>
        </row>
        <row r="343">
          <cell r="A343" t="str">
            <v>K32</v>
          </cell>
        </row>
        <row r="344">
          <cell r="A344" t="str">
            <v>K32</v>
          </cell>
        </row>
        <row r="345">
          <cell r="A345" t="str">
            <v>K32</v>
          </cell>
        </row>
        <row r="346">
          <cell r="A346" t="str">
            <v>K32</v>
          </cell>
        </row>
        <row r="347">
          <cell r="A347" t="str">
            <v>K32</v>
          </cell>
        </row>
        <row r="348">
          <cell r="A348" t="str">
            <v>K32</v>
          </cell>
        </row>
        <row r="349">
          <cell r="A349" t="str">
            <v>K32</v>
          </cell>
        </row>
        <row r="350">
          <cell r="A350" t="str">
            <v>K32</v>
          </cell>
        </row>
        <row r="351">
          <cell r="A351" t="str">
            <v>K32</v>
          </cell>
        </row>
        <row r="352">
          <cell r="A352" t="str">
            <v>K32</v>
          </cell>
        </row>
        <row r="353">
          <cell r="A353" t="str">
            <v>K32</v>
          </cell>
        </row>
        <row r="354">
          <cell r="A354" t="str">
            <v>K32</v>
          </cell>
        </row>
        <row r="355">
          <cell r="A355" t="str">
            <v>K32</v>
          </cell>
        </row>
        <row r="356">
          <cell r="A356" t="str">
            <v>K32</v>
          </cell>
        </row>
        <row r="357">
          <cell r="A357" t="str">
            <v>K32</v>
          </cell>
        </row>
        <row r="358">
          <cell r="A358" t="str">
            <v>K32</v>
          </cell>
        </row>
        <row r="359">
          <cell r="A359" t="str">
            <v>K32</v>
          </cell>
        </row>
        <row r="360">
          <cell r="A360" t="str">
            <v>K32</v>
          </cell>
        </row>
        <row r="361">
          <cell r="A361" t="str">
            <v>K32</v>
          </cell>
        </row>
        <row r="362">
          <cell r="A362" t="str">
            <v>K32</v>
          </cell>
        </row>
        <row r="363">
          <cell r="A363" t="str">
            <v>K32</v>
          </cell>
        </row>
        <row r="364">
          <cell r="A364" t="str">
            <v>K32</v>
          </cell>
        </row>
        <row r="365">
          <cell r="A365" t="str">
            <v>K32</v>
          </cell>
        </row>
        <row r="366">
          <cell r="A366" t="str">
            <v>K32</v>
          </cell>
        </row>
        <row r="367">
          <cell r="A367" t="str">
            <v>K32</v>
          </cell>
        </row>
        <row r="368">
          <cell r="A368" t="str">
            <v>K32</v>
          </cell>
        </row>
        <row r="369">
          <cell r="A369" t="str">
            <v>K32</v>
          </cell>
        </row>
        <row r="370">
          <cell r="A370" t="str">
            <v>K32</v>
          </cell>
        </row>
        <row r="371">
          <cell r="A371" t="str">
            <v>K32</v>
          </cell>
        </row>
        <row r="372">
          <cell r="A372" t="str">
            <v>K32</v>
          </cell>
        </row>
        <row r="373">
          <cell r="A373" t="str">
            <v>K32</v>
          </cell>
        </row>
        <row r="374">
          <cell r="A374" t="str">
            <v>K32</v>
          </cell>
        </row>
        <row r="375">
          <cell r="A375" t="str">
            <v>K32</v>
          </cell>
        </row>
        <row r="376">
          <cell r="A376" t="str">
            <v>K32</v>
          </cell>
        </row>
        <row r="377">
          <cell r="A377" t="str">
            <v>K32</v>
          </cell>
        </row>
        <row r="378">
          <cell r="A378" t="str">
            <v>K32</v>
          </cell>
        </row>
        <row r="379">
          <cell r="A379" t="str">
            <v>K32</v>
          </cell>
        </row>
        <row r="380">
          <cell r="A380" t="str">
            <v>K32</v>
          </cell>
        </row>
        <row r="381">
          <cell r="A381" t="str">
            <v>K32</v>
          </cell>
        </row>
        <row r="382">
          <cell r="A382" t="str">
            <v>K32</v>
          </cell>
        </row>
        <row r="383">
          <cell r="A383" t="str">
            <v>K32</v>
          </cell>
        </row>
        <row r="384">
          <cell r="A384" t="str">
            <v>K32</v>
          </cell>
        </row>
        <row r="385">
          <cell r="A385" t="str">
            <v>K32</v>
          </cell>
        </row>
        <row r="386">
          <cell r="A386" t="str">
            <v>K32</v>
          </cell>
        </row>
        <row r="387">
          <cell r="A387" t="str">
            <v>K32</v>
          </cell>
        </row>
        <row r="388">
          <cell r="A388" t="str">
            <v>K32</v>
          </cell>
        </row>
        <row r="389">
          <cell r="A389" t="str">
            <v>K32</v>
          </cell>
        </row>
        <row r="390">
          <cell r="A390" t="str">
            <v>K32</v>
          </cell>
        </row>
        <row r="391">
          <cell r="A391" t="str">
            <v>K32</v>
          </cell>
        </row>
        <row r="392">
          <cell r="A392" t="str">
            <v>K32</v>
          </cell>
        </row>
        <row r="393">
          <cell r="A393" t="str">
            <v>K32</v>
          </cell>
        </row>
        <row r="394">
          <cell r="A394" t="str">
            <v>K32</v>
          </cell>
        </row>
        <row r="395">
          <cell r="A395" t="str">
            <v>K32</v>
          </cell>
        </row>
        <row r="396">
          <cell r="A396" t="str">
            <v>K32</v>
          </cell>
        </row>
        <row r="397">
          <cell r="A397" t="str">
            <v>K32</v>
          </cell>
        </row>
        <row r="398">
          <cell r="A398" t="str">
            <v>K32</v>
          </cell>
        </row>
        <row r="399">
          <cell r="A399" t="str">
            <v>K32</v>
          </cell>
        </row>
        <row r="400">
          <cell r="A400" t="str">
            <v>K32</v>
          </cell>
        </row>
        <row r="401">
          <cell r="A401" t="str">
            <v>K46</v>
          </cell>
        </row>
        <row r="402">
          <cell r="A402" t="str">
            <v>K46</v>
          </cell>
        </row>
        <row r="403">
          <cell r="A403" t="str">
            <v>K46</v>
          </cell>
        </row>
        <row r="404">
          <cell r="A404" t="str">
            <v>K46</v>
          </cell>
        </row>
        <row r="405">
          <cell r="A405" t="str">
            <v>K46</v>
          </cell>
        </row>
        <row r="406">
          <cell r="A406" t="str">
            <v>K46</v>
          </cell>
        </row>
        <row r="407">
          <cell r="A407" t="str">
            <v>K46</v>
          </cell>
        </row>
        <row r="408">
          <cell r="A408" t="str">
            <v>K46</v>
          </cell>
        </row>
        <row r="409">
          <cell r="A409" t="str">
            <v>K46</v>
          </cell>
        </row>
        <row r="410">
          <cell r="A410" t="str">
            <v>K46</v>
          </cell>
        </row>
        <row r="411">
          <cell r="A411" t="str">
            <v>K46</v>
          </cell>
        </row>
        <row r="412">
          <cell r="A412" t="str">
            <v>K46</v>
          </cell>
        </row>
        <row r="413">
          <cell r="A413" t="str">
            <v>K46</v>
          </cell>
        </row>
        <row r="414">
          <cell r="A414" t="str">
            <v>K46</v>
          </cell>
        </row>
        <row r="415">
          <cell r="A415" t="str">
            <v>K46</v>
          </cell>
        </row>
        <row r="416">
          <cell r="A416" t="str">
            <v>K46</v>
          </cell>
        </row>
        <row r="417">
          <cell r="A417" t="str">
            <v>K46</v>
          </cell>
        </row>
        <row r="418">
          <cell r="A418" t="str">
            <v>K46</v>
          </cell>
        </row>
        <row r="419">
          <cell r="A419" t="str">
            <v>K46</v>
          </cell>
        </row>
        <row r="420">
          <cell r="A420" t="str">
            <v>K46</v>
          </cell>
        </row>
        <row r="421">
          <cell r="A421" t="str">
            <v>K46</v>
          </cell>
        </row>
        <row r="422">
          <cell r="A422" t="str">
            <v>K46</v>
          </cell>
        </row>
        <row r="423">
          <cell r="A423" t="str">
            <v>K46</v>
          </cell>
        </row>
        <row r="424">
          <cell r="A424" t="str">
            <v>K46</v>
          </cell>
        </row>
        <row r="425">
          <cell r="A425" t="str">
            <v>K46</v>
          </cell>
        </row>
        <row r="426">
          <cell r="A426" t="str">
            <v>K46</v>
          </cell>
        </row>
        <row r="427">
          <cell r="A427" t="str">
            <v>K46</v>
          </cell>
        </row>
        <row r="428">
          <cell r="A428" t="str">
            <v>K46</v>
          </cell>
        </row>
        <row r="429">
          <cell r="A429" t="str">
            <v>K46</v>
          </cell>
        </row>
        <row r="430">
          <cell r="A430" t="str">
            <v>K46</v>
          </cell>
        </row>
        <row r="431">
          <cell r="A431" t="str">
            <v>K46</v>
          </cell>
        </row>
        <row r="432">
          <cell r="A432" t="str">
            <v>K46</v>
          </cell>
        </row>
        <row r="433">
          <cell r="A433" t="str">
            <v>K46</v>
          </cell>
        </row>
        <row r="434">
          <cell r="A434" t="str">
            <v>K46</v>
          </cell>
        </row>
        <row r="435">
          <cell r="A435" t="str">
            <v>K46</v>
          </cell>
        </row>
        <row r="436">
          <cell r="A436" t="str">
            <v>K46</v>
          </cell>
        </row>
        <row r="437">
          <cell r="A437" t="str">
            <v>K46</v>
          </cell>
        </row>
        <row r="438">
          <cell r="A438" t="str">
            <v>K46</v>
          </cell>
        </row>
        <row r="439">
          <cell r="A439" t="str">
            <v>K46</v>
          </cell>
        </row>
        <row r="440">
          <cell r="A440" t="str">
            <v>K46</v>
          </cell>
        </row>
        <row r="441">
          <cell r="A441" t="str">
            <v>K46</v>
          </cell>
        </row>
        <row r="442">
          <cell r="A442" t="str">
            <v>K46</v>
          </cell>
        </row>
        <row r="443">
          <cell r="A443" t="str">
            <v>K46</v>
          </cell>
        </row>
        <row r="444">
          <cell r="A444" t="str">
            <v>K46</v>
          </cell>
        </row>
        <row r="445">
          <cell r="A445" t="str">
            <v>K46</v>
          </cell>
        </row>
        <row r="446">
          <cell r="A446" t="str">
            <v>K46</v>
          </cell>
        </row>
        <row r="447">
          <cell r="A447" t="str">
            <v>K46</v>
          </cell>
        </row>
        <row r="448">
          <cell r="A448" t="str">
            <v>K46</v>
          </cell>
        </row>
        <row r="449">
          <cell r="A449" t="str">
            <v>K46</v>
          </cell>
        </row>
        <row r="450">
          <cell r="A450" t="str">
            <v>K46</v>
          </cell>
        </row>
        <row r="451">
          <cell r="A451" t="str">
            <v>K46</v>
          </cell>
        </row>
        <row r="452">
          <cell r="A452" t="str">
            <v>K46</v>
          </cell>
        </row>
        <row r="453">
          <cell r="A453" t="str">
            <v>K46</v>
          </cell>
        </row>
        <row r="454">
          <cell r="A454" t="str">
            <v>K46</v>
          </cell>
        </row>
        <row r="455">
          <cell r="A455" t="str">
            <v>K46</v>
          </cell>
        </row>
        <row r="456">
          <cell r="A456" t="str">
            <v>K46</v>
          </cell>
        </row>
        <row r="457">
          <cell r="A457" t="str">
            <v>K46</v>
          </cell>
        </row>
        <row r="458">
          <cell r="A458" t="str">
            <v>K46</v>
          </cell>
        </row>
        <row r="459">
          <cell r="A459" t="str">
            <v>K46</v>
          </cell>
        </row>
        <row r="460">
          <cell r="A460" t="str">
            <v>K46</v>
          </cell>
        </row>
        <row r="461">
          <cell r="A461" t="str">
            <v>K46</v>
          </cell>
        </row>
        <row r="462">
          <cell r="A462" t="str">
            <v>K46</v>
          </cell>
        </row>
        <row r="463">
          <cell r="A463" t="str">
            <v>K46</v>
          </cell>
        </row>
        <row r="464">
          <cell r="A464" t="str">
            <v>K46</v>
          </cell>
        </row>
        <row r="465">
          <cell r="A465" t="str">
            <v>K46</v>
          </cell>
        </row>
        <row r="466">
          <cell r="A466" t="str">
            <v>K46</v>
          </cell>
        </row>
        <row r="467">
          <cell r="A467" t="str">
            <v>K46</v>
          </cell>
        </row>
        <row r="468">
          <cell r="A468" t="str">
            <v>K46</v>
          </cell>
        </row>
        <row r="469">
          <cell r="A469" t="str">
            <v>K46</v>
          </cell>
        </row>
        <row r="470">
          <cell r="A470" t="str">
            <v>K46</v>
          </cell>
        </row>
        <row r="471">
          <cell r="A471" t="str">
            <v>K46</v>
          </cell>
        </row>
        <row r="472">
          <cell r="A472" t="str">
            <v>K46</v>
          </cell>
        </row>
        <row r="473">
          <cell r="A473" t="str">
            <v>K46</v>
          </cell>
        </row>
        <row r="474">
          <cell r="A474" t="str">
            <v>K46</v>
          </cell>
        </row>
        <row r="475">
          <cell r="A475" t="str">
            <v>K46</v>
          </cell>
        </row>
        <row r="476">
          <cell r="A476" t="str">
            <v>K46</v>
          </cell>
        </row>
        <row r="477">
          <cell r="A477" t="str">
            <v>K46</v>
          </cell>
        </row>
        <row r="478">
          <cell r="A478" t="str">
            <v>K46</v>
          </cell>
        </row>
        <row r="479">
          <cell r="A479" t="str">
            <v>K46</v>
          </cell>
        </row>
        <row r="480">
          <cell r="A480" t="str">
            <v>K46</v>
          </cell>
        </row>
        <row r="481">
          <cell r="A481" t="str">
            <v>K46</v>
          </cell>
        </row>
        <row r="482">
          <cell r="A482" t="str">
            <v>K46</v>
          </cell>
        </row>
        <row r="483">
          <cell r="A483" t="str">
            <v>K46</v>
          </cell>
        </row>
        <row r="484">
          <cell r="A484" t="str">
            <v>K46</v>
          </cell>
        </row>
        <row r="485">
          <cell r="A485" t="str">
            <v>K46</v>
          </cell>
        </row>
        <row r="486">
          <cell r="A486" t="str">
            <v>K46</v>
          </cell>
        </row>
        <row r="487">
          <cell r="A487" t="str">
            <v>K46</v>
          </cell>
        </row>
        <row r="488">
          <cell r="A488" t="str">
            <v>K46</v>
          </cell>
        </row>
        <row r="489">
          <cell r="A489" t="str">
            <v>K46</v>
          </cell>
        </row>
        <row r="490">
          <cell r="A490" t="str">
            <v>K46</v>
          </cell>
        </row>
        <row r="491">
          <cell r="A491" t="str">
            <v>K46</v>
          </cell>
        </row>
        <row r="492">
          <cell r="A492" t="str">
            <v>K46</v>
          </cell>
        </row>
        <row r="493">
          <cell r="A493" t="str">
            <v>K46</v>
          </cell>
        </row>
        <row r="494">
          <cell r="A494" t="str">
            <v>K46</v>
          </cell>
        </row>
        <row r="495">
          <cell r="A495" t="str">
            <v>K46</v>
          </cell>
        </row>
        <row r="496">
          <cell r="A496" t="str">
            <v>K46</v>
          </cell>
        </row>
        <row r="497">
          <cell r="A497" t="str">
            <v>K46</v>
          </cell>
        </row>
        <row r="498">
          <cell r="A498" t="str">
            <v>K46</v>
          </cell>
        </row>
        <row r="499">
          <cell r="A499" t="str">
            <v>K46</v>
          </cell>
        </row>
        <row r="500">
          <cell r="A500" t="str">
            <v>K46</v>
          </cell>
        </row>
        <row r="501">
          <cell r="A501" t="str">
            <v>K46</v>
          </cell>
        </row>
        <row r="502">
          <cell r="A502" t="str">
            <v>K46</v>
          </cell>
        </row>
        <row r="503">
          <cell r="A503" t="str">
            <v>K46</v>
          </cell>
        </row>
        <row r="504">
          <cell r="A504" t="str">
            <v>K46</v>
          </cell>
        </row>
        <row r="505">
          <cell r="A505" t="str">
            <v>K46</v>
          </cell>
        </row>
        <row r="506">
          <cell r="A506" t="str">
            <v>K46</v>
          </cell>
        </row>
        <row r="507">
          <cell r="A507" t="str">
            <v>K46</v>
          </cell>
        </row>
        <row r="508">
          <cell r="A508" t="str">
            <v>K46</v>
          </cell>
        </row>
        <row r="509">
          <cell r="A509" t="str">
            <v>K46</v>
          </cell>
        </row>
        <row r="510">
          <cell r="A510" t="str">
            <v>K46</v>
          </cell>
        </row>
        <row r="511">
          <cell r="A511" t="str">
            <v>K46</v>
          </cell>
        </row>
        <row r="512">
          <cell r="A512" t="str">
            <v>K46</v>
          </cell>
        </row>
        <row r="513">
          <cell r="A513" t="str">
            <v>K46</v>
          </cell>
        </row>
        <row r="514">
          <cell r="A514" t="str">
            <v>K46</v>
          </cell>
        </row>
        <row r="515">
          <cell r="A515" t="str">
            <v>K46</v>
          </cell>
        </row>
        <row r="516">
          <cell r="A516" t="str">
            <v>K46</v>
          </cell>
        </row>
        <row r="517">
          <cell r="A517" t="str">
            <v>K46</v>
          </cell>
        </row>
        <row r="518">
          <cell r="A518" t="str">
            <v>K46</v>
          </cell>
        </row>
        <row r="519">
          <cell r="A519" t="str">
            <v>K46</v>
          </cell>
        </row>
        <row r="520">
          <cell r="A520" t="str">
            <v>K46</v>
          </cell>
        </row>
        <row r="521">
          <cell r="A521" t="str">
            <v>K46</v>
          </cell>
        </row>
        <row r="522">
          <cell r="A522" t="str">
            <v>K46</v>
          </cell>
        </row>
        <row r="523">
          <cell r="A523" t="str">
            <v>K46</v>
          </cell>
        </row>
        <row r="524">
          <cell r="A524" t="str">
            <v>K46</v>
          </cell>
        </row>
        <row r="525">
          <cell r="A525" t="str">
            <v>K46</v>
          </cell>
        </row>
        <row r="526">
          <cell r="A526" t="str">
            <v>K46</v>
          </cell>
        </row>
        <row r="527">
          <cell r="A527" t="str">
            <v>K46</v>
          </cell>
        </row>
        <row r="528">
          <cell r="A528" t="str">
            <v>K46</v>
          </cell>
        </row>
        <row r="529">
          <cell r="A529" t="str">
            <v>K46</v>
          </cell>
        </row>
        <row r="530">
          <cell r="A530" t="str">
            <v>K46</v>
          </cell>
        </row>
        <row r="531">
          <cell r="A531" t="str">
            <v>K46</v>
          </cell>
        </row>
        <row r="532">
          <cell r="A532" t="str">
            <v>K46</v>
          </cell>
        </row>
        <row r="533">
          <cell r="A533" t="str">
            <v>K46</v>
          </cell>
        </row>
        <row r="534">
          <cell r="A534" t="str">
            <v>K46</v>
          </cell>
        </row>
        <row r="535">
          <cell r="A535" t="str">
            <v>K46</v>
          </cell>
        </row>
        <row r="536">
          <cell r="A536" t="str">
            <v>K46</v>
          </cell>
        </row>
        <row r="537">
          <cell r="A537" t="str">
            <v>K46</v>
          </cell>
        </row>
        <row r="538">
          <cell r="A538" t="str">
            <v>K46</v>
          </cell>
        </row>
        <row r="539">
          <cell r="A539" t="str">
            <v>K46</v>
          </cell>
        </row>
        <row r="540">
          <cell r="A540" t="str">
            <v>K46</v>
          </cell>
        </row>
        <row r="541">
          <cell r="A541" t="str">
            <v>K46</v>
          </cell>
        </row>
        <row r="542">
          <cell r="A542" t="str">
            <v>K46</v>
          </cell>
        </row>
        <row r="543">
          <cell r="A543" t="str">
            <v>K46</v>
          </cell>
        </row>
        <row r="544">
          <cell r="A544" t="str">
            <v>K46</v>
          </cell>
        </row>
        <row r="545">
          <cell r="A545" t="str">
            <v>K46</v>
          </cell>
        </row>
        <row r="546">
          <cell r="A546" t="str">
            <v>K46</v>
          </cell>
        </row>
        <row r="547">
          <cell r="A547" t="str">
            <v>K46</v>
          </cell>
        </row>
        <row r="548">
          <cell r="A548" t="str">
            <v>K46</v>
          </cell>
        </row>
        <row r="549">
          <cell r="A549" t="str">
            <v>K46</v>
          </cell>
        </row>
        <row r="550">
          <cell r="A550" t="str">
            <v>K46</v>
          </cell>
        </row>
        <row r="551">
          <cell r="A551" t="str">
            <v>K46</v>
          </cell>
        </row>
        <row r="552">
          <cell r="A552" t="str">
            <v>K46</v>
          </cell>
        </row>
        <row r="553">
          <cell r="A553" t="str">
            <v>K46</v>
          </cell>
        </row>
        <row r="554">
          <cell r="A554" t="str">
            <v>K46</v>
          </cell>
        </row>
        <row r="555">
          <cell r="A555" t="str">
            <v>K46</v>
          </cell>
        </row>
        <row r="556">
          <cell r="A556" t="str">
            <v>K46</v>
          </cell>
        </row>
        <row r="557">
          <cell r="A557" t="str">
            <v>K46</v>
          </cell>
        </row>
        <row r="558">
          <cell r="A558" t="str">
            <v>K46</v>
          </cell>
        </row>
        <row r="559">
          <cell r="A559" t="str">
            <v>K46</v>
          </cell>
        </row>
        <row r="560">
          <cell r="A560" t="str">
            <v>K46</v>
          </cell>
        </row>
        <row r="561">
          <cell r="A561" t="str">
            <v>K46</v>
          </cell>
        </row>
        <row r="562">
          <cell r="A562" t="str">
            <v>K46</v>
          </cell>
        </row>
        <row r="563">
          <cell r="A563" t="str">
            <v>K46</v>
          </cell>
        </row>
        <row r="564">
          <cell r="A564" t="str">
            <v>K46</v>
          </cell>
        </row>
        <row r="565">
          <cell r="A565" t="str">
            <v>K46</v>
          </cell>
        </row>
        <row r="566">
          <cell r="A566" t="str">
            <v>K46</v>
          </cell>
        </row>
        <row r="567">
          <cell r="A567" t="str">
            <v>K46</v>
          </cell>
        </row>
        <row r="568">
          <cell r="A568" t="str">
            <v>K46</v>
          </cell>
        </row>
        <row r="569">
          <cell r="A569" t="str">
            <v>K46</v>
          </cell>
        </row>
        <row r="570">
          <cell r="A570" t="str">
            <v>K46</v>
          </cell>
        </row>
        <row r="571">
          <cell r="A571" t="str">
            <v>K46</v>
          </cell>
        </row>
        <row r="572">
          <cell r="A572" t="str">
            <v>K46</v>
          </cell>
        </row>
        <row r="573">
          <cell r="A573" t="str">
            <v>K46</v>
          </cell>
        </row>
        <row r="574">
          <cell r="A574" t="str">
            <v>K46</v>
          </cell>
        </row>
        <row r="575">
          <cell r="A575" t="str">
            <v>K46</v>
          </cell>
        </row>
        <row r="576">
          <cell r="A576" t="str">
            <v>K46</v>
          </cell>
        </row>
        <row r="577">
          <cell r="A577" t="str">
            <v>K46</v>
          </cell>
        </row>
        <row r="578">
          <cell r="A578" t="str">
            <v>K46</v>
          </cell>
        </row>
        <row r="579">
          <cell r="A579" t="str">
            <v>K46</v>
          </cell>
        </row>
        <row r="580">
          <cell r="A580" t="str">
            <v>K46</v>
          </cell>
        </row>
        <row r="581">
          <cell r="A581" t="str">
            <v>K46</v>
          </cell>
        </row>
        <row r="582">
          <cell r="A582" t="str">
            <v>K46</v>
          </cell>
        </row>
        <row r="583">
          <cell r="A583" t="str">
            <v>K46</v>
          </cell>
        </row>
        <row r="584">
          <cell r="A584" t="str">
            <v>K46</v>
          </cell>
        </row>
        <row r="585">
          <cell r="A585" t="str">
            <v>K46</v>
          </cell>
        </row>
        <row r="586">
          <cell r="A586" t="str">
            <v>K46</v>
          </cell>
        </row>
        <row r="587">
          <cell r="A587" t="str">
            <v>K46</v>
          </cell>
        </row>
        <row r="588">
          <cell r="A588" t="str">
            <v>K46</v>
          </cell>
        </row>
        <row r="589">
          <cell r="A589" t="str">
            <v>K46</v>
          </cell>
        </row>
        <row r="590">
          <cell r="A590" t="str">
            <v>K46</v>
          </cell>
        </row>
        <row r="591">
          <cell r="A591" t="str">
            <v>K46</v>
          </cell>
        </row>
        <row r="592">
          <cell r="A592" t="str">
            <v>K46</v>
          </cell>
        </row>
        <row r="593">
          <cell r="A593" t="str">
            <v>K46</v>
          </cell>
        </row>
        <row r="594">
          <cell r="A594" t="str">
            <v>K46</v>
          </cell>
        </row>
        <row r="595">
          <cell r="A595" t="str">
            <v>K46</v>
          </cell>
        </row>
        <row r="596">
          <cell r="A596" t="str">
            <v>K46</v>
          </cell>
        </row>
        <row r="597">
          <cell r="A597" t="str">
            <v>K46</v>
          </cell>
        </row>
        <row r="598">
          <cell r="A598" t="str">
            <v>K46</v>
          </cell>
        </row>
        <row r="599">
          <cell r="A599" t="str">
            <v>K46</v>
          </cell>
        </row>
        <row r="600">
          <cell r="A600" t="str">
            <v>K46</v>
          </cell>
        </row>
        <row r="601">
          <cell r="A601" t="str">
            <v>K49</v>
          </cell>
        </row>
        <row r="602">
          <cell r="A602" t="str">
            <v>K49</v>
          </cell>
        </row>
        <row r="603">
          <cell r="A603" t="str">
            <v>K49</v>
          </cell>
        </row>
        <row r="604">
          <cell r="A604" t="str">
            <v>K49</v>
          </cell>
        </row>
        <row r="605">
          <cell r="A605" t="str">
            <v>K49</v>
          </cell>
        </row>
        <row r="606">
          <cell r="A606" t="str">
            <v>K49</v>
          </cell>
        </row>
        <row r="607">
          <cell r="A607" t="str">
            <v>K49</v>
          </cell>
        </row>
        <row r="608">
          <cell r="A608" t="str">
            <v>K49</v>
          </cell>
        </row>
        <row r="609">
          <cell r="A609" t="str">
            <v>K49</v>
          </cell>
        </row>
        <row r="610">
          <cell r="A610" t="str">
            <v>K49</v>
          </cell>
        </row>
        <row r="611">
          <cell r="A611" t="str">
            <v>K49</v>
          </cell>
        </row>
        <row r="612">
          <cell r="A612" t="str">
            <v>K49</v>
          </cell>
        </row>
        <row r="613">
          <cell r="A613" t="str">
            <v>K49</v>
          </cell>
        </row>
        <row r="614">
          <cell r="A614" t="str">
            <v>K49</v>
          </cell>
        </row>
        <row r="615">
          <cell r="A615" t="str">
            <v>K49</v>
          </cell>
        </row>
        <row r="616">
          <cell r="A616" t="str">
            <v>K49</v>
          </cell>
        </row>
        <row r="617">
          <cell r="A617" t="str">
            <v>K49</v>
          </cell>
        </row>
        <row r="618">
          <cell r="A618" t="str">
            <v>K49</v>
          </cell>
        </row>
        <row r="619">
          <cell r="A619" t="str">
            <v>K49</v>
          </cell>
        </row>
        <row r="620">
          <cell r="A620" t="str">
            <v>K49</v>
          </cell>
        </row>
        <row r="621">
          <cell r="A621" t="str">
            <v>K49</v>
          </cell>
        </row>
        <row r="622">
          <cell r="A622" t="str">
            <v>K49</v>
          </cell>
        </row>
        <row r="623">
          <cell r="A623" t="str">
            <v>K49</v>
          </cell>
        </row>
        <row r="624">
          <cell r="A624" t="str">
            <v>K49</v>
          </cell>
        </row>
        <row r="625">
          <cell r="A625" t="str">
            <v>K49</v>
          </cell>
        </row>
        <row r="626">
          <cell r="A626" t="str">
            <v>K49</v>
          </cell>
        </row>
        <row r="627">
          <cell r="A627" t="str">
            <v>K49</v>
          </cell>
        </row>
        <row r="628">
          <cell r="A628" t="str">
            <v>K49</v>
          </cell>
        </row>
        <row r="629">
          <cell r="A629" t="str">
            <v>K49</v>
          </cell>
        </row>
        <row r="630">
          <cell r="A630" t="str">
            <v>K49</v>
          </cell>
        </row>
        <row r="631">
          <cell r="A631" t="str">
            <v>K49</v>
          </cell>
        </row>
        <row r="632">
          <cell r="A632" t="str">
            <v>K49</v>
          </cell>
        </row>
        <row r="633">
          <cell r="A633" t="str">
            <v>K49</v>
          </cell>
        </row>
        <row r="634">
          <cell r="A634" t="str">
            <v>K49</v>
          </cell>
        </row>
        <row r="635">
          <cell r="A635" t="str">
            <v>K49</v>
          </cell>
        </row>
        <row r="636">
          <cell r="A636" t="str">
            <v>K49</v>
          </cell>
        </row>
        <row r="637">
          <cell r="A637" t="str">
            <v>K49</v>
          </cell>
        </row>
        <row r="638">
          <cell r="A638" t="str">
            <v>K49</v>
          </cell>
        </row>
        <row r="639">
          <cell r="A639" t="str">
            <v>K49</v>
          </cell>
        </row>
        <row r="640">
          <cell r="A640" t="str">
            <v>K49</v>
          </cell>
        </row>
        <row r="641">
          <cell r="A641" t="str">
            <v>K49</v>
          </cell>
        </row>
        <row r="642">
          <cell r="A642" t="str">
            <v>K49</v>
          </cell>
        </row>
        <row r="643">
          <cell r="A643" t="str">
            <v>K49</v>
          </cell>
        </row>
        <row r="644">
          <cell r="A644" t="str">
            <v>K49</v>
          </cell>
        </row>
        <row r="645">
          <cell r="A645" t="str">
            <v>K49</v>
          </cell>
        </row>
        <row r="646">
          <cell r="A646" t="str">
            <v>K49</v>
          </cell>
        </row>
        <row r="647">
          <cell r="A647" t="str">
            <v>K49</v>
          </cell>
        </row>
        <row r="648">
          <cell r="A648" t="str">
            <v>K49</v>
          </cell>
        </row>
        <row r="649">
          <cell r="A649" t="str">
            <v>K49</v>
          </cell>
        </row>
        <row r="650">
          <cell r="A650" t="str">
            <v>K49</v>
          </cell>
        </row>
        <row r="651">
          <cell r="A651" t="str">
            <v>K49</v>
          </cell>
        </row>
        <row r="652">
          <cell r="A652" t="str">
            <v>K49</v>
          </cell>
        </row>
        <row r="653">
          <cell r="A653" t="str">
            <v>K49</v>
          </cell>
        </row>
        <row r="654">
          <cell r="A654" t="str">
            <v>K49</v>
          </cell>
        </row>
        <row r="655">
          <cell r="A655" t="str">
            <v>K49</v>
          </cell>
        </row>
        <row r="656">
          <cell r="A656" t="str">
            <v>K49</v>
          </cell>
        </row>
        <row r="657">
          <cell r="A657" t="str">
            <v>K49</v>
          </cell>
        </row>
        <row r="658">
          <cell r="A658" t="str">
            <v>K49</v>
          </cell>
        </row>
        <row r="659">
          <cell r="A659" t="str">
            <v>K49</v>
          </cell>
        </row>
        <row r="660">
          <cell r="A660" t="str">
            <v>K49</v>
          </cell>
        </row>
        <row r="661">
          <cell r="A661" t="str">
            <v>K49</v>
          </cell>
        </row>
        <row r="662">
          <cell r="A662" t="str">
            <v>K49</v>
          </cell>
        </row>
        <row r="663">
          <cell r="A663" t="str">
            <v>K49</v>
          </cell>
        </row>
        <row r="664">
          <cell r="A664" t="str">
            <v>K49</v>
          </cell>
        </row>
        <row r="665">
          <cell r="A665" t="str">
            <v>K49</v>
          </cell>
        </row>
        <row r="666">
          <cell r="A666" t="str">
            <v>K49</v>
          </cell>
        </row>
        <row r="667">
          <cell r="A667" t="str">
            <v>K49</v>
          </cell>
        </row>
        <row r="668">
          <cell r="A668" t="str">
            <v>K49</v>
          </cell>
        </row>
        <row r="669">
          <cell r="A669" t="str">
            <v>K49</v>
          </cell>
        </row>
        <row r="670">
          <cell r="A670" t="str">
            <v>K49</v>
          </cell>
        </row>
        <row r="671">
          <cell r="A671" t="str">
            <v>K49</v>
          </cell>
        </row>
        <row r="672">
          <cell r="A672" t="str">
            <v>K49</v>
          </cell>
        </row>
        <row r="673">
          <cell r="A673" t="str">
            <v>K49</v>
          </cell>
        </row>
        <row r="674">
          <cell r="A674" t="str">
            <v>K49</v>
          </cell>
        </row>
        <row r="675">
          <cell r="A675" t="str">
            <v>K49</v>
          </cell>
        </row>
        <row r="676">
          <cell r="A676" t="str">
            <v>K49</v>
          </cell>
        </row>
        <row r="677">
          <cell r="A677" t="str">
            <v>K49</v>
          </cell>
        </row>
        <row r="678">
          <cell r="A678" t="str">
            <v>K49</v>
          </cell>
        </row>
        <row r="679">
          <cell r="A679" t="str">
            <v>K49</v>
          </cell>
        </row>
        <row r="680">
          <cell r="A680" t="str">
            <v>K49</v>
          </cell>
        </row>
        <row r="681">
          <cell r="A681" t="str">
            <v>K49</v>
          </cell>
        </row>
        <row r="682">
          <cell r="A682" t="str">
            <v>K49</v>
          </cell>
        </row>
        <row r="683">
          <cell r="A683" t="str">
            <v>K49</v>
          </cell>
        </row>
        <row r="684">
          <cell r="A684" t="str">
            <v>K49</v>
          </cell>
        </row>
        <row r="685">
          <cell r="A685" t="str">
            <v>K49</v>
          </cell>
        </row>
        <row r="686">
          <cell r="A686" t="str">
            <v>K49</v>
          </cell>
        </row>
        <row r="687">
          <cell r="A687" t="str">
            <v>K49</v>
          </cell>
        </row>
        <row r="688">
          <cell r="A688" t="str">
            <v>K49</v>
          </cell>
        </row>
        <row r="689">
          <cell r="A689" t="str">
            <v>K49</v>
          </cell>
        </row>
        <row r="690">
          <cell r="A690" t="str">
            <v>K49</v>
          </cell>
        </row>
        <row r="691">
          <cell r="A691" t="str">
            <v>K49</v>
          </cell>
        </row>
        <row r="692">
          <cell r="A692" t="str">
            <v>K49</v>
          </cell>
        </row>
        <row r="693">
          <cell r="A693" t="str">
            <v>K49</v>
          </cell>
        </row>
        <row r="694">
          <cell r="A694" t="str">
            <v>K49</v>
          </cell>
        </row>
        <row r="695">
          <cell r="A695" t="str">
            <v>K49</v>
          </cell>
        </row>
        <row r="696">
          <cell r="A696" t="str">
            <v>K49</v>
          </cell>
        </row>
        <row r="697">
          <cell r="A697" t="str">
            <v>K49</v>
          </cell>
        </row>
        <row r="698">
          <cell r="A698" t="str">
            <v>K49</v>
          </cell>
        </row>
        <row r="699">
          <cell r="A699" t="str">
            <v>K49</v>
          </cell>
        </row>
        <row r="700">
          <cell r="A700" t="str">
            <v>K49</v>
          </cell>
        </row>
        <row r="701">
          <cell r="A701" t="str">
            <v>K49</v>
          </cell>
        </row>
        <row r="702">
          <cell r="A702" t="str">
            <v>K49</v>
          </cell>
        </row>
        <row r="703">
          <cell r="A703" t="str">
            <v>K49</v>
          </cell>
        </row>
        <row r="704">
          <cell r="A704" t="str">
            <v>K49</v>
          </cell>
        </row>
        <row r="705">
          <cell r="A705" t="str">
            <v>K49</v>
          </cell>
        </row>
        <row r="706">
          <cell r="A706" t="str">
            <v>K49</v>
          </cell>
        </row>
        <row r="707">
          <cell r="A707" t="str">
            <v>K49</v>
          </cell>
        </row>
        <row r="708">
          <cell r="A708" t="str">
            <v>K49</v>
          </cell>
        </row>
        <row r="709">
          <cell r="A709" t="str">
            <v>K49</v>
          </cell>
        </row>
        <row r="710">
          <cell r="A710" t="str">
            <v>K49</v>
          </cell>
        </row>
        <row r="711">
          <cell r="A711" t="str">
            <v>K49</v>
          </cell>
        </row>
        <row r="712">
          <cell r="A712" t="str">
            <v>K49</v>
          </cell>
        </row>
        <row r="713">
          <cell r="A713" t="str">
            <v>K49</v>
          </cell>
        </row>
        <row r="714">
          <cell r="A714" t="str">
            <v>K49</v>
          </cell>
        </row>
        <row r="715">
          <cell r="A715" t="str">
            <v>K49</v>
          </cell>
        </row>
        <row r="716">
          <cell r="A716" t="str">
            <v>K49</v>
          </cell>
        </row>
        <row r="717">
          <cell r="A717" t="str">
            <v>K49</v>
          </cell>
        </row>
        <row r="718">
          <cell r="A718" t="str">
            <v>K49</v>
          </cell>
        </row>
        <row r="719">
          <cell r="A719" t="str">
            <v>K49</v>
          </cell>
        </row>
        <row r="720">
          <cell r="A720" t="str">
            <v>K49</v>
          </cell>
        </row>
        <row r="721">
          <cell r="A721" t="str">
            <v>K49</v>
          </cell>
        </row>
        <row r="722">
          <cell r="A722" t="str">
            <v>K49</v>
          </cell>
        </row>
        <row r="723">
          <cell r="A723" t="str">
            <v>K49</v>
          </cell>
        </row>
        <row r="724">
          <cell r="A724" t="str">
            <v>K49</v>
          </cell>
        </row>
        <row r="725">
          <cell r="A725" t="str">
            <v>K49</v>
          </cell>
        </row>
        <row r="726">
          <cell r="A726" t="str">
            <v>K49</v>
          </cell>
        </row>
        <row r="727">
          <cell r="A727" t="str">
            <v>K49</v>
          </cell>
        </row>
        <row r="728">
          <cell r="A728" t="str">
            <v>K49</v>
          </cell>
        </row>
        <row r="729">
          <cell r="A729" t="str">
            <v>K49</v>
          </cell>
        </row>
        <row r="730">
          <cell r="A730" t="str">
            <v>K49</v>
          </cell>
        </row>
        <row r="731">
          <cell r="A731" t="str">
            <v>K49</v>
          </cell>
        </row>
        <row r="732">
          <cell r="A732" t="str">
            <v>K49</v>
          </cell>
        </row>
        <row r="733">
          <cell r="A733" t="str">
            <v>K49</v>
          </cell>
        </row>
        <row r="734">
          <cell r="A734" t="str">
            <v>K49</v>
          </cell>
        </row>
        <row r="735">
          <cell r="A735" t="str">
            <v>K49</v>
          </cell>
        </row>
        <row r="736">
          <cell r="A736" t="str">
            <v>K49</v>
          </cell>
        </row>
        <row r="737">
          <cell r="A737" t="str">
            <v>K49</v>
          </cell>
        </row>
        <row r="738">
          <cell r="A738" t="str">
            <v>K49</v>
          </cell>
        </row>
        <row r="739">
          <cell r="A739" t="str">
            <v>K49</v>
          </cell>
        </row>
        <row r="740">
          <cell r="A740" t="str">
            <v>K49</v>
          </cell>
        </row>
        <row r="741">
          <cell r="A741" t="str">
            <v>K49</v>
          </cell>
        </row>
        <row r="742">
          <cell r="A742" t="str">
            <v>K49</v>
          </cell>
        </row>
        <row r="743">
          <cell r="A743" t="str">
            <v>K49</v>
          </cell>
        </row>
        <row r="744">
          <cell r="A744" t="str">
            <v>K49</v>
          </cell>
        </row>
        <row r="745">
          <cell r="A745" t="str">
            <v>K49</v>
          </cell>
        </row>
        <row r="746">
          <cell r="A746" t="str">
            <v>K49</v>
          </cell>
        </row>
        <row r="747">
          <cell r="A747" t="str">
            <v>K49</v>
          </cell>
        </row>
        <row r="748">
          <cell r="A748" t="str">
            <v>K49</v>
          </cell>
        </row>
        <row r="749">
          <cell r="A749" t="str">
            <v>K49</v>
          </cell>
        </row>
        <row r="750">
          <cell r="A750" t="str">
            <v>K49</v>
          </cell>
        </row>
        <row r="751">
          <cell r="A751" t="str">
            <v>K49</v>
          </cell>
        </row>
        <row r="752">
          <cell r="A752" t="str">
            <v>K49</v>
          </cell>
        </row>
        <row r="753">
          <cell r="A753" t="str">
            <v>K49</v>
          </cell>
        </row>
        <row r="754">
          <cell r="A754" t="str">
            <v>K49</v>
          </cell>
        </row>
        <row r="755">
          <cell r="A755" t="str">
            <v>K49</v>
          </cell>
        </row>
        <row r="756">
          <cell r="A756" t="str">
            <v>K49</v>
          </cell>
        </row>
        <row r="757">
          <cell r="A757" t="str">
            <v>K49</v>
          </cell>
        </row>
        <row r="758">
          <cell r="A758" t="str">
            <v>K49</v>
          </cell>
        </row>
        <row r="759">
          <cell r="A759" t="str">
            <v>K49</v>
          </cell>
        </row>
        <row r="760">
          <cell r="A760" t="str">
            <v>K49</v>
          </cell>
        </row>
        <row r="761">
          <cell r="A761" t="str">
            <v>K49</v>
          </cell>
        </row>
        <row r="762">
          <cell r="A762" t="str">
            <v>K49</v>
          </cell>
        </row>
        <row r="763">
          <cell r="A763" t="str">
            <v>K49</v>
          </cell>
        </row>
        <row r="764">
          <cell r="A764" t="str">
            <v>K49</v>
          </cell>
        </row>
        <row r="765">
          <cell r="A765" t="str">
            <v>K49</v>
          </cell>
        </row>
        <row r="766">
          <cell r="A766" t="str">
            <v>K49</v>
          </cell>
        </row>
        <row r="767">
          <cell r="A767" t="str">
            <v>K49</v>
          </cell>
        </row>
        <row r="768">
          <cell r="A768" t="str">
            <v>K49</v>
          </cell>
        </row>
        <row r="769">
          <cell r="A769" t="str">
            <v>K49</v>
          </cell>
        </row>
        <row r="770">
          <cell r="A770" t="str">
            <v>K49</v>
          </cell>
        </row>
        <row r="771">
          <cell r="A771" t="str">
            <v>K49</v>
          </cell>
        </row>
        <row r="772">
          <cell r="A772" t="str">
            <v>K49</v>
          </cell>
        </row>
        <row r="773">
          <cell r="A773" t="str">
            <v>K49</v>
          </cell>
        </row>
        <row r="774">
          <cell r="A774" t="str">
            <v>K49</v>
          </cell>
        </row>
        <row r="775">
          <cell r="A775" t="str">
            <v>K49</v>
          </cell>
        </row>
        <row r="776">
          <cell r="A776" t="str">
            <v>K49</v>
          </cell>
        </row>
        <row r="777">
          <cell r="A777" t="str">
            <v>K49</v>
          </cell>
        </row>
        <row r="778">
          <cell r="A778" t="str">
            <v>K49</v>
          </cell>
        </row>
        <row r="779">
          <cell r="A779" t="str">
            <v>K49</v>
          </cell>
        </row>
        <row r="780">
          <cell r="A780" t="str">
            <v>K49</v>
          </cell>
        </row>
        <row r="781">
          <cell r="A781" t="str">
            <v>K49</v>
          </cell>
        </row>
        <row r="782">
          <cell r="A782" t="str">
            <v>K49</v>
          </cell>
        </row>
        <row r="783">
          <cell r="A783" t="str">
            <v>K49</v>
          </cell>
        </row>
        <row r="784">
          <cell r="A784" t="str">
            <v>K49</v>
          </cell>
        </row>
        <row r="785">
          <cell r="A785" t="str">
            <v>K49</v>
          </cell>
        </row>
        <row r="786">
          <cell r="A786" t="str">
            <v>K49</v>
          </cell>
        </row>
        <row r="787">
          <cell r="A787" t="str">
            <v>K49</v>
          </cell>
        </row>
        <row r="788">
          <cell r="A788" t="str">
            <v>K49</v>
          </cell>
        </row>
        <row r="789">
          <cell r="A789" t="str">
            <v>K49</v>
          </cell>
        </row>
        <row r="790">
          <cell r="A790" t="str">
            <v>K49</v>
          </cell>
        </row>
        <row r="791">
          <cell r="A791" t="str">
            <v>K49</v>
          </cell>
        </row>
        <row r="792">
          <cell r="A792" t="str">
            <v>K49</v>
          </cell>
        </row>
        <row r="793">
          <cell r="A793" t="str">
            <v>K49</v>
          </cell>
        </row>
        <row r="794">
          <cell r="A794" t="str">
            <v>K49</v>
          </cell>
        </row>
        <row r="795">
          <cell r="A795" t="str">
            <v>K49</v>
          </cell>
        </row>
        <row r="796">
          <cell r="A796" t="str">
            <v>K49</v>
          </cell>
        </row>
        <row r="797">
          <cell r="A797" t="str">
            <v>K49</v>
          </cell>
        </row>
        <row r="798">
          <cell r="A798" t="str">
            <v>K49</v>
          </cell>
        </row>
        <row r="799">
          <cell r="A799" t="str">
            <v>K49</v>
          </cell>
        </row>
        <row r="800">
          <cell r="A800" t="str">
            <v>K49</v>
          </cell>
        </row>
        <row r="801">
          <cell r="A801" t="str">
            <v>K50</v>
          </cell>
        </row>
        <row r="802">
          <cell r="A802" t="str">
            <v>K50</v>
          </cell>
        </row>
        <row r="803">
          <cell r="A803" t="str">
            <v>K50</v>
          </cell>
        </row>
        <row r="804">
          <cell r="A804" t="str">
            <v>K50</v>
          </cell>
        </row>
        <row r="805">
          <cell r="A805" t="str">
            <v>K50</v>
          </cell>
        </row>
        <row r="806">
          <cell r="A806" t="str">
            <v>K50</v>
          </cell>
        </row>
        <row r="807">
          <cell r="A807" t="str">
            <v>K50</v>
          </cell>
        </row>
        <row r="808">
          <cell r="A808" t="str">
            <v>K50</v>
          </cell>
        </row>
        <row r="809">
          <cell r="A809" t="str">
            <v>K50</v>
          </cell>
        </row>
        <row r="810">
          <cell r="A810" t="str">
            <v>K50</v>
          </cell>
        </row>
        <row r="811">
          <cell r="A811" t="str">
            <v>K50</v>
          </cell>
        </row>
        <row r="812">
          <cell r="A812" t="str">
            <v>K50</v>
          </cell>
        </row>
        <row r="813">
          <cell r="A813" t="str">
            <v>K50</v>
          </cell>
        </row>
        <row r="814">
          <cell r="A814" t="str">
            <v>K50</v>
          </cell>
        </row>
        <row r="815">
          <cell r="A815" t="str">
            <v>K50</v>
          </cell>
        </row>
        <row r="816">
          <cell r="A816" t="str">
            <v>K50</v>
          </cell>
        </row>
        <row r="817">
          <cell r="A817" t="str">
            <v>K50</v>
          </cell>
        </row>
        <row r="818">
          <cell r="A818" t="str">
            <v>K50</v>
          </cell>
        </row>
        <row r="819">
          <cell r="A819" t="str">
            <v>K50</v>
          </cell>
        </row>
        <row r="820">
          <cell r="A820" t="str">
            <v>K50</v>
          </cell>
        </row>
        <row r="821">
          <cell r="A821" t="str">
            <v>K50</v>
          </cell>
        </row>
        <row r="822">
          <cell r="A822" t="str">
            <v>K50</v>
          </cell>
        </row>
        <row r="823">
          <cell r="A823" t="str">
            <v>K50</v>
          </cell>
        </row>
        <row r="824">
          <cell r="A824" t="str">
            <v>K50</v>
          </cell>
        </row>
        <row r="825">
          <cell r="A825" t="str">
            <v>K50</v>
          </cell>
        </row>
        <row r="826">
          <cell r="A826" t="str">
            <v>K50</v>
          </cell>
        </row>
        <row r="827">
          <cell r="A827" t="str">
            <v>K50</v>
          </cell>
        </row>
        <row r="828">
          <cell r="A828" t="str">
            <v>K50</v>
          </cell>
        </row>
        <row r="829">
          <cell r="A829" t="str">
            <v>K50</v>
          </cell>
        </row>
        <row r="830">
          <cell r="A830" t="str">
            <v>K50</v>
          </cell>
        </row>
        <row r="831">
          <cell r="A831" t="str">
            <v>K50</v>
          </cell>
        </row>
        <row r="832">
          <cell r="A832" t="str">
            <v>K50</v>
          </cell>
        </row>
        <row r="833">
          <cell r="A833" t="str">
            <v>K50</v>
          </cell>
        </row>
        <row r="834">
          <cell r="A834" t="str">
            <v>K50</v>
          </cell>
        </row>
        <row r="835">
          <cell r="A835" t="str">
            <v>K50</v>
          </cell>
        </row>
        <row r="836">
          <cell r="A836" t="str">
            <v>K50</v>
          </cell>
        </row>
        <row r="837">
          <cell r="A837" t="str">
            <v>K50</v>
          </cell>
        </row>
        <row r="838">
          <cell r="A838" t="str">
            <v>K50</v>
          </cell>
        </row>
        <row r="839">
          <cell r="A839" t="str">
            <v>K50</v>
          </cell>
        </row>
        <row r="840">
          <cell r="A840" t="str">
            <v>K50</v>
          </cell>
        </row>
        <row r="841">
          <cell r="A841" t="str">
            <v>K50</v>
          </cell>
        </row>
        <row r="842">
          <cell r="A842" t="str">
            <v>K50</v>
          </cell>
        </row>
        <row r="843">
          <cell r="A843" t="str">
            <v>K50</v>
          </cell>
        </row>
        <row r="844">
          <cell r="A844" t="str">
            <v>K50</v>
          </cell>
        </row>
        <row r="845">
          <cell r="A845" t="str">
            <v>K50</v>
          </cell>
        </row>
        <row r="846">
          <cell r="A846" t="str">
            <v>K50</v>
          </cell>
        </row>
        <row r="847">
          <cell r="A847" t="str">
            <v>K50</v>
          </cell>
        </row>
        <row r="848">
          <cell r="A848" t="str">
            <v>K50</v>
          </cell>
        </row>
        <row r="849">
          <cell r="A849" t="str">
            <v>K50</v>
          </cell>
        </row>
        <row r="850">
          <cell r="A850" t="str">
            <v>K50</v>
          </cell>
        </row>
        <row r="851">
          <cell r="A851" t="str">
            <v>K50</v>
          </cell>
        </row>
        <row r="852">
          <cell r="A852" t="str">
            <v>K50</v>
          </cell>
        </row>
        <row r="853">
          <cell r="A853" t="str">
            <v>K50</v>
          </cell>
        </row>
        <row r="854">
          <cell r="A854" t="str">
            <v>K50</v>
          </cell>
        </row>
        <row r="855">
          <cell r="A855" t="str">
            <v>K50</v>
          </cell>
        </row>
        <row r="856">
          <cell r="A856" t="str">
            <v>K50</v>
          </cell>
        </row>
        <row r="857">
          <cell r="A857" t="str">
            <v>K50</v>
          </cell>
        </row>
        <row r="858">
          <cell r="A858" t="str">
            <v>K50</v>
          </cell>
        </row>
        <row r="859">
          <cell r="A859" t="str">
            <v>K50</v>
          </cell>
        </row>
        <row r="860">
          <cell r="A860" t="str">
            <v>K50</v>
          </cell>
        </row>
        <row r="861">
          <cell r="A861" t="str">
            <v>K50</v>
          </cell>
        </row>
        <row r="862">
          <cell r="A862" t="str">
            <v>K50</v>
          </cell>
        </row>
        <row r="863">
          <cell r="A863" t="str">
            <v>K50</v>
          </cell>
        </row>
        <row r="864">
          <cell r="A864" t="str">
            <v>K50</v>
          </cell>
        </row>
        <row r="865">
          <cell r="A865" t="str">
            <v>K50</v>
          </cell>
        </row>
        <row r="866">
          <cell r="A866" t="str">
            <v>K50</v>
          </cell>
        </row>
        <row r="867">
          <cell r="A867" t="str">
            <v>K50</v>
          </cell>
        </row>
        <row r="868">
          <cell r="A868" t="str">
            <v>K50</v>
          </cell>
        </row>
        <row r="869">
          <cell r="A869" t="str">
            <v>K50</v>
          </cell>
        </row>
        <row r="870">
          <cell r="A870" t="str">
            <v>K50</v>
          </cell>
        </row>
        <row r="871">
          <cell r="A871" t="str">
            <v>K50</v>
          </cell>
        </row>
        <row r="872">
          <cell r="A872" t="str">
            <v>K50</v>
          </cell>
        </row>
        <row r="873">
          <cell r="A873" t="str">
            <v>K50</v>
          </cell>
        </row>
        <row r="874">
          <cell r="A874" t="str">
            <v>K50</v>
          </cell>
        </row>
        <row r="875">
          <cell r="A875" t="str">
            <v>K50</v>
          </cell>
        </row>
        <row r="876">
          <cell r="A876" t="str">
            <v>K50</v>
          </cell>
        </row>
        <row r="877">
          <cell r="A877" t="str">
            <v>K50</v>
          </cell>
        </row>
        <row r="878">
          <cell r="A878" t="str">
            <v>K50</v>
          </cell>
        </row>
        <row r="879">
          <cell r="A879" t="str">
            <v>K50</v>
          </cell>
        </row>
        <row r="880">
          <cell r="A880" t="str">
            <v>K50</v>
          </cell>
        </row>
        <row r="881">
          <cell r="A881" t="str">
            <v>K50</v>
          </cell>
        </row>
        <row r="882">
          <cell r="A882" t="str">
            <v>K50</v>
          </cell>
        </row>
        <row r="883">
          <cell r="A883" t="str">
            <v>K50</v>
          </cell>
        </row>
        <row r="884">
          <cell r="A884" t="str">
            <v>K50</v>
          </cell>
        </row>
        <row r="885">
          <cell r="A885" t="str">
            <v>K50</v>
          </cell>
        </row>
        <row r="886">
          <cell r="A886" t="str">
            <v>K50</v>
          </cell>
        </row>
        <row r="887">
          <cell r="A887" t="str">
            <v>K50</v>
          </cell>
        </row>
        <row r="888">
          <cell r="A888" t="str">
            <v>K50</v>
          </cell>
        </row>
        <row r="889">
          <cell r="A889" t="str">
            <v>K50</v>
          </cell>
        </row>
        <row r="890">
          <cell r="A890" t="str">
            <v>K50</v>
          </cell>
        </row>
        <row r="891">
          <cell r="A891" t="str">
            <v>K50</v>
          </cell>
        </row>
        <row r="892">
          <cell r="A892" t="str">
            <v>K50</v>
          </cell>
        </row>
        <row r="893">
          <cell r="A893" t="str">
            <v>K50</v>
          </cell>
        </row>
        <row r="894">
          <cell r="A894" t="str">
            <v>K50</v>
          </cell>
        </row>
        <row r="895">
          <cell r="A895" t="str">
            <v>K50</v>
          </cell>
        </row>
        <row r="896">
          <cell r="A896" t="str">
            <v>K50</v>
          </cell>
        </row>
        <row r="897">
          <cell r="A897" t="str">
            <v>K50</v>
          </cell>
        </row>
        <row r="898">
          <cell r="A898" t="str">
            <v>K50</v>
          </cell>
        </row>
        <row r="899">
          <cell r="A899" t="str">
            <v>K50</v>
          </cell>
        </row>
        <row r="900">
          <cell r="A900" t="str">
            <v>K50</v>
          </cell>
        </row>
        <row r="901">
          <cell r="A901" t="str">
            <v>K50</v>
          </cell>
        </row>
        <row r="902">
          <cell r="A902" t="str">
            <v>K50</v>
          </cell>
        </row>
        <row r="903">
          <cell r="A903" t="str">
            <v>K50</v>
          </cell>
        </row>
        <row r="904">
          <cell r="A904" t="str">
            <v>K50</v>
          </cell>
        </row>
        <row r="905">
          <cell r="A905" t="str">
            <v>K50</v>
          </cell>
        </row>
        <row r="906">
          <cell r="A906" t="str">
            <v>K50</v>
          </cell>
        </row>
        <row r="907">
          <cell r="A907" t="str">
            <v>K50</v>
          </cell>
        </row>
        <row r="908">
          <cell r="A908" t="str">
            <v>K50</v>
          </cell>
        </row>
        <row r="909">
          <cell r="A909" t="str">
            <v>K50</v>
          </cell>
        </row>
        <row r="910">
          <cell r="A910" t="str">
            <v>K50</v>
          </cell>
        </row>
        <row r="911">
          <cell r="A911" t="str">
            <v>K50</v>
          </cell>
        </row>
        <row r="912">
          <cell r="A912" t="str">
            <v>K50</v>
          </cell>
        </row>
        <row r="913">
          <cell r="A913" t="str">
            <v>K50</v>
          </cell>
        </row>
        <row r="914">
          <cell r="A914" t="str">
            <v>K50</v>
          </cell>
        </row>
        <row r="915">
          <cell r="A915" t="str">
            <v>K50</v>
          </cell>
        </row>
        <row r="916">
          <cell r="A916" t="str">
            <v>K50</v>
          </cell>
        </row>
        <row r="917">
          <cell r="A917" t="str">
            <v>K50</v>
          </cell>
        </row>
        <row r="918">
          <cell r="A918" t="str">
            <v>K50</v>
          </cell>
        </row>
        <row r="919">
          <cell r="A919" t="str">
            <v>K50</v>
          </cell>
        </row>
        <row r="920">
          <cell r="A920" t="str">
            <v>K50</v>
          </cell>
        </row>
        <row r="921">
          <cell r="A921" t="str">
            <v>K50</v>
          </cell>
        </row>
        <row r="922">
          <cell r="A922" t="str">
            <v>K50</v>
          </cell>
        </row>
        <row r="923">
          <cell r="A923" t="str">
            <v>K50</v>
          </cell>
        </row>
        <row r="924">
          <cell r="A924" t="str">
            <v>K50</v>
          </cell>
        </row>
        <row r="925">
          <cell r="A925" t="str">
            <v>K50</v>
          </cell>
        </row>
        <row r="926">
          <cell r="A926" t="str">
            <v>K50</v>
          </cell>
        </row>
        <row r="927">
          <cell r="A927" t="str">
            <v>K50</v>
          </cell>
        </row>
        <row r="928">
          <cell r="A928" t="str">
            <v>K50</v>
          </cell>
        </row>
        <row r="929">
          <cell r="A929" t="str">
            <v>K50</v>
          </cell>
        </row>
        <row r="930">
          <cell r="A930" t="str">
            <v>K50</v>
          </cell>
        </row>
        <row r="931">
          <cell r="A931" t="str">
            <v>K50</v>
          </cell>
        </row>
        <row r="932">
          <cell r="A932" t="str">
            <v>K50</v>
          </cell>
        </row>
        <row r="933">
          <cell r="A933" t="str">
            <v>K50</v>
          </cell>
        </row>
        <row r="934">
          <cell r="A934" t="str">
            <v>K50</v>
          </cell>
        </row>
        <row r="935">
          <cell r="A935" t="str">
            <v>K50</v>
          </cell>
        </row>
        <row r="936">
          <cell r="A936" t="str">
            <v>K50</v>
          </cell>
        </row>
        <row r="937">
          <cell r="A937" t="str">
            <v>K50</v>
          </cell>
        </row>
        <row r="938">
          <cell r="A938" t="str">
            <v>K50</v>
          </cell>
        </row>
        <row r="939">
          <cell r="A939" t="str">
            <v>K50</v>
          </cell>
        </row>
        <row r="940">
          <cell r="A940" t="str">
            <v>K50</v>
          </cell>
        </row>
        <row r="941">
          <cell r="A941" t="str">
            <v>K50</v>
          </cell>
        </row>
        <row r="942">
          <cell r="A942" t="str">
            <v>K50</v>
          </cell>
        </row>
        <row r="943">
          <cell r="A943" t="str">
            <v>K50</v>
          </cell>
        </row>
        <row r="944">
          <cell r="A944" t="str">
            <v>K50</v>
          </cell>
        </row>
        <row r="945">
          <cell r="A945" t="str">
            <v>K50</v>
          </cell>
        </row>
        <row r="946">
          <cell r="A946" t="str">
            <v>K50</v>
          </cell>
        </row>
        <row r="947">
          <cell r="A947" t="str">
            <v>K50</v>
          </cell>
        </row>
        <row r="948">
          <cell r="A948" t="str">
            <v>K50</v>
          </cell>
        </row>
        <row r="949">
          <cell r="A949" t="str">
            <v>K50</v>
          </cell>
        </row>
        <row r="950">
          <cell r="A950" t="str">
            <v>K50</v>
          </cell>
        </row>
        <row r="951">
          <cell r="A951" t="str">
            <v>K50</v>
          </cell>
        </row>
        <row r="952">
          <cell r="A952" t="str">
            <v>K50</v>
          </cell>
        </row>
        <row r="953">
          <cell r="A953" t="str">
            <v>K50</v>
          </cell>
        </row>
        <row r="954">
          <cell r="A954" t="str">
            <v>K50</v>
          </cell>
        </row>
        <row r="955">
          <cell r="A955" t="str">
            <v>K50</v>
          </cell>
        </row>
        <row r="956">
          <cell r="A956" t="str">
            <v>K50</v>
          </cell>
        </row>
        <row r="957">
          <cell r="A957" t="str">
            <v>K50</v>
          </cell>
        </row>
        <row r="958">
          <cell r="A958" t="str">
            <v>K50</v>
          </cell>
        </row>
        <row r="959">
          <cell r="A959" t="str">
            <v>K50</v>
          </cell>
        </row>
        <row r="960">
          <cell r="A960" t="str">
            <v>K50</v>
          </cell>
        </row>
        <row r="961">
          <cell r="A961" t="str">
            <v>K50</v>
          </cell>
        </row>
        <row r="962">
          <cell r="A962" t="str">
            <v>K50</v>
          </cell>
        </row>
        <row r="963">
          <cell r="A963" t="str">
            <v>K50</v>
          </cell>
        </row>
        <row r="964">
          <cell r="A964" t="str">
            <v>K50</v>
          </cell>
        </row>
        <row r="965">
          <cell r="A965" t="str">
            <v>K50</v>
          </cell>
        </row>
        <row r="966">
          <cell r="A966" t="str">
            <v>K50</v>
          </cell>
        </row>
        <row r="967">
          <cell r="A967" t="str">
            <v>K50</v>
          </cell>
        </row>
        <row r="968">
          <cell r="A968" t="str">
            <v>K50</v>
          </cell>
        </row>
        <row r="969">
          <cell r="A969" t="str">
            <v>K50</v>
          </cell>
        </row>
        <row r="970">
          <cell r="A970" t="str">
            <v>K50</v>
          </cell>
        </row>
        <row r="971">
          <cell r="A971" t="str">
            <v>K50</v>
          </cell>
        </row>
        <row r="972">
          <cell r="A972" t="str">
            <v>K50</v>
          </cell>
        </row>
        <row r="973">
          <cell r="A973" t="str">
            <v>K50</v>
          </cell>
        </row>
        <row r="974">
          <cell r="A974" t="str">
            <v>K50</v>
          </cell>
        </row>
        <row r="975">
          <cell r="A975" t="str">
            <v>K50</v>
          </cell>
        </row>
        <row r="976">
          <cell r="A976" t="str">
            <v>K50</v>
          </cell>
        </row>
        <row r="977">
          <cell r="A977" t="str">
            <v>K50</v>
          </cell>
        </row>
        <row r="978">
          <cell r="A978" t="str">
            <v>K50</v>
          </cell>
        </row>
        <row r="979">
          <cell r="A979" t="str">
            <v>K50</v>
          </cell>
        </row>
        <row r="980">
          <cell r="A980" t="str">
            <v>K50</v>
          </cell>
        </row>
        <row r="981">
          <cell r="A981" t="str">
            <v>K50</v>
          </cell>
        </row>
        <row r="982">
          <cell r="A982" t="str">
            <v>K50</v>
          </cell>
        </row>
        <row r="983">
          <cell r="A983" t="str">
            <v>K50</v>
          </cell>
        </row>
        <row r="984">
          <cell r="A984" t="str">
            <v>K50</v>
          </cell>
        </row>
        <row r="985">
          <cell r="A985" t="str">
            <v>K50</v>
          </cell>
        </row>
        <row r="986">
          <cell r="A986" t="str">
            <v>K50</v>
          </cell>
        </row>
        <row r="987">
          <cell r="A987" t="str">
            <v>K50</v>
          </cell>
        </row>
        <row r="988">
          <cell r="A988" t="str">
            <v>K50</v>
          </cell>
        </row>
        <row r="989">
          <cell r="A989" t="str">
            <v>K50</v>
          </cell>
        </row>
        <row r="990">
          <cell r="A990" t="str">
            <v>K50</v>
          </cell>
        </row>
        <row r="991">
          <cell r="A991" t="str">
            <v>K50</v>
          </cell>
        </row>
        <row r="992">
          <cell r="A992" t="str">
            <v>K50</v>
          </cell>
        </row>
        <row r="993">
          <cell r="A993" t="str">
            <v>K50</v>
          </cell>
        </row>
        <row r="994">
          <cell r="A994" t="str">
            <v>K50</v>
          </cell>
        </row>
        <row r="995">
          <cell r="A995" t="str">
            <v>K50</v>
          </cell>
        </row>
        <row r="996">
          <cell r="A996" t="str">
            <v>K50</v>
          </cell>
        </row>
        <row r="997">
          <cell r="A997" t="str">
            <v>K50</v>
          </cell>
        </row>
        <row r="998">
          <cell r="A998" t="str">
            <v>K50</v>
          </cell>
        </row>
        <row r="999">
          <cell r="A999" t="str">
            <v>K50</v>
          </cell>
        </row>
        <row r="1000">
          <cell r="A1000" t="str">
            <v>K50</v>
          </cell>
        </row>
        <row r="1001">
          <cell r="A1001" t="str">
            <v>K54</v>
          </cell>
        </row>
        <row r="1002">
          <cell r="A1002" t="str">
            <v>K54</v>
          </cell>
        </row>
        <row r="1003">
          <cell r="A1003" t="str">
            <v>K54</v>
          </cell>
        </row>
        <row r="1004">
          <cell r="A1004" t="str">
            <v>K54</v>
          </cell>
        </row>
        <row r="1005">
          <cell r="A1005" t="str">
            <v>K54</v>
          </cell>
        </row>
        <row r="1006">
          <cell r="A1006" t="str">
            <v>K54</v>
          </cell>
        </row>
        <row r="1007">
          <cell r="A1007" t="str">
            <v>K54</v>
          </cell>
        </row>
        <row r="1008">
          <cell r="A1008" t="str">
            <v>K54</v>
          </cell>
        </row>
        <row r="1009">
          <cell r="A1009" t="str">
            <v>K54</v>
          </cell>
        </row>
        <row r="1010">
          <cell r="A1010" t="str">
            <v>K54</v>
          </cell>
        </row>
        <row r="1011">
          <cell r="A1011" t="str">
            <v>K54</v>
          </cell>
        </row>
        <row r="1012">
          <cell r="A1012" t="str">
            <v>K54</v>
          </cell>
        </row>
        <row r="1013">
          <cell r="A1013" t="str">
            <v>K54</v>
          </cell>
        </row>
        <row r="1014">
          <cell r="A1014" t="str">
            <v>K54</v>
          </cell>
        </row>
        <row r="1015">
          <cell r="A1015" t="str">
            <v>K54</v>
          </cell>
        </row>
        <row r="1016">
          <cell r="A1016" t="str">
            <v>K54</v>
          </cell>
        </row>
        <row r="1017">
          <cell r="A1017" t="str">
            <v>K54</v>
          </cell>
        </row>
        <row r="1018">
          <cell r="A1018" t="str">
            <v>K54</v>
          </cell>
        </row>
        <row r="1019">
          <cell r="A1019" t="str">
            <v>K54</v>
          </cell>
        </row>
        <row r="1020">
          <cell r="A1020" t="str">
            <v>K54</v>
          </cell>
        </row>
        <row r="1021">
          <cell r="A1021" t="str">
            <v>K54</v>
          </cell>
        </row>
        <row r="1022">
          <cell r="A1022" t="str">
            <v>K54</v>
          </cell>
        </row>
        <row r="1023">
          <cell r="A1023" t="str">
            <v>K54</v>
          </cell>
        </row>
        <row r="1024">
          <cell r="A1024" t="str">
            <v>K54</v>
          </cell>
        </row>
        <row r="1025">
          <cell r="A1025" t="str">
            <v>K54</v>
          </cell>
        </row>
        <row r="1026">
          <cell r="A1026" t="str">
            <v>K54</v>
          </cell>
        </row>
        <row r="1027">
          <cell r="A1027" t="str">
            <v>K54</v>
          </cell>
        </row>
        <row r="1028">
          <cell r="A1028" t="str">
            <v>K54</v>
          </cell>
        </row>
        <row r="1029">
          <cell r="A1029" t="str">
            <v>K54</v>
          </cell>
        </row>
        <row r="1030">
          <cell r="A1030" t="str">
            <v>K54</v>
          </cell>
        </row>
        <row r="1031">
          <cell r="A1031" t="str">
            <v>K54</v>
          </cell>
        </row>
        <row r="1032">
          <cell r="A1032" t="str">
            <v>K54</v>
          </cell>
        </row>
        <row r="1033">
          <cell r="A1033" t="str">
            <v>K54</v>
          </cell>
        </row>
        <row r="1034">
          <cell r="A1034" t="str">
            <v>K54</v>
          </cell>
        </row>
        <row r="1035">
          <cell r="A1035" t="str">
            <v>K54</v>
          </cell>
        </row>
        <row r="1036">
          <cell r="A1036" t="str">
            <v>K54</v>
          </cell>
        </row>
        <row r="1037">
          <cell r="A1037" t="str">
            <v>K54</v>
          </cell>
        </row>
        <row r="1038">
          <cell r="A1038" t="str">
            <v>K54</v>
          </cell>
        </row>
        <row r="1039">
          <cell r="A1039" t="str">
            <v>K54</v>
          </cell>
        </row>
        <row r="1040">
          <cell r="A1040" t="str">
            <v>K54</v>
          </cell>
        </row>
        <row r="1041">
          <cell r="A1041" t="str">
            <v>K54</v>
          </cell>
        </row>
        <row r="1042">
          <cell r="A1042" t="str">
            <v>K54</v>
          </cell>
        </row>
        <row r="1043">
          <cell r="A1043" t="str">
            <v>K54</v>
          </cell>
        </row>
        <row r="1044">
          <cell r="A1044" t="str">
            <v>K54</v>
          </cell>
        </row>
        <row r="1045">
          <cell r="A1045" t="str">
            <v>K54</v>
          </cell>
        </row>
        <row r="1046">
          <cell r="A1046" t="str">
            <v>K54</v>
          </cell>
        </row>
        <row r="1047">
          <cell r="A1047" t="str">
            <v>K54</v>
          </cell>
        </row>
        <row r="1048">
          <cell r="A1048" t="str">
            <v>K54</v>
          </cell>
        </row>
        <row r="1049">
          <cell r="A1049" t="str">
            <v>K54</v>
          </cell>
        </row>
        <row r="1050">
          <cell r="A1050" t="str">
            <v>K54</v>
          </cell>
        </row>
        <row r="1051">
          <cell r="A1051" t="str">
            <v>K54</v>
          </cell>
        </row>
        <row r="1052">
          <cell r="A1052" t="str">
            <v>K54</v>
          </cell>
        </row>
        <row r="1053">
          <cell r="A1053" t="str">
            <v>K54</v>
          </cell>
        </row>
        <row r="1054">
          <cell r="A1054" t="str">
            <v>K54</v>
          </cell>
        </row>
        <row r="1055">
          <cell r="A1055" t="str">
            <v>K54</v>
          </cell>
        </row>
        <row r="1056">
          <cell r="A1056" t="str">
            <v>K54</v>
          </cell>
        </row>
        <row r="1057">
          <cell r="A1057" t="str">
            <v>K54</v>
          </cell>
        </row>
        <row r="1058">
          <cell r="A1058" t="str">
            <v>K54</v>
          </cell>
        </row>
        <row r="1059">
          <cell r="A1059" t="str">
            <v>K54</v>
          </cell>
        </row>
        <row r="1060">
          <cell r="A1060" t="str">
            <v>K54</v>
          </cell>
        </row>
        <row r="1061">
          <cell r="A1061" t="str">
            <v>K54</v>
          </cell>
        </row>
        <row r="1062">
          <cell r="A1062" t="str">
            <v>K54</v>
          </cell>
        </row>
        <row r="1063">
          <cell r="A1063" t="str">
            <v>K54</v>
          </cell>
        </row>
        <row r="1064">
          <cell r="A1064" t="str">
            <v>K54</v>
          </cell>
        </row>
        <row r="1065">
          <cell r="A1065" t="str">
            <v>K54</v>
          </cell>
        </row>
        <row r="1066">
          <cell r="A1066" t="str">
            <v>K54</v>
          </cell>
        </row>
        <row r="1067">
          <cell r="A1067" t="str">
            <v>K54</v>
          </cell>
        </row>
        <row r="1068">
          <cell r="A1068" t="str">
            <v>K54</v>
          </cell>
        </row>
        <row r="1069">
          <cell r="A1069" t="str">
            <v>K54</v>
          </cell>
        </row>
        <row r="1070">
          <cell r="A1070" t="str">
            <v>K54</v>
          </cell>
        </row>
        <row r="1071">
          <cell r="A1071" t="str">
            <v>K54</v>
          </cell>
        </row>
        <row r="1072">
          <cell r="A1072" t="str">
            <v>K54</v>
          </cell>
        </row>
        <row r="1073">
          <cell r="A1073" t="str">
            <v>K54</v>
          </cell>
        </row>
        <row r="1074">
          <cell r="A1074" t="str">
            <v>K54</v>
          </cell>
        </row>
        <row r="1075">
          <cell r="A1075" t="str">
            <v>K54</v>
          </cell>
        </row>
        <row r="1076">
          <cell r="A1076" t="str">
            <v>K54</v>
          </cell>
        </row>
        <row r="1077">
          <cell r="A1077" t="str">
            <v>K54</v>
          </cell>
        </row>
        <row r="1078">
          <cell r="A1078" t="str">
            <v>K54</v>
          </cell>
        </row>
        <row r="1079">
          <cell r="A1079" t="str">
            <v>K54</v>
          </cell>
        </row>
        <row r="1080">
          <cell r="A1080" t="str">
            <v>K54</v>
          </cell>
        </row>
        <row r="1081">
          <cell r="A1081" t="str">
            <v>K54</v>
          </cell>
        </row>
        <row r="1082">
          <cell r="A1082" t="str">
            <v>K54</v>
          </cell>
        </row>
        <row r="1083">
          <cell r="A1083" t="str">
            <v>K54</v>
          </cell>
        </row>
        <row r="1084">
          <cell r="A1084" t="str">
            <v>K54</v>
          </cell>
        </row>
        <row r="1085">
          <cell r="A1085" t="str">
            <v>K54</v>
          </cell>
        </row>
        <row r="1086">
          <cell r="A1086" t="str">
            <v>K54</v>
          </cell>
        </row>
        <row r="1087">
          <cell r="A1087" t="str">
            <v>K54</v>
          </cell>
        </row>
        <row r="1088">
          <cell r="A1088" t="str">
            <v>K54</v>
          </cell>
        </row>
        <row r="1089">
          <cell r="A1089" t="str">
            <v>K54</v>
          </cell>
        </row>
        <row r="1090">
          <cell r="A1090" t="str">
            <v>K54</v>
          </cell>
        </row>
        <row r="1091">
          <cell r="A1091" t="str">
            <v>K54</v>
          </cell>
        </row>
        <row r="1092">
          <cell r="A1092" t="str">
            <v>K54</v>
          </cell>
        </row>
        <row r="1093">
          <cell r="A1093" t="str">
            <v>K54</v>
          </cell>
        </row>
        <row r="1094">
          <cell r="A1094" t="str">
            <v>K54</v>
          </cell>
        </row>
        <row r="1095">
          <cell r="A1095" t="str">
            <v>K54</v>
          </cell>
        </row>
        <row r="1096">
          <cell r="A1096" t="str">
            <v>K54</v>
          </cell>
        </row>
        <row r="1097">
          <cell r="A1097" t="str">
            <v>K54</v>
          </cell>
        </row>
        <row r="1098">
          <cell r="A1098" t="str">
            <v>K54</v>
          </cell>
        </row>
        <row r="1099">
          <cell r="A1099" t="str">
            <v>K54</v>
          </cell>
        </row>
        <row r="1100">
          <cell r="A1100" t="str">
            <v>K54</v>
          </cell>
        </row>
        <row r="1101">
          <cell r="A1101" t="str">
            <v>K54</v>
          </cell>
        </row>
        <row r="1102">
          <cell r="A1102" t="str">
            <v>K54</v>
          </cell>
        </row>
        <row r="1103">
          <cell r="A1103" t="str">
            <v>K54</v>
          </cell>
        </row>
        <row r="1104">
          <cell r="A1104" t="str">
            <v>K54</v>
          </cell>
        </row>
        <row r="1105">
          <cell r="A1105" t="str">
            <v>K54</v>
          </cell>
        </row>
        <row r="1106">
          <cell r="A1106" t="str">
            <v>K54</v>
          </cell>
        </row>
        <row r="1107">
          <cell r="A1107" t="str">
            <v>K54</v>
          </cell>
        </row>
        <row r="1108">
          <cell r="A1108" t="str">
            <v>K54</v>
          </cell>
        </row>
        <row r="1109">
          <cell r="A1109" t="str">
            <v>K54</v>
          </cell>
        </row>
        <row r="1110">
          <cell r="A1110" t="str">
            <v>K54</v>
          </cell>
        </row>
        <row r="1111">
          <cell r="A1111" t="str">
            <v>K54</v>
          </cell>
        </row>
        <row r="1112">
          <cell r="A1112" t="str">
            <v>K54</v>
          </cell>
        </row>
        <row r="1113">
          <cell r="A1113" t="str">
            <v>K54</v>
          </cell>
        </row>
        <row r="1114">
          <cell r="A1114" t="str">
            <v>K54</v>
          </cell>
        </row>
        <row r="1115">
          <cell r="A1115" t="str">
            <v>K54</v>
          </cell>
        </row>
        <row r="1116">
          <cell r="A1116" t="str">
            <v>K54</v>
          </cell>
        </row>
        <row r="1117">
          <cell r="A1117" t="str">
            <v>K54</v>
          </cell>
        </row>
        <row r="1118">
          <cell r="A1118" t="str">
            <v>K54</v>
          </cell>
        </row>
        <row r="1119">
          <cell r="A1119" t="str">
            <v>K54</v>
          </cell>
        </row>
        <row r="1120">
          <cell r="A1120" t="str">
            <v>K54</v>
          </cell>
        </row>
        <row r="1121">
          <cell r="A1121" t="str">
            <v>K54</v>
          </cell>
        </row>
        <row r="1122">
          <cell r="A1122" t="str">
            <v>K54</v>
          </cell>
        </row>
        <row r="1123">
          <cell r="A1123" t="str">
            <v>K54</v>
          </cell>
        </row>
        <row r="1124">
          <cell r="A1124" t="str">
            <v>K54</v>
          </cell>
        </row>
        <row r="1125">
          <cell r="A1125" t="str">
            <v>K54</v>
          </cell>
        </row>
        <row r="1126">
          <cell r="A1126" t="str">
            <v>K54</v>
          </cell>
        </row>
        <row r="1127">
          <cell r="A1127" t="str">
            <v>K54</v>
          </cell>
        </row>
        <row r="1128">
          <cell r="A1128" t="str">
            <v>K54</v>
          </cell>
        </row>
        <row r="1129">
          <cell r="A1129" t="str">
            <v>K54</v>
          </cell>
        </row>
        <row r="1130">
          <cell r="A1130" t="str">
            <v>K54</v>
          </cell>
        </row>
        <row r="1131">
          <cell r="A1131" t="str">
            <v>K54</v>
          </cell>
        </row>
        <row r="1132">
          <cell r="A1132" t="str">
            <v>K54</v>
          </cell>
        </row>
        <row r="1133">
          <cell r="A1133" t="str">
            <v>K54</v>
          </cell>
        </row>
        <row r="1134">
          <cell r="A1134" t="str">
            <v>K54</v>
          </cell>
        </row>
        <row r="1135">
          <cell r="A1135" t="str">
            <v>K54</v>
          </cell>
        </row>
        <row r="1136">
          <cell r="A1136" t="str">
            <v>K54</v>
          </cell>
        </row>
        <row r="1137">
          <cell r="A1137" t="str">
            <v>K54</v>
          </cell>
        </row>
        <row r="1138">
          <cell r="A1138" t="str">
            <v>K54</v>
          </cell>
        </row>
        <row r="1139">
          <cell r="A1139" t="str">
            <v>K54</v>
          </cell>
        </row>
        <row r="1140">
          <cell r="A1140" t="str">
            <v>K54</v>
          </cell>
        </row>
        <row r="1141">
          <cell r="A1141" t="str">
            <v>K54</v>
          </cell>
        </row>
        <row r="1142">
          <cell r="A1142" t="str">
            <v>K54</v>
          </cell>
        </row>
        <row r="1143">
          <cell r="A1143" t="str">
            <v>K54</v>
          </cell>
        </row>
        <row r="1144">
          <cell r="A1144" t="str">
            <v>K54</v>
          </cell>
        </row>
        <row r="1145">
          <cell r="A1145" t="str">
            <v>K54</v>
          </cell>
        </row>
        <row r="1146">
          <cell r="A1146" t="str">
            <v>K54</v>
          </cell>
        </row>
        <row r="1147">
          <cell r="A1147" t="str">
            <v>K54</v>
          </cell>
        </row>
        <row r="1148">
          <cell r="A1148" t="str">
            <v>K54</v>
          </cell>
        </row>
        <row r="1149">
          <cell r="A1149" t="str">
            <v>K54</v>
          </cell>
        </row>
        <row r="1150">
          <cell r="A1150" t="str">
            <v>K54</v>
          </cell>
        </row>
        <row r="1151">
          <cell r="A1151" t="str">
            <v>K54</v>
          </cell>
        </row>
        <row r="1152">
          <cell r="A1152" t="str">
            <v>K54</v>
          </cell>
        </row>
        <row r="1153">
          <cell r="A1153" t="str">
            <v>K54</v>
          </cell>
        </row>
        <row r="1154">
          <cell r="A1154" t="str">
            <v>K54</v>
          </cell>
        </row>
        <row r="1155">
          <cell r="A1155" t="str">
            <v>K54</v>
          </cell>
        </row>
        <row r="1156">
          <cell r="A1156" t="str">
            <v>K54</v>
          </cell>
        </row>
        <row r="1157">
          <cell r="A1157" t="str">
            <v>K54</v>
          </cell>
        </row>
        <row r="1158">
          <cell r="A1158" t="str">
            <v>K54</v>
          </cell>
        </row>
        <row r="1159">
          <cell r="A1159" t="str">
            <v>K54</v>
          </cell>
        </row>
        <row r="1160">
          <cell r="A1160" t="str">
            <v>K54</v>
          </cell>
        </row>
        <row r="1161">
          <cell r="A1161" t="str">
            <v>K54</v>
          </cell>
        </row>
        <row r="1162">
          <cell r="A1162" t="str">
            <v>K54</v>
          </cell>
        </row>
        <row r="1163">
          <cell r="A1163" t="str">
            <v>K54</v>
          </cell>
        </row>
        <row r="1164">
          <cell r="A1164" t="str">
            <v>K54</v>
          </cell>
        </row>
        <row r="1165">
          <cell r="A1165" t="str">
            <v>K54</v>
          </cell>
        </row>
        <row r="1166">
          <cell r="A1166" t="str">
            <v>K54</v>
          </cell>
        </row>
        <row r="1167">
          <cell r="A1167" t="str">
            <v>K54</v>
          </cell>
        </row>
        <row r="1168">
          <cell r="A1168" t="str">
            <v>K54</v>
          </cell>
        </row>
        <row r="1169">
          <cell r="A1169" t="str">
            <v>K54</v>
          </cell>
        </row>
        <row r="1170">
          <cell r="A1170" t="str">
            <v>K54</v>
          </cell>
        </row>
        <row r="1171">
          <cell r="A1171" t="str">
            <v>K54</v>
          </cell>
        </row>
        <row r="1172">
          <cell r="A1172" t="str">
            <v>K54</v>
          </cell>
        </row>
        <row r="1173">
          <cell r="A1173" t="str">
            <v>K54</v>
          </cell>
        </row>
        <row r="1174">
          <cell r="A1174" t="str">
            <v>K54</v>
          </cell>
        </row>
        <row r="1175">
          <cell r="A1175" t="str">
            <v>K54</v>
          </cell>
        </row>
        <row r="1176">
          <cell r="A1176" t="str">
            <v>K54</v>
          </cell>
        </row>
        <row r="1177">
          <cell r="A1177" t="str">
            <v>K54</v>
          </cell>
        </row>
        <row r="1178">
          <cell r="A1178" t="str">
            <v>K54</v>
          </cell>
        </row>
        <row r="1179">
          <cell r="A1179" t="str">
            <v>K54</v>
          </cell>
        </row>
        <row r="1180">
          <cell r="A1180" t="str">
            <v>K54</v>
          </cell>
        </row>
        <row r="1181">
          <cell r="A1181" t="str">
            <v>K54</v>
          </cell>
        </row>
        <row r="1182">
          <cell r="A1182" t="str">
            <v>K54</v>
          </cell>
        </row>
        <row r="1183">
          <cell r="A1183" t="str">
            <v>K54</v>
          </cell>
        </row>
        <row r="1184">
          <cell r="A1184" t="str">
            <v>K54</v>
          </cell>
        </row>
        <row r="1185">
          <cell r="A1185" t="str">
            <v>K54</v>
          </cell>
        </row>
        <row r="1186">
          <cell r="A1186" t="str">
            <v>K54</v>
          </cell>
        </row>
        <row r="1187">
          <cell r="A1187" t="str">
            <v>K54</v>
          </cell>
        </row>
        <row r="1188">
          <cell r="A1188" t="str">
            <v>K54</v>
          </cell>
        </row>
        <row r="1189">
          <cell r="A1189" t="str">
            <v>K54</v>
          </cell>
        </row>
        <row r="1190">
          <cell r="A1190" t="str">
            <v>K54</v>
          </cell>
        </row>
        <row r="1191">
          <cell r="A1191" t="str">
            <v>K54</v>
          </cell>
        </row>
        <row r="1192">
          <cell r="A1192" t="str">
            <v>K54</v>
          </cell>
        </row>
        <row r="1193">
          <cell r="A1193" t="str">
            <v>K54</v>
          </cell>
        </row>
        <row r="1194">
          <cell r="A1194" t="str">
            <v>K54</v>
          </cell>
        </row>
        <row r="1195">
          <cell r="A1195" t="str">
            <v>K54</v>
          </cell>
        </row>
        <row r="1196">
          <cell r="A1196" t="str">
            <v>K54</v>
          </cell>
        </row>
        <row r="1197">
          <cell r="A1197" t="str">
            <v>K54</v>
          </cell>
        </row>
        <row r="1198">
          <cell r="A1198" t="str">
            <v>K54</v>
          </cell>
        </row>
        <row r="1199">
          <cell r="A1199" t="str">
            <v>K54</v>
          </cell>
        </row>
        <row r="1200">
          <cell r="A1200" t="str">
            <v>K54</v>
          </cell>
        </row>
        <row r="1201">
          <cell r="A1201" t="str">
            <v>K55</v>
          </cell>
        </row>
        <row r="1202">
          <cell r="A1202" t="str">
            <v>K55</v>
          </cell>
        </row>
        <row r="1203">
          <cell r="A1203" t="str">
            <v>K55</v>
          </cell>
        </row>
        <row r="1204">
          <cell r="A1204" t="str">
            <v>K55</v>
          </cell>
        </row>
        <row r="1205">
          <cell r="A1205" t="str">
            <v>K55</v>
          </cell>
        </row>
        <row r="1206">
          <cell r="A1206" t="str">
            <v>K55</v>
          </cell>
        </row>
        <row r="1207">
          <cell r="A1207" t="str">
            <v>K55</v>
          </cell>
        </row>
        <row r="1208">
          <cell r="A1208" t="str">
            <v>K55</v>
          </cell>
        </row>
        <row r="1209">
          <cell r="A1209" t="str">
            <v>K55</v>
          </cell>
        </row>
        <row r="1210">
          <cell r="A1210" t="str">
            <v>K55</v>
          </cell>
        </row>
        <row r="1211">
          <cell r="A1211" t="str">
            <v>K55</v>
          </cell>
        </row>
        <row r="1212">
          <cell r="A1212" t="str">
            <v>K55</v>
          </cell>
        </row>
        <row r="1213">
          <cell r="A1213" t="str">
            <v>K55</v>
          </cell>
        </row>
        <row r="1214">
          <cell r="A1214" t="str">
            <v>K55</v>
          </cell>
        </row>
        <row r="1215">
          <cell r="A1215" t="str">
            <v>K55</v>
          </cell>
        </row>
        <row r="1216">
          <cell r="A1216" t="str">
            <v>K55</v>
          </cell>
        </row>
        <row r="1217">
          <cell r="A1217" t="str">
            <v>K55</v>
          </cell>
        </row>
        <row r="1218">
          <cell r="A1218" t="str">
            <v>K55</v>
          </cell>
        </row>
        <row r="1219">
          <cell r="A1219" t="str">
            <v>K55</v>
          </cell>
        </row>
        <row r="1220">
          <cell r="A1220" t="str">
            <v>K55</v>
          </cell>
        </row>
        <row r="1221">
          <cell r="A1221" t="str">
            <v>K55</v>
          </cell>
        </row>
        <row r="1222">
          <cell r="A1222" t="str">
            <v>K55</v>
          </cell>
        </row>
        <row r="1223">
          <cell r="A1223" t="str">
            <v>K55</v>
          </cell>
        </row>
        <row r="1224">
          <cell r="A1224" t="str">
            <v>K55</v>
          </cell>
        </row>
        <row r="1225">
          <cell r="A1225" t="str">
            <v>K55</v>
          </cell>
        </row>
        <row r="1226">
          <cell r="A1226" t="str">
            <v>K55</v>
          </cell>
        </row>
        <row r="1227">
          <cell r="A1227" t="str">
            <v>K55</v>
          </cell>
        </row>
        <row r="1228">
          <cell r="A1228" t="str">
            <v>K55</v>
          </cell>
        </row>
        <row r="1229">
          <cell r="A1229" t="str">
            <v>K55</v>
          </cell>
        </row>
        <row r="1230">
          <cell r="A1230" t="str">
            <v>K55</v>
          </cell>
        </row>
        <row r="1231">
          <cell r="A1231" t="str">
            <v>K55</v>
          </cell>
        </row>
        <row r="1232">
          <cell r="A1232" t="str">
            <v>K55</v>
          </cell>
        </row>
        <row r="1233">
          <cell r="A1233" t="str">
            <v>K55</v>
          </cell>
        </row>
        <row r="1234">
          <cell r="A1234" t="str">
            <v>K55</v>
          </cell>
        </row>
        <row r="1235">
          <cell r="A1235" t="str">
            <v>K55</v>
          </cell>
        </row>
        <row r="1236">
          <cell r="A1236" t="str">
            <v>K55</v>
          </cell>
        </row>
        <row r="1237">
          <cell r="A1237" t="str">
            <v>K55</v>
          </cell>
        </row>
        <row r="1238">
          <cell r="A1238" t="str">
            <v>K55</v>
          </cell>
        </row>
        <row r="1239">
          <cell r="A1239" t="str">
            <v>K55</v>
          </cell>
        </row>
        <row r="1240">
          <cell r="A1240" t="str">
            <v>K55</v>
          </cell>
        </row>
        <row r="1241">
          <cell r="A1241" t="str">
            <v>K55</v>
          </cell>
        </row>
        <row r="1242">
          <cell r="A1242" t="str">
            <v>K55</v>
          </cell>
        </row>
        <row r="1243">
          <cell r="A1243" t="str">
            <v>K55</v>
          </cell>
        </row>
        <row r="1244">
          <cell r="A1244" t="str">
            <v>K55</v>
          </cell>
        </row>
        <row r="1245">
          <cell r="A1245" t="str">
            <v>K55</v>
          </cell>
        </row>
        <row r="1246">
          <cell r="A1246" t="str">
            <v>K55</v>
          </cell>
        </row>
        <row r="1247">
          <cell r="A1247" t="str">
            <v>K55</v>
          </cell>
        </row>
        <row r="1248">
          <cell r="A1248" t="str">
            <v>K55</v>
          </cell>
        </row>
        <row r="1249">
          <cell r="A1249" t="str">
            <v>K55</v>
          </cell>
        </row>
        <row r="1250">
          <cell r="A1250" t="str">
            <v>K55</v>
          </cell>
        </row>
        <row r="1251">
          <cell r="A1251" t="str">
            <v>K55</v>
          </cell>
        </row>
        <row r="1252">
          <cell r="A1252" t="str">
            <v>K55</v>
          </cell>
        </row>
        <row r="1253">
          <cell r="A1253" t="str">
            <v>K55</v>
          </cell>
        </row>
        <row r="1254">
          <cell r="A1254" t="str">
            <v>K55</v>
          </cell>
        </row>
        <row r="1255">
          <cell r="A1255" t="str">
            <v>K55</v>
          </cell>
        </row>
        <row r="1256">
          <cell r="A1256" t="str">
            <v>K55</v>
          </cell>
        </row>
        <row r="1257">
          <cell r="A1257" t="str">
            <v>K55</v>
          </cell>
        </row>
        <row r="1258">
          <cell r="A1258" t="str">
            <v>K55</v>
          </cell>
        </row>
        <row r="1259">
          <cell r="A1259" t="str">
            <v>K55</v>
          </cell>
        </row>
        <row r="1260">
          <cell r="A1260" t="str">
            <v>K55</v>
          </cell>
        </row>
        <row r="1261">
          <cell r="A1261" t="str">
            <v>K55</v>
          </cell>
        </row>
        <row r="1262">
          <cell r="A1262" t="str">
            <v>K55</v>
          </cell>
        </row>
        <row r="1263">
          <cell r="A1263" t="str">
            <v>K55</v>
          </cell>
        </row>
        <row r="1264">
          <cell r="A1264" t="str">
            <v>K55</v>
          </cell>
        </row>
        <row r="1265">
          <cell r="A1265" t="str">
            <v>K55</v>
          </cell>
        </row>
        <row r="1266">
          <cell r="A1266" t="str">
            <v>K55</v>
          </cell>
        </row>
        <row r="1267">
          <cell r="A1267" t="str">
            <v>K55</v>
          </cell>
        </row>
        <row r="1268">
          <cell r="A1268" t="str">
            <v>K55</v>
          </cell>
        </row>
        <row r="1269">
          <cell r="A1269" t="str">
            <v>K55</v>
          </cell>
        </row>
        <row r="1270">
          <cell r="A1270" t="str">
            <v>K55</v>
          </cell>
        </row>
        <row r="1271">
          <cell r="A1271" t="str">
            <v>K55</v>
          </cell>
        </row>
        <row r="1272">
          <cell r="A1272" t="str">
            <v>K55</v>
          </cell>
        </row>
        <row r="1273">
          <cell r="A1273" t="str">
            <v>K55</v>
          </cell>
        </row>
        <row r="1274">
          <cell r="A1274" t="str">
            <v>K55</v>
          </cell>
        </row>
        <row r="1275">
          <cell r="A1275" t="str">
            <v>K55</v>
          </cell>
        </row>
        <row r="1276">
          <cell r="A1276" t="str">
            <v>K55</v>
          </cell>
        </row>
        <row r="1277">
          <cell r="A1277" t="str">
            <v>K55</v>
          </cell>
        </row>
        <row r="1278">
          <cell r="A1278" t="str">
            <v>K55</v>
          </cell>
        </row>
        <row r="1279">
          <cell r="A1279" t="str">
            <v>K55</v>
          </cell>
        </row>
        <row r="1280">
          <cell r="A1280" t="str">
            <v>K55</v>
          </cell>
        </row>
        <row r="1281">
          <cell r="A1281" t="str">
            <v>K55</v>
          </cell>
        </row>
        <row r="1282">
          <cell r="A1282" t="str">
            <v>K55</v>
          </cell>
        </row>
        <row r="1283">
          <cell r="A1283" t="str">
            <v>K55</v>
          </cell>
        </row>
        <row r="1284">
          <cell r="A1284" t="str">
            <v>K55</v>
          </cell>
        </row>
        <row r="1285">
          <cell r="A1285" t="str">
            <v>K55</v>
          </cell>
        </row>
        <row r="1286">
          <cell r="A1286" t="str">
            <v>K55</v>
          </cell>
        </row>
        <row r="1287">
          <cell r="A1287" t="str">
            <v>K55</v>
          </cell>
        </row>
        <row r="1288">
          <cell r="A1288" t="str">
            <v>K55</v>
          </cell>
        </row>
        <row r="1289">
          <cell r="A1289" t="str">
            <v>K55</v>
          </cell>
        </row>
        <row r="1290">
          <cell r="A1290" t="str">
            <v>K55</v>
          </cell>
        </row>
        <row r="1291">
          <cell r="A1291" t="str">
            <v>K55</v>
          </cell>
        </row>
        <row r="1292">
          <cell r="A1292" t="str">
            <v>K55</v>
          </cell>
        </row>
        <row r="1293">
          <cell r="A1293" t="str">
            <v>K55</v>
          </cell>
        </row>
        <row r="1294">
          <cell r="A1294" t="str">
            <v>K55</v>
          </cell>
        </row>
        <row r="1295">
          <cell r="A1295" t="str">
            <v>K55</v>
          </cell>
        </row>
        <row r="1296">
          <cell r="A1296" t="str">
            <v>K55</v>
          </cell>
        </row>
        <row r="1297">
          <cell r="A1297" t="str">
            <v>K55</v>
          </cell>
        </row>
        <row r="1298">
          <cell r="A1298" t="str">
            <v>K55</v>
          </cell>
        </row>
        <row r="1299">
          <cell r="A1299" t="str">
            <v>K55</v>
          </cell>
        </row>
        <row r="1300">
          <cell r="A1300" t="str">
            <v>K55</v>
          </cell>
        </row>
        <row r="1301">
          <cell r="A1301" t="str">
            <v>K55</v>
          </cell>
        </row>
        <row r="1302">
          <cell r="A1302" t="str">
            <v>K55</v>
          </cell>
        </row>
        <row r="1303">
          <cell r="A1303" t="str">
            <v>K55</v>
          </cell>
        </row>
        <row r="1304">
          <cell r="A1304" t="str">
            <v>K55</v>
          </cell>
        </row>
        <row r="1305">
          <cell r="A1305" t="str">
            <v>K55</v>
          </cell>
        </row>
        <row r="1306">
          <cell r="A1306" t="str">
            <v>K55</v>
          </cell>
        </row>
        <row r="1307">
          <cell r="A1307" t="str">
            <v>K55</v>
          </cell>
        </row>
        <row r="1308">
          <cell r="A1308" t="str">
            <v>K55</v>
          </cell>
        </row>
        <row r="1309">
          <cell r="A1309" t="str">
            <v>K55</v>
          </cell>
        </row>
        <row r="1310">
          <cell r="A1310" t="str">
            <v>K55</v>
          </cell>
        </row>
        <row r="1311">
          <cell r="A1311" t="str">
            <v>K55</v>
          </cell>
        </row>
        <row r="1312">
          <cell r="A1312" t="str">
            <v>K55</v>
          </cell>
        </row>
        <row r="1313">
          <cell r="A1313" t="str">
            <v>K55</v>
          </cell>
        </row>
        <row r="1314">
          <cell r="A1314" t="str">
            <v>K55</v>
          </cell>
        </row>
        <row r="1315">
          <cell r="A1315" t="str">
            <v>K55</v>
          </cell>
        </row>
        <row r="1316">
          <cell r="A1316" t="str">
            <v>K55</v>
          </cell>
        </row>
        <row r="1317">
          <cell r="A1317" t="str">
            <v>K55</v>
          </cell>
        </row>
        <row r="1318">
          <cell r="A1318" t="str">
            <v>K55</v>
          </cell>
        </row>
        <row r="1319">
          <cell r="A1319" t="str">
            <v>K55</v>
          </cell>
        </row>
        <row r="1320">
          <cell r="A1320" t="str">
            <v>K55</v>
          </cell>
        </row>
        <row r="1321">
          <cell r="A1321" t="str">
            <v>K55</v>
          </cell>
        </row>
        <row r="1322">
          <cell r="A1322" t="str">
            <v>K55</v>
          </cell>
        </row>
        <row r="1323">
          <cell r="A1323" t="str">
            <v>K55</v>
          </cell>
        </row>
        <row r="1324">
          <cell r="A1324" t="str">
            <v>K55</v>
          </cell>
        </row>
        <row r="1325">
          <cell r="A1325" t="str">
            <v>K55</v>
          </cell>
        </row>
        <row r="1326">
          <cell r="A1326" t="str">
            <v>K55</v>
          </cell>
        </row>
        <row r="1327">
          <cell r="A1327" t="str">
            <v>K55</v>
          </cell>
        </row>
        <row r="1328">
          <cell r="A1328" t="str">
            <v>K55</v>
          </cell>
        </row>
        <row r="1329">
          <cell r="A1329" t="str">
            <v>K55</v>
          </cell>
        </row>
        <row r="1330">
          <cell r="A1330" t="str">
            <v>K55</v>
          </cell>
        </row>
        <row r="1331">
          <cell r="A1331" t="str">
            <v>K55</v>
          </cell>
        </row>
        <row r="1332">
          <cell r="A1332" t="str">
            <v>K55</v>
          </cell>
        </row>
        <row r="1333">
          <cell r="A1333" t="str">
            <v>K55</v>
          </cell>
        </row>
        <row r="1334">
          <cell r="A1334" t="str">
            <v>K55</v>
          </cell>
        </row>
        <row r="1335">
          <cell r="A1335" t="str">
            <v>K55</v>
          </cell>
        </row>
        <row r="1336">
          <cell r="A1336" t="str">
            <v>K55</v>
          </cell>
        </row>
        <row r="1337">
          <cell r="A1337" t="str">
            <v>K55</v>
          </cell>
        </row>
        <row r="1338">
          <cell r="A1338" t="str">
            <v>K55</v>
          </cell>
        </row>
        <row r="1339">
          <cell r="A1339" t="str">
            <v>K55</v>
          </cell>
        </row>
        <row r="1340">
          <cell r="A1340" t="str">
            <v>K55</v>
          </cell>
        </row>
        <row r="1341">
          <cell r="A1341" t="str">
            <v>K55</v>
          </cell>
        </row>
        <row r="1342">
          <cell r="A1342" t="str">
            <v>K55</v>
          </cell>
        </row>
        <row r="1343">
          <cell r="A1343" t="str">
            <v>K55</v>
          </cell>
        </row>
        <row r="1344">
          <cell r="A1344" t="str">
            <v>K55</v>
          </cell>
        </row>
        <row r="1345">
          <cell r="A1345" t="str">
            <v>K55</v>
          </cell>
        </row>
        <row r="1346">
          <cell r="A1346" t="str">
            <v>K55</v>
          </cell>
        </row>
        <row r="1347">
          <cell r="A1347" t="str">
            <v>K55</v>
          </cell>
        </row>
        <row r="1348">
          <cell r="A1348" t="str">
            <v>K55</v>
          </cell>
        </row>
        <row r="1349">
          <cell r="A1349" t="str">
            <v>K55</v>
          </cell>
        </row>
        <row r="1350">
          <cell r="A1350" t="str">
            <v>K55</v>
          </cell>
        </row>
        <row r="1351">
          <cell r="A1351" t="str">
            <v>K55</v>
          </cell>
        </row>
        <row r="1352">
          <cell r="A1352" t="str">
            <v>K55</v>
          </cell>
        </row>
        <row r="1353">
          <cell r="A1353" t="str">
            <v>K55</v>
          </cell>
        </row>
        <row r="1354">
          <cell r="A1354" t="str">
            <v>K55</v>
          </cell>
        </row>
        <row r="1355">
          <cell r="A1355" t="str">
            <v>K55</v>
          </cell>
        </row>
        <row r="1356">
          <cell r="A1356" t="str">
            <v>K55</v>
          </cell>
        </row>
        <row r="1357">
          <cell r="A1357" t="str">
            <v>K55</v>
          </cell>
        </row>
        <row r="1358">
          <cell r="A1358" t="str">
            <v>K55</v>
          </cell>
        </row>
        <row r="1359">
          <cell r="A1359" t="str">
            <v>K55</v>
          </cell>
        </row>
        <row r="1360">
          <cell r="A1360" t="str">
            <v>K55</v>
          </cell>
        </row>
        <row r="1361">
          <cell r="A1361" t="str">
            <v>K55</v>
          </cell>
        </row>
        <row r="1362">
          <cell r="A1362" t="str">
            <v>K55</v>
          </cell>
        </row>
        <row r="1363">
          <cell r="A1363" t="str">
            <v>K55</v>
          </cell>
        </row>
        <row r="1364">
          <cell r="A1364" t="str">
            <v>K55</v>
          </cell>
        </row>
        <row r="1365">
          <cell r="A1365" t="str">
            <v>K55</v>
          </cell>
        </row>
        <row r="1366">
          <cell r="A1366" t="str">
            <v>K55</v>
          </cell>
        </row>
        <row r="1367">
          <cell r="A1367" t="str">
            <v>K55</v>
          </cell>
        </row>
        <row r="1368">
          <cell r="A1368" t="str">
            <v>K55</v>
          </cell>
        </row>
        <row r="1369">
          <cell r="A1369" t="str">
            <v>K55</v>
          </cell>
        </row>
        <row r="1370">
          <cell r="A1370" t="str">
            <v>K55</v>
          </cell>
        </row>
        <row r="1371">
          <cell r="A1371" t="str">
            <v>K55</v>
          </cell>
        </row>
        <row r="1372">
          <cell r="A1372" t="str">
            <v>K55</v>
          </cell>
        </row>
        <row r="1373">
          <cell r="A1373" t="str">
            <v>K55</v>
          </cell>
        </row>
        <row r="1374">
          <cell r="A1374" t="str">
            <v>K55</v>
          </cell>
        </row>
        <row r="1375">
          <cell r="A1375" t="str">
            <v>K55</v>
          </cell>
        </row>
        <row r="1376">
          <cell r="A1376" t="str">
            <v>K55</v>
          </cell>
        </row>
        <row r="1377">
          <cell r="A1377" t="str">
            <v>K55</v>
          </cell>
        </row>
        <row r="1378">
          <cell r="A1378" t="str">
            <v>K55</v>
          </cell>
        </row>
        <row r="1379">
          <cell r="A1379" t="str">
            <v>K55</v>
          </cell>
        </row>
        <row r="1380">
          <cell r="A1380" t="str">
            <v>K55</v>
          </cell>
        </row>
        <row r="1381">
          <cell r="A1381" t="str">
            <v>K55</v>
          </cell>
        </row>
        <row r="1382">
          <cell r="A1382" t="str">
            <v>K55</v>
          </cell>
        </row>
        <row r="1383">
          <cell r="A1383" t="str">
            <v>K55</v>
          </cell>
        </row>
        <row r="1384">
          <cell r="A1384" t="str">
            <v>K55</v>
          </cell>
        </row>
        <row r="1385">
          <cell r="A1385" t="str">
            <v>K55</v>
          </cell>
        </row>
        <row r="1386">
          <cell r="A1386" t="str">
            <v>K55</v>
          </cell>
        </row>
        <row r="1387">
          <cell r="A1387" t="str">
            <v>K55</v>
          </cell>
        </row>
        <row r="1388">
          <cell r="A1388" t="str">
            <v>K55</v>
          </cell>
        </row>
        <row r="1389">
          <cell r="A1389" t="str">
            <v>K55</v>
          </cell>
        </row>
        <row r="1390">
          <cell r="A1390" t="str">
            <v>K55</v>
          </cell>
        </row>
        <row r="1391">
          <cell r="A1391" t="str">
            <v>K55</v>
          </cell>
        </row>
        <row r="1392">
          <cell r="A1392" t="str">
            <v>K55</v>
          </cell>
        </row>
        <row r="1393">
          <cell r="A1393" t="str">
            <v>K55</v>
          </cell>
        </row>
        <row r="1394">
          <cell r="A1394" t="str">
            <v>K55</v>
          </cell>
        </row>
        <row r="1395">
          <cell r="A1395" t="str">
            <v>K55</v>
          </cell>
        </row>
        <row r="1396">
          <cell r="A1396" t="str">
            <v>K55</v>
          </cell>
        </row>
        <row r="1397">
          <cell r="A1397" t="str">
            <v>K55</v>
          </cell>
        </row>
        <row r="1398">
          <cell r="A1398" t="str">
            <v>K55</v>
          </cell>
        </row>
        <row r="1399">
          <cell r="A1399" t="str">
            <v>K55</v>
          </cell>
        </row>
        <row r="1400">
          <cell r="A1400" t="str">
            <v>K55</v>
          </cell>
        </row>
        <row r="1401">
          <cell r="A1401" t="str">
            <v>K57</v>
          </cell>
        </row>
        <row r="1402">
          <cell r="A1402" t="str">
            <v>K57</v>
          </cell>
        </row>
        <row r="1403">
          <cell r="A1403" t="str">
            <v>K57</v>
          </cell>
        </row>
        <row r="1404">
          <cell r="A1404" t="str">
            <v>K57</v>
          </cell>
        </row>
        <row r="1405">
          <cell r="A1405" t="str">
            <v>K57</v>
          </cell>
        </row>
        <row r="1406">
          <cell r="A1406" t="str">
            <v>K57</v>
          </cell>
        </row>
        <row r="1407">
          <cell r="A1407" t="str">
            <v>K57</v>
          </cell>
        </row>
        <row r="1408">
          <cell r="A1408" t="str">
            <v>K57</v>
          </cell>
        </row>
        <row r="1409">
          <cell r="A1409" t="str">
            <v>K57</v>
          </cell>
        </row>
        <row r="1410">
          <cell r="A1410" t="str">
            <v>K57</v>
          </cell>
        </row>
        <row r="1411">
          <cell r="A1411" t="str">
            <v>K57</v>
          </cell>
        </row>
        <row r="1412">
          <cell r="A1412" t="str">
            <v>K57</v>
          </cell>
        </row>
        <row r="1413">
          <cell r="A1413" t="str">
            <v>K57</v>
          </cell>
        </row>
        <row r="1414">
          <cell r="A1414" t="str">
            <v>K57</v>
          </cell>
        </row>
        <row r="1415">
          <cell r="A1415" t="str">
            <v>K57</v>
          </cell>
        </row>
        <row r="1416">
          <cell r="A1416" t="str">
            <v>K57</v>
          </cell>
        </row>
        <row r="1417">
          <cell r="A1417" t="str">
            <v>K57</v>
          </cell>
        </row>
        <row r="1418">
          <cell r="A1418" t="str">
            <v>K57</v>
          </cell>
        </row>
        <row r="1419">
          <cell r="A1419" t="str">
            <v>K57</v>
          </cell>
        </row>
        <row r="1420">
          <cell r="A1420" t="str">
            <v>K57</v>
          </cell>
        </row>
        <row r="1421">
          <cell r="A1421" t="str">
            <v>K57</v>
          </cell>
        </row>
        <row r="1422">
          <cell r="A1422" t="str">
            <v>K57</v>
          </cell>
        </row>
        <row r="1423">
          <cell r="A1423" t="str">
            <v>K57</v>
          </cell>
        </row>
        <row r="1424">
          <cell r="A1424" t="str">
            <v>K57</v>
          </cell>
        </row>
        <row r="1425">
          <cell r="A1425" t="str">
            <v>K57</v>
          </cell>
        </row>
        <row r="1426">
          <cell r="A1426" t="str">
            <v>K57</v>
          </cell>
        </row>
        <row r="1427">
          <cell r="A1427" t="str">
            <v>K57</v>
          </cell>
        </row>
        <row r="1428">
          <cell r="A1428" t="str">
            <v>K57</v>
          </cell>
        </row>
        <row r="1429">
          <cell r="A1429" t="str">
            <v>K57</v>
          </cell>
        </row>
        <row r="1430">
          <cell r="A1430" t="str">
            <v>K57</v>
          </cell>
        </row>
        <row r="1431">
          <cell r="A1431" t="str">
            <v>K57</v>
          </cell>
        </row>
        <row r="1432">
          <cell r="A1432" t="str">
            <v>K57</v>
          </cell>
        </row>
        <row r="1433">
          <cell r="A1433" t="str">
            <v>K57</v>
          </cell>
        </row>
        <row r="1434">
          <cell r="A1434" t="str">
            <v>K57</v>
          </cell>
        </row>
        <row r="1435">
          <cell r="A1435" t="str">
            <v>K57</v>
          </cell>
        </row>
        <row r="1436">
          <cell r="A1436" t="str">
            <v>K57</v>
          </cell>
        </row>
        <row r="1437">
          <cell r="A1437" t="str">
            <v>K57</v>
          </cell>
        </row>
        <row r="1438">
          <cell r="A1438" t="str">
            <v>K57</v>
          </cell>
        </row>
        <row r="1439">
          <cell r="A1439" t="str">
            <v>K57</v>
          </cell>
        </row>
        <row r="1440">
          <cell r="A1440" t="str">
            <v>K57</v>
          </cell>
        </row>
        <row r="1441">
          <cell r="A1441" t="str">
            <v>K57</v>
          </cell>
        </row>
        <row r="1442">
          <cell r="A1442" t="str">
            <v>K57</v>
          </cell>
        </row>
        <row r="1443">
          <cell r="A1443" t="str">
            <v>K57</v>
          </cell>
        </row>
        <row r="1444">
          <cell r="A1444" t="str">
            <v>K57</v>
          </cell>
        </row>
        <row r="1445">
          <cell r="A1445" t="str">
            <v>K57</v>
          </cell>
        </row>
        <row r="1446">
          <cell r="A1446" t="str">
            <v>K57</v>
          </cell>
        </row>
        <row r="1447">
          <cell r="A1447" t="str">
            <v>K57</v>
          </cell>
        </row>
        <row r="1448">
          <cell r="A1448" t="str">
            <v>K57</v>
          </cell>
        </row>
        <row r="1449">
          <cell r="A1449" t="str">
            <v>K57</v>
          </cell>
        </row>
        <row r="1450">
          <cell r="A1450" t="str">
            <v>K57</v>
          </cell>
        </row>
        <row r="1451">
          <cell r="A1451" t="str">
            <v>K57</v>
          </cell>
        </row>
        <row r="1452">
          <cell r="A1452" t="str">
            <v>K57</v>
          </cell>
        </row>
        <row r="1453">
          <cell r="A1453" t="str">
            <v>K57</v>
          </cell>
        </row>
        <row r="1454">
          <cell r="A1454" t="str">
            <v>K57</v>
          </cell>
        </row>
        <row r="1455">
          <cell r="A1455" t="str">
            <v>K57</v>
          </cell>
        </row>
        <row r="1456">
          <cell r="A1456" t="str">
            <v>K57</v>
          </cell>
        </row>
        <row r="1457">
          <cell r="A1457" t="str">
            <v>K57</v>
          </cell>
        </row>
        <row r="1458">
          <cell r="A1458" t="str">
            <v>K57</v>
          </cell>
        </row>
        <row r="1459">
          <cell r="A1459" t="str">
            <v>K57</v>
          </cell>
        </row>
        <row r="1460">
          <cell r="A1460" t="str">
            <v>K57</v>
          </cell>
        </row>
        <row r="1461">
          <cell r="A1461" t="str">
            <v>K57</v>
          </cell>
        </row>
        <row r="1462">
          <cell r="A1462" t="str">
            <v>K57</v>
          </cell>
        </row>
        <row r="1463">
          <cell r="A1463" t="str">
            <v>K57</v>
          </cell>
        </row>
        <row r="1464">
          <cell r="A1464" t="str">
            <v>K57</v>
          </cell>
        </row>
        <row r="1465">
          <cell r="A1465" t="str">
            <v>K57</v>
          </cell>
        </row>
        <row r="1466">
          <cell r="A1466" t="str">
            <v>K57</v>
          </cell>
        </row>
        <row r="1467">
          <cell r="A1467" t="str">
            <v>K57</v>
          </cell>
        </row>
        <row r="1468">
          <cell r="A1468" t="str">
            <v>K57</v>
          </cell>
        </row>
        <row r="1469">
          <cell r="A1469" t="str">
            <v>K57</v>
          </cell>
        </row>
        <row r="1470">
          <cell r="A1470" t="str">
            <v>K57</v>
          </cell>
        </row>
        <row r="1471">
          <cell r="A1471" t="str">
            <v>K57</v>
          </cell>
        </row>
        <row r="1472">
          <cell r="A1472" t="str">
            <v>K57</v>
          </cell>
        </row>
        <row r="1473">
          <cell r="A1473" t="str">
            <v>K57</v>
          </cell>
        </row>
        <row r="1474">
          <cell r="A1474" t="str">
            <v>K57</v>
          </cell>
        </row>
        <row r="1475">
          <cell r="A1475" t="str">
            <v>K57</v>
          </cell>
        </row>
        <row r="1476">
          <cell r="A1476" t="str">
            <v>K57</v>
          </cell>
        </row>
        <row r="1477">
          <cell r="A1477" t="str">
            <v>K57</v>
          </cell>
        </row>
        <row r="1478">
          <cell r="A1478" t="str">
            <v>K57</v>
          </cell>
        </row>
        <row r="1479">
          <cell r="A1479" t="str">
            <v>K57</v>
          </cell>
        </row>
        <row r="1480">
          <cell r="A1480" t="str">
            <v>K57</v>
          </cell>
        </row>
        <row r="1481">
          <cell r="A1481" t="str">
            <v>K57</v>
          </cell>
        </row>
        <row r="1482">
          <cell r="A1482" t="str">
            <v>K57</v>
          </cell>
        </row>
        <row r="1483">
          <cell r="A1483" t="str">
            <v>K57</v>
          </cell>
        </row>
        <row r="1484">
          <cell r="A1484" t="str">
            <v>K57</v>
          </cell>
        </row>
        <row r="1485">
          <cell r="A1485" t="str">
            <v>K57</v>
          </cell>
        </row>
        <row r="1486">
          <cell r="A1486" t="str">
            <v>K57</v>
          </cell>
        </row>
        <row r="1487">
          <cell r="A1487" t="str">
            <v>K57</v>
          </cell>
        </row>
        <row r="1488">
          <cell r="A1488" t="str">
            <v>K57</v>
          </cell>
        </row>
        <row r="1489">
          <cell r="A1489" t="str">
            <v>K57</v>
          </cell>
        </row>
        <row r="1490">
          <cell r="A1490" t="str">
            <v>K57</v>
          </cell>
        </row>
        <row r="1491">
          <cell r="A1491" t="str">
            <v>K57</v>
          </cell>
        </row>
        <row r="1492">
          <cell r="A1492" t="str">
            <v>K57</v>
          </cell>
        </row>
        <row r="1493">
          <cell r="A1493" t="str">
            <v>K57</v>
          </cell>
        </row>
        <row r="1494">
          <cell r="A1494" t="str">
            <v>K57</v>
          </cell>
        </row>
        <row r="1495">
          <cell r="A1495" t="str">
            <v>K57</v>
          </cell>
        </row>
        <row r="1496">
          <cell r="A1496" t="str">
            <v>K57</v>
          </cell>
        </row>
        <row r="1497">
          <cell r="A1497" t="str">
            <v>K57</v>
          </cell>
        </row>
        <row r="1498">
          <cell r="A1498" t="str">
            <v>K57</v>
          </cell>
        </row>
        <row r="1499">
          <cell r="A1499" t="str">
            <v>K57</v>
          </cell>
        </row>
        <row r="1500">
          <cell r="A1500" t="str">
            <v>K57</v>
          </cell>
        </row>
        <row r="1501">
          <cell r="A1501" t="str">
            <v>K57</v>
          </cell>
        </row>
        <row r="1502">
          <cell r="A1502" t="str">
            <v>K57</v>
          </cell>
        </row>
        <row r="1503">
          <cell r="A1503" t="str">
            <v>K57</v>
          </cell>
        </row>
        <row r="1504">
          <cell r="A1504" t="str">
            <v>K57</v>
          </cell>
        </row>
        <row r="1505">
          <cell r="A1505" t="str">
            <v>K57</v>
          </cell>
        </row>
        <row r="1506">
          <cell r="A1506" t="str">
            <v>K57</v>
          </cell>
        </row>
        <row r="1507">
          <cell r="A1507" t="str">
            <v>K57</v>
          </cell>
        </row>
        <row r="1508">
          <cell r="A1508" t="str">
            <v>K57</v>
          </cell>
        </row>
        <row r="1509">
          <cell r="A1509" t="str">
            <v>K57</v>
          </cell>
        </row>
        <row r="1510">
          <cell r="A1510" t="str">
            <v>K57</v>
          </cell>
        </row>
        <row r="1511">
          <cell r="A1511" t="str">
            <v>K57</v>
          </cell>
        </row>
        <row r="1512">
          <cell r="A1512" t="str">
            <v>K57</v>
          </cell>
        </row>
        <row r="1513">
          <cell r="A1513" t="str">
            <v>K57</v>
          </cell>
        </row>
        <row r="1514">
          <cell r="A1514" t="str">
            <v>K57</v>
          </cell>
        </row>
        <row r="1515">
          <cell r="A1515" t="str">
            <v>K57</v>
          </cell>
        </row>
        <row r="1516">
          <cell r="A1516" t="str">
            <v>K57</v>
          </cell>
        </row>
        <row r="1517">
          <cell r="A1517" t="str">
            <v>K57</v>
          </cell>
        </row>
        <row r="1518">
          <cell r="A1518" t="str">
            <v>K57</v>
          </cell>
        </row>
        <row r="1519">
          <cell r="A1519" t="str">
            <v>K57</v>
          </cell>
        </row>
        <row r="1520">
          <cell r="A1520" t="str">
            <v>K57</v>
          </cell>
        </row>
        <row r="1521">
          <cell r="A1521" t="str">
            <v>K57</v>
          </cell>
        </row>
        <row r="1522">
          <cell r="A1522" t="str">
            <v>K57</v>
          </cell>
        </row>
        <row r="1523">
          <cell r="A1523" t="str">
            <v>K57</v>
          </cell>
        </row>
        <row r="1524">
          <cell r="A1524" t="str">
            <v>K57</v>
          </cell>
        </row>
        <row r="1525">
          <cell r="A1525" t="str">
            <v>K57</v>
          </cell>
        </row>
        <row r="1526">
          <cell r="A1526" t="str">
            <v>K57</v>
          </cell>
        </row>
        <row r="1527">
          <cell r="A1527" t="str">
            <v>K57</v>
          </cell>
        </row>
        <row r="1528">
          <cell r="A1528" t="str">
            <v>K57</v>
          </cell>
        </row>
        <row r="1529">
          <cell r="A1529" t="str">
            <v>K57</v>
          </cell>
        </row>
        <row r="1530">
          <cell r="A1530" t="str">
            <v>K57</v>
          </cell>
        </row>
        <row r="1531">
          <cell r="A1531" t="str">
            <v>K57</v>
          </cell>
        </row>
        <row r="1532">
          <cell r="A1532" t="str">
            <v>K57</v>
          </cell>
        </row>
        <row r="1533">
          <cell r="A1533" t="str">
            <v>K57</v>
          </cell>
        </row>
        <row r="1534">
          <cell r="A1534" t="str">
            <v>K57</v>
          </cell>
        </row>
        <row r="1535">
          <cell r="A1535" t="str">
            <v>K57</v>
          </cell>
        </row>
        <row r="1536">
          <cell r="A1536" t="str">
            <v>K57</v>
          </cell>
        </row>
        <row r="1537">
          <cell r="A1537" t="str">
            <v>K57</v>
          </cell>
        </row>
        <row r="1538">
          <cell r="A1538" t="str">
            <v>K57</v>
          </cell>
        </row>
        <row r="1539">
          <cell r="A1539" t="str">
            <v>K57</v>
          </cell>
        </row>
        <row r="1540">
          <cell r="A1540" t="str">
            <v>K57</v>
          </cell>
        </row>
        <row r="1541">
          <cell r="A1541" t="str">
            <v>K57</v>
          </cell>
        </row>
        <row r="1542">
          <cell r="A1542" t="str">
            <v>K57</v>
          </cell>
        </row>
        <row r="1543">
          <cell r="A1543" t="str">
            <v>K57</v>
          </cell>
        </row>
        <row r="1544">
          <cell r="A1544" t="str">
            <v>K57</v>
          </cell>
        </row>
        <row r="1545">
          <cell r="A1545" t="str">
            <v>K57</v>
          </cell>
        </row>
        <row r="1546">
          <cell r="A1546" t="str">
            <v>K57</v>
          </cell>
        </row>
        <row r="1547">
          <cell r="A1547" t="str">
            <v>K57</v>
          </cell>
        </row>
        <row r="1548">
          <cell r="A1548" t="str">
            <v>K57</v>
          </cell>
        </row>
        <row r="1549">
          <cell r="A1549" t="str">
            <v>K57</v>
          </cell>
        </row>
        <row r="1550">
          <cell r="A1550" t="str">
            <v>K57</v>
          </cell>
        </row>
        <row r="1551">
          <cell r="A1551" t="str">
            <v>K57</v>
          </cell>
        </row>
        <row r="1552">
          <cell r="A1552" t="str">
            <v>K57</v>
          </cell>
        </row>
        <row r="1553">
          <cell r="A1553" t="str">
            <v>K57</v>
          </cell>
        </row>
        <row r="1554">
          <cell r="A1554" t="str">
            <v>K57</v>
          </cell>
        </row>
        <row r="1555">
          <cell r="A1555" t="str">
            <v>K57</v>
          </cell>
        </row>
        <row r="1556">
          <cell r="A1556" t="str">
            <v>K57</v>
          </cell>
        </row>
        <row r="1557">
          <cell r="A1557" t="str">
            <v>K57</v>
          </cell>
        </row>
        <row r="1558">
          <cell r="A1558" t="str">
            <v>K57</v>
          </cell>
        </row>
        <row r="1559">
          <cell r="A1559" t="str">
            <v>K57</v>
          </cell>
        </row>
        <row r="1560">
          <cell r="A1560" t="str">
            <v>K57</v>
          </cell>
        </row>
        <row r="1561">
          <cell r="A1561" t="str">
            <v>K57</v>
          </cell>
        </row>
        <row r="1562">
          <cell r="A1562" t="str">
            <v>K57</v>
          </cell>
        </row>
        <row r="1563">
          <cell r="A1563" t="str">
            <v>K57</v>
          </cell>
        </row>
        <row r="1564">
          <cell r="A1564" t="str">
            <v>K57</v>
          </cell>
        </row>
        <row r="1565">
          <cell r="A1565" t="str">
            <v>K57</v>
          </cell>
        </row>
        <row r="1566">
          <cell r="A1566" t="str">
            <v>K57</v>
          </cell>
        </row>
        <row r="1567">
          <cell r="A1567" t="str">
            <v>K57</v>
          </cell>
        </row>
        <row r="1568">
          <cell r="A1568" t="str">
            <v>K57</v>
          </cell>
        </row>
        <row r="1569">
          <cell r="A1569" t="str">
            <v>K57</v>
          </cell>
        </row>
        <row r="1570">
          <cell r="A1570" t="str">
            <v>K57</v>
          </cell>
        </row>
        <row r="1571">
          <cell r="A1571" t="str">
            <v>K57</v>
          </cell>
        </row>
        <row r="1572">
          <cell r="A1572" t="str">
            <v>K57</v>
          </cell>
        </row>
        <row r="1573">
          <cell r="A1573" t="str">
            <v>K57</v>
          </cell>
        </row>
        <row r="1574">
          <cell r="A1574" t="str">
            <v>K57</v>
          </cell>
        </row>
        <row r="1575">
          <cell r="A1575" t="str">
            <v>K57</v>
          </cell>
        </row>
        <row r="1576">
          <cell r="A1576" t="str">
            <v>K57</v>
          </cell>
        </row>
        <row r="1577">
          <cell r="A1577" t="str">
            <v>K57</v>
          </cell>
        </row>
        <row r="1578">
          <cell r="A1578" t="str">
            <v>K57</v>
          </cell>
        </row>
        <row r="1579">
          <cell r="A1579" t="str">
            <v>K57</v>
          </cell>
        </row>
        <row r="1580">
          <cell r="A1580" t="str">
            <v>K57</v>
          </cell>
        </row>
        <row r="1581">
          <cell r="A1581" t="str">
            <v>K57</v>
          </cell>
        </row>
        <row r="1582">
          <cell r="A1582" t="str">
            <v>K57</v>
          </cell>
        </row>
        <row r="1583">
          <cell r="A1583" t="str">
            <v>K57</v>
          </cell>
        </row>
        <row r="1584">
          <cell r="A1584" t="str">
            <v>K57</v>
          </cell>
        </row>
        <row r="1585">
          <cell r="A1585" t="str">
            <v>K57</v>
          </cell>
        </row>
        <row r="1586">
          <cell r="A1586" t="str">
            <v>K57</v>
          </cell>
        </row>
        <row r="1587">
          <cell r="A1587" t="str">
            <v>K57</v>
          </cell>
        </row>
        <row r="1588">
          <cell r="A1588" t="str">
            <v>K57</v>
          </cell>
        </row>
        <row r="1589">
          <cell r="A1589" t="str">
            <v>K57</v>
          </cell>
        </row>
        <row r="1590">
          <cell r="A1590" t="str">
            <v>K57</v>
          </cell>
        </row>
        <row r="1591">
          <cell r="A1591" t="str">
            <v>K57</v>
          </cell>
        </row>
        <row r="1592">
          <cell r="A1592" t="str">
            <v>K57</v>
          </cell>
        </row>
        <row r="1593">
          <cell r="A1593" t="str">
            <v>K57</v>
          </cell>
        </row>
        <row r="1594">
          <cell r="A1594" t="str">
            <v>K57</v>
          </cell>
        </row>
        <row r="1595">
          <cell r="A1595" t="str">
            <v>K57</v>
          </cell>
        </row>
        <row r="1596">
          <cell r="A1596" t="str">
            <v>K57</v>
          </cell>
        </row>
        <row r="1597">
          <cell r="A1597" t="str">
            <v>K57</v>
          </cell>
        </row>
        <row r="1598">
          <cell r="A1598" t="str">
            <v>K57</v>
          </cell>
        </row>
        <row r="1599">
          <cell r="A1599" t="str">
            <v>K57</v>
          </cell>
        </row>
        <row r="1600">
          <cell r="A1600" t="str">
            <v>K57</v>
          </cell>
        </row>
        <row r="1601">
          <cell r="A1601" t="str">
            <v>K60</v>
          </cell>
        </row>
        <row r="1602">
          <cell r="A1602" t="str">
            <v>K60</v>
          </cell>
        </row>
        <row r="1603">
          <cell r="A1603" t="str">
            <v>K60</v>
          </cell>
        </row>
        <row r="1604">
          <cell r="A1604" t="str">
            <v>K60</v>
          </cell>
        </row>
        <row r="1605">
          <cell r="A1605" t="str">
            <v>K60</v>
          </cell>
        </row>
        <row r="1606">
          <cell r="A1606" t="str">
            <v>K60</v>
          </cell>
        </row>
        <row r="1607">
          <cell r="A1607" t="str">
            <v>K60</v>
          </cell>
        </row>
        <row r="1608">
          <cell r="A1608" t="str">
            <v>K60</v>
          </cell>
        </row>
        <row r="1609">
          <cell r="A1609" t="str">
            <v>K60</v>
          </cell>
        </row>
        <row r="1610">
          <cell r="A1610" t="str">
            <v>K60</v>
          </cell>
        </row>
        <row r="1611">
          <cell r="A1611" t="str">
            <v>K60</v>
          </cell>
        </row>
        <row r="1612">
          <cell r="A1612" t="str">
            <v>K60</v>
          </cell>
        </row>
        <row r="1613">
          <cell r="A1613" t="str">
            <v>K60</v>
          </cell>
        </row>
        <row r="1614">
          <cell r="A1614" t="str">
            <v>K60</v>
          </cell>
        </row>
        <row r="1615">
          <cell r="A1615" t="str">
            <v>K60</v>
          </cell>
        </row>
        <row r="1616">
          <cell r="A1616" t="str">
            <v>K60</v>
          </cell>
        </row>
        <row r="1617">
          <cell r="A1617" t="str">
            <v>K60</v>
          </cell>
        </row>
        <row r="1618">
          <cell r="A1618" t="str">
            <v>K60</v>
          </cell>
        </row>
        <row r="1619">
          <cell r="A1619" t="str">
            <v>K60</v>
          </cell>
        </row>
        <row r="1620">
          <cell r="A1620" t="str">
            <v>K60</v>
          </cell>
        </row>
        <row r="1621">
          <cell r="A1621" t="str">
            <v>K60</v>
          </cell>
        </row>
        <row r="1622">
          <cell r="A1622" t="str">
            <v>K60</v>
          </cell>
        </row>
        <row r="1623">
          <cell r="A1623" t="str">
            <v>K60</v>
          </cell>
        </row>
        <row r="1624">
          <cell r="A1624" t="str">
            <v>K60</v>
          </cell>
        </row>
        <row r="1625">
          <cell r="A1625" t="str">
            <v>K60</v>
          </cell>
        </row>
        <row r="1626">
          <cell r="A1626" t="str">
            <v>K60</v>
          </cell>
        </row>
        <row r="1627">
          <cell r="A1627" t="str">
            <v>K60</v>
          </cell>
        </row>
        <row r="1628">
          <cell r="A1628" t="str">
            <v>K60</v>
          </cell>
        </row>
        <row r="1629">
          <cell r="A1629" t="str">
            <v>K60</v>
          </cell>
        </row>
        <row r="1630">
          <cell r="A1630" t="str">
            <v>K60</v>
          </cell>
        </row>
        <row r="1631">
          <cell r="A1631" t="str">
            <v>K60</v>
          </cell>
        </row>
        <row r="1632">
          <cell r="A1632" t="str">
            <v>K60</v>
          </cell>
        </row>
        <row r="1633">
          <cell r="A1633" t="str">
            <v>K60</v>
          </cell>
        </row>
        <row r="1634">
          <cell r="A1634" t="str">
            <v>K60</v>
          </cell>
        </row>
        <row r="1635">
          <cell r="A1635" t="str">
            <v>K60</v>
          </cell>
        </row>
        <row r="1636">
          <cell r="A1636" t="str">
            <v>K60</v>
          </cell>
        </row>
        <row r="1637">
          <cell r="A1637" t="str">
            <v>K60</v>
          </cell>
        </row>
        <row r="1638">
          <cell r="A1638" t="str">
            <v>K60</v>
          </cell>
        </row>
        <row r="1639">
          <cell r="A1639" t="str">
            <v>K60</v>
          </cell>
        </row>
        <row r="1640">
          <cell r="A1640" t="str">
            <v>K60</v>
          </cell>
        </row>
        <row r="1641">
          <cell r="A1641" t="str">
            <v>K60</v>
          </cell>
        </row>
        <row r="1642">
          <cell r="A1642" t="str">
            <v>K60</v>
          </cell>
        </row>
        <row r="1643">
          <cell r="A1643" t="str">
            <v>K60</v>
          </cell>
        </row>
        <row r="1644">
          <cell r="A1644" t="str">
            <v>K60</v>
          </cell>
        </row>
        <row r="1645">
          <cell r="A1645" t="str">
            <v>K60</v>
          </cell>
        </row>
        <row r="1646">
          <cell r="A1646" t="str">
            <v>K60</v>
          </cell>
        </row>
        <row r="1647">
          <cell r="A1647" t="str">
            <v>K60</v>
          </cell>
        </row>
        <row r="1648">
          <cell r="A1648" t="str">
            <v>K60</v>
          </cell>
        </row>
        <row r="1649">
          <cell r="A1649" t="str">
            <v>K60</v>
          </cell>
        </row>
        <row r="1650">
          <cell r="A1650" t="str">
            <v>K60</v>
          </cell>
        </row>
        <row r="1651">
          <cell r="A1651" t="str">
            <v>K60</v>
          </cell>
        </row>
        <row r="1652">
          <cell r="A1652" t="str">
            <v>K60</v>
          </cell>
        </row>
        <row r="1653">
          <cell r="A1653" t="str">
            <v>K60</v>
          </cell>
        </row>
        <row r="1654">
          <cell r="A1654" t="str">
            <v>K60</v>
          </cell>
        </row>
        <row r="1655">
          <cell r="A1655" t="str">
            <v>K60</v>
          </cell>
        </row>
        <row r="1656">
          <cell r="A1656" t="str">
            <v>K60</v>
          </cell>
        </row>
        <row r="1657">
          <cell r="A1657" t="str">
            <v>K60</v>
          </cell>
        </row>
        <row r="1658">
          <cell r="A1658" t="str">
            <v>K60</v>
          </cell>
        </row>
        <row r="1659">
          <cell r="A1659" t="str">
            <v>K60</v>
          </cell>
        </row>
        <row r="1660">
          <cell r="A1660" t="str">
            <v>K60</v>
          </cell>
        </row>
        <row r="1661">
          <cell r="A1661" t="str">
            <v>K60</v>
          </cell>
        </row>
        <row r="1662">
          <cell r="A1662" t="str">
            <v>K60</v>
          </cell>
        </row>
        <row r="1663">
          <cell r="A1663" t="str">
            <v>K60</v>
          </cell>
        </row>
        <row r="1664">
          <cell r="A1664" t="str">
            <v>K60</v>
          </cell>
        </row>
        <row r="1665">
          <cell r="A1665" t="str">
            <v>K60</v>
          </cell>
        </row>
        <row r="1666">
          <cell r="A1666" t="str">
            <v>K60</v>
          </cell>
        </row>
        <row r="1667">
          <cell r="A1667" t="str">
            <v>K60</v>
          </cell>
        </row>
        <row r="1668">
          <cell r="A1668" t="str">
            <v>K60</v>
          </cell>
        </row>
        <row r="1669">
          <cell r="A1669" t="str">
            <v>K60</v>
          </cell>
        </row>
        <row r="1670">
          <cell r="A1670" t="str">
            <v>K60</v>
          </cell>
        </row>
        <row r="1671">
          <cell r="A1671" t="str">
            <v>K60</v>
          </cell>
        </row>
        <row r="1672">
          <cell r="A1672" t="str">
            <v>K60</v>
          </cell>
        </row>
        <row r="1673">
          <cell r="A1673" t="str">
            <v>K60</v>
          </cell>
        </row>
        <row r="1674">
          <cell r="A1674" t="str">
            <v>K60</v>
          </cell>
        </row>
        <row r="1675">
          <cell r="A1675" t="str">
            <v>K60</v>
          </cell>
        </row>
        <row r="1676">
          <cell r="A1676" t="str">
            <v>K60</v>
          </cell>
        </row>
        <row r="1677">
          <cell r="A1677" t="str">
            <v>K60</v>
          </cell>
        </row>
        <row r="1678">
          <cell r="A1678" t="str">
            <v>K60</v>
          </cell>
        </row>
        <row r="1679">
          <cell r="A1679" t="str">
            <v>K60</v>
          </cell>
        </row>
        <row r="1680">
          <cell r="A1680" t="str">
            <v>K60</v>
          </cell>
        </row>
        <row r="1681">
          <cell r="A1681" t="str">
            <v>K60</v>
          </cell>
        </row>
        <row r="1682">
          <cell r="A1682" t="str">
            <v>K60</v>
          </cell>
        </row>
        <row r="1683">
          <cell r="A1683" t="str">
            <v>K60</v>
          </cell>
        </row>
        <row r="1684">
          <cell r="A1684" t="str">
            <v>K60</v>
          </cell>
        </row>
        <row r="1685">
          <cell r="A1685" t="str">
            <v>K60</v>
          </cell>
        </row>
        <row r="1686">
          <cell r="A1686" t="str">
            <v>K60</v>
          </cell>
        </row>
        <row r="1687">
          <cell r="A1687" t="str">
            <v>K60</v>
          </cell>
        </row>
        <row r="1688">
          <cell r="A1688" t="str">
            <v>K60</v>
          </cell>
        </row>
        <row r="1689">
          <cell r="A1689" t="str">
            <v>K60</v>
          </cell>
        </row>
        <row r="1690">
          <cell r="A1690" t="str">
            <v>K60</v>
          </cell>
        </row>
        <row r="1691">
          <cell r="A1691" t="str">
            <v>K60</v>
          </cell>
        </row>
        <row r="1692">
          <cell r="A1692" t="str">
            <v>K60</v>
          </cell>
        </row>
        <row r="1693">
          <cell r="A1693" t="str">
            <v>K60</v>
          </cell>
        </row>
        <row r="1694">
          <cell r="A1694" t="str">
            <v>K60</v>
          </cell>
        </row>
        <row r="1695">
          <cell r="A1695" t="str">
            <v>K60</v>
          </cell>
        </row>
        <row r="1696">
          <cell r="A1696" t="str">
            <v>K60</v>
          </cell>
        </row>
        <row r="1697">
          <cell r="A1697" t="str">
            <v>K60</v>
          </cell>
        </row>
        <row r="1698">
          <cell r="A1698" t="str">
            <v>K60</v>
          </cell>
        </row>
        <row r="1699">
          <cell r="A1699" t="str">
            <v>K60</v>
          </cell>
        </row>
        <row r="1700">
          <cell r="A1700" t="str">
            <v>K60</v>
          </cell>
        </row>
        <row r="1701">
          <cell r="A1701" t="str">
            <v>K60</v>
          </cell>
        </row>
        <row r="1702">
          <cell r="A1702" t="str">
            <v>K60</v>
          </cell>
        </row>
        <row r="1703">
          <cell r="A1703" t="str">
            <v>K60</v>
          </cell>
        </row>
        <row r="1704">
          <cell r="A1704" t="str">
            <v>K60</v>
          </cell>
        </row>
        <row r="1705">
          <cell r="A1705" t="str">
            <v>K60</v>
          </cell>
        </row>
        <row r="1706">
          <cell r="A1706" t="str">
            <v>K60</v>
          </cell>
        </row>
        <row r="1707">
          <cell r="A1707" t="str">
            <v>K60</v>
          </cell>
        </row>
        <row r="1708">
          <cell r="A1708" t="str">
            <v>K60</v>
          </cell>
        </row>
        <row r="1709">
          <cell r="A1709" t="str">
            <v>K60</v>
          </cell>
        </row>
        <row r="1710">
          <cell r="A1710" t="str">
            <v>K60</v>
          </cell>
        </row>
        <row r="1711">
          <cell r="A1711" t="str">
            <v>K60</v>
          </cell>
        </row>
        <row r="1712">
          <cell r="A1712" t="str">
            <v>K60</v>
          </cell>
        </row>
        <row r="1713">
          <cell r="A1713" t="str">
            <v>K60</v>
          </cell>
        </row>
        <row r="1714">
          <cell r="A1714" t="str">
            <v>K60</v>
          </cell>
        </row>
        <row r="1715">
          <cell r="A1715" t="str">
            <v>K60</v>
          </cell>
        </row>
        <row r="1716">
          <cell r="A1716" t="str">
            <v>K60</v>
          </cell>
        </row>
        <row r="1717">
          <cell r="A1717" t="str">
            <v>K60</v>
          </cell>
        </row>
        <row r="1718">
          <cell r="A1718" t="str">
            <v>K60</v>
          </cell>
        </row>
        <row r="1719">
          <cell r="A1719" t="str">
            <v>K60</v>
          </cell>
        </row>
        <row r="1720">
          <cell r="A1720" t="str">
            <v>K60</v>
          </cell>
        </row>
        <row r="1721">
          <cell r="A1721" t="str">
            <v>K60</v>
          </cell>
        </row>
        <row r="1722">
          <cell r="A1722" t="str">
            <v>K60</v>
          </cell>
        </row>
        <row r="1723">
          <cell r="A1723" t="str">
            <v>K60</v>
          </cell>
        </row>
        <row r="1724">
          <cell r="A1724" t="str">
            <v>K60</v>
          </cell>
        </row>
        <row r="1725">
          <cell r="A1725" t="str">
            <v>K60</v>
          </cell>
        </row>
        <row r="1726">
          <cell r="A1726" t="str">
            <v>K60</v>
          </cell>
        </row>
        <row r="1727">
          <cell r="A1727" t="str">
            <v>K60</v>
          </cell>
        </row>
        <row r="1728">
          <cell r="A1728" t="str">
            <v>K60</v>
          </cell>
        </row>
        <row r="1729">
          <cell r="A1729" t="str">
            <v>K60</v>
          </cell>
        </row>
        <row r="1730">
          <cell r="A1730" t="str">
            <v>K60</v>
          </cell>
        </row>
        <row r="1731">
          <cell r="A1731" t="str">
            <v>K60</v>
          </cell>
        </row>
        <row r="1732">
          <cell r="A1732" t="str">
            <v>K60</v>
          </cell>
        </row>
        <row r="1733">
          <cell r="A1733" t="str">
            <v>K60</v>
          </cell>
        </row>
        <row r="1734">
          <cell r="A1734" t="str">
            <v>K60</v>
          </cell>
        </row>
        <row r="1735">
          <cell r="A1735" t="str">
            <v>K60</v>
          </cell>
        </row>
        <row r="1736">
          <cell r="A1736" t="str">
            <v>K60</v>
          </cell>
        </row>
        <row r="1737">
          <cell r="A1737" t="str">
            <v>K60</v>
          </cell>
        </row>
        <row r="1738">
          <cell r="A1738" t="str">
            <v>K60</v>
          </cell>
        </row>
        <row r="1739">
          <cell r="A1739" t="str">
            <v>K60</v>
          </cell>
        </row>
        <row r="1740">
          <cell r="A1740" t="str">
            <v>K60</v>
          </cell>
        </row>
        <row r="1741">
          <cell r="A1741" t="str">
            <v>K60</v>
          </cell>
        </row>
        <row r="1742">
          <cell r="A1742" t="str">
            <v>K60</v>
          </cell>
        </row>
        <row r="1743">
          <cell r="A1743" t="str">
            <v>K60</v>
          </cell>
        </row>
        <row r="1744">
          <cell r="A1744" t="str">
            <v>K60</v>
          </cell>
        </row>
        <row r="1745">
          <cell r="A1745" t="str">
            <v>K60</v>
          </cell>
        </row>
        <row r="1746">
          <cell r="A1746" t="str">
            <v>K60</v>
          </cell>
        </row>
        <row r="1747">
          <cell r="A1747" t="str">
            <v>K60</v>
          </cell>
        </row>
        <row r="1748">
          <cell r="A1748" t="str">
            <v>K60</v>
          </cell>
        </row>
        <row r="1749">
          <cell r="A1749" t="str">
            <v>K60</v>
          </cell>
        </row>
        <row r="1750">
          <cell r="A1750" t="str">
            <v>K60</v>
          </cell>
        </row>
        <row r="1751">
          <cell r="A1751" t="str">
            <v>K60</v>
          </cell>
        </row>
        <row r="1752">
          <cell r="A1752" t="str">
            <v>K60</v>
          </cell>
        </row>
        <row r="1753">
          <cell r="A1753" t="str">
            <v>K60</v>
          </cell>
        </row>
        <row r="1754">
          <cell r="A1754" t="str">
            <v>K60</v>
          </cell>
        </row>
        <row r="1755">
          <cell r="A1755" t="str">
            <v>K60</v>
          </cell>
        </row>
        <row r="1756">
          <cell r="A1756" t="str">
            <v>K60</v>
          </cell>
        </row>
        <row r="1757">
          <cell r="A1757" t="str">
            <v>K60</v>
          </cell>
        </row>
        <row r="1758">
          <cell r="A1758" t="str">
            <v>K60</v>
          </cell>
        </row>
        <row r="1759">
          <cell r="A1759" t="str">
            <v>K60</v>
          </cell>
        </row>
        <row r="1760">
          <cell r="A1760" t="str">
            <v>K60</v>
          </cell>
        </row>
        <row r="1761">
          <cell r="A1761" t="str">
            <v>K60</v>
          </cell>
        </row>
        <row r="1762">
          <cell r="A1762" t="str">
            <v>K60</v>
          </cell>
        </row>
        <row r="1763">
          <cell r="A1763" t="str">
            <v>K60</v>
          </cell>
        </row>
        <row r="1764">
          <cell r="A1764" t="str">
            <v>K60</v>
          </cell>
        </row>
        <row r="1765">
          <cell r="A1765" t="str">
            <v>K60</v>
          </cell>
        </row>
        <row r="1766">
          <cell r="A1766" t="str">
            <v>K60</v>
          </cell>
        </row>
        <row r="1767">
          <cell r="A1767" t="str">
            <v>K60</v>
          </cell>
        </row>
        <row r="1768">
          <cell r="A1768" t="str">
            <v>K60</v>
          </cell>
        </row>
        <row r="1769">
          <cell r="A1769" t="str">
            <v>K60</v>
          </cell>
        </row>
        <row r="1770">
          <cell r="A1770" t="str">
            <v>K60</v>
          </cell>
        </row>
        <row r="1771">
          <cell r="A1771" t="str">
            <v>K60</v>
          </cell>
        </row>
        <row r="1772">
          <cell r="A1772" t="str">
            <v>K60</v>
          </cell>
        </row>
        <row r="1773">
          <cell r="A1773" t="str">
            <v>K60</v>
          </cell>
        </row>
        <row r="1774">
          <cell r="A1774" t="str">
            <v>K60</v>
          </cell>
        </row>
        <row r="1775">
          <cell r="A1775" t="str">
            <v>K60</v>
          </cell>
        </row>
        <row r="1776">
          <cell r="A1776" t="str">
            <v>K60</v>
          </cell>
        </row>
        <row r="1777">
          <cell r="A1777" t="str">
            <v>K60</v>
          </cell>
        </row>
        <row r="1778">
          <cell r="A1778" t="str">
            <v>K60</v>
          </cell>
        </row>
        <row r="1779">
          <cell r="A1779" t="str">
            <v>K60</v>
          </cell>
        </row>
        <row r="1780">
          <cell r="A1780" t="str">
            <v>K60</v>
          </cell>
        </row>
        <row r="1781">
          <cell r="A1781" t="str">
            <v>K60</v>
          </cell>
        </row>
        <row r="1782">
          <cell r="A1782" t="str">
            <v>K60</v>
          </cell>
        </row>
        <row r="1783">
          <cell r="A1783" t="str">
            <v>K60</v>
          </cell>
        </row>
        <row r="1784">
          <cell r="A1784" t="str">
            <v>K60</v>
          </cell>
        </row>
        <row r="1785">
          <cell r="A1785" t="str">
            <v>K60</v>
          </cell>
        </row>
        <row r="1786">
          <cell r="A1786" t="str">
            <v>K60</v>
          </cell>
        </row>
        <row r="1787">
          <cell r="A1787" t="str">
            <v>K60</v>
          </cell>
        </row>
        <row r="1788">
          <cell r="A1788" t="str">
            <v>K60</v>
          </cell>
        </row>
        <row r="1789">
          <cell r="A1789" t="str">
            <v>K60</v>
          </cell>
        </row>
        <row r="1790">
          <cell r="A1790" t="str">
            <v>K60</v>
          </cell>
        </row>
        <row r="1791">
          <cell r="A1791" t="str">
            <v>K60</v>
          </cell>
        </row>
        <row r="1792">
          <cell r="A1792" t="str">
            <v>K60</v>
          </cell>
        </row>
        <row r="1793">
          <cell r="A1793" t="str">
            <v>K60</v>
          </cell>
        </row>
        <row r="1794">
          <cell r="A1794" t="str">
            <v>K60</v>
          </cell>
        </row>
        <row r="1795">
          <cell r="A1795" t="str">
            <v>K60</v>
          </cell>
        </row>
        <row r="1796">
          <cell r="A1796" t="str">
            <v>K60</v>
          </cell>
        </row>
        <row r="1797">
          <cell r="A1797" t="str">
            <v>K60</v>
          </cell>
        </row>
        <row r="1798">
          <cell r="A1798" t="str">
            <v>K60</v>
          </cell>
        </row>
        <row r="1799">
          <cell r="A1799" t="str">
            <v>K60</v>
          </cell>
        </row>
        <row r="1800">
          <cell r="A1800" t="str">
            <v>K60</v>
          </cell>
        </row>
        <row r="1801">
          <cell r="A1801" t="str">
            <v>L37</v>
          </cell>
        </row>
        <row r="1802">
          <cell r="A1802" t="str">
            <v>L37</v>
          </cell>
        </row>
        <row r="1803">
          <cell r="A1803" t="str">
            <v>L37</v>
          </cell>
        </row>
        <row r="1804">
          <cell r="A1804" t="str">
            <v>L37</v>
          </cell>
        </row>
        <row r="1805">
          <cell r="A1805" t="str">
            <v>L37</v>
          </cell>
        </row>
        <row r="1806">
          <cell r="A1806" t="str">
            <v>L37</v>
          </cell>
        </row>
        <row r="1807">
          <cell r="A1807" t="str">
            <v>L37</v>
          </cell>
        </row>
        <row r="1808">
          <cell r="A1808" t="str">
            <v>L37</v>
          </cell>
        </row>
        <row r="1809">
          <cell r="A1809" t="str">
            <v>L37</v>
          </cell>
        </row>
        <row r="1810">
          <cell r="A1810" t="str">
            <v>L37</v>
          </cell>
        </row>
        <row r="1811">
          <cell r="A1811" t="str">
            <v>L37</v>
          </cell>
        </row>
        <row r="1812">
          <cell r="A1812" t="str">
            <v>L37</v>
          </cell>
        </row>
        <row r="1813">
          <cell r="A1813" t="str">
            <v>L37</v>
          </cell>
        </row>
        <row r="1814">
          <cell r="A1814" t="str">
            <v>L37</v>
          </cell>
        </row>
        <row r="1815">
          <cell r="A1815" t="str">
            <v>L37</v>
          </cell>
        </row>
        <row r="1816">
          <cell r="A1816" t="str">
            <v>L37</v>
          </cell>
        </row>
        <row r="1817">
          <cell r="A1817" t="str">
            <v>L37</v>
          </cell>
        </row>
        <row r="1818">
          <cell r="A1818" t="str">
            <v>L37</v>
          </cell>
        </row>
        <row r="1819">
          <cell r="A1819" t="str">
            <v>L37</v>
          </cell>
        </row>
        <row r="1820">
          <cell r="A1820" t="str">
            <v>L37</v>
          </cell>
        </row>
        <row r="1821">
          <cell r="A1821" t="str">
            <v>L37</v>
          </cell>
        </row>
        <row r="1822">
          <cell r="A1822" t="str">
            <v>L37</v>
          </cell>
        </row>
        <row r="1823">
          <cell r="A1823" t="str">
            <v>L37</v>
          </cell>
        </row>
        <row r="1824">
          <cell r="A1824" t="str">
            <v>L37</v>
          </cell>
        </row>
        <row r="1825">
          <cell r="A1825" t="str">
            <v>L37</v>
          </cell>
        </row>
        <row r="1826">
          <cell r="A1826" t="str">
            <v>L37</v>
          </cell>
        </row>
        <row r="1827">
          <cell r="A1827" t="str">
            <v>L37</v>
          </cell>
        </row>
        <row r="1828">
          <cell r="A1828" t="str">
            <v>L37</v>
          </cell>
        </row>
        <row r="1829">
          <cell r="A1829" t="str">
            <v>L37</v>
          </cell>
        </row>
        <row r="1830">
          <cell r="A1830" t="str">
            <v>L37</v>
          </cell>
        </row>
        <row r="1831">
          <cell r="A1831" t="str">
            <v>L37</v>
          </cell>
        </row>
        <row r="1832">
          <cell r="A1832" t="str">
            <v>L37</v>
          </cell>
        </row>
        <row r="1833">
          <cell r="A1833" t="str">
            <v>L37</v>
          </cell>
        </row>
        <row r="1834">
          <cell r="A1834" t="str">
            <v>L37</v>
          </cell>
        </row>
        <row r="1835">
          <cell r="A1835" t="str">
            <v>L37</v>
          </cell>
        </row>
        <row r="1836">
          <cell r="A1836" t="str">
            <v>L37</v>
          </cell>
        </row>
        <row r="1837">
          <cell r="A1837" t="str">
            <v>L37</v>
          </cell>
        </row>
        <row r="1838">
          <cell r="A1838" t="str">
            <v>L37</v>
          </cell>
        </row>
        <row r="1839">
          <cell r="A1839" t="str">
            <v>L37</v>
          </cell>
        </row>
        <row r="1840">
          <cell r="A1840" t="str">
            <v>L37</v>
          </cell>
        </row>
        <row r="1841">
          <cell r="A1841" t="str">
            <v>L37</v>
          </cell>
        </row>
        <row r="1842">
          <cell r="A1842" t="str">
            <v>L37</v>
          </cell>
        </row>
        <row r="1843">
          <cell r="A1843" t="str">
            <v>L37</v>
          </cell>
        </row>
        <row r="1844">
          <cell r="A1844" t="str">
            <v>L37</v>
          </cell>
        </row>
        <row r="1845">
          <cell r="A1845" t="str">
            <v>L37</v>
          </cell>
        </row>
        <row r="1846">
          <cell r="A1846" t="str">
            <v>L37</v>
          </cell>
        </row>
        <row r="1847">
          <cell r="A1847" t="str">
            <v>L37</v>
          </cell>
        </row>
        <row r="1848">
          <cell r="A1848" t="str">
            <v>L37</v>
          </cell>
        </row>
        <row r="1849">
          <cell r="A1849" t="str">
            <v>L37</v>
          </cell>
        </row>
        <row r="1850">
          <cell r="A1850" t="str">
            <v>L37</v>
          </cell>
        </row>
        <row r="1851">
          <cell r="A1851" t="str">
            <v>L37</v>
          </cell>
        </row>
        <row r="1852">
          <cell r="A1852" t="str">
            <v>L37</v>
          </cell>
        </row>
        <row r="1853">
          <cell r="A1853" t="str">
            <v>L37</v>
          </cell>
        </row>
        <row r="1854">
          <cell r="A1854" t="str">
            <v>L37</v>
          </cell>
        </row>
        <row r="1855">
          <cell r="A1855" t="str">
            <v>L37</v>
          </cell>
        </row>
        <row r="1856">
          <cell r="A1856" t="str">
            <v>L37</v>
          </cell>
        </row>
        <row r="1857">
          <cell r="A1857" t="str">
            <v>L37</v>
          </cell>
        </row>
        <row r="1858">
          <cell r="A1858" t="str">
            <v>L37</v>
          </cell>
        </row>
        <row r="1859">
          <cell r="A1859" t="str">
            <v>L37</v>
          </cell>
        </row>
        <row r="1860">
          <cell r="A1860" t="str">
            <v>L37</v>
          </cell>
        </row>
        <row r="1861">
          <cell r="A1861" t="str">
            <v>L37</v>
          </cell>
        </row>
        <row r="1862">
          <cell r="A1862" t="str">
            <v>L37</v>
          </cell>
        </row>
        <row r="1863">
          <cell r="A1863" t="str">
            <v>L37</v>
          </cell>
        </row>
        <row r="1864">
          <cell r="A1864" t="str">
            <v>L37</v>
          </cell>
        </row>
        <row r="1865">
          <cell r="A1865" t="str">
            <v>L37</v>
          </cell>
        </row>
        <row r="1866">
          <cell r="A1866" t="str">
            <v>L37</v>
          </cell>
        </row>
        <row r="1867">
          <cell r="A1867" t="str">
            <v>L37</v>
          </cell>
        </row>
        <row r="1868">
          <cell r="A1868" t="str">
            <v>L37</v>
          </cell>
        </row>
        <row r="1869">
          <cell r="A1869" t="str">
            <v>L37</v>
          </cell>
        </row>
        <row r="1870">
          <cell r="A1870" t="str">
            <v>L37</v>
          </cell>
        </row>
        <row r="1871">
          <cell r="A1871" t="str">
            <v>L37</v>
          </cell>
        </row>
        <row r="1872">
          <cell r="A1872" t="str">
            <v>L37</v>
          </cell>
        </row>
        <row r="1873">
          <cell r="A1873" t="str">
            <v>L37</v>
          </cell>
        </row>
        <row r="1874">
          <cell r="A1874" t="str">
            <v>L37</v>
          </cell>
        </row>
        <row r="1875">
          <cell r="A1875" t="str">
            <v>L37</v>
          </cell>
        </row>
        <row r="1876">
          <cell r="A1876" t="str">
            <v>L37</v>
          </cell>
        </row>
        <row r="1877">
          <cell r="A1877" t="str">
            <v>L37</v>
          </cell>
        </row>
        <row r="1878">
          <cell r="A1878" t="str">
            <v>L37</v>
          </cell>
        </row>
        <row r="1879">
          <cell r="A1879" t="str">
            <v>L37</v>
          </cell>
        </row>
        <row r="1880">
          <cell r="A1880" t="str">
            <v>L37</v>
          </cell>
        </row>
        <row r="1881">
          <cell r="A1881" t="str">
            <v>L37</v>
          </cell>
        </row>
        <row r="1882">
          <cell r="A1882" t="str">
            <v>L37</v>
          </cell>
        </row>
        <row r="1883">
          <cell r="A1883" t="str">
            <v>L37</v>
          </cell>
        </row>
        <row r="1884">
          <cell r="A1884" t="str">
            <v>L37</v>
          </cell>
        </row>
        <row r="1885">
          <cell r="A1885" t="str">
            <v>L37</v>
          </cell>
        </row>
        <row r="1886">
          <cell r="A1886" t="str">
            <v>L37</v>
          </cell>
        </row>
        <row r="1887">
          <cell r="A1887" t="str">
            <v>L37</v>
          </cell>
        </row>
        <row r="1888">
          <cell r="A1888" t="str">
            <v>L37</v>
          </cell>
        </row>
        <row r="1889">
          <cell r="A1889" t="str">
            <v>L37</v>
          </cell>
        </row>
        <row r="1890">
          <cell r="A1890" t="str">
            <v>L37</v>
          </cell>
        </row>
        <row r="1891">
          <cell r="A1891" t="str">
            <v>L37</v>
          </cell>
        </row>
        <row r="1892">
          <cell r="A1892" t="str">
            <v>L37</v>
          </cell>
        </row>
        <row r="1893">
          <cell r="A1893" t="str">
            <v>L37</v>
          </cell>
        </row>
        <row r="1894">
          <cell r="A1894" t="str">
            <v>L37</v>
          </cell>
        </row>
        <row r="1895">
          <cell r="A1895" t="str">
            <v>L37</v>
          </cell>
        </row>
        <row r="1896">
          <cell r="A1896" t="str">
            <v>L37</v>
          </cell>
        </row>
        <row r="1897">
          <cell r="A1897" t="str">
            <v>L37</v>
          </cell>
        </row>
        <row r="1898">
          <cell r="A1898" t="str">
            <v>L37</v>
          </cell>
        </row>
        <row r="1899">
          <cell r="A1899" t="str">
            <v>L37</v>
          </cell>
        </row>
        <row r="1900">
          <cell r="A1900" t="str">
            <v>L37</v>
          </cell>
        </row>
        <row r="1901">
          <cell r="A1901" t="str">
            <v>L37</v>
          </cell>
        </row>
        <row r="1902">
          <cell r="A1902" t="str">
            <v>L37</v>
          </cell>
        </row>
        <row r="1903">
          <cell r="A1903" t="str">
            <v>L37</v>
          </cell>
        </row>
        <row r="1904">
          <cell r="A1904" t="str">
            <v>L37</v>
          </cell>
        </row>
        <row r="1905">
          <cell r="A1905" t="str">
            <v>L37</v>
          </cell>
        </row>
        <row r="1906">
          <cell r="A1906" t="str">
            <v>L37</v>
          </cell>
        </row>
        <row r="1907">
          <cell r="A1907" t="str">
            <v>L37</v>
          </cell>
        </row>
        <row r="1908">
          <cell r="A1908" t="str">
            <v>L37</v>
          </cell>
        </row>
        <row r="1909">
          <cell r="A1909" t="str">
            <v>L37</v>
          </cell>
        </row>
        <row r="1910">
          <cell r="A1910" t="str">
            <v>L37</v>
          </cell>
        </row>
        <row r="1911">
          <cell r="A1911" t="str">
            <v>L37</v>
          </cell>
        </row>
        <row r="1912">
          <cell r="A1912" t="str">
            <v>L37</v>
          </cell>
        </row>
        <row r="1913">
          <cell r="A1913" t="str">
            <v>L37</v>
          </cell>
        </row>
        <row r="1914">
          <cell r="A1914" t="str">
            <v>L37</v>
          </cell>
        </row>
        <row r="1915">
          <cell r="A1915" t="str">
            <v>L37</v>
          </cell>
        </row>
        <row r="1916">
          <cell r="A1916" t="str">
            <v>L37</v>
          </cell>
        </row>
        <row r="1917">
          <cell r="A1917" t="str">
            <v>L37</v>
          </cell>
        </row>
        <row r="1918">
          <cell r="A1918" t="str">
            <v>L37</v>
          </cell>
        </row>
        <row r="1919">
          <cell r="A1919" t="str">
            <v>L37</v>
          </cell>
        </row>
        <row r="1920">
          <cell r="A1920" t="str">
            <v>L37</v>
          </cell>
        </row>
        <row r="1921">
          <cell r="A1921" t="str">
            <v>L37</v>
          </cell>
        </row>
        <row r="1922">
          <cell r="A1922" t="str">
            <v>L37</v>
          </cell>
        </row>
        <row r="1923">
          <cell r="A1923" t="str">
            <v>L37</v>
          </cell>
        </row>
        <row r="1924">
          <cell r="A1924" t="str">
            <v>L37</v>
          </cell>
        </row>
        <row r="1925">
          <cell r="A1925" t="str">
            <v>L37</v>
          </cell>
        </row>
        <row r="1926">
          <cell r="A1926" t="str">
            <v>L37</v>
          </cell>
        </row>
        <row r="1927">
          <cell r="A1927" t="str">
            <v>L37</v>
          </cell>
        </row>
        <row r="1928">
          <cell r="A1928" t="str">
            <v>L37</v>
          </cell>
        </row>
        <row r="1929">
          <cell r="A1929" t="str">
            <v>L37</v>
          </cell>
        </row>
        <row r="1930">
          <cell r="A1930" t="str">
            <v>L37</v>
          </cell>
        </row>
        <row r="1931">
          <cell r="A1931" t="str">
            <v>L37</v>
          </cell>
        </row>
        <row r="1932">
          <cell r="A1932" t="str">
            <v>L37</v>
          </cell>
        </row>
        <row r="1933">
          <cell r="A1933" t="str">
            <v>L37</v>
          </cell>
        </row>
        <row r="1934">
          <cell r="A1934" t="str">
            <v>L37</v>
          </cell>
        </row>
        <row r="1935">
          <cell r="A1935" t="str">
            <v>L37</v>
          </cell>
        </row>
        <row r="1936">
          <cell r="A1936" t="str">
            <v>L37</v>
          </cell>
        </row>
        <row r="1937">
          <cell r="A1937" t="str">
            <v>L37</v>
          </cell>
        </row>
        <row r="1938">
          <cell r="A1938" t="str">
            <v>L37</v>
          </cell>
        </row>
        <row r="1939">
          <cell r="A1939" t="str">
            <v>L37</v>
          </cell>
        </row>
        <row r="1940">
          <cell r="A1940" t="str">
            <v>L37</v>
          </cell>
        </row>
        <row r="1941">
          <cell r="A1941" t="str">
            <v>L37</v>
          </cell>
        </row>
        <row r="1942">
          <cell r="A1942" t="str">
            <v>L37</v>
          </cell>
        </row>
        <row r="1943">
          <cell r="A1943" t="str">
            <v>L37</v>
          </cell>
        </row>
        <row r="1944">
          <cell r="A1944" t="str">
            <v>L37</v>
          </cell>
        </row>
        <row r="1945">
          <cell r="A1945" t="str">
            <v>L37</v>
          </cell>
        </row>
        <row r="1946">
          <cell r="A1946" t="str">
            <v>L37</v>
          </cell>
        </row>
        <row r="1947">
          <cell r="A1947" t="str">
            <v>L37</v>
          </cell>
        </row>
        <row r="1948">
          <cell r="A1948" t="str">
            <v>L37</v>
          </cell>
        </row>
        <row r="1949">
          <cell r="A1949" t="str">
            <v>L37</v>
          </cell>
        </row>
        <row r="1950">
          <cell r="A1950" t="str">
            <v>L37</v>
          </cell>
        </row>
        <row r="1951">
          <cell r="A1951" t="str">
            <v>L37</v>
          </cell>
        </row>
        <row r="1952">
          <cell r="A1952" t="str">
            <v>L37</v>
          </cell>
        </row>
        <row r="1953">
          <cell r="A1953" t="str">
            <v>L37</v>
          </cell>
        </row>
        <row r="1954">
          <cell r="A1954" t="str">
            <v>L37</v>
          </cell>
        </row>
        <row r="1955">
          <cell r="A1955" t="str">
            <v>L37</v>
          </cell>
        </row>
        <row r="1956">
          <cell r="A1956" t="str">
            <v>L37</v>
          </cell>
        </row>
        <row r="1957">
          <cell r="A1957" t="str">
            <v>L37</v>
          </cell>
        </row>
        <row r="1958">
          <cell r="A1958" t="str">
            <v>L37</v>
          </cell>
        </row>
        <row r="1959">
          <cell r="A1959" t="str">
            <v>L37</v>
          </cell>
        </row>
        <row r="1960">
          <cell r="A1960" t="str">
            <v>L37</v>
          </cell>
        </row>
        <row r="1961">
          <cell r="A1961" t="str">
            <v>L37</v>
          </cell>
        </row>
        <row r="1962">
          <cell r="A1962" t="str">
            <v>L37</v>
          </cell>
        </row>
        <row r="1963">
          <cell r="A1963" t="str">
            <v>L37</v>
          </cell>
        </row>
        <row r="1964">
          <cell r="A1964" t="str">
            <v>L37</v>
          </cell>
        </row>
        <row r="1965">
          <cell r="A1965" t="str">
            <v>L37</v>
          </cell>
        </row>
        <row r="1966">
          <cell r="A1966" t="str">
            <v>L37</v>
          </cell>
        </row>
        <row r="1967">
          <cell r="A1967" t="str">
            <v>L37</v>
          </cell>
        </row>
        <row r="1968">
          <cell r="A1968" t="str">
            <v>L37</v>
          </cell>
        </row>
        <row r="1969">
          <cell r="A1969" t="str">
            <v>L37</v>
          </cell>
        </row>
        <row r="1970">
          <cell r="A1970" t="str">
            <v>L37</v>
          </cell>
        </row>
        <row r="1971">
          <cell r="A1971" t="str">
            <v>L37</v>
          </cell>
        </row>
        <row r="1972">
          <cell r="A1972" t="str">
            <v>L37</v>
          </cell>
        </row>
        <row r="1973">
          <cell r="A1973" t="str">
            <v>L37</v>
          </cell>
        </row>
        <row r="1974">
          <cell r="A1974" t="str">
            <v>L37</v>
          </cell>
        </row>
        <row r="1975">
          <cell r="A1975" t="str">
            <v>L37</v>
          </cell>
        </row>
        <row r="1976">
          <cell r="A1976" t="str">
            <v>L37</v>
          </cell>
        </row>
        <row r="1977">
          <cell r="A1977" t="str">
            <v>L37</v>
          </cell>
        </row>
        <row r="1978">
          <cell r="A1978" t="str">
            <v>L37</v>
          </cell>
        </row>
        <row r="1979">
          <cell r="A1979" t="str">
            <v>L37</v>
          </cell>
        </row>
        <row r="1980">
          <cell r="A1980" t="str">
            <v>L37</v>
          </cell>
        </row>
        <row r="1981">
          <cell r="A1981" t="str">
            <v>L37</v>
          </cell>
        </row>
        <row r="1982">
          <cell r="A1982" t="str">
            <v>L37</v>
          </cell>
        </row>
        <row r="1983">
          <cell r="A1983" t="str">
            <v>L37</v>
          </cell>
        </row>
        <row r="1984">
          <cell r="A1984" t="str">
            <v>L37</v>
          </cell>
        </row>
        <row r="1985">
          <cell r="A1985" t="str">
            <v>L37</v>
          </cell>
        </row>
        <row r="1986">
          <cell r="A1986" t="str">
            <v>L37</v>
          </cell>
        </row>
        <row r="1987">
          <cell r="A1987" t="str">
            <v>L37</v>
          </cell>
        </row>
        <row r="1988">
          <cell r="A1988" t="str">
            <v>L37</v>
          </cell>
        </row>
        <row r="1989">
          <cell r="A1989" t="str">
            <v>L37</v>
          </cell>
        </row>
        <row r="1990">
          <cell r="A1990" t="str">
            <v>L37</v>
          </cell>
        </row>
        <row r="1991">
          <cell r="A1991" t="str">
            <v>L37</v>
          </cell>
        </row>
        <row r="1992">
          <cell r="A1992" t="str">
            <v>L37</v>
          </cell>
        </row>
        <row r="1993">
          <cell r="A1993" t="str">
            <v>L37</v>
          </cell>
        </row>
        <row r="1994">
          <cell r="A1994" t="str">
            <v>L37</v>
          </cell>
        </row>
        <row r="1995">
          <cell r="A1995" t="str">
            <v>L37</v>
          </cell>
        </row>
        <row r="1996">
          <cell r="A1996" t="str">
            <v>L37</v>
          </cell>
        </row>
        <row r="1997">
          <cell r="A1997" t="str">
            <v>L37</v>
          </cell>
        </row>
        <row r="1998">
          <cell r="A1998" t="str">
            <v>L37</v>
          </cell>
        </row>
        <row r="1999">
          <cell r="A1999" t="str">
            <v>L37</v>
          </cell>
        </row>
        <row r="2000">
          <cell r="A2000" t="str">
            <v>L37</v>
          </cell>
        </row>
        <row r="2001">
          <cell r="A2001" t="str">
            <v>L92</v>
          </cell>
        </row>
        <row r="2002">
          <cell r="A2002" t="str">
            <v>L92</v>
          </cell>
        </row>
        <row r="2003">
          <cell r="A2003" t="str">
            <v>L92</v>
          </cell>
        </row>
        <row r="2004">
          <cell r="A2004" t="str">
            <v>L92</v>
          </cell>
        </row>
        <row r="2005">
          <cell r="A2005" t="str">
            <v>L92</v>
          </cell>
        </row>
        <row r="2006">
          <cell r="A2006" t="str">
            <v>L92</v>
          </cell>
        </row>
        <row r="2007">
          <cell r="A2007" t="str">
            <v>L92</v>
          </cell>
        </row>
        <row r="2008">
          <cell r="A2008" t="str">
            <v>L92</v>
          </cell>
        </row>
        <row r="2009">
          <cell r="A2009" t="str">
            <v>L92</v>
          </cell>
        </row>
        <row r="2010">
          <cell r="A2010" t="str">
            <v>L92</v>
          </cell>
        </row>
        <row r="2011">
          <cell r="A2011" t="str">
            <v>L92</v>
          </cell>
        </row>
        <row r="2012">
          <cell r="A2012" t="str">
            <v>L92</v>
          </cell>
        </row>
        <row r="2013">
          <cell r="A2013" t="str">
            <v>L92</v>
          </cell>
        </row>
        <row r="2014">
          <cell r="A2014" t="str">
            <v>L92</v>
          </cell>
        </row>
        <row r="2015">
          <cell r="A2015" t="str">
            <v>L92</v>
          </cell>
        </row>
        <row r="2016">
          <cell r="A2016" t="str">
            <v>L92</v>
          </cell>
        </row>
        <row r="2017">
          <cell r="A2017" t="str">
            <v>L92</v>
          </cell>
        </row>
        <row r="2018">
          <cell r="A2018" t="str">
            <v>L92</v>
          </cell>
        </row>
        <row r="2019">
          <cell r="A2019" t="str">
            <v>L92</v>
          </cell>
        </row>
        <row r="2020">
          <cell r="A2020" t="str">
            <v>L92</v>
          </cell>
        </row>
        <row r="2021">
          <cell r="A2021" t="str">
            <v>L92</v>
          </cell>
        </row>
        <row r="2022">
          <cell r="A2022" t="str">
            <v>L92</v>
          </cell>
        </row>
        <row r="2023">
          <cell r="A2023" t="str">
            <v>L92</v>
          </cell>
        </row>
        <row r="2024">
          <cell r="A2024" t="str">
            <v>L92</v>
          </cell>
        </row>
        <row r="2025">
          <cell r="A2025" t="str">
            <v>L92</v>
          </cell>
        </row>
        <row r="2026">
          <cell r="A2026" t="str">
            <v>L92</v>
          </cell>
        </row>
        <row r="2027">
          <cell r="A2027" t="str">
            <v>L92</v>
          </cell>
        </row>
        <row r="2028">
          <cell r="A2028" t="str">
            <v>L92</v>
          </cell>
        </row>
        <row r="2029">
          <cell r="A2029" t="str">
            <v>L92</v>
          </cell>
        </row>
        <row r="2030">
          <cell r="A2030" t="str">
            <v>L92</v>
          </cell>
        </row>
        <row r="2031">
          <cell r="A2031" t="str">
            <v>L92</v>
          </cell>
        </row>
        <row r="2032">
          <cell r="A2032" t="str">
            <v>L92</v>
          </cell>
        </row>
        <row r="2033">
          <cell r="A2033" t="str">
            <v>L92</v>
          </cell>
        </row>
        <row r="2034">
          <cell r="A2034" t="str">
            <v>L92</v>
          </cell>
        </row>
        <row r="2035">
          <cell r="A2035" t="str">
            <v>L92</v>
          </cell>
        </row>
        <row r="2036">
          <cell r="A2036" t="str">
            <v>L92</v>
          </cell>
        </row>
        <row r="2037">
          <cell r="A2037" t="str">
            <v>L92</v>
          </cell>
        </row>
        <row r="2038">
          <cell r="A2038" t="str">
            <v>L92</v>
          </cell>
        </row>
        <row r="2039">
          <cell r="A2039" t="str">
            <v>L92</v>
          </cell>
        </row>
        <row r="2040">
          <cell r="A2040" t="str">
            <v>L92</v>
          </cell>
        </row>
        <row r="2041">
          <cell r="A2041" t="str">
            <v>L92</v>
          </cell>
        </row>
        <row r="2042">
          <cell r="A2042" t="str">
            <v>L92</v>
          </cell>
        </row>
        <row r="2043">
          <cell r="A2043" t="str">
            <v>L92</v>
          </cell>
        </row>
        <row r="2044">
          <cell r="A2044" t="str">
            <v>L92</v>
          </cell>
        </row>
        <row r="2045">
          <cell r="A2045" t="str">
            <v>L92</v>
          </cell>
        </row>
        <row r="2046">
          <cell r="A2046" t="str">
            <v>L92</v>
          </cell>
        </row>
        <row r="2047">
          <cell r="A2047" t="str">
            <v>L92</v>
          </cell>
        </row>
        <row r="2048">
          <cell r="A2048" t="str">
            <v>L92</v>
          </cell>
        </row>
        <row r="2049">
          <cell r="A2049" t="str">
            <v>L92</v>
          </cell>
        </row>
        <row r="2050">
          <cell r="A2050" t="str">
            <v>L92</v>
          </cell>
        </row>
        <row r="2051">
          <cell r="A2051" t="str">
            <v>L92</v>
          </cell>
        </row>
        <row r="2052">
          <cell r="A2052" t="str">
            <v>L92</v>
          </cell>
        </row>
        <row r="2053">
          <cell r="A2053" t="str">
            <v>L92</v>
          </cell>
        </row>
        <row r="2054">
          <cell r="A2054" t="str">
            <v>L92</v>
          </cell>
        </row>
        <row r="2055">
          <cell r="A2055" t="str">
            <v>L92</v>
          </cell>
        </row>
        <row r="2056">
          <cell r="A2056" t="str">
            <v>L92</v>
          </cell>
        </row>
        <row r="2057">
          <cell r="A2057" t="str">
            <v>L92</v>
          </cell>
        </row>
        <row r="2058">
          <cell r="A2058" t="str">
            <v>L92</v>
          </cell>
        </row>
        <row r="2059">
          <cell r="A2059" t="str">
            <v>L92</v>
          </cell>
        </row>
        <row r="2060">
          <cell r="A2060" t="str">
            <v>L92</v>
          </cell>
        </row>
        <row r="2061">
          <cell r="A2061" t="str">
            <v>L92</v>
          </cell>
        </row>
        <row r="2062">
          <cell r="A2062" t="str">
            <v>L92</v>
          </cell>
        </row>
        <row r="2063">
          <cell r="A2063" t="str">
            <v>L92</v>
          </cell>
        </row>
        <row r="2064">
          <cell r="A2064" t="str">
            <v>L92</v>
          </cell>
        </row>
        <row r="2065">
          <cell r="A2065" t="str">
            <v>L92</v>
          </cell>
        </row>
        <row r="2066">
          <cell r="A2066" t="str">
            <v>L92</v>
          </cell>
        </row>
        <row r="2067">
          <cell r="A2067" t="str">
            <v>L92</v>
          </cell>
        </row>
        <row r="2068">
          <cell r="A2068" t="str">
            <v>L92</v>
          </cell>
        </row>
        <row r="2069">
          <cell r="A2069" t="str">
            <v>L92</v>
          </cell>
        </row>
        <row r="2070">
          <cell r="A2070" t="str">
            <v>L92</v>
          </cell>
        </row>
        <row r="2071">
          <cell r="A2071" t="str">
            <v>L92</v>
          </cell>
        </row>
        <row r="2072">
          <cell r="A2072" t="str">
            <v>L92</v>
          </cell>
        </row>
        <row r="2073">
          <cell r="A2073" t="str">
            <v>L92</v>
          </cell>
        </row>
        <row r="2074">
          <cell r="A2074" t="str">
            <v>L92</v>
          </cell>
        </row>
        <row r="2075">
          <cell r="A2075" t="str">
            <v>L92</v>
          </cell>
        </row>
        <row r="2076">
          <cell r="A2076" t="str">
            <v>L92</v>
          </cell>
        </row>
        <row r="2077">
          <cell r="A2077" t="str">
            <v>L92</v>
          </cell>
        </row>
        <row r="2078">
          <cell r="A2078" t="str">
            <v>L92</v>
          </cell>
        </row>
        <row r="2079">
          <cell r="A2079" t="str">
            <v>L92</v>
          </cell>
        </row>
        <row r="2080">
          <cell r="A2080" t="str">
            <v>L92</v>
          </cell>
        </row>
        <row r="2081">
          <cell r="A2081" t="str">
            <v>L92</v>
          </cell>
        </row>
        <row r="2082">
          <cell r="A2082" t="str">
            <v>L92</v>
          </cell>
        </row>
        <row r="2083">
          <cell r="A2083" t="str">
            <v>L92</v>
          </cell>
        </row>
        <row r="2084">
          <cell r="A2084" t="str">
            <v>L92</v>
          </cell>
        </row>
        <row r="2085">
          <cell r="A2085" t="str">
            <v>L92</v>
          </cell>
        </row>
        <row r="2086">
          <cell r="A2086" t="str">
            <v>L92</v>
          </cell>
        </row>
        <row r="2087">
          <cell r="A2087" t="str">
            <v>L92</v>
          </cell>
        </row>
        <row r="2088">
          <cell r="A2088" t="str">
            <v>L92</v>
          </cell>
        </row>
        <row r="2089">
          <cell r="A2089" t="str">
            <v>L92</v>
          </cell>
        </row>
        <row r="2090">
          <cell r="A2090" t="str">
            <v>L92</v>
          </cell>
        </row>
        <row r="2091">
          <cell r="A2091" t="str">
            <v>L92</v>
          </cell>
        </row>
        <row r="2092">
          <cell r="A2092" t="str">
            <v>L92</v>
          </cell>
        </row>
        <row r="2093">
          <cell r="A2093" t="str">
            <v>L92</v>
          </cell>
        </row>
        <row r="2094">
          <cell r="A2094" t="str">
            <v>L92</v>
          </cell>
        </row>
        <row r="2095">
          <cell r="A2095" t="str">
            <v>L92</v>
          </cell>
        </row>
        <row r="2096">
          <cell r="A2096" t="str">
            <v>L92</v>
          </cell>
        </row>
        <row r="2097">
          <cell r="A2097" t="str">
            <v>L92</v>
          </cell>
        </row>
        <row r="2098">
          <cell r="A2098" t="str">
            <v>L92</v>
          </cell>
        </row>
        <row r="2099">
          <cell r="A2099" t="str">
            <v>L92</v>
          </cell>
        </row>
        <row r="2100">
          <cell r="A2100" t="str">
            <v>L92</v>
          </cell>
        </row>
        <row r="2101">
          <cell r="A2101" t="str">
            <v>L92</v>
          </cell>
        </row>
        <row r="2102">
          <cell r="A2102" t="str">
            <v>L92</v>
          </cell>
        </row>
        <row r="2103">
          <cell r="A2103" t="str">
            <v>L92</v>
          </cell>
        </row>
        <row r="2104">
          <cell r="A2104" t="str">
            <v>L92</v>
          </cell>
        </row>
        <row r="2105">
          <cell r="A2105" t="str">
            <v>L92</v>
          </cell>
        </row>
        <row r="2106">
          <cell r="A2106" t="str">
            <v>L92</v>
          </cell>
        </row>
        <row r="2107">
          <cell r="A2107" t="str">
            <v>L92</v>
          </cell>
        </row>
        <row r="2108">
          <cell r="A2108" t="str">
            <v>L92</v>
          </cell>
        </row>
        <row r="2109">
          <cell r="A2109" t="str">
            <v>L92</v>
          </cell>
        </row>
        <row r="2110">
          <cell r="A2110" t="str">
            <v>L92</v>
          </cell>
        </row>
        <row r="2111">
          <cell r="A2111" t="str">
            <v>L92</v>
          </cell>
        </row>
        <row r="2112">
          <cell r="A2112" t="str">
            <v>L92</v>
          </cell>
        </row>
        <row r="2113">
          <cell r="A2113" t="str">
            <v>L92</v>
          </cell>
        </row>
        <row r="2114">
          <cell r="A2114" t="str">
            <v>L92</v>
          </cell>
        </row>
        <row r="2115">
          <cell r="A2115" t="str">
            <v>L92</v>
          </cell>
        </row>
        <row r="2116">
          <cell r="A2116" t="str">
            <v>L92</v>
          </cell>
        </row>
        <row r="2117">
          <cell r="A2117" t="str">
            <v>L92</v>
          </cell>
        </row>
        <row r="2118">
          <cell r="A2118" t="str">
            <v>L92</v>
          </cell>
        </row>
        <row r="2119">
          <cell r="A2119" t="str">
            <v>L92</v>
          </cell>
        </row>
        <row r="2120">
          <cell r="A2120" t="str">
            <v>L92</v>
          </cell>
        </row>
        <row r="2121">
          <cell r="A2121" t="str">
            <v>L92</v>
          </cell>
        </row>
        <row r="2122">
          <cell r="A2122" t="str">
            <v>L92</v>
          </cell>
        </row>
        <row r="2123">
          <cell r="A2123" t="str">
            <v>L92</v>
          </cell>
        </row>
        <row r="2124">
          <cell r="A2124" t="str">
            <v>L92</v>
          </cell>
        </row>
        <row r="2125">
          <cell r="A2125" t="str">
            <v>L92</v>
          </cell>
        </row>
        <row r="2126">
          <cell r="A2126" t="str">
            <v>L92</v>
          </cell>
        </row>
        <row r="2127">
          <cell r="A2127" t="str">
            <v>L92</v>
          </cell>
        </row>
        <row r="2128">
          <cell r="A2128" t="str">
            <v>L92</v>
          </cell>
        </row>
        <row r="2129">
          <cell r="A2129" t="str">
            <v>L92</v>
          </cell>
        </row>
        <row r="2130">
          <cell r="A2130" t="str">
            <v>L92</v>
          </cell>
        </row>
        <row r="2131">
          <cell r="A2131" t="str">
            <v>L92</v>
          </cell>
        </row>
        <row r="2132">
          <cell r="A2132" t="str">
            <v>L92</v>
          </cell>
        </row>
        <row r="2133">
          <cell r="A2133" t="str">
            <v>L92</v>
          </cell>
        </row>
        <row r="2134">
          <cell r="A2134" t="str">
            <v>L92</v>
          </cell>
        </row>
        <row r="2135">
          <cell r="A2135" t="str">
            <v>L92</v>
          </cell>
        </row>
        <row r="2136">
          <cell r="A2136" t="str">
            <v>L92</v>
          </cell>
        </row>
        <row r="2137">
          <cell r="A2137" t="str">
            <v>L92</v>
          </cell>
        </row>
        <row r="2138">
          <cell r="A2138" t="str">
            <v>L92</v>
          </cell>
        </row>
        <row r="2139">
          <cell r="A2139" t="str">
            <v>L92</v>
          </cell>
        </row>
        <row r="2140">
          <cell r="A2140" t="str">
            <v>L92</v>
          </cell>
        </row>
        <row r="2141">
          <cell r="A2141" t="str">
            <v>L92</v>
          </cell>
        </row>
        <row r="2142">
          <cell r="A2142" t="str">
            <v>L92</v>
          </cell>
        </row>
        <row r="2143">
          <cell r="A2143" t="str">
            <v>L92</v>
          </cell>
        </row>
        <row r="2144">
          <cell r="A2144" t="str">
            <v>L92</v>
          </cell>
        </row>
        <row r="2145">
          <cell r="A2145" t="str">
            <v>L92</v>
          </cell>
        </row>
        <row r="2146">
          <cell r="A2146" t="str">
            <v>L92</v>
          </cell>
        </row>
        <row r="2147">
          <cell r="A2147" t="str">
            <v>L92</v>
          </cell>
        </row>
        <row r="2148">
          <cell r="A2148" t="str">
            <v>L92</v>
          </cell>
        </row>
        <row r="2149">
          <cell r="A2149" t="str">
            <v>L92</v>
          </cell>
        </row>
        <row r="2150">
          <cell r="A2150" t="str">
            <v>L92</v>
          </cell>
        </row>
        <row r="2151">
          <cell r="A2151" t="str">
            <v>L92</v>
          </cell>
        </row>
        <row r="2152">
          <cell r="A2152" t="str">
            <v>L92</v>
          </cell>
        </row>
        <row r="2153">
          <cell r="A2153" t="str">
            <v>L92</v>
          </cell>
        </row>
        <row r="2154">
          <cell r="A2154" t="str">
            <v>L92</v>
          </cell>
        </row>
        <row r="2155">
          <cell r="A2155" t="str">
            <v>L92</v>
          </cell>
        </row>
        <row r="2156">
          <cell r="A2156" t="str">
            <v>L92</v>
          </cell>
        </row>
        <row r="2157">
          <cell r="A2157" t="str">
            <v>L92</v>
          </cell>
        </row>
        <row r="2158">
          <cell r="A2158" t="str">
            <v>L92</v>
          </cell>
        </row>
        <row r="2159">
          <cell r="A2159" t="str">
            <v>L92</v>
          </cell>
        </row>
        <row r="2160">
          <cell r="A2160" t="str">
            <v>L92</v>
          </cell>
        </row>
        <row r="2161">
          <cell r="A2161" t="str">
            <v>L92</v>
          </cell>
        </row>
        <row r="2162">
          <cell r="A2162" t="str">
            <v>L92</v>
          </cell>
        </row>
        <row r="2163">
          <cell r="A2163" t="str">
            <v>L92</v>
          </cell>
        </row>
        <row r="2164">
          <cell r="A2164" t="str">
            <v>L92</v>
          </cell>
        </row>
        <row r="2165">
          <cell r="A2165" t="str">
            <v>L92</v>
          </cell>
        </row>
        <row r="2166">
          <cell r="A2166" t="str">
            <v>L92</v>
          </cell>
        </row>
        <row r="2167">
          <cell r="A2167" t="str">
            <v>L92</v>
          </cell>
        </row>
        <row r="2168">
          <cell r="A2168" t="str">
            <v>L92</v>
          </cell>
        </row>
        <row r="2169">
          <cell r="A2169" t="str">
            <v>L92</v>
          </cell>
        </row>
        <row r="2170">
          <cell r="A2170" t="str">
            <v>L92</v>
          </cell>
        </row>
        <row r="2171">
          <cell r="A2171" t="str">
            <v>L92</v>
          </cell>
        </row>
        <row r="2172">
          <cell r="A2172" t="str">
            <v>L92</v>
          </cell>
        </row>
        <row r="2173">
          <cell r="A2173" t="str">
            <v>L92</v>
          </cell>
        </row>
        <row r="2174">
          <cell r="A2174" t="str">
            <v>L92</v>
          </cell>
        </row>
        <row r="2175">
          <cell r="A2175" t="str">
            <v>L92</v>
          </cell>
        </row>
        <row r="2176">
          <cell r="A2176" t="str">
            <v>L92</v>
          </cell>
        </row>
        <row r="2177">
          <cell r="A2177" t="str">
            <v>L92</v>
          </cell>
        </row>
        <row r="2178">
          <cell r="A2178" t="str">
            <v>L92</v>
          </cell>
        </row>
        <row r="2179">
          <cell r="A2179" t="str">
            <v>L92</v>
          </cell>
        </row>
        <row r="2180">
          <cell r="A2180" t="str">
            <v>L92</v>
          </cell>
        </row>
        <row r="2181">
          <cell r="A2181" t="str">
            <v>L92</v>
          </cell>
        </row>
        <row r="2182">
          <cell r="A2182" t="str">
            <v>L92</v>
          </cell>
        </row>
        <row r="2183">
          <cell r="A2183" t="str">
            <v>L92</v>
          </cell>
        </row>
        <row r="2184">
          <cell r="A2184" t="str">
            <v>L92</v>
          </cell>
        </row>
        <row r="2185">
          <cell r="A2185" t="str">
            <v>L92</v>
          </cell>
        </row>
        <row r="2186">
          <cell r="A2186" t="str">
            <v>L92</v>
          </cell>
        </row>
        <row r="2187">
          <cell r="A2187" t="str">
            <v>L92</v>
          </cell>
        </row>
        <row r="2188">
          <cell r="A2188" t="str">
            <v>L92</v>
          </cell>
        </row>
        <row r="2189">
          <cell r="A2189" t="str">
            <v>L92</v>
          </cell>
        </row>
        <row r="2190">
          <cell r="A2190" t="str">
            <v>L92</v>
          </cell>
        </row>
        <row r="2191">
          <cell r="A2191" t="str">
            <v>L92</v>
          </cell>
        </row>
        <row r="2192">
          <cell r="A2192" t="str">
            <v>L92</v>
          </cell>
        </row>
        <row r="2193">
          <cell r="A2193" t="str">
            <v>L92</v>
          </cell>
        </row>
        <row r="2194">
          <cell r="A2194" t="str">
            <v>L92</v>
          </cell>
        </row>
        <row r="2195">
          <cell r="A2195" t="str">
            <v>L92</v>
          </cell>
        </row>
        <row r="2196">
          <cell r="A2196" t="str">
            <v>L92</v>
          </cell>
        </row>
        <row r="2197">
          <cell r="A2197" t="str">
            <v>L92</v>
          </cell>
        </row>
        <row r="2198">
          <cell r="A2198" t="str">
            <v>L92</v>
          </cell>
        </row>
        <row r="2199">
          <cell r="A2199" t="str">
            <v>L92</v>
          </cell>
        </row>
        <row r="2200">
          <cell r="A2200" t="str">
            <v>L92</v>
          </cell>
        </row>
        <row r="2201">
          <cell r="A2201" t="str">
            <v>N21</v>
          </cell>
        </row>
        <row r="2202">
          <cell r="A2202" t="str">
            <v>N21</v>
          </cell>
        </row>
        <row r="2203">
          <cell r="A2203" t="str">
            <v>N21</v>
          </cell>
        </row>
        <row r="2204">
          <cell r="A2204" t="str">
            <v>N21</v>
          </cell>
        </row>
        <row r="2205">
          <cell r="A2205" t="str">
            <v>N21</v>
          </cell>
        </row>
        <row r="2206">
          <cell r="A2206" t="str">
            <v>N21</v>
          </cell>
        </row>
        <row r="2207">
          <cell r="A2207" t="str">
            <v>N21</v>
          </cell>
        </row>
        <row r="2208">
          <cell r="A2208" t="str">
            <v>N21</v>
          </cell>
        </row>
        <row r="2209">
          <cell r="A2209" t="str">
            <v>N21</v>
          </cell>
        </row>
        <row r="2210">
          <cell r="A2210" t="str">
            <v>N21</v>
          </cell>
        </row>
        <row r="2211">
          <cell r="A2211" t="str">
            <v>N21</v>
          </cell>
        </row>
        <row r="2212">
          <cell r="A2212" t="str">
            <v>N21</v>
          </cell>
        </row>
        <row r="2213">
          <cell r="A2213" t="str">
            <v>N21</v>
          </cell>
        </row>
        <row r="2214">
          <cell r="A2214" t="str">
            <v>N21</v>
          </cell>
        </row>
        <row r="2215">
          <cell r="A2215" t="str">
            <v>N21</v>
          </cell>
        </row>
        <row r="2216">
          <cell r="A2216" t="str">
            <v>N21</v>
          </cell>
        </row>
        <row r="2217">
          <cell r="A2217" t="str">
            <v>N21</v>
          </cell>
        </row>
        <row r="2218">
          <cell r="A2218" t="str">
            <v>N21</v>
          </cell>
        </row>
        <row r="2219">
          <cell r="A2219" t="str">
            <v>N21</v>
          </cell>
        </row>
        <row r="2220">
          <cell r="A2220" t="str">
            <v>N21</v>
          </cell>
        </row>
        <row r="2221">
          <cell r="A2221" t="str">
            <v>N21</v>
          </cell>
        </row>
        <row r="2222">
          <cell r="A2222" t="str">
            <v>N21</v>
          </cell>
        </row>
        <row r="2223">
          <cell r="A2223" t="str">
            <v>N21</v>
          </cell>
        </row>
        <row r="2224">
          <cell r="A2224" t="str">
            <v>N21</v>
          </cell>
        </row>
        <row r="2225">
          <cell r="A2225" t="str">
            <v>N21</v>
          </cell>
        </row>
        <row r="2226">
          <cell r="A2226" t="str">
            <v>N21</v>
          </cell>
        </row>
        <row r="2227">
          <cell r="A2227" t="str">
            <v>N21</v>
          </cell>
        </row>
        <row r="2228">
          <cell r="A2228" t="str">
            <v>N21</v>
          </cell>
        </row>
        <row r="2229">
          <cell r="A2229" t="str">
            <v>N21</v>
          </cell>
        </row>
        <row r="2230">
          <cell r="A2230" t="str">
            <v>N21</v>
          </cell>
        </row>
        <row r="2231">
          <cell r="A2231" t="str">
            <v>N21</v>
          </cell>
        </row>
        <row r="2232">
          <cell r="A2232" t="str">
            <v>N21</v>
          </cell>
        </row>
        <row r="2233">
          <cell r="A2233" t="str">
            <v>N21</v>
          </cell>
        </row>
        <row r="2234">
          <cell r="A2234" t="str">
            <v>N21</v>
          </cell>
        </row>
        <row r="2235">
          <cell r="A2235" t="str">
            <v>N21</v>
          </cell>
        </row>
        <row r="2236">
          <cell r="A2236" t="str">
            <v>N21</v>
          </cell>
        </row>
        <row r="2237">
          <cell r="A2237" t="str">
            <v>N21</v>
          </cell>
        </row>
        <row r="2238">
          <cell r="A2238" t="str">
            <v>N21</v>
          </cell>
        </row>
        <row r="2239">
          <cell r="A2239" t="str">
            <v>N21</v>
          </cell>
        </row>
        <row r="2240">
          <cell r="A2240" t="str">
            <v>N21</v>
          </cell>
        </row>
        <row r="2241">
          <cell r="A2241" t="str">
            <v>N21</v>
          </cell>
        </row>
        <row r="2242">
          <cell r="A2242" t="str">
            <v>N21</v>
          </cell>
        </row>
        <row r="2243">
          <cell r="A2243" t="str">
            <v>N21</v>
          </cell>
        </row>
        <row r="2244">
          <cell r="A2244" t="str">
            <v>N21</v>
          </cell>
        </row>
        <row r="2245">
          <cell r="A2245" t="str">
            <v>N21</v>
          </cell>
        </row>
        <row r="2246">
          <cell r="A2246" t="str">
            <v>N21</v>
          </cell>
        </row>
        <row r="2247">
          <cell r="A2247" t="str">
            <v>N21</v>
          </cell>
        </row>
        <row r="2248">
          <cell r="A2248" t="str">
            <v>N21</v>
          </cell>
        </row>
        <row r="2249">
          <cell r="A2249" t="str">
            <v>N21</v>
          </cell>
        </row>
        <row r="2250">
          <cell r="A2250" t="str">
            <v>N21</v>
          </cell>
        </row>
        <row r="2251">
          <cell r="A2251" t="str">
            <v>N21</v>
          </cell>
        </row>
        <row r="2252">
          <cell r="A2252" t="str">
            <v>N21</v>
          </cell>
        </row>
        <row r="2253">
          <cell r="A2253" t="str">
            <v>N21</v>
          </cell>
        </row>
        <row r="2254">
          <cell r="A2254" t="str">
            <v>N21</v>
          </cell>
        </row>
        <row r="2255">
          <cell r="A2255" t="str">
            <v>N21</v>
          </cell>
        </row>
        <row r="2256">
          <cell r="A2256" t="str">
            <v>N21</v>
          </cell>
        </row>
        <row r="2257">
          <cell r="A2257" t="str">
            <v>N21</v>
          </cell>
        </row>
        <row r="2258">
          <cell r="A2258" t="str">
            <v>N21</v>
          </cell>
        </row>
        <row r="2259">
          <cell r="A2259" t="str">
            <v>N21</v>
          </cell>
        </row>
        <row r="2260">
          <cell r="A2260" t="str">
            <v>N21</v>
          </cell>
        </row>
        <row r="2261">
          <cell r="A2261" t="str">
            <v>N21</v>
          </cell>
        </row>
        <row r="2262">
          <cell r="A2262" t="str">
            <v>N21</v>
          </cell>
        </row>
        <row r="2263">
          <cell r="A2263" t="str">
            <v>N21</v>
          </cell>
        </row>
        <row r="2264">
          <cell r="A2264" t="str">
            <v>N21</v>
          </cell>
        </row>
        <row r="2265">
          <cell r="A2265" t="str">
            <v>N21</v>
          </cell>
        </row>
        <row r="2266">
          <cell r="A2266" t="str">
            <v>N21</v>
          </cell>
        </row>
        <row r="2267">
          <cell r="A2267" t="str">
            <v>N21</v>
          </cell>
        </row>
        <row r="2268">
          <cell r="A2268" t="str">
            <v>N21</v>
          </cell>
        </row>
        <row r="2269">
          <cell r="A2269" t="str">
            <v>N21</v>
          </cell>
        </row>
        <row r="2270">
          <cell r="A2270" t="str">
            <v>N21</v>
          </cell>
        </row>
        <row r="2271">
          <cell r="A2271" t="str">
            <v>N21</v>
          </cell>
        </row>
        <row r="2272">
          <cell r="A2272" t="str">
            <v>N21</v>
          </cell>
        </row>
        <row r="2273">
          <cell r="A2273" t="str">
            <v>N21</v>
          </cell>
        </row>
        <row r="2274">
          <cell r="A2274" t="str">
            <v>N21</v>
          </cell>
        </row>
        <row r="2275">
          <cell r="A2275" t="str">
            <v>N21</v>
          </cell>
        </row>
        <row r="2276">
          <cell r="A2276" t="str">
            <v>N21</v>
          </cell>
        </row>
        <row r="2277">
          <cell r="A2277" t="str">
            <v>N21</v>
          </cell>
        </row>
        <row r="2278">
          <cell r="A2278" t="str">
            <v>N21</v>
          </cell>
        </row>
        <row r="2279">
          <cell r="A2279" t="str">
            <v>N21</v>
          </cell>
        </row>
        <row r="2280">
          <cell r="A2280" t="str">
            <v>N21</v>
          </cell>
        </row>
        <row r="2281">
          <cell r="A2281" t="str">
            <v>N21</v>
          </cell>
        </row>
        <row r="2282">
          <cell r="A2282" t="str">
            <v>N21</v>
          </cell>
        </row>
        <row r="2283">
          <cell r="A2283" t="str">
            <v>N21</v>
          </cell>
        </row>
        <row r="2284">
          <cell r="A2284" t="str">
            <v>N21</v>
          </cell>
        </row>
        <row r="2285">
          <cell r="A2285" t="str">
            <v>N21</v>
          </cell>
        </row>
        <row r="2286">
          <cell r="A2286" t="str">
            <v>N21</v>
          </cell>
        </row>
        <row r="2287">
          <cell r="A2287" t="str">
            <v>N21</v>
          </cell>
        </row>
        <row r="2288">
          <cell r="A2288" t="str">
            <v>N21</v>
          </cell>
        </row>
        <row r="2289">
          <cell r="A2289" t="str">
            <v>N21</v>
          </cell>
        </row>
        <row r="2290">
          <cell r="A2290" t="str">
            <v>N21</v>
          </cell>
        </row>
        <row r="2291">
          <cell r="A2291" t="str">
            <v>N21</v>
          </cell>
        </row>
        <row r="2292">
          <cell r="A2292" t="str">
            <v>N21</v>
          </cell>
        </row>
        <row r="2293">
          <cell r="A2293" t="str">
            <v>N21</v>
          </cell>
        </row>
        <row r="2294">
          <cell r="A2294" t="str">
            <v>N21</v>
          </cell>
        </row>
        <row r="2295">
          <cell r="A2295" t="str">
            <v>N21</v>
          </cell>
        </row>
        <row r="2296">
          <cell r="A2296" t="str">
            <v>N21</v>
          </cell>
        </row>
        <row r="2297">
          <cell r="A2297" t="str">
            <v>N21</v>
          </cell>
        </row>
        <row r="2298">
          <cell r="A2298" t="str">
            <v>N21</v>
          </cell>
        </row>
        <row r="2299">
          <cell r="A2299" t="str">
            <v>N21</v>
          </cell>
        </row>
        <row r="2300">
          <cell r="A2300" t="str">
            <v>N21</v>
          </cell>
        </row>
        <row r="2301">
          <cell r="A2301" t="str">
            <v>N21</v>
          </cell>
        </row>
        <row r="2302">
          <cell r="A2302" t="str">
            <v>N21</v>
          </cell>
        </row>
        <row r="2303">
          <cell r="A2303" t="str">
            <v>N21</v>
          </cell>
        </row>
        <row r="2304">
          <cell r="A2304" t="str">
            <v>N21</v>
          </cell>
        </row>
        <row r="2305">
          <cell r="A2305" t="str">
            <v>N21</v>
          </cell>
        </row>
        <row r="2306">
          <cell r="A2306" t="str">
            <v>N21</v>
          </cell>
        </row>
        <row r="2307">
          <cell r="A2307" t="str">
            <v>N21</v>
          </cell>
        </row>
        <row r="2308">
          <cell r="A2308" t="str">
            <v>N21</v>
          </cell>
        </row>
        <row r="2309">
          <cell r="A2309" t="str">
            <v>N21</v>
          </cell>
        </row>
        <row r="2310">
          <cell r="A2310" t="str">
            <v>N21</v>
          </cell>
        </row>
        <row r="2311">
          <cell r="A2311" t="str">
            <v>N21</v>
          </cell>
        </row>
        <row r="2312">
          <cell r="A2312" t="str">
            <v>N21</v>
          </cell>
        </row>
        <row r="2313">
          <cell r="A2313" t="str">
            <v>N21</v>
          </cell>
        </row>
        <row r="2314">
          <cell r="A2314" t="str">
            <v>N21</v>
          </cell>
        </row>
        <row r="2315">
          <cell r="A2315" t="str">
            <v>N21</v>
          </cell>
        </row>
        <row r="2316">
          <cell r="A2316" t="str">
            <v>N21</v>
          </cell>
        </row>
        <row r="2317">
          <cell r="A2317" t="str">
            <v>N21</v>
          </cell>
        </row>
        <row r="2318">
          <cell r="A2318" t="str">
            <v>N21</v>
          </cell>
        </row>
        <row r="2319">
          <cell r="A2319" t="str">
            <v>N21</v>
          </cell>
        </row>
        <row r="2320">
          <cell r="A2320" t="str">
            <v>N21</v>
          </cell>
        </row>
        <row r="2321">
          <cell r="A2321" t="str">
            <v>N21</v>
          </cell>
        </row>
        <row r="2322">
          <cell r="A2322" t="str">
            <v>N21</v>
          </cell>
        </row>
        <row r="2323">
          <cell r="A2323" t="str">
            <v>N21</v>
          </cell>
        </row>
        <row r="2324">
          <cell r="A2324" t="str">
            <v>N21</v>
          </cell>
        </row>
        <row r="2325">
          <cell r="A2325" t="str">
            <v>N21</v>
          </cell>
        </row>
        <row r="2326">
          <cell r="A2326" t="str">
            <v>N21</v>
          </cell>
        </row>
        <row r="2327">
          <cell r="A2327" t="str">
            <v>N21</v>
          </cell>
        </row>
        <row r="2328">
          <cell r="A2328" t="str">
            <v>N21</v>
          </cell>
        </row>
        <row r="2329">
          <cell r="A2329" t="str">
            <v>N21</v>
          </cell>
        </row>
        <row r="2330">
          <cell r="A2330" t="str">
            <v>N21</v>
          </cell>
        </row>
        <row r="2331">
          <cell r="A2331" t="str">
            <v>N21</v>
          </cell>
        </row>
        <row r="2332">
          <cell r="A2332" t="str">
            <v>N21</v>
          </cell>
        </row>
        <row r="2333">
          <cell r="A2333" t="str">
            <v>N21</v>
          </cell>
        </row>
        <row r="2334">
          <cell r="A2334" t="str">
            <v>N21</v>
          </cell>
        </row>
        <row r="2335">
          <cell r="A2335" t="str">
            <v>N21</v>
          </cell>
        </row>
        <row r="2336">
          <cell r="A2336" t="str">
            <v>N21</v>
          </cell>
        </row>
        <row r="2337">
          <cell r="A2337" t="str">
            <v>N21</v>
          </cell>
        </row>
        <row r="2338">
          <cell r="A2338" t="str">
            <v>N21</v>
          </cell>
        </row>
        <row r="2339">
          <cell r="A2339" t="str">
            <v>N21</v>
          </cell>
        </row>
        <row r="2340">
          <cell r="A2340" t="str">
            <v>N21</v>
          </cell>
        </row>
        <row r="2341">
          <cell r="A2341" t="str">
            <v>N21</v>
          </cell>
        </row>
        <row r="2342">
          <cell r="A2342" t="str">
            <v>N21</v>
          </cell>
        </row>
        <row r="2343">
          <cell r="A2343" t="str">
            <v>N21</v>
          </cell>
        </row>
        <row r="2344">
          <cell r="A2344" t="str">
            <v>N21</v>
          </cell>
        </row>
        <row r="2345">
          <cell r="A2345" t="str">
            <v>N21</v>
          </cell>
        </row>
        <row r="2346">
          <cell r="A2346" t="str">
            <v>N21</v>
          </cell>
        </row>
        <row r="2347">
          <cell r="A2347" t="str">
            <v>N21</v>
          </cell>
        </row>
        <row r="2348">
          <cell r="A2348" t="str">
            <v>N21</v>
          </cell>
        </row>
        <row r="2349">
          <cell r="A2349" t="str">
            <v>N21</v>
          </cell>
        </row>
        <row r="2350">
          <cell r="A2350" t="str">
            <v>N21</v>
          </cell>
        </row>
        <row r="2351">
          <cell r="A2351" t="str">
            <v>N21</v>
          </cell>
        </row>
        <row r="2352">
          <cell r="A2352" t="str">
            <v>N21</v>
          </cell>
        </row>
        <row r="2353">
          <cell r="A2353" t="str">
            <v>N21</v>
          </cell>
        </row>
        <row r="2354">
          <cell r="A2354" t="str">
            <v>N21</v>
          </cell>
        </row>
        <row r="2355">
          <cell r="A2355" t="str">
            <v>N21</v>
          </cell>
        </row>
        <row r="2356">
          <cell r="A2356" t="str">
            <v>N21</v>
          </cell>
        </row>
        <row r="2357">
          <cell r="A2357" t="str">
            <v>N21</v>
          </cell>
        </row>
        <row r="2358">
          <cell r="A2358" t="str">
            <v>N21</v>
          </cell>
        </row>
        <row r="2359">
          <cell r="A2359" t="str">
            <v>N21</v>
          </cell>
        </row>
        <row r="2360">
          <cell r="A2360" t="str">
            <v>N21</v>
          </cell>
        </row>
        <row r="2361">
          <cell r="A2361" t="str">
            <v>N21</v>
          </cell>
        </row>
        <row r="2362">
          <cell r="A2362" t="str">
            <v>N21</v>
          </cell>
        </row>
        <row r="2363">
          <cell r="A2363" t="str">
            <v>N21</v>
          </cell>
        </row>
        <row r="2364">
          <cell r="A2364" t="str">
            <v>N21</v>
          </cell>
        </row>
        <row r="2365">
          <cell r="A2365" t="str">
            <v>N21</v>
          </cell>
        </row>
        <row r="2366">
          <cell r="A2366" t="str">
            <v>N21</v>
          </cell>
        </row>
        <row r="2367">
          <cell r="A2367" t="str">
            <v>N21</v>
          </cell>
        </row>
        <row r="2368">
          <cell r="A2368" t="str">
            <v>N21</v>
          </cell>
        </row>
        <row r="2369">
          <cell r="A2369" t="str">
            <v>N21</v>
          </cell>
        </row>
        <row r="2370">
          <cell r="A2370" t="str">
            <v>N21</v>
          </cell>
        </row>
        <row r="2371">
          <cell r="A2371" t="str">
            <v>N21</v>
          </cell>
        </row>
        <row r="2372">
          <cell r="A2372" t="str">
            <v>N21</v>
          </cell>
        </row>
        <row r="2373">
          <cell r="A2373" t="str">
            <v>N21</v>
          </cell>
        </row>
        <row r="2374">
          <cell r="A2374" t="str">
            <v>N21</v>
          </cell>
        </row>
        <row r="2375">
          <cell r="A2375" t="str">
            <v>N21</v>
          </cell>
        </row>
        <row r="2376">
          <cell r="A2376" t="str">
            <v>N21</v>
          </cell>
        </row>
        <row r="2377">
          <cell r="A2377" t="str">
            <v>N21</v>
          </cell>
        </row>
        <row r="2378">
          <cell r="A2378" t="str">
            <v>N21</v>
          </cell>
        </row>
        <row r="2379">
          <cell r="A2379" t="str">
            <v>N21</v>
          </cell>
        </row>
        <row r="2380">
          <cell r="A2380" t="str">
            <v>N21</v>
          </cell>
        </row>
        <row r="2381">
          <cell r="A2381" t="str">
            <v>N21</v>
          </cell>
        </row>
        <row r="2382">
          <cell r="A2382" t="str">
            <v>N21</v>
          </cell>
        </row>
        <row r="2383">
          <cell r="A2383" t="str">
            <v>N21</v>
          </cell>
        </row>
        <row r="2384">
          <cell r="A2384" t="str">
            <v>N21</v>
          </cell>
        </row>
        <row r="2385">
          <cell r="A2385" t="str">
            <v>N21</v>
          </cell>
        </row>
        <row r="2386">
          <cell r="A2386" t="str">
            <v>N21</v>
          </cell>
        </row>
        <row r="2387">
          <cell r="A2387" t="str">
            <v>N21</v>
          </cell>
        </row>
        <row r="2388">
          <cell r="A2388" t="str">
            <v>N21</v>
          </cell>
        </row>
        <row r="2389">
          <cell r="A2389" t="str">
            <v>N21</v>
          </cell>
        </row>
        <row r="2390">
          <cell r="A2390" t="str">
            <v>N21</v>
          </cell>
        </row>
        <row r="2391">
          <cell r="A2391" t="str">
            <v>N21</v>
          </cell>
        </row>
        <row r="2392">
          <cell r="A2392" t="str">
            <v>N21</v>
          </cell>
        </row>
        <row r="2393">
          <cell r="A2393" t="str">
            <v>N21</v>
          </cell>
        </row>
        <row r="2394">
          <cell r="A2394" t="str">
            <v>N21</v>
          </cell>
        </row>
        <row r="2395">
          <cell r="A2395" t="str">
            <v>N21</v>
          </cell>
        </row>
        <row r="2396">
          <cell r="A2396" t="str">
            <v>N21</v>
          </cell>
        </row>
        <row r="2397">
          <cell r="A2397" t="str">
            <v>N21</v>
          </cell>
        </row>
        <row r="2398">
          <cell r="A2398" t="str">
            <v>N21</v>
          </cell>
        </row>
        <row r="2399">
          <cell r="A2399" t="str">
            <v>N21</v>
          </cell>
        </row>
        <row r="2400">
          <cell r="A2400" t="str">
            <v>N21</v>
          </cell>
        </row>
        <row r="2401">
          <cell r="A2401" t="str">
            <v>P28</v>
          </cell>
        </row>
        <row r="2402">
          <cell r="A2402" t="str">
            <v>P28</v>
          </cell>
        </row>
        <row r="2403">
          <cell r="A2403" t="str">
            <v>P28</v>
          </cell>
        </row>
        <row r="2404">
          <cell r="A2404" t="str">
            <v>P28</v>
          </cell>
        </row>
        <row r="2405">
          <cell r="A2405" t="str">
            <v>P28</v>
          </cell>
        </row>
        <row r="2406">
          <cell r="A2406" t="str">
            <v>P28</v>
          </cell>
        </row>
        <row r="2407">
          <cell r="A2407" t="str">
            <v>P28</v>
          </cell>
        </row>
        <row r="2408">
          <cell r="A2408" t="str">
            <v>P28</v>
          </cell>
        </row>
        <row r="2409">
          <cell r="A2409" t="str">
            <v>P28</v>
          </cell>
        </row>
        <row r="2410">
          <cell r="A2410" t="str">
            <v>P28</v>
          </cell>
        </row>
        <row r="2411">
          <cell r="A2411" t="str">
            <v>P28</v>
          </cell>
        </row>
        <row r="2412">
          <cell r="A2412" t="str">
            <v>P28</v>
          </cell>
        </row>
        <row r="2413">
          <cell r="A2413" t="str">
            <v>P28</v>
          </cell>
        </row>
        <row r="2414">
          <cell r="A2414" t="str">
            <v>P28</v>
          </cell>
        </row>
        <row r="2415">
          <cell r="A2415" t="str">
            <v>P28</v>
          </cell>
        </row>
        <row r="2416">
          <cell r="A2416" t="str">
            <v>P28</v>
          </cell>
        </row>
        <row r="2417">
          <cell r="A2417" t="str">
            <v>P28</v>
          </cell>
        </row>
        <row r="2418">
          <cell r="A2418" t="str">
            <v>P28</v>
          </cell>
        </row>
        <row r="2419">
          <cell r="A2419" t="str">
            <v>P28</v>
          </cell>
        </row>
        <row r="2420">
          <cell r="A2420" t="str">
            <v>P28</v>
          </cell>
        </row>
        <row r="2421">
          <cell r="A2421" t="str">
            <v>P28</v>
          </cell>
        </row>
        <row r="2422">
          <cell r="A2422" t="str">
            <v>P28</v>
          </cell>
        </row>
        <row r="2423">
          <cell r="A2423" t="str">
            <v>P28</v>
          </cell>
        </row>
        <row r="2424">
          <cell r="A2424" t="str">
            <v>P28</v>
          </cell>
        </row>
        <row r="2425">
          <cell r="A2425" t="str">
            <v>P28</v>
          </cell>
        </row>
        <row r="2426">
          <cell r="A2426" t="str">
            <v>P28</v>
          </cell>
        </row>
        <row r="2427">
          <cell r="A2427" t="str">
            <v>P28</v>
          </cell>
        </row>
        <row r="2428">
          <cell r="A2428" t="str">
            <v>P28</v>
          </cell>
        </row>
        <row r="2429">
          <cell r="A2429" t="str">
            <v>P28</v>
          </cell>
        </row>
        <row r="2430">
          <cell r="A2430" t="str">
            <v>P28</v>
          </cell>
        </row>
        <row r="2431">
          <cell r="A2431" t="str">
            <v>P28</v>
          </cell>
        </row>
        <row r="2432">
          <cell r="A2432" t="str">
            <v>P28</v>
          </cell>
        </row>
        <row r="2433">
          <cell r="A2433" t="str">
            <v>P28</v>
          </cell>
        </row>
        <row r="2434">
          <cell r="A2434" t="str">
            <v>P28</v>
          </cell>
        </row>
        <row r="2435">
          <cell r="A2435" t="str">
            <v>P28</v>
          </cell>
        </row>
        <row r="2436">
          <cell r="A2436" t="str">
            <v>P28</v>
          </cell>
        </row>
        <row r="2437">
          <cell r="A2437" t="str">
            <v>P28</v>
          </cell>
        </row>
        <row r="2438">
          <cell r="A2438" t="str">
            <v>P28</v>
          </cell>
        </row>
        <row r="2439">
          <cell r="A2439" t="str">
            <v>P28</v>
          </cell>
        </row>
        <row r="2440">
          <cell r="A2440" t="str">
            <v>P28</v>
          </cell>
        </row>
        <row r="2441">
          <cell r="A2441" t="str">
            <v>P28</v>
          </cell>
        </row>
        <row r="2442">
          <cell r="A2442" t="str">
            <v>P28</v>
          </cell>
        </row>
        <row r="2443">
          <cell r="A2443" t="str">
            <v>P28</v>
          </cell>
        </row>
        <row r="2444">
          <cell r="A2444" t="str">
            <v>P28</v>
          </cell>
        </row>
        <row r="2445">
          <cell r="A2445" t="str">
            <v>P28</v>
          </cell>
        </row>
        <row r="2446">
          <cell r="A2446" t="str">
            <v>P28</v>
          </cell>
        </row>
        <row r="2447">
          <cell r="A2447" t="str">
            <v>P28</v>
          </cell>
        </row>
        <row r="2448">
          <cell r="A2448" t="str">
            <v>P28</v>
          </cell>
        </row>
        <row r="2449">
          <cell r="A2449" t="str">
            <v>P28</v>
          </cell>
        </row>
        <row r="2450">
          <cell r="A2450" t="str">
            <v>P28</v>
          </cell>
        </row>
        <row r="2451">
          <cell r="A2451" t="str">
            <v>P28</v>
          </cell>
        </row>
        <row r="2452">
          <cell r="A2452" t="str">
            <v>P28</v>
          </cell>
        </row>
        <row r="2453">
          <cell r="A2453" t="str">
            <v>P28</v>
          </cell>
        </row>
        <row r="2454">
          <cell r="A2454" t="str">
            <v>P28</v>
          </cell>
        </row>
        <row r="2455">
          <cell r="A2455" t="str">
            <v>P28</v>
          </cell>
        </row>
        <row r="2456">
          <cell r="A2456" t="str">
            <v>P28</v>
          </cell>
        </row>
        <row r="2457">
          <cell r="A2457" t="str">
            <v>P28</v>
          </cell>
        </row>
        <row r="2458">
          <cell r="A2458" t="str">
            <v>P28</v>
          </cell>
        </row>
        <row r="2459">
          <cell r="A2459" t="str">
            <v>P28</v>
          </cell>
        </row>
        <row r="2460">
          <cell r="A2460" t="str">
            <v>P28</v>
          </cell>
        </row>
        <row r="2461">
          <cell r="A2461" t="str">
            <v>P28</v>
          </cell>
        </row>
        <row r="2462">
          <cell r="A2462" t="str">
            <v>P28</v>
          </cell>
        </row>
        <row r="2463">
          <cell r="A2463" t="str">
            <v>P28</v>
          </cell>
        </row>
        <row r="2464">
          <cell r="A2464" t="str">
            <v>P28</v>
          </cell>
        </row>
        <row r="2465">
          <cell r="A2465" t="str">
            <v>P28</v>
          </cell>
        </row>
        <row r="2466">
          <cell r="A2466" t="str">
            <v>P28</v>
          </cell>
        </row>
        <row r="2467">
          <cell r="A2467" t="str">
            <v>P28</v>
          </cell>
        </row>
        <row r="2468">
          <cell r="A2468" t="str">
            <v>P28</v>
          </cell>
        </row>
        <row r="2469">
          <cell r="A2469" t="str">
            <v>P28</v>
          </cell>
        </row>
        <row r="2470">
          <cell r="A2470" t="str">
            <v>P28</v>
          </cell>
        </row>
        <row r="2471">
          <cell r="A2471" t="str">
            <v>P28</v>
          </cell>
        </row>
        <row r="2472">
          <cell r="A2472" t="str">
            <v>P28</v>
          </cell>
        </row>
        <row r="2473">
          <cell r="A2473" t="str">
            <v>P28</v>
          </cell>
        </row>
        <row r="2474">
          <cell r="A2474" t="str">
            <v>P28</v>
          </cell>
        </row>
        <row r="2475">
          <cell r="A2475" t="str">
            <v>P28</v>
          </cell>
        </row>
        <row r="2476">
          <cell r="A2476" t="str">
            <v>P28</v>
          </cell>
        </row>
        <row r="2477">
          <cell r="A2477" t="str">
            <v>P28</v>
          </cell>
        </row>
        <row r="2478">
          <cell r="A2478" t="str">
            <v>P28</v>
          </cell>
        </row>
        <row r="2479">
          <cell r="A2479" t="str">
            <v>P28</v>
          </cell>
        </row>
        <row r="2480">
          <cell r="A2480" t="str">
            <v>P28</v>
          </cell>
        </row>
        <row r="2481">
          <cell r="A2481" t="str">
            <v>P28</v>
          </cell>
        </row>
        <row r="2482">
          <cell r="A2482" t="str">
            <v>P28</v>
          </cell>
        </row>
        <row r="2483">
          <cell r="A2483" t="str">
            <v>P28</v>
          </cell>
        </row>
        <row r="2484">
          <cell r="A2484" t="str">
            <v>P28</v>
          </cell>
        </row>
        <row r="2485">
          <cell r="A2485" t="str">
            <v>P28</v>
          </cell>
        </row>
        <row r="2486">
          <cell r="A2486" t="str">
            <v>P28</v>
          </cell>
        </row>
        <row r="2487">
          <cell r="A2487" t="str">
            <v>P28</v>
          </cell>
        </row>
        <row r="2488">
          <cell r="A2488" t="str">
            <v>P28</v>
          </cell>
        </row>
        <row r="2489">
          <cell r="A2489" t="str">
            <v>P28</v>
          </cell>
        </row>
        <row r="2490">
          <cell r="A2490" t="str">
            <v>P28</v>
          </cell>
        </row>
        <row r="2491">
          <cell r="A2491" t="str">
            <v>P28</v>
          </cell>
        </row>
        <row r="2492">
          <cell r="A2492" t="str">
            <v>P28</v>
          </cell>
        </row>
        <row r="2493">
          <cell r="A2493" t="str">
            <v>P28</v>
          </cell>
        </row>
        <row r="2494">
          <cell r="A2494" t="str">
            <v>P28</v>
          </cell>
        </row>
        <row r="2495">
          <cell r="A2495" t="str">
            <v>P28</v>
          </cell>
        </row>
        <row r="2496">
          <cell r="A2496" t="str">
            <v>P28</v>
          </cell>
        </row>
        <row r="2497">
          <cell r="A2497" t="str">
            <v>P28</v>
          </cell>
        </row>
        <row r="2498">
          <cell r="A2498" t="str">
            <v>P28</v>
          </cell>
        </row>
        <row r="2499">
          <cell r="A2499" t="str">
            <v>P28</v>
          </cell>
        </row>
        <row r="2500">
          <cell r="A2500" t="str">
            <v>P28</v>
          </cell>
        </row>
        <row r="2501">
          <cell r="A2501" t="str">
            <v>P28</v>
          </cell>
        </row>
        <row r="2502">
          <cell r="A2502" t="str">
            <v>P28</v>
          </cell>
        </row>
        <row r="2503">
          <cell r="A2503" t="str">
            <v>P28</v>
          </cell>
        </row>
        <row r="2504">
          <cell r="A2504" t="str">
            <v>P28</v>
          </cell>
        </row>
        <row r="2505">
          <cell r="A2505" t="str">
            <v>P28</v>
          </cell>
        </row>
        <row r="2506">
          <cell r="A2506" t="str">
            <v>P28</v>
          </cell>
        </row>
        <row r="2507">
          <cell r="A2507" t="str">
            <v>P28</v>
          </cell>
        </row>
        <row r="2508">
          <cell r="A2508" t="str">
            <v>P28</v>
          </cell>
        </row>
        <row r="2509">
          <cell r="A2509" t="str">
            <v>P28</v>
          </cell>
        </row>
        <row r="2510">
          <cell r="A2510" t="str">
            <v>P28</v>
          </cell>
        </row>
        <row r="2511">
          <cell r="A2511" t="str">
            <v>P28</v>
          </cell>
        </row>
        <row r="2512">
          <cell r="A2512" t="str">
            <v>P28</v>
          </cell>
        </row>
        <row r="2513">
          <cell r="A2513" t="str">
            <v>P28</v>
          </cell>
        </row>
        <row r="2514">
          <cell r="A2514" t="str">
            <v>P28</v>
          </cell>
        </row>
        <row r="2515">
          <cell r="A2515" t="str">
            <v>P28</v>
          </cell>
        </row>
        <row r="2516">
          <cell r="A2516" t="str">
            <v>P28</v>
          </cell>
        </row>
        <row r="2517">
          <cell r="A2517" t="str">
            <v>P28</v>
          </cell>
        </row>
        <row r="2518">
          <cell r="A2518" t="str">
            <v>P28</v>
          </cell>
        </row>
        <row r="2519">
          <cell r="A2519" t="str">
            <v>P28</v>
          </cell>
        </row>
        <row r="2520">
          <cell r="A2520" t="str">
            <v>P28</v>
          </cell>
        </row>
        <row r="2521">
          <cell r="A2521" t="str">
            <v>P28</v>
          </cell>
        </row>
        <row r="2522">
          <cell r="A2522" t="str">
            <v>P28</v>
          </cell>
        </row>
        <row r="2523">
          <cell r="A2523" t="str">
            <v>P28</v>
          </cell>
        </row>
        <row r="2524">
          <cell r="A2524" t="str">
            <v>P28</v>
          </cell>
        </row>
        <row r="2525">
          <cell r="A2525" t="str">
            <v>P28</v>
          </cell>
        </row>
        <row r="2526">
          <cell r="A2526" t="str">
            <v>P28</v>
          </cell>
        </row>
        <row r="2527">
          <cell r="A2527" t="str">
            <v>P28</v>
          </cell>
        </row>
        <row r="2528">
          <cell r="A2528" t="str">
            <v>P28</v>
          </cell>
        </row>
        <row r="2529">
          <cell r="A2529" t="str">
            <v>P28</v>
          </cell>
        </row>
        <row r="2530">
          <cell r="A2530" t="str">
            <v>P28</v>
          </cell>
        </row>
        <row r="2531">
          <cell r="A2531" t="str">
            <v>P28</v>
          </cell>
        </row>
        <row r="2532">
          <cell r="A2532" t="str">
            <v>P28</v>
          </cell>
        </row>
        <row r="2533">
          <cell r="A2533" t="str">
            <v>P28</v>
          </cell>
        </row>
        <row r="2534">
          <cell r="A2534" t="str">
            <v>P28</v>
          </cell>
        </row>
        <row r="2535">
          <cell r="A2535" t="str">
            <v>P28</v>
          </cell>
        </row>
        <row r="2536">
          <cell r="A2536" t="str">
            <v>P28</v>
          </cell>
        </row>
        <row r="2537">
          <cell r="A2537" t="str">
            <v>P28</v>
          </cell>
        </row>
        <row r="2538">
          <cell r="A2538" t="str">
            <v>P28</v>
          </cell>
        </row>
        <row r="2539">
          <cell r="A2539" t="str">
            <v>P28</v>
          </cell>
        </row>
        <row r="2540">
          <cell r="A2540" t="str">
            <v>P28</v>
          </cell>
        </row>
        <row r="2541">
          <cell r="A2541" t="str">
            <v>P28</v>
          </cell>
        </row>
        <row r="2542">
          <cell r="A2542" t="str">
            <v>P28</v>
          </cell>
        </row>
        <row r="2543">
          <cell r="A2543" t="str">
            <v>P28</v>
          </cell>
        </row>
        <row r="2544">
          <cell r="A2544" t="str">
            <v>P28</v>
          </cell>
        </row>
        <row r="2545">
          <cell r="A2545" t="str">
            <v>P28</v>
          </cell>
        </row>
        <row r="2546">
          <cell r="A2546" t="str">
            <v>P28</v>
          </cell>
        </row>
        <row r="2547">
          <cell r="A2547" t="str">
            <v>P28</v>
          </cell>
        </row>
        <row r="2548">
          <cell r="A2548" t="str">
            <v>P28</v>
          </cell>
        </row>
        <row r="2549">
          <cell r="A2549" t="str">
            <v>P28</v>
          </cell>
        </row>
        <row r="2550">
          <cell r="A2550" t="str">
            <v>P28</v>
          </cell>
        </row>
        <row r="2551">
          <cell r="A2551" t="str">
            <v>P28</v>
          </cell>
        </row>
        <row r="2552">
          <cell r="A2552" t="str">
            <v>P28</v>
          </cell>
        </row>
        <row r="2553">
          <cell r="A2553" t="str">
            <v>P28</v>
          </cell>
        </row>
        <row r="2554">
          <cell r="A2554" t="str">
            <v>P28</v>
          </cell>
        </row>
        <row r="2555">
          <cell r="A2555" t="str">
            <v>P28</v>
          </cell>
        </row>
        <row r="2556">
          <cell r="A2556" t="str">
            <v>P28</v>
          </cell>
        </row>
        <row r="2557">
          <cell r="A2557" t="str">
            <v>P28</v>
          </cell>
        </row>
        <row r="2558">
          <cell r="A2558" t="str">
            <v>P28</v>
          </cell>
        </row>
        <row r="2559">
          <cell r="A2559" t="str">
            <v>P28</v>
          </cell>
        </row>
        <row r="2560">
          <cell r="A2560" t="str">
            <v>P28</v>
          </cell>
        </row>
        <row r="2561">
          <cell r="A2561" t="str">
            <v>P28</v>
          </cell>
        </row>
        <row r="2562">
          <cell r="A2562" t="str">
            <v>P28</v>
          </cell>
        </row>
        <row r="2563">
          <cell r="A2563" t="str">
            <v>P28</v>
          </cell>
        </row>
        <row r="2564">
          <cell r="A2564" t="str">
            <v>P28</v>
          </cell>
        </row>
        <row r="2565">
          <cell r="A2565" t="str">
            <v>P28</v>
          </cell>
        </row>
        <row r="2566">
          <cell r="A2566" t="str">
            <v>P28</v>
          </cell>
        </row>
        <row r="2567">
          <cell r="A2567" t="str">
            <v>P28</v>
          </cell>
        </row>
        <row r="2568">
          <cell r="A2568" t="str">
            <v>P28</v>
          </cell>
        </row>
        <row r="2569">
          <cell r="A2569" t="str">
            <v>P28</v>
          </cell>
        </row>
        <row r="2570">
          <cell r="A2570" t="str">
            <v>P28</v>
          </cell>
        </row>
        <row r="2571">
          <cell r="A2571" t="str">
            <v>P28</v>
          </cell>
        </row>
        <row r="2572">
          <cell r="A2572" t="str">
            <v>P28</v>
          </cell>
        </row>
        <row r="2573">
          <cell r="A2573" t="str">
            <v>P28</v>
          </cell>
        </row>
        <row r="2574">
          <cell r="A2574" t="str">
            <v>P28</v>
          </cell>
        </row>
        <row r="2575">
          <cell r="A2575" t="str">
            <v>P28</v>
          </cell>
        </row>
        <row r="2576">
          <cell r="A2576" t="str">
            <v>P28</v>
          </cell>
        </row>
        <row r="2577">
          <cell r="A2577" t="str">
            <v>P28</v>
          </cell>
        </row>
        <row r="2578">
          <cell r="A2578" t="str">
            <v>P28</v>
          </cell>
        </row>
        <row r="2579">
          <cell r="A2579" t="str">
            <v>P28</v>
          </cell>
        </row>
        <row r="2580">
          <cell r="A2580" t="str">
            <v>P28</v>
          </cell>
        </row>
        <row r="2581">
          <cell r="A2581" t="str">
            <v>P28</v>
          </cell>
        </row>
        <row r="2582">
          <cell r="A2582" t="str">
            <v>P28</v>
          </cell>
        </row>
        <row r="2583">
          <cell r="A2583" t="str">
            <v>P28</v>
          </cell>
        </row>
        <row r="2584">
          <cell r="A2584" t="str">
            <v>P28</v>
          </cell>
        </row>
        <row r="2585">
          <cell r="A2585" t="str">
            <v>P28</v>
          </cell>
        </row>
        <row r="2586">
          <cell r="A2586" t="str">
            <v>P28</v>
          </cell>
        </row>
        <row r="2587">
          <cell r="A2587" t="str">
            <v>P28</v>
          </cell>
        </row>
        <row r="2588">
          <cell r="A2588" t="str">
            <v>P28</v>
          </cell>
        </row>
        <row r="2589">
          <cell r="A2589" t="str">
            <v>P28</v>
          </cell>
        </row>
        <row r="2590">
          <cell r="A2590" t="str">
            <v>P28</v>
          </cell>
        </row>
        <row r="2591">
          <cell r="A2591" t="str">
            <v>P28</v>
          </cell>
        </row>
        <row r="2592">
          <cell r="A2592" t="str">
            <v>P28</v>
          </cell>
        </row>
        <row r="2593">
          <cell r="A2593" t="str">
            <v>P28</v>
          </cell>
        </row>
        <row r="2594">
          <cell r="A2594" t="str">
            <v>P28</v>
          </cell>
        </row>
        <row r="2595">
          <cell r="A2595" t="str">
            <v>P28</v>
          </cell>
        </row>
        <row r="2596">
          <cell r="A2596" t="str">
            <v>P28</v>
          </cell>
        </row>
        <row r="2597">
          <cell r="A2597" t="str">
            <v>P28</v>
          </cell>
        </row>
        <row r="2598">
          <cell r="A2598" t="str">
            <v>P28</v>
          </cell>
        </row>
        <row r="2599">
          <cell r="A2599" t="str">
            <v>P28</v>
          </cell>
        </row>
        <row r="2600">
          <cell r="A2600" t="str">
            <v>P28</v>
          </cell>
        </row>
        <row r="2601">
          <cell r="A2601" t="str">
            <v>P95</v>
          </cell>
        </row>
        <row r="2602">
          <cell r="A2602" t="str">
            <v>P95</v>
          </cell>
        </row>
        <row r="2603">
          <cell r="A2603" t="str">
            <v>P95</v>
          </cell>
        </row>
        <row r="2604">
          <cell r="A2604" t="str">
            <v>P95</v>
          </cell>
        </row>
        <row r="2605">
          <cell r="A2605" t="str">
            <v>P95</v>
          </cell>
        </row>
        <row r="2606">
          <cell r="A2606" t="str">
            <v>P95</v>
          </cell>
        </row>
        <row r="2607">
          <cell r="A2607" t="str">
            <v>P95</v>
          </cell>
        </row>
        <row r="2608">
          <cell r="A2608" t="str">
            <v>P95</v>
          </cell>
        </row>
        <row r="2609">
          <cell r="A2609" t="str">
            <v>P95</v>
          </cell>
        </row>
        <row r="2610">
          <cell r="A2610" t="str">
            <v>P95</v>
          </cell>
        </row>
        <row r="2611">
          <cell r="A2611" t="str">
            <v>P95</v>
          </cell>
        </row>
        <row r="2612">
          <cell r="A2612" t="str">
            <v>P95</v>
          </cell>
        </row>
        <row r="2613">
          <cell r="A2613" t="str">
            <v>P95</v>
          </cell>
        </row>
        <row r="2614">
          <cell r="A2614" t="str">
            <v>P95</v>
          </cell>
        </row>
        <row r="2615">
          <cell r="A2615" t="str">
            <v>P95</v>
          </cell>
        </row>
        <row r="2616">
          <cell r="A2616" t="str">
            <v>P95</v>
          </cell>
        </row>
        <row r="2617">
          <cell r="A2617" t="str">
            <v>P95</v>
          </cell>
        </row>
        <row r="2618">
          <cell r="A2618" t="str">
            <v>P95</v>
          </cell>
        </row>
        <row r="2619">
          <cell r="A2619" t="str">
            <v>P95</v>
          </cell>
        </row>
        <row r="2620">
          <cell r="A2620" t="str">
            <v>P95</v>
          </cell>
        </row>
        <row r="2621">
          <cell r="A2621" t="str">
            <v>P95</v>
          </cell>
        </row>
        <row r="2622">
          <cell r="A2622" t="str">
            <v>P95</v>
          </cell>
        </row>
        <row r="2623">
          <cell r="A2623" t="str">
            <v>P95</v>
          </cell>
        </row>
        <row r="2624">
          <cell r="A2624" t="str">
            <v>P95</v>
          </cell>
        </row>
        <row r="2625">
          <cell r="A2625" t="str">
            <v>P95</v>
          </cell>
        </row>
        <row r="2626">
          <cell r="A2626" t="str">
            <v>P95</v>
          </cell>
        </row>
        <row r="2627">
          <cell r="A2627" t="str">
            <v>P95</v>
          </cell>
        </row>
        <row r="2628">
          <cell r="A2628" t="str">
            <v>P95</v>
          </cell>
        </row>
        <row r="2629">
          <cell r="A2629" t="str">
            <v>P95</v>
          </cell>
        </row>
        <row r="2630">
          <cell r="A2630" t="str">
            <v>P95</v>
          </cell>
        </row>
        <row r="2631">
          <cell r="A2631" t="str">
            <v>P95</v>
          </cell>
        </row>
        <row r="2632">
          <cell r="A2632" t="str">
            <v>P95</v>
          </cell>
        </row>
        <row r="2633">
          <cell r="A2633" t="str">
            <v>P95</v>
          </cell>
        </row>
        <row r="2634">
          <cell r="A2634" t="str">
            <v>P95</v>
          </cell>
        </row>
        <row r="2635">
          <cell r="A2635" t="str">
            <v>P95</v>
          </cell>
        </row>
        <row r="2636">
          <cell r="A2636" t="str">
            <v>P95</v>
          </cell>
        </row>
        <row r="2637">
          <cell r="A2637" t="str">
            <v>P95</v>
          </cell>
        </row>
        <row r="2638">
          <cell r="A2638" t="str">
            <v>P95</v>
          </cell>
        </row>
        <row r="2639">
          <cell r="A2639" t="str">
            <v>P95</v>
          </cell>
        </row>
        <row r="2640">
          <cell r="A2640" t="str">
            <v>P95</v>
          </cell>
        </row>
        <row r="2641">
          <cell r="A2641" t="str">
            <v>P95</v>
          </cell>
        </row>
        <row r="2642">
          <cell r="A2642" t="str">
            <v>P95</v>
          </cell>
        </row>
        <row r="2643">
          <cell r="A2643" t="str">
            <v>P95</v>
          </cell>
        </row>
        <row r="2644">
          <cell r="A2644" t="str">
            <v>P95</v>
          </cell>
        </row>
        <row r="2645">
          <cell r="A2645" t="str">
            <v>P95</v>
          </cell>
        </row>
        <row r="2646">
          <cell r="A2646" t="str">
            <v>P95</v>
          </cell>
        </row>
        <row r="2647">
          <cell r="A2647" t="str">
            <v>P95</v>
          </cell>
        </row>
        <row r="2648">
          <cell r="A2648" t="str">
            <v>P95</v>
          </cell>
        </row>
        <row r="2649">
          <cell r="A2649" t="str">
            <v>P95</v>
          </cell>
        </row>
        <row r="2650">
          <cell r="A2650" t="str">
            <v>P95</v>
          </cell>
        </row>
        <row r="2651">
          <cell r="A2651" t="str">
            <v>P95</v>
          </cell>
        </row>
        <row r="2652">
          <cell r="A2652" t="str">
            <v>P95</v>
          </cell>
        </row>
        <row r="2653">
          <cell r="A2653" t="str">
            <v>P95</v>
          </cell>
        </row>
        <row r="2654">
          <cell r="A2654" t="str">
            <v>P95</v>
          </cell>
        </row>
        <row r="2655">
          <cell r="A2655" t="str">
            <v>P95</v>
          </cell>
        </row>
        <row r="2656">
          <cell r="A2656" t="str">
            <v>P95</v>
          </cell>
        </row>
        <row r="2657">
          <cell r="A2657" t="str">
            <v>P95</v>
          </cell>
        </row>
        <row r="2658">
          <cell r="A2658" t="str">
            <v>P95</v>
          </cell>
        </row>
        <row r="2659">
          <cell r="A2659" t="str">
            <v>P95</v>
          </cell>
        </row>
        <row r="2660">
          <cell r="A2660" t="str">
            <v>P95</v>
          </cell>
        </row>
        <row r="2661">
          <cell r="A2661" t="str">
            <v>P95</v>
          </cell>
        </row>
        <row r="2662">
          <cell r="A2662" t="str">
            <v>P95</v>
          </cell>
        </row>
        <row r="2663">
          <cell r="A2663" t="str">
            <v>P95</v>
          </cell>
        </row>
        <row r="2664">
          <cell r="A2664" t="str">
            <v>P95</v>
          </cell>
        </row>
        <row r="2665">
          <cell r="A2665" t="str">
            <v>P95</v>
          </cell>
        </row>
        <row r="2666">
          <cell r="A2666" t="str">
            <v>P95</v>
          </cell>
        </row>
        <row r="2667">
          <cell r="A2667" t="str">
            <v>P95</v>
          </cell>
        </row>
        <row r="2668">
          <cell r="A2668" t="str">
            <v>P95</v>
          </cell>
        </row>
        <row r="2669">
          <cell r="A2669" t="str">
            <v>P95</v>
          </cell>
        </row>
        <row r="2670">
          <cell r="A2670" t="str">
            <v>P95</v>
          </cell>
        </row>
        <row r="2671">
          <cell r="A2671" t="str">
            <v>P95</v>
          </cell>
        </row>
        <row r="2672">
          <cell r="A2672" t="str">
            <v>P95</v>
          </cell>
        </row>
        <row r="2673">
          <cell r="A2673" t="str">
            <v>P95</v>
          </cell>
        </row>
        <row r="2674">
          <cell r="A2674" t="str">
            <v>P95</v>
          </cell>
        </row>
        <row r="2675">
          <cell r="A2675" t="str">
            <v>P95</v>
          </cell>
        </row>
        <row r="2676">
          <cell r="A2676" t="str">
            <v>P95</v>
          </cell>
        </row>
        <row r="2677">
          <cell r="A2677" t="str">
            <v>P95</v>
          </cell>
        </row>
        <row r="2678">
          <cell r="A2678" t="str">
            <v>P95</v>
          </cell>
        </row>
        <row r="2679">
          <cell r="A2679" t="str">
            <v>P95</v>
          </cell>
        </row>
        <row r="2680">
          <cell r="A2680" t="str">
            <v>P95</v>
          </cell>
        </row>
        <row r="2681">
          <cell r="A2681" t="str">
            <v>P95</v>
          </cell>
        </row>
        <row r="2682">
          <cell r="A2682" t="str">
            <v>P95</v>
          </cell>
        </row>
        <row r="2683">
          <cell r="A2683" t="str">
            <v>P95</v>
          </cell>
        </row>
        <row r="2684">
          <cell r="A2684" t="str">
            <v>P95</v>
          </cell>
        </row>
        <row r="2685">
          <cell r="A2685" t="str">
            <v>P95</v>
          </cell>
        </row>
        <row r="2686">
          <cell r="A2686" t="str">
            <v>P95</v>
          </cell>
        </row>
        <row r="2687">
          <cell r="A2687" t="str">
            <v>P95</v>
          </cell>
        </row>
        <row r="2688">
          <cell r="A2688" t="str">
            <v>P95</v>
          </cell>
        </row>
        <row r="2689">
          <cell r="A2689" t="str">
            <v>P95</v>
          </cell>
        </row>
        <row r="2690">
          <cell r="A2690" t="str">
            <v>P95</v>
          </cell>
        </row>
        <row r="2691">
          <cell r="A2691" t="str">
            <v>P95</v>
          </cell>
        </row>
        <row r="2692">
          <cell r="A2692" t="str">
            <v>P95</v>
          </cell>
        </row>
        <row r="2693">
          <cell r="A2693" t="str">
            <v>P95</v>
          </cell>
        </row>
        <row r="2694">
          <cell r="A2694" t="str">
            <v>P95</v>
          </cell>
        </row>
        <row r="2695">
          <cell r="A2695" t="str">
            <v>P95</v>
          </cell>
        </row>
        <row r="2696">
          <cell r="A2696" t="str">
            <v>P95</v>
          </cell>
        </row>
        <row r="2697">
          <cell r="A2697" t="str">
            <v>P95</v>
          </cell>
        </row>
        <row r="2698">
          <cell r="A2698" t="str">
            <v>P95</v>
          </cell>
        </row>
        <row r="2699">
          <cell r="A2699" t="str">
            <v>P95</v>
          </cell>
        </row>
        <row r="2700">
          <cell r="A2700" t="str">
            <v>P95</v>
          </cell>
        </row>
        <row r="2701">
          <cell r="A2701" t="str">
            <v>P95</v>
          </cell>
        </row>
        <row r="2702">
          <cell r="A2702" t="str">
            <v>P95</v>
          </cell>
        </row>
        <row r="2703">
          <cell r="A2703" t="str">
            <v>P95</v>
          </cell>
        </row>
        <row r="2704">
          <cell r="A2704" t="str">
            <v>P95</v>
          </cell>
        </row>
        <row r="2705">
          <cell r="A2705" t="str">
            <v>P95</v>
          </cell>
        </row>
        <row r="2706">
          <cell r="A2706" t="str">
            <v>P95</v>
          </cell>
        </row>
        <row r="2707">
          <cell r="A2707" t="str">
            <v>P95</v>
          </cell>
        </row>
        <row r="2708">
          <cell r="A2708" t="str">
            <v>P95</v>
          </cell>
        </row>
        <row r="2709">
          <cell r="A2709" t="str">
            <v>P95</v>
          </cell>
        </row>
        <row r="2710">
          <cell r="A2710" t="str">
            <v>P95</v>
          </cell>
        </row>
        <row r="2711">
          <cell r="A2711" t="str">
            <v>P95</v>
          </cell>
        </row>
        <row r="2712">
          <cell r="A2712" t="str">
            <v>P95</v>
          </cell>
        </row>
        <row r="2713">
          <cell r="A2713" t="str">
            <v>P95</v>
          </cell>
        </row>
        <row r="2714">
          <cell r="A2714" t="str">
            <v>P95</v>
          </cell>
        </row>
        <row r="2715">
          <cell r="A2715" t="str">
            <v>P95</v>
          </cell>
        </row>
        <row r="2716">
          <cell r="A2716" t="str">
            <v>P95</v>
          </cell>
        </row>
        <row r="2717">
          <cell r="A2717" t="str">
            <v>P95</v>
          </cell>
        </row>
        <row r="2718">
          <cell r="A2718" t="str">
            <v>P95</v>
          </cell>
        </row>
        <row r="2719">
          <cell r="A2719" t="str">
            <v>P95</v>
          </cell>
        </row>
        <row r="2720">
          <cell r="A2720" t="str">
            <v>P95</v>
          </cell>
        </row>
        <row r="2721">
          <cell r="A2721" t="str">
            <v>P95</v>
          </cell>
        </row>
        <row r="2722">
          <cell r="A2722" t="str">
            <v>P95</v>
          </cell>
        </row>
        <row r="2723">
          <cell r="A2723" t="str">
            <v>P95</v>
          </cell>
        </row>
        <row r="2724">
          <cell r="A2724" t="str">
            <v>P95</v>
          </cell>
        </row>
        <row r="2725">
          <cell r="A2725" t="str">
            <v>P95</v>
          </cell>
        </row>
        <row r="2726">
          <cell r="A2726" t="str">
            <v>P95</v>
          </cell>
        </row>
        <row r="2727">
          <cell r="A2727" t="str">
            <v>P95</v>
          </cell>
        </row>
        <row r="2728">
          <cell r="A2728" t="str">
            <v>P95</v>
          </cell>
        </row>
        <row r="2729">
          <cell r="A2729" t="str">
            <v>P95</v>
          </cell>
        </row>
        <row r="2730">
          <cell r="A2730" t="str">
            <v>P95</v>
          </cell>
        </row>
        <row r="2731">
          <cell r="A2731" t="str">
            <v>P95</v>
          </cell>
        </row>
        <row r="2732">
          <cell r="A2732" t="str">
            <v>P95</v>
          </cell>
        </row>
        <row r="2733">
          <cell r="A2733" t="str">
            <v>P95</v>
          </cell>
        </row>
        <row r="2734">
          <cell r="A2734" t="str">
            <v>P95</v>
          </cell>
        </row>
        <row r="2735">
          <cell r="A2735" t="str">
            <v>P95</v>
          </cell>
        </row>
        <row r="2736">
          <cell r="A2736" t="str">
            <v>P95</v>
          </cell>
        </row>
        <row r="2737">
          <cell r="A2737" t="str">
            <v>P95</v>
          </cell>
        </row>
        <row r="2738">
          <cell r="A2738" t="str">
            <v>P95</v>
          </cell>
        </row>
        <row r="2739">
          <cell r="A2739" t="str">
            <v>P95</v>
          </cell>
        </row>
        <row r="2740">
          <cell r="A2740" t="str">
            <v>P95</v>
          </cell>
        </row>
        <row r="2741">
          <cell r="A2741" t="str">
            <v>P95</v>
          </cell>
        </row>
        <row r="2742">
          <cell r="A2742" t="str">
            <v>P95</v>
          </cell>
        </row>
        <row r="2743">
          <cell r="A2743" t="str">
            <v>P95</v>
          </cell>
        </row>
        <row r="2744">
          <cell r="A2744" t="str">
            <v>P95</v>
          </cell>
        </row>
        <row r="2745">
          <cell r="A2745" t="str">
            <v>P95</v>
          </cell>
        </row>
        <row r="2746">
          <cell r="A2746" t="str">
            <v>P95</v>
          </cell>
        </row>
        <row r="2747">
          <cell r="A2747" t="str">
            <v>P95</v>
          </cell>
        </row>
        <row r="2748">
          <cell r="A2748" t="str">
            <v>P95</v>
          </cell>
        </row>
        <row r="2749">
          <cell r="A2749" t="str">
            <v>P95</v>
          </cell>
        </row>
        <row r="2750">
          <cell r="A2750" t="str">
            <v>P95</v>
          </cell>
        </row>
        <row r="2751">
          <cell r="A2751" t="str">
            <v>P95</v>
          </cell>
        </row>
        <row r="2752">
          <cell r="A2752" t="str">
            <v>P95</v>
          </cell>
        </row>
        <row r="2753">
          <cell r="A2753" t="str">
            <v>P95</v>
          </cell>
        </row>
        <row r="2754">
          <cell r="A2754" t="str">
            <v>P95</v>
          </cell>
        </row>
        <row r="2755">
          <cell r="A2755" t="str">
            <v>P95</v>
          </cell>
        </row>
        <row r="2756">
          <cell r="A2756" t="str">
            <v>P95</v>
          </cell>
        </row>
        <row r="2757">
          <cell r="A2757" t="str">
            <v>P95</v>
          </cell>
        </row>
        <row r="2758">
          <cell r="A2758" t="str">
            <v>P95</v>
          </cell>
        </row>
        <row r="2759">
          <cell r="A2759" t="str">
            <v>P95</v>
          </cell>
        </row>
        <row r="2760">
          <cell r="A2760" t="str">
            <v>P95</v>
          </cell>
        </row>
        <row r="2761">
          <cell r="A2761" t="str">
            <v>P95</v>
          </cell>
        </row>
        <row r="2762">
          <cell r="A2762" t="str">
            <v>P95</v>
          </cell>
        </row>
        <row r="2763">
          <cell r="A2763" t="str">
            <v>P95</v>
          </cell>
        </row>
        <row r="2764">
          <cell r="A2764" t="str">
            <v>P95</v>
          </cell>
        </row>
        <row r="2765">
          <cell r="A2765" t="str">
            <v>P95</v>
          </cell>
        </row>
        <row r="2766">
          <cell r="A2766" t="str">
            <v>P95</v>
          </cell>
        </row>
        <row r="2767">
          <cell r="A2767" t="str">
            <v>P95</v>
          </cell>
        </row>
        <row r="2768">
          <cell r="A2768" t="str">
            <v>P95</v>
          </cell>
        </row>
        <row r="2769">
          <cell r="A2769" t="str">
            <v>P95</v>
          </cell>
        </row>
        <row r="2770">
          <cell r="A2770" t="str">
            <v>P95</v>
          </cell>
        </row>
        <row r="2771">
          <cell r="A2771" t="str">
            <v>P95</v>
          </cell>
        </row>
        <row r="2772">
          <cell r="A2772" t="str">
            <v>P95</v>
          </cell>
        </row>
        <row r="2773">
          <cell r="A2773" t="str">
            <v>P95</v>
          </cell>
        </row>
        <row r="2774">
          <cell r="A2774" t="str">
            <v>P95</v>
          </cell>
        </row>
        <row r="2775">
          <cell r="A2775" t="str">
            <v>P95</v>
          </cell>
        </row>
        <row r="2776">
          <cell r="A2776" t="str">
            <v>P95</v>
          </cell>
        </row>
        <row r="2777">
          <cell r="A2777" t="str">
            <v>P95</v>
          </cell>
        </row>
        <row r="2778">
          <cell r="A2778" t="str">
            <v>P95</v>
          </cell>
        </row>
        <row r="2779">
          <cell r="A2779" t="str">
            <v>P95</v>
          </cell>
        </row>
        <row r="2780">
          <cell r="A2780" t="str">
            <v>P95</v>
          </cell>
        </row>
        <row r="2781">
          <cell r="A2781" t="str">
            <v>P95</v>
          </cell>
        </row>
        <row r="2782">
          <cell r="A2782" t="str">
            <v>P95</v>
          </cell>
        </row>
        <row r="2783">
          <cell r="A2783" t="str">
            <v>P95</v>
          </cell>
        </row>
        <row r="2784">
          <cell r="A2784" t="str">
            <v>P95</v>
          </cell>
        </row>
        <row r="2785">
          <cell r="A2785" t="str">
            <v>P95</v>
          </cell>
        </row>
        <row r="2786">
          <cell r="A2786" t="str">
            <v>P95</v>
          </cell>
        </row>
        <row r="2787">
          <cell r="A2787" t="str">
            <v>P95</v>
          </cell>
        </row>
        <row r="2788">
          <cell r="A2788" t="str">
            <v>P95</v>
          </cell>
        </row>
        <row r="2789">
          <cell r="A2789" t="str">
            <v>P95</v>
          </cell>
        </row>
        <row r="2790">
          <cell r="A2790" t="str">
            <v>P95</v>
          </cell>
        </row>
        <row r="2791">
          <cell r="A2791" t="str">
            <v>P95</v>
          </cell>
        </row>
        <row r="2792">
          <cell r="A2792" t="str">
            <v>P95</v>
          </cell>
        </row>
        <row r="2793">
          <cell r="A2793" t="str">
            <v>P95</v>
          </cell>
        </row>
        <row r="2794">
          <cell r="A2794" t="str">
            <v>P95</v>
          </cell>
        </row>
        <row r="2795">
          <cell r="A2795" t="str">
            <v>P95</v>
          </cell>
        </row>
        <row r="2796">
          <cell r="A2796" t="str">
            <v>P95</v>
          </cell>
        </row>
        <row r="2797">
          <cell r="A2797" t="str">
            <v>P95</v>
          </cell>
        </row>
        <row r="2798">
          <cell r="A2798" t="str">
            <v>P95</v>
          </cell>
        </row>
        <row r="2799">
          <cell r="A2799" t="str">
            <v>P95</v>
          </cell>
        </row>
        <row r="2800">
          <cell r="A2800" t="str">
            <v>P95</v>
          </cell>
        </row>
        <row r="2801">
          <cell r="A2801" t="str">
            <v>R21</v>
          </cell>
        </row>
        <row r="2802">
          <cell r="A2802" t="str">
            <v>R21</v>
          </cell>
        </row>
        <row r="2803">
          <cell r="A2803" t="str">
            <v>R21</v>
          </cell>
        </row>
        <row r="2804">
          <cell r="A2804" t="str">
            <v>R21</v>
          </cell>
        </row>
        <row r="2805">
          <cell r="A2805" t="str">
            <v>R21</v>
          </cell>
        </row>
        <row r="2806">
          <cell r="A2806" t="str">
            <v>R21</v>
          </cell>
        </row>
        <row r="2807">
          <cell r="A2807" t="str">
            <v>R21</v>
          </cell>
        </row>
        <row r="2808">
          <cell r="A2808" t="str">
            <v>R21</v>
          </cell>
        </row>
        <row r="2809">
          <cell r="A2809" t="str">
            <v>R21</v>
          </cell>
        </row>
        <row r="2810">
          <cell r="A2810" t="str">
            <v>R21</v>
          </cell>
        </row>
        <row r="2811">
          <cell r="A2811" t="str">
            <v>R21</v>
          </cell>
        </row>
        <row r="2812">
          <cell r="A2812" t="str">
            <v>R21</v>
          </cell>
        </row>
        <row r="2813">
          <cell r="A2813" t="str">
            <v>R21</v>
          </cell>
        </row>
        <row r="2814">
          <cell r="A2814" t="str">
            <v>R21</v>
          </cell>
        </row>
        <row r="2815">
          <cell r="A2815" t="str">
            <v>R21</v>
          </cell>
        </row>
        <row r="2816">
          <cell r="A2816" t="str">
            <v>R21</v>
          </cell>
        </row>
        <row r="2817">
          <cell r="A2817" t="str">
            <v>R21</v>
          </cell>
        </row>
        <row r="2818">
          <cell r="A2818" t="str">
            <v>R21</v>
          </cell>
        </row>
        <row r="2819">
          <cell r="A2819" t="str">
            <v>R21</v>
          </cell>
        </row>
        <row r="2820">
          <cell r="A2820" t="str">
            <v>R21</v>
          </cell>
        </row>
        <row r="2821">
          <cell r="A2821" t="str">
            <v>R21</v>
          </cell>
        </row>
        <row r="2822">
          <cell r="A2822" t="str">
            <v>R21</v>
          </cell>
        </row>
        <row r="2823">
          <cell r="A2823" t="str">
            <v>R21</v>
          </cell>
        </row>
        <row r="2824">
          <cell r="A2824" t="str">
            <v>R21</v>
          </cell>
        </row>
        <row r="2825">
          <cell r="A2825" t="str">
            <v>R21</v>
          </cell>
        </row>
        <row r="2826">
          <cell r="A2826" t="str">
            <v>R21</v>
          </cell>
        </row>
        <row r="2827">
          <cell r="A2827" t="str">
            <v>R21</v>
          </cell>
        </row>
        <row r="2828">
          <cell r="A2828" t="str">
            <v>R21</v>
          </cell>
        </row>
        <row r="2829">
          <cell r="A2829" t="str">
            <v>R21</v>
          </cell>
        </row>
        <row r="2830">
          <cell r="A2830" t="str">
            <v>R21</v>
          </cell>
        </row>
        <row r="2831">
          <cell r="A2831" t="str">
            <v>R21</v>
          </cell>
        </row>
        <row r="2832">
          <cell r="A2832" t="str">
            <v>R21</v>
          </cell>
        </row>
        <row r="2833">
          <cell r="A2833" t="str">
            <v>R21</v>
          </cell>
        </row>
        <row r="2834">
          <cell r="A2834" t="str">
            <v>R21</v>
          </cell>
        </row>
        <row r="2835">
          <cell r="A2835" t="str">
            <v>R21</v>
          </cell>
        </row>
        <row r="2836">
          <cell r="A2836" t="str">
            <v>R21</v>
          </cell>
        </row>
        <row r="2837">
          <cell r="A2837" t="str">
            <v>R21</v>
          </cell>
        </row>
        <row r="2838">
          <cell r="A2838" t="str">
            <v>R21</v>
          </cell>
        </row>
        <row r="2839">
          <cell r="A2839" t="str">
            <v>R21</v>
          </cell>
        </row>
        <row r="2840">
          <cell r="A2840" t="str">
            <v>R21</v>
          </cell>
        </row>
        <row r="2841">
          <cell r="A2841" t="str">
            <v>R21</v>
          </cell>
        </row>
        <row r="2842">
          <cell r="A2842" t="str">
            <v>R21</v>
          </cell>
        </row>
        <row r="2843">
          <cell r="A2843" t="str">
            <v>R21</v>
          </cell>
        </row>
        <row r="2844">
          <cell r="A2844" t="str">
            <v>R21</v>
          </cell>
        </row>
        <row r="2845">
          <cell r="A2845" t="str">
            <v>R21</v>
          </cell>
        </row>
        <row r="2846">
          <cell r="A2846" t="str">
            <v>R21</v>
          </cell>
        </row>
        <row r="2847">
          <cell r="A2847" t="str">
            <v>R21</v>
          </cell>
        </row>
        <row r="2848">
          <cell r="A2848" t="str">
            <v>R21</v>
          </cell>
        </row>
        <row r="2849">
          <cell r="A2849" t="str">
            <v>R21</v>
          </cell>
        </row>
        <row r="2850">
          <cell r="A2850" t="str">
            <v>R21</v>
          </cell>
        </row>
        <row r="2851">
          <cell r="A2851" t="str">
            <v>R21</v>
          </cell>
        </row>
        <row r="2852">
          <cell r="A2852" t="str">
            <v>R21</v>
          </cell>
        </row>
        <row r="2853">
          <cell r="A2853" t="str">
            <v>R21</v>
          </cell>
        </row>
        <row r="2854">
          <cell r="A2854" t="str">
            <v>R21</v>
          </cell>
        </row>
        <row r="2855">
          <cell r="A2855" t="str">
            <v>R21</v>
          </cell>
        </row>
        <row r="2856">
          <cell r="A2856" t="str">
            <v>R21</v>
          </cell>
        </row>
        <row r="2857">
          <cell r="A2857" t="str">
            <v>R21</v>
          </cell>
        </row>
        <row r="2858">
          <cell r="A2858" t="str">
            <v>R21</v>
          </cell>
        </row>
        <row r="2859">
          <cell r="A2859" t="str">
            <v>R21</v>
          </cell>
        </row>
        <row r="2860">
          <cell r="A2860" t="str">
            <v>R21</v>
          </cell>
        </row>
        <row r="2861">
          <cell r="A2861" t="str">
            <v>R21</v>
          </cell>
        </row>
        <row r="2862">
          <cell r="A2862" t="str">
            <v>R21</v>
          </cell>
        </row>
        <row r="2863">
          <cell r="A2863" t="str">
            <v>R21</v>
          </cell>
        </row>
        <row r="2864">
          <cell r="A2864" t="str">
            <v>R21</v>
          </cell>
        </row>
        <row r="2865">
          <cell r="A2865" t="str">
            <v>R21</v>
          </cell>
        </row>
        <row r="2866">
          <cell r="A2866" t="str">
            <v>R21</v>
          </cell>
        </row>
        <row r="2867">
          <cell r="A2867" t="str">
            <v>R21</v>
          </cell>
        </row>
        <row r="2868">
          <cell r="A2868" t="str">
            <v>R21</v>
          </cell>
        </row>
        <row r="2869">
          <cell r="A2869" t="str">
            <v>R21</v>
          </cell>
        </row>
        <row r="2870">
          <cell r="A2870" t="str">
            <v>R21</v>
          </cell>
        </row>
        <row r="2871">
          <cell r="A2871" t="str">
            <v>R21</v>
          </cell>
        </row>
        <row r="2872">
          <cell r="A2872" t="str">
            <v>R21</v>
          </cell>
        </row>
        <row r="2873">
          <cell r="A2873" t="str">
            <v>R21</v>
          </cell>
        </row>
        <row r="2874">
          <cell r="A2874" t="str">
            <v>R21</v>
          </cell>
        </row>
        <row r="2875">
          <cell r="A2875" t="str">
            <v>R21</v>
          </cell>
        </row>
        <row r="2876">
          <cell r="A2876" t="str">
            <v>R21</v>
          </cell>
        </row>
        <row r="2877">
          <cell r="A2877" t="str">
            <v>R21</v>
          </cell>
        </row>
        <row r="2878">
          <cell r="A2878" t="str">
            <v>R21</v>
          </cell>
        </row>
        <row r="2879">
          <cell r="A2879" t="str">
            <v>R21</v>
          </cell>
        </row>
        <row r="2880">
          <cell r="A2880" t="str">
            <v>R21</v>
          </cell>
        </row>
        <row r="2881">
          <cell r="A2881" t="str">
            <v>R21</v>
          </cell>
        </row>
        <row r="2882">
          <cell r="A2882" t="str">
            <v>R21</v>
          </cell>
        </row>
        <row r="2883">
          <cell r="A2883" t="str">
            <v>R21</v>
          </cell>
        </row>
        <row r="2884">
          <cell r="A2884" t="str">
            <v>R21</v>
          </cell>
        </row>
        <row r="2885">
          <cell r="A2885" t="str">
            <v>R21</v>
          </cell>
        </row>
        <row r="2886">
          <cell r="A2886" t="str">
            <v>R21</v>
          </cell>
        </row>
        <row r="2887">
          <cell r="A2887" t="str">
            <v>R21</v>
          </cell>
        </row>
        <row r="2888">
          <cell r="A2888" t="str">
            <v>R21</v>
          </cell>
        </row>
        <row r="2889">
          <cell r="A2889" t="str">
            <v>R21</v>
          </cell>
        </row>
        <row r="2890">
          <cell r="A2890" t="str">
            <v>R21</v>
          </cell>
        </row>
        <row r="2891">
          <cell r="A2891" t="str">
            <v>R21</v>
          </cell>
        </row>
        <row r="2892">
          <cell r="A2892" t="str">
            <v>R21</v>
          </cell>
        </row>
        <row r="2893">
          <cell r="A2893" t="str">
            <v>R21</v>
          </cell>
        </row>
        <row r="2894">
          <cell r="A2894" t="str">
            <v>R21</v>
          </cell>
        </row>
        <row r="2895">
          <cell r="A2895" t="str">
            <v>R21</v>
          </cell>
        </row>
        <row r="2896">
          <cell r="A2896" t="str">
            <v>R21</v>
          </cell>
        </row>
        <row r="2897">
          <cell r="A2897" t="str">
            <v>R21</v>
          </cell>
        </row>
        <row r="2898">
          <cell r="A2898" t="str">
            <v>R21</v>
          </cell>
        </row>
        <row r="2899">
          <cell r="A2899" t="str">
            <v>R21</v>
          </cell>
        </row>
        <row r="2900">
          <cell r="A2900" t="str">
            <v>R21</v>
          </cell>
        </row>
        <row r="2901">
          <cell r="A2901" t="str">
            <v>R21</v>
          </cell>
        </row>
        <row r="2902">
          <cell r="A2902" t="str">
            <v>R21</v>
          </cell>
        </row>
        <row r="2903">
          <cell r="A2903" t="str">
            <v>R21</v>
          </cell>
        </row>
        <row r="2904">
          <cell r="A2904" t="str">
            <v>R21</v>
          </cell>
        </row>
        <row r="2905">
          <cell r="A2905" t="str">
            <v>R21</v>
          </cell>
        </row>
        <row r="2906">
          <cell r="A2906" t="str">
            <v>R21</v>
          </cell>
        </row>
        <row r="2907">
          <cell r="A2907" t="str">
            <v>R21</v>
          </cell>
        </row>
        <row r="2908">
          <cell r="A2908" t="str">
            <v>R21</v>
          </cell>
        </row>
        <row r="2909">
          <cell r="A2909" t="str">
            <v>R21</v>
          </cell>
        </row>
        <row r="2910">
          <cell r="A2910" t="str">
            <v>R21</v>
          </cell>
        </row>
        <row r="2911">
          <cell r="A2911" t="str">
            <v>R21</v>
          </cell>
        </row>
        <row r="2912">
          <cell r="A2912" t="str">
            <v>R21</v>
          </cell>
        </row>
        <row r="2913">
          <cell r="A2913" t="str">
            <v>R21</v>
          </cell>
        </row>
        <row r="2914">
          <cell r="A2914" t="str">
            <v>R21</v>
          </cell>
        </row>
        <row r="2915">
          <cell r="A2915" t="str">
            <v>R21</v>
          </cell>
        </row>
        <row r="2916">
          <cell r="A2916" t="str">
            <v>R21</v>
          </cell>
        </row>
        <row r="2917">
          <cell r="A2917" t="str">
            <v>R21</v>
          </cell>
        </row>
        <row r="2918">
          <cell r="A2918" t="str">
            <v>R21</v>
          </cell>
        </row>
        <row r="2919">
          <cell r="A2919" t="str">
            <v>R21</v>
          </cell>
        </row>
        <row r="2920">
          <cell r="A2920" t="str">
            <v>R21</v>
          </cell>
        </row>
        <row r="2921">
          <cell r="A2921" t="str">
            <v>R21</v>
          </cell>
        </row>
        <row r="2922">
          <cell r="A2922" t="str">
            <v>R21</v>
          </cell>
        </row>
        <row r="2923">
          <cell r="A2923" t="str">
            <v>R21</v>
          </cell>
        </row>
        <row r="2924">
          <cell r="A2924" t="str">
            <v>R21</v>
          </cell>
        </row>
        <row r="2925">
          <cell r="A2925" t="str">
            <v>R21</v>
          </cell>
        </row>
        <row r="2926">
          <cell r="A2926" t="str">
            <v>R21</v>
          </cell>
        </row>
        <row r="2927">
          <cell r="A2927" t="str">
            <v>R21</v>
          </cell>
        </row>
        <row r="2928">
          <cell r="A2928" t="str">
            <v>R21</v>
          </cell>
        </row>
        <row r="2929">
          <cell r="A2929" t="str">
            <v>R21</v>
          </cell>
        </row>
        <row r="2930">
          <cell r="A2930" t="str">
            <v>R21</v>
          </cell>
        </row>
        <row r="2931">
          <cell r="A2931" t="str">
            <v>R21</v>
          </cell>
        </row>
        <row r="2932">
          <cell r="A2932" t="str">
            <v>R21</v>
          </cell>
        </row>
        <row r="2933">
          <cell r="A2933" t="str">
            <v>R21</v>
          </cell>
        </row>
        <row r="2934">
          <cell r="A2934" t="str">
            <v>R21</v>
          </cell>
        </row>
        <row r="2935">
          <cell r="A2935" t="str">
            <v>R21</v>
          </cell>
        </row>
        <row r="2936">
          <cell r="A2936" t="str">
            <v>R21</v>
          </cell>
        </row>
        <row r="2937">
          <cell r="A2937" t="str">
            <v>R21</v>
          </cell>
        </row>
        <row r="2938">
          <cell r="A2938" t="str">
            <v>R21</v>
          </cell>
        </row>
        <row r="2939">
          <cell r="A2939" t="str">
            <v>R21</v>
          </cell>
        </row>
        <row r="2940">
          <cell r="A2940" t="str">
            <v>R21</v>
          </cell>
        </row>
        <row r="2941">
          <cell r="A2941" t="str">
            <v>R21</v>
          </cell>
        </row>
        <row r="2942">
          <cell r="A2942" t="str">
            <v>R21</v>
          </cell>
        </row>
        <row r="2943">
          <cell r="A2943" t="str">
            <v>R21</v>
          </cell>
        </row>
        <row r="2944">
          <cell r="A2944" t="str">
            <v>R21</v>
          </cell>
        </row>
        <row r="2945">
          <cell r="A2945" t="str">
            <v>R21</v>
          </cell>
        </row>
        <row r="2946">
          <cell r="A2946" t="str">
            <v>R21</v>
          </cell>
        </row>
        <row r="2947">
          <cell r="A2947" t="str">
            <v>R21</v>
          </cell>
        </row>
        <row r="2948">
          <cell r="A2948" t="str">
            <v>R21</v>
          </cell>
        </row>
        <row r="2949">
          <cell r="A2949" t="str">
            <v>R21</v>
          </cell>
        </row>
        <row r="2950">
          <cell r="A2950" t="str">
            <v>R21</v>
          </cell>
        </row>
        <row r="2951">
          <cell r="A2951" t="str">
            <v>R21</v>
          </cell>
        </row>
        <row r="2952">
          <cell r="A2952" t="str">
            <v>R21</v>
          </cell>
        </row>
        <row r="2953">
          <cell r="A2953" t="str">
            <v>R21</v>
          </cell>
        </row>
        <row r="2954">
          <cell r="A2954" t="str">
            <v>R21</v>
          </cell>
        </row>
        <row r="2955">
          <cell r="A2955" t="str">
            <v>R21</v>
          </cell>
        </row>
        <row r="2956">
          <cell r="A2956" t="str">
            <v>R21</v>
          </cell>
        </row>
        <row r="2957">
          <cell r="A2957" t="str">
            <v>R21</v>
          </cell>
        </row>
        <row r="2958">
          <cell r="A2958" t="str">
            <v>R21</v>
          </cell>
        </row>
        <row r="2959">
          <cell r="A2959" t="str">
            <v>R21</v>
          </cell>
        </row>
        <row r="2960">
          <cell r="A2960" t="str">
            <v>R21</v>
          </cell>
        </row>
        <row r="2961">
          <cell r="A2961" t="str">
            <v>R21</v>
          </cell>
        </row>
        <row r="2962">
          <cell r="A2962" t="str">
            <v>R21</v>
          </cell>
        </row>
        <row r="2963">
          <cell r="A2963" t="str">
            <v>R21</v>
          </cell>
        </row>
        <row r="2964">
          <cell r="A2964" t="str">
            <v>R21</v>
          </cell>
        </row>
        <row r="2965">
          <cell r="A2965" t="str">
            <v>R21</v>
          </cell>
        </row>
        <row r="2966">
          <cell r="A2966" t="str">
            <v>R21</v>
          </cell>
        </row>
        <row r="2967">
          <cell r="A2967" t="str">
            <v>R21</v>
          </cell>
        </row>
        <row r="2968">
          <cell r="A2968" t="str">
            <v>R21</v>
          </cell>
        </row>
        <row r="2969">
          <cell r="A2969" t="str">
            <v>R21</v>
          </cell>
        </row>
        <row r="2970">
          <cell r="A2970" t="str">
            <v>R21</v>
          </cell>
        </row>
        <row r="2971">
          <cell r="A2971" t="str">
            <v>R21</v>
          </cell>
        </row>
        <row r="2972">
          <cell r="A2972" t="str">
            <v>R21</v>
          </cell>
        </row>
        <row r="2973">
          <cell r="A2973" t="str">
            <v>R21</v>
          </cell>
        </row>
        <row r="2974">
          <cell r="A2974" t="str">
            <v>R21</v>
          </cell>
        </row>
        <row r="2975">
          <cell r="A2975" t="str">
            <v>R21</v>
          </cell>
        </row>
        <row r="2976">
          <cell r="A2976" t="str">
            <v>R21</v>
          </cell>
        </row>
        <row r="2977">
          <cell r="A2977" t="str">
            <v>R21</v>
          </cell>
        </row>
        <row r="2978">
          <cell r="A2978" t="str">
            <v>R21</v>
          </cell>
        </row>
        <row r="2979">
          <cell r="A2979" t="str">
            <v>R21</v>
          </cell>
        </row>
        <row r="2980">
          <cell r="A2980" t="str">
            <v>R21</v>
          </cell>
        </row>
        <row r="2981">
          <cell r="A2981" t="str">
            <v>R21</v>
          </cell>
        </row>
        <row r="2982">
          <cell r="A2982" t="str">
            <v>R21</v>
          </cell>
        </row>
        <row r="2983">
          <cell r="A2983" t="str">
            <v>R21</v>
          </cell>
        </row>
        <row r="2984">
          <cell r="A2984" t="str">
            <v>R21</v>
          </cell>
        </row>
        <row r="2985">
          <cell r="A2985" t="str">
            <v>R21</v>
          </cell>
        </row>
        <row r="2986">
          <cell r="A2986" t="str">
            <v>R21</v>
          </cell>
        </row>
        <row r="2987">
          <cell r="A2987" t="str">
            <v>R21</v>
          </cell>
        </row>
        <row r="2988">
          <cell r="A2988" t="str">
            <v>R21</v>
          </cell>
        </row>
        <row r="2989">
          <cell r="A2989" t="str">
            <v>R21</v>
          </cell>
        </row>
        <row r="2990">
          <cell r="A2990" t="str">
            <v>R21</v>
          </cell>
        </row>
        <row r="2991">
          <cell r="A2991" t="str">
            <v>R21</v>
          </cell>
        </row>
        <row r="2992">
          <cell r="A2992" t="str">
            <v>R21</v>
          </cell>
        </row>
        <row r="2993">
          <cell r="A2993" t="str">
            <v>R21</v>
          </cell>
        </row>
        <row r="2994">
          <cell r="A2994" t="str">
            <v>R21</v>
          </cell>
        </row>
        <row r="2995">
          <cell r="A2995" t="str">
            <v>R21</v>
          </cell>
        </row>
        <row r="2996">
          <cell r="A2996" t="str">
            <v>R21</v>
          </cell>
        </row>
        <row r="2997">
          <cell r="A2997" t="str">
            <v>R21</v>
          </cell>
        </row>
        <row r="2998">
          <cell r="A2998" t="str">
            <v>R21</v>
          </cell>
        </row>
        <row r="2999">
          <cell r="A2999" t="str">
            <v>R21</v>
          </cell>
        </row>
        <row r="3000">
          <cell r="A3000" t="str">
            <v>R21</v>
          </cell>
        </row>
        <row r="3001">
          <cell r="A3001" t="str">
            <v>S46</v>
          </cell>
        </row>
        <row r="3002">
          <cell r="A3002" t="str">
            <v>S46</v>
          </cell>
        </row>
        <row r="3003">
          <cell r="A3003" t="str">
            <v>S46</v>
          </cell>
        </row>
        <row r="3004">
          <cell r="A3004" t="str">
            <v>S46</v>
          </cell>
        </row>
        <row r="3005">
          <cell r="A3005" t="str">
            <v>S46</v>
          </cell>
        </row>
        <row r="3006">
          <cell r="A3006" t="str">
            <v>S46</v>
          </cell>
        </row>
        <row r="3007">
          <cell r="A3007" t="str">
            <v>S46</v>
          </cell>
        </row>
        <row r="3008">
          <cell r="A3008" t="str">
            <v>S46</v>
          </cell>
        </row>
        <row r="3009">
          <cell r="A3009" t="str">
            <v>S46</v>
          </cell>
        </row>
        <row r="3010">
          <cell r="A3010" t="str">
            <v>S46</v>
          </cell>
        </row>
        <row r="3011">
          <cell r="A3011" t="str">
            <v>S46</v>
          </cell>
        </row>
        <row r="3012">
          <cell r="A3012" t="str">
            <v>S46</v>
          </cell>
        </row>
        <row r="3013">
          <cell r="A3013" t="str">
            <v>S46</v>
          </cell>
        </row>
        <row r="3014">
          <cell r="A3014" t="str">
            <v>S46</v>
          </cell>
        </row>
        <row r="3015">
          <cell r="A3015" t="str">
            <v>S46</v>
          </cell>
        </row>
        <row r="3016">
          <cell r="A3016" t="str">
            <v>S46</v>
          </cell>
        </row>
        <row r="3017">
          <cell r="A3017" t="str">
            <v>S46</v>
          </cell>
        </row>
        <row r="3018">
          <cell r="A3018" t="str">
            <v>S46</v>
          </cell>
        </row>
        <row r="3019">
          <cell r="A3019" t="str">
            <v>S46</v>
          </cell>
        </row>
        <row r="3020">
          <cell r="A3020" t="str">
            <v>S46</v>
          </cell>
        </row>
        <row r="3021">
          <cell r="A3021" t="str">
            <v>S46</v>
          </cell>
        </row>
        <row r="3022">
          <cell r="A3022" t="str">
            <v>S46</v>
          </cell>
        </row>
        <row r="3023">
          <cell r="A3023" t="str">
            <v>S46</v>
          </cell>
        </row>
        <row r="3024">
          <cell r="A3024" t="str">
            <v>S46</v>
          </cell>
        </row>
        <row r="3025">
          <cell r="A3025" t="str">
            <v>S46</v>
          </cell>
        </row>
        <row r="3026">
          <cell r="A3026" t="str">
            <v>S46</v>
          </cell>
        </row>
        <row r="3027">
          <cell r="A3027" t="str">
            <v>S46</v>
          </cell>
        </row>
        <row r="3028">
          <cell r="A3028" t="str">
            <v>S46</v>
          </cell>
        </row>
        <row r="3029">
          <cell r="A3029" t="str">
            <v>S46</v>
          </cell>
        </row>
        <row r="3030">
          <cell r="A3030" t="str">
            <v>S46</v>
          </cell>
        </row>
        <row r="3031">
          <cell r="A3031" t="str">
            <v>S46</v>
          </cell>
        </row>
        <row r="3032">
          <cell r="A3032" t="str">
            <v>S46</v>
          </cell>
        </row>
        <row r="3033">
          <cell r="A3033" t="str">
            <v>S46</v>
          </cell>
        </row>
        <row r="3034">
          <cell r="A3034" t="str">
            <v>S46</v>
          </cell>
        </row>
        <row r="3035">
          <cell r="A3035" t="str">
            <v>S46</v>
          </cell>
        </row>
        <row r="3036">
          <cell r="A3036" t="str">
            <v>S46</v>
          </cell>
        </row>
        <row r="3037">
          <cell r="A3037" t="str">
            <v>S46</v>
          </cell>
        </row>
        <row r="3038">
          <cell r="A3038" t="str">
            <v>S46</v>
          </cell>
        </row>
        <row r="3039">
          <cell r="A3039" t="str">
            <v>S46</v>
          </cell>
        </row>
        <row r="3040">
          <cell r="A3040" t="str">
            <v>S46</v>
          </cell>
        </row>
        <row r="3041">
          <cell r="A3041" t="str">
            <v>S46</v>
          </cell>
        </row>
        <row r="3042">
          <cell r="A3042" t="str">
            <v>S46</v>
          </cell>
        </row>
        <row r="3043">
          <cell r="A3043" t="str">
            <v>S46</v>
          </cell>
        </row>
        <row r="3044">
          <cell r="A3044" t="str">
            <v>S46</v>
          </cell>
        </row>
        <row r="3045">
          <cell r="A3045" t="str">
            <v>S46</v>
          </cell>
        </row>
        <row r="3046">
          <cell r="A3046" t="str">
            <v>S46</v>
          </cell>
        </row>
        <row r="3047">
          <cell r="A3047" t="str">
            <v>S46</v>
          </cell>
        </row>
        <row r="3048">
          <cell r="A3048" t="str">
            <v>S46</v>
          </cell>
        </row>
        <row r="3049">
          <cell r="A3049" t="str">
            <v>S46</v>
          </cell>
        </row>
        <row r="3050">
          <cell r="A3050" t="str">
            <v>S46</v>
          </cell>
        </row>
        <row r="3051">
          <cell r="A3051" t="str">
            <v>S46</v>
          </cell>
        </row>
        <row r="3052">
          <cell r="A3052" t="str">
            <v>S46</v>
          </cell>
        </row>
        <row r="3053">
          <cell r="A3053" t="str">
            <v>S46</v>
          </cell>
        </row>
        <row r="3054">
          <cell r="A3054" t="str">
            <v>S46</v>
          </cell>
        </row>
        <row r="3055">
          <cell r="A3055" t="str">
            <v>S46</v>
          </cell>
        </row>
        <row r="3056">
          <cell r="A3056" t="str">
            <v>S46</v>
          </cell>
        </row>
        <row r="3057">
          <cell r="A3057" t="str">
            <v>S46</v>
          </cell>
        </row>
        <row r="3058">
          <cell r="A3058" t="str">
            <v>S46</v>
          </cell>
        </row>
        <row r="3059">
          <cell r="A3059" t="str">
            <v>S46</v>
          </cell>
        </row>
        <row r="3060">
          <cell r="A3060" t="str">
            <v>S46</v>
          </cell>
        </row>
        <row r="3061">
          <cell r="A3061" t="str">
            <v>S46</v>
          </cell>
        </row>
        <row r="3062">
          <cell r="A3062" t="str">
            <v>S46</v>
          </cell>
        </row>
        <row r="3063">
          <cell r="A3063" t="str">
            <v>S46</v>
          </cell>
        </row>
        <row r="3064">
          <cell r="A3064" t="str">
            <v>S46</v>
          </cell>
        </row>
        <row r="3065">
          <cell r="A3065" t="str">
            <v>S46</v>
          </cell>
        </row>
        <row r="3066">
          <cell r="A3066" t="str">
            <v>S46</v>
          </cell>
        </row>
        <row r="3067">
          <cell r="A3067" t="str">
            <v>S46</v>
          </cell>
        </row>
        <row r="3068">
          <cell r="A3068" t="str">
            <v>S46</v>
          </cell>
        </row>
        <row r="3069">
          <cell r="A3069" t="str">
            <v>S46</v>
          </cell>
        </row>
        <row r="3070">
          <cell r="A3070" t="str">
            <v>S46</v>
          </cell>
        </row>
        <row r="3071">
          <cell r="A3071" t="str">
            <v>S46</v>
          </cell>
        </row>
        <row r="3072">
          <cell r="A3072" t="str">
            <v>S46</v>
          </cell>
        </row>
        <row r="3073">
          <cell r="A3073" t="str">
            <v>S46</v>
          </cell>
        </row>
        <row r="3074">
          <cell r="A3074" t="str">
            <v>S46</v>
          </cell>
        </row>
        <row r="3075">
          <cell r="A3075" t="str">
            <v>S46</v>
          </cell>
        </row>
        <row r="3076">
          <cell r="A3076" t="str">
            <v>S46</v>
          </cell>
        </row>
        <row r="3077">
          <cell r="A3077" t="str">
            <v>S46</v>
          </cell>
        </row>
        <row r="3078">
          <cell r="A3078" t="str">
            <v>S46</v>
          </cell>
        </row>
        <row r="3079">
          <cell r="A3079" t="str">
            <v>S46</v>
          </cell>
        </row>
        <row r="3080">
          <cell r="A3080" t="str">
            <v>S46</v>
          </cell>
        </row>
        <row r="3081">
          <cell r="A3081" t="str">
            <v>S46</v>
          </cell>
        </row>
        <row r="3082">
          <cell r="A3082" t="str">
            <v>S46</v>
          </cell>
        </row>
        <row r="3083">
          <cell r="A3083" t="str">
            <v>S46</v>
          </cell>
        </row>
        <row r="3084">
          <cell r="A3084" t="str">
            <v>S46</v>
          </cell>
        </row>
        <row r="3085">
          <cell r="A3085" t="str">
            <v>S46</v>
          </cell>
        </row>
        <row r="3086">
          <cell r="A3086" t="str">
            <v>S46</v>
          </cell>
        </row>
        <row r="3087">
          <cell r="A3087" t="str">
            <v>S46</v>
          </cell>
        </row>
        <row r="3088">
          <cell r="A3088" t="str">
            <v>S46</v>
          </cell>
        </row>
        <row r="3089">
          <cell r="A3089" t="str">
            <v>S46</v>
          </cell>
        </row>
        <row r="3090">
          <cell r="A3090" t="str">
            <v>S46</v>
          </cell>
        </row>
        <row r="3091">
          <cell r="A3091" t="str">
            <v>S46</v>
          </cell>
        </row>
        <row r="3092">
          <cell r="A3092" t="str">
            <v>S46</v>
          </cell>
        </row>
        <row r="3093">
          <cell r="A3093" t="str">
            <v>S46</v>
          </cell>
        </row>
        <row r="3094">
          <cell r="A3094" t="str">
            <v>S46</v>
          </cell>
        </row>
        <row r="3095">
          <cell r="A3095" t="str">
            <v>S46</v>
          </cell>
        </row>
        <row r="3096">
          <cell r="A3096" t="str">
            <v>S46</v>
          </cell>
        </row>
        <row r="3097">
          <cell r="A3097" t="str">
            <v>S46</v>
          </cell>
        </row>
        <row r="3098">
          <cell r="A3098" t="str">
            <v>S46</v>
          </cell>
        </row>
        <row r="3099">
          <cell r="A3099" t="str">
            <v>S46</v>
          </cell>
        </row>
        <row r="3100">
          <cell r="A3100" t="str">
            <v>S46</v>
          </cell>
        </row>
        <row r="3101">
          <cell r="A3101" t="str">
            <v>S46</v>
          </cell>
        </row>
        <row r="3102">
          <cell r="A3102" t="str">
            <v>S46</v>
          </cell>
        </row>
        <row r="3103">
          <cell r="A3103" t="str">
            <v>S46</v>
          </cell>
        </row>
        <row r="3104">
          <cell r="A3104" t="str">
            <v>S46</v>
          </cell>
        </row>
        <row r="3105">
          <cell r="A3105" t="str">
            <v>S46</v>
          </cell>
        </row>
        <row r="3106">
          <cell r="A3106" t="str">
            <v>S46</v>
          </cell>
        </row>
        <row r="3107">
          <cell r="A3107" t="str">
            <v>S46</v>
          </cell>
        </row>
        <row r="3108">
          <cell r="A3108" t="str">
            <v>S46</v>
          </cell>
        </row>
        <row r="3109">
          <cell r="A3109" t="str">
            <v>S46</v>
          </cell>
        </row>
        <row r="3110">
          <cell r="A3110" t="str">
            <v>S46</v>
          </cell>
        </row>
        <row r="3111">
          <cell r="A3111" t="str">
            <v>S46</v>
          </cell>
        </row>
        <row r="3112">
          <cell r="A3112" t="str">
            <v>S46</v>
          </cell>
        </row>
        <row r="3113">
          <cell r="A3113" t="str">
            <v>S46</v>
          </cell>
        </row>
        <row r="3114">
          <cell r="A3114" t="str">
            <v>S46</v>
          </cell>
        </row>
        <row r="3115">
          <cell r="A3115" t="str">
            <v>S46</v>
          </cell>
        </row>
        <row r="3116">
          <cell r="A3116" t="str">
            <v>S46</v>
          </cell>
        </row>
        <row r="3117">
          <cell r="A3117" t="str">
            <v>S46</v>
          </cell>
        </row>
        <row r="3118">
          <cell r="A3118" t="str">
            <v>S46</v>
          </cell>
        </row>
        <row r="3119">
          <cell r="A3119" t="str">
            <v>S46</v>
          </cell>
        </row>
        <row r="3120">
          <cell r="A3120" t="str">
            <v>S46</v>
          </cell>
        </row>
        <row r="3121">
          <cell r="A3121" t="str">
            <v>S46</v>
          </cell>
        </row>
        <row r="3122">
          <cell r="A3122" t="str">
            <v>S46</v>
          </cell>
        </row>
        <row r="3123">
          <cell r="A3123" t="str">
            <v>S46</v>
          </cell>
        </row>
        <row r="3124">
          <cell r="A3124" t="str">
            <v>S46</v>
          </cell>
        </row>
        <row r="3125">
          <cell r="A3125" t="str">
            <v>S46</v>
          </cell>
        </row>
        <row r="3126">
          <cell r="A3126" t="str">
            <v>S46</v>
          </cell>
        </row>
        <row r="3127">
          <cell r="A3127" t="str">
            <v>S46</v>
          </cell>
        </row>
        <row r="3128">
          <cell r="A3128" t="str">
            <v>S46</v>
          </cell>
        </row>
        <row r="3129">
          <cell r="A3129" t="str">
            <v>S46</v>
          </cell>
        </row>
        <row r="3130">
          <cell r="A3130" t="str">
            <v>S46</v>
          </cell>
        </row>
        <row r="3131">
          <cell r="A3131" t="str">
            <v>S46</v>
          </cell>
        </row>
        <row r="3132">
          <cell r="A3132" t="str">
            <v>S46</v>
          </cell>
        </row>
        <row r="3133">
          <cell r="A3133" t="str">
            <v>S46</v>
          </cell>
        </row>
        <row r="3134">
          <cell r="A3134" t="str">
            <v>S46</v>
          </cell>
        </row>
        <row r="3135">
          <cell r="A3135" t="str">
            <v>S46</v>
          </cell>
        </row>
        <row r="3136">
          <cell r="A3136" t="str">
            <v>S46</v>
          </cell>
        </row>
        <row r="3137">
          <cell r="A3137" t="str">
            <v>S46</v>
          </cell>
        </row>
        <row r="3138">
          <cell r="A3138" t="str">
            <v>S46</v>
          </cell>
        </row>
        <row r="3139">
          <cell r="A3139" t="str">
            <v>S46</v>
          </cell>
        </row>
        <row r="3140">
          <cell r="A3140" t="str">
            <v>S46</v>
          </cell>
        </row>
        <row r="3141">
          <cell r="A3141" t="str">
            <v>S46</v>
          </cell>
        </row>
        <row r="3142">
          <cell r="A3142" t="str">
            <v>S46</v>
          </cell>
        </row>
        <row r="3143">
          <cell r="A3143" t="str">
            <v>S46</v>
          </cell>
        </row>
        <row r="3144">
          <cell r="A3144" t="str">
            <v>S46</v>
          </cell>
        </row>
        <row r="3145">
          <cell r="A3145" t="str">
            <v>S46</v>
          </cell>
        </row>
        <row r="3146">
          <cell r="A3146" t="str">
            <v>S46</v>
          </cell>
        </row>
        <row r="3147">
          <cell r="A3147" t="str">
            <v>S46</v>
          </cell>
        </row>
        <row r="3148">
          <cell r="A3148" t="str">
            <v>S46</v>
          </cell>
        </row>
        <row r="3149">
          <cell r="A3149" t="str">
            <v>S46</v>
          </cell>
        </row>
        <row r="3150">
          <cell r="A3150" t="str">
            <v>S46</v>
          </cell>
        </row>
        <row r="3151">
          <cell r="A3151" t="str">
            <v>S46</v>
          </cell>
        </row>
        <row r="3152">
          <cell r="A3152" t="str">
            <v>S46</v>
          </cell>
        </row>
        <row r="3153">
          <cell r="A3153" t="str">
            <v>S46</v>
          </cell>
        </row>
        <row r="3154">
          <cell r="A3154" t="str">
            <v>S46</v>
          </cell>
        </row>
        <row r="3155">
          <cell r="A3155" t="str">
            <v>S46</v>
          </cell>
        </row>
        <row r="3156">
          <cell r="A3156" t="str">
            <v>S46</v>
          </cell>
        </row>
        <row r="3157">
          <cell r="A3157" t="str">
            <v>S46</v>
          </cell>
        </row>
        <row r="3158">
          <cell r="A3158" t="str">
            <v>S46</v>
          </cell>
        </row>
        <row r="3159">
          <cell r="A3159" t="str">
            <v>S46</v>
          </cell>
        </row>
        <row r="3160">
          <cell r="A3160" t="str">
            <v>S46</v>
          </cell>
        </row>
        <row r="3161">
          <cell r="A3161" t="str">
            <v>S46</v>
          </cell>
        </row>
        <row r="3162">
          <cell r="A3162" t="str">
            <v>S46</v>
          </cell>
        </row>
        <row r="3163">
          <cell r="A3163" t="str">
            <v>S46</v>
          </cell>
        </row>
        <row r="3164">
          <cell r="A3164" t="str">
            <v>S46</v>
          </cell>
        </row>
        <row r="3165">
          <cell r="A3165" t="str">
            <v>S46</v>
          </cell>
        </row>
        <row r="3166">
          <cell r="A3166" t="str">
            <v>S46</v>
          </cell>
        </row>
        <row r="3167">
          <cell r="A3167" t="str">
            <v>S46</v>
          </cell>
        </row>
        <row r="3168">
          <cell r="A3168" t="str">
            <v>S46</v>
          </cell>
        </row>
        <row r="3169">
          <cell r="A3169" t="str">
            <v>S46</v>
          </cell>
        </row>
        <row r="3170">
          <cell r="A3170" t="str">
            <v>S46</v>
          </cell>
        </row>
        <row r="3171">
          <cell r="A3171" t="str">
            <v>S46</v>
          </cell>
        </row>
        <row r="3172">
          <cell r="A3172" t="str">
            <v>S46</v>
          </cell>
        </row>
        <row r="3173">
          <cell r="A3173" t="str">
            <v>S46</v>
          </cell>
        </row>
        <row r="3174">
          <cell r="A3174" t="str">
            <v>S46</v>
          </cell>
        </row>
        <row r="3175">
          <cell r="A3175" t="str">
            <v>S46</v>
          </cell>
        </row>
        <row r="3176">
          <cell r="A3176" t="str">
            <v>S46</v>
          </cell>
        </row>
        <row r="3177">
          <cell r="A3177" t="str">
            <v>S46</v>
          </cell>
        </row>
        <row r="3178">
          <cell r="A3178" t="str">
            <v>S46</v>
          </cell>
        </row>
        <row r="3179">
          <cell r="A3179" t="str">
            <v>S46</v>
          </cell>
        </row>
        <row r="3180">
          <cell r="A3180" t="str">
            <v>S46</v>
          </cell>
        </row>
        <row r="3181">
          <cell r="A3181" t="str">
            <v>S46</v>
          </cell>
        </row>
        <row r="3182">
          <cell r="A3182" t="str">
            <v>S46</v>
          </cell>
        </row>
        <row r="3183">
          <cell r="A3183" t="str">
            <v>S46</v>
          </cell>
        </row>
        <row r="3184">
          <cell r="A3184" t="str">
            <v>S46</v>
          </cell>
        </row>
        <row r="3185">
          <cell r="A3185" t="str">
            <v>S46</v>
          </cell>
        </row>
        <row r="3186">
          <cell r="A3186" t="str">
            <v>S46</v>
          </cell>
        </row>
        <row r="3187">
          <cell r="A3187" t="str">
            <v>S46</v>
          </cell>
        </row>
        <row r="3188">
          <cell r="A3188" t="str">
            <v>S46</v>
          </cell>
        </row>
        <row r="3189">
          <cell r="A3189" t="str">
            <v>S46</v>
          </cell>
        </row>
        <row r="3190">
          <cell r="A3190" t="str">
            <v>S46</v>
          </cell>
        </row>
        <row r="3191">
          <cell r="A3191" t="str">
            <v>S46</v>
          </cell>
        </row>
        <row r="3192">
          <cell r="A3192" t="str">
            <v>S46</v>
          </cell>
        </row>
        <row r="3193">
          <cell r="A3193" t="str">
            <v>S46</v>
          </cell>
        </row>
        <row r="3194">
          <cell r="A3194" t="str">
            <v>S46</v>
          </cell>
        </row>
        <row r="3195">
          <cell r="A3195" t="str">
            <v>S46</v>
          </cell>
        </row>
        <row r="3196">
          <cell r="A3196" t="str">
            <v>S46</v>
          </cell>
        </row>
        <row r="3197">
          <cell r="A3197" t="str">
            <v>S46</v>
          </cell>
        </row>
        <row r="3198">
          <cell r="A3198" t="str">
            <v>S46</v>
          </cell>
        </row>
        <row r="3199">
          <cell r="A3199" t="str">
            <v>S46</v>
          </cell>
        </row>
        <row r="3200">
          <cell r="A3200" t="str">
            <v>S46</v>
          </cell>
        </row>
        <row r="3201">
          <cell r="A3201" t="str">
            <v>V74</v>
          </cell>
        </row>
        <row r="3202">
          <cell r="A3202" t="str">
            <v>V74</v>
          </cell>
        </row>
        <row r="3203">
          <cell r="A3203" t="str">
            <v>V74</v>
          </cell>
        </row>
        <row r="3204">
          <cell r="A3204" t="str">
            <v>V74</v>
          </cell>
        </row>
        <row r="3205">
          <cell r="A3205" t="str">
            <v>V74</v>
          </cell>
        </row>
        <row r="3206">
          <cell r="A3206" t="str">
            <v>V74</v>
          </cell>
        </row>
        <row r="3207">
          <cell r="A3207" t="str">
            <v>V74</v>
          </cell>
        </row>
        <row r="3208">
          <cell r="A3208" t="str">
            <v>V74</v>
          </cell>
        </row>
        <row r="3209">
          <cell r="A3209" t="str">
            <v>V74</v>
          </cell>
        </row>
        <row r="3210">
          <cell r="A3210" t="str">
            <v>V74</v>
          </cell>
        </row>
        <row r="3211">
          <cell r="A3211" t="str">
            <v>V74</v>
          </cell>
        </row>
        <row r="3212">
          <cell r="A3212" t="str">
            <v>V74</v>
          </cell>
        </row>
        <row r="3213">
          <cell r="A3213" t="str">
            <v>V74</v>
          </cell>
        </row>
        <row r="3214">
          <cell r="A3214" t="str">
            <v>V74</v>
          </cell>
        </row>
        <row r="3215">
          <cell r="A3215" t="str">
            <v>V74</v>
          </cell>
        </row>
        <row r="3216">
          <cell r="A3216" t="str">
            <v>V74</v>
          </cell>
        </row>
        <row r="3217">
          <cell r="A3217" t="str">
            <v>V74</v>
          </cell>
        </row>
        <row r="3218">
          <cell r="A3218" t="str">
            <v>V74</v>
          </cell>
        </row>
        <row r="3219">
          <cell r="A3219" t="str">
            <v>V74</v>
          </cell>
        </row>
        <row r="3220">
          <cell r="A3220" t="str">
            <v>V74</v>
          </cell>
        </row>
        <row r="3221">
          <cell r="A3221" t="str">
            <v>V74</v>
          </cell>
        </row>
        <row r="3222">
          <cell r="A3222" t="str">
            <v>V74</v>
          </cell>
        </row>
        <row r="3223">
          <cell r="A3223" t="str">
            <v>V74</v>
          </cell>
        </row>
        <row r="3224">
          <cell r="A3224" t="str">
            <v>V74</v>
          </cell>
        </row>
        <row r="3225">
          <cell r="A3225" t="str">
            <v>V74</v>
          </cell>
        </row>
        <row r="3226">
          <cell r="A3226" t="str">
            <v>V74</v>
          </cell>
        </row>
        <row r="3227">
          <cell r="A3227" t="str">
            <v>V74</v>
          </cell>
        </row>
        <row r="3228">
          <cell r="A3228" t="str">
            <v>V74</v>
          </cell>
        </row>
        <row r="3229">
          <cell r="A3229" t="str">
            <v>V74</v>
          </cell>
        </row>
        <row r="3230">
          <cell r="A3230" t="str">
            <v>V74</v>
          </cell>
        </row>
        <row r="3231">
          <cell r="A3231" t="str">
            <v>V74</v>
          </cell>
        </row>
        <row r="3232">
          <cell r="A3232" t="str">
            <v>V74</v>
          </cell>
        </row>
        <row r="3233">
          <cell r="A3233" t="str">
            <v>V74</v>
          </cell>
        </row>
        <row r="3234">
          <cell r="A3234" t="str">
            <v>V74</v>
          </cell>
        </row>
        <row r="3235">
          <cell r="A3235" t="str">
            <v>V74</v>
          </cell>
        </row>
        <row r="3236">
          <cell r="A3236" t="str">
            <v>V74</v>
          </cell>
        </row>
        <row r="3237">
          <cell r="A3237" t="str">
            <v>V74</v>
          </cell>
        </row>
        <row r="3238">
          <cell r="A3238" t="str">
            <v>V74</v>
          </cell>
        </row>
        <row r="3239">
          <cell r="A3239" t="str">
            <v>V74</v>
          </cell>
        </row>
        <row r="3240">
          <cell r="A3240" t="str">
            <v>V74</v>
          </cell>
        </row>
        <row r="3241">
          <cell r="A3241" t="str">
            <v>V74</v>
          </cell>
        </row>
        <row r="3242">
          <cell r="A3242" t="str">
            <v>V74</v>
          </cell>
        </row>
        <row r="3243">
          <cell r="A3243" t="str">
            <v>V74</v>
          </cell>
        </row>
        <row r="3244">
          <cell r="A3244" t="str">
            <v>V74</v>
          </cell>
        </row>
        <row r="3245">
          <cell r="A3245" t="str">
            <v>V74</v>
          </cell>
        </row>
        <row r="3246">
          <cell r="A3246" t="str">
            <v>V74</v>
          </cell>
        </row>
        <row r="3247">
          <cell r="A3247" t="str">
            <v>V74</v>
          </cell>
        </row>
        <row r="3248">
          <cell r="A3248" t="str">
            <v>V74</v>
          </cell>
        </row>
        <row r="3249">
          <cell r="A3249" t="str">
            <v>V74</v>
          </cell>
        </row>
        <row r="3250">
          <cell r="A3250" t="str">
            <v>V74</v>
          </cell>
        </row>
        <row r="3251">
          <cell r="A3251" t="str">
            <v>V74</v>
          </cell>
        </row>
        <row r="3252">
          <cell r="A3252" t="str">
            <v>V74</v>
          </cell>
        </row>
        <row r="3253">
          <cell r="A3253" t="str">
            <v>V74</v>
          </cell>
        </row>
        <row r="3254">
          <cell r="A3254" t="str">
            <v>V74</v>
          </cell>
        </row>
        <row r="3255">
          <cell r="A3255" t="str">
            <v>V74</v>
          </cell>
        </row>
        <row r="3256">
          <cell r="A3256" t="str">
            <v>V74</v>
          </cell>
        </row>
        <row r="3257">
          <cell r="A3257" t="str">
            <v>V74</v>
          </cell>
        </row>
        <row r="3258">
          <cell r="A3258" t="str">
            <v>V74</v>
          </cell>
        </row>
        <row r="3259">
          <cell r="A3259" t="str">
            <v>V74</v>
          </cell>
        </row>
        <row r="3260">
          <cell r="A3260" t="str">
            <v>V74</v>
          </cell>
        </row>
        <row r="3261">
          <cell r="A3261" t="str">
            <v>V74</v>
          </cell>
        </row>
        <row r="3262">
          <cell r="A3262" t="str">
            <v>V74</v>
          </cell>
        </row>
        <row r="3263">
          <cell r="A3263" t="str">
            <v>V74</v>
          </cell>
        </row>
        <row r="3264">
          <cell r="A3264" t="str">
            <v>V74</v>
          </cell>
        </row>
        <row r="3265">
          <cell r="A3265" t="str">
            <v>V74</v>
          </cell>
        </row>
        <row r="3266">
          <cell r="A3266" t="str">
            <v>V74</v>
          </cell>
        </row>
        <row r="3267">
          <cell r="A3267" t="str">
            <v>V74</v>
          </cell>
        </row>
        <row r="3268">
          <cell r="A3268" t="str">
            <v>V74</v>
          </cell>
        </row>
        <row r="3269">
          <cell r="A3269" t="str">
            <v>V74</v>
          </cell>
        </row>
        <row r="3270">
          <cell r="A3270" t="str">
            <v>V74</v>
          </cell>
        </row>
        <row r="3271">
          <cell r="A3271" t="str">
            <v>V74</v>
          </cell>
        </row>
        <row r="3272">
          <cell r="A3272" t="str">
            <v>V74</v>
          </cell>
        </row>
        <row r="3273">
          <cell r="A3273" t="str">
            <v>V74</v>
          </cell>
        </row>
        <row r="3274">
          <cell r="A3274" t="str">
            <v>V74</v>
          </cell>
        </row>
        <row r="3275">
          <cell r="A3275" t="str">
            <v>V74</v>
          </cell>
        </row>
        <row r="3276">
          <cell r="A3276" t="str">
            <v>V74</v>
          </cell>
        </row>
        <row r="3277">
          <cell r="A3277" t="str">
            <v>V74</v>
          </cell>
        </row>
        <row r="3278">
          <cell r="A3278" t="str">
            <v>V74</v>
          </cell>
        </row>
        <row r="3279">
          <cell r="A3279" t="str">
            <v>V74</v>
          </cell>
        </row>
        <row r="3280">
          <cell r="A3280" t="str">
            <v>V74</v>
          </cell>
        </row>
        <row r="3281">
          <cell r="A3281" t="str">
            <v>V74</v>
          </cell>
        </row>
        <row r="3282">
          <cell r="A3282" t="str">
            <v>V74</v>
          </cell>
        </row>
        <row r="3283">
          <cell r="A3283" t="str">
            <v>V74</v>
          </cell>
        </row>
        <row r="3284">
          <cell r="A3284" t="str">
            <v>V74</v>
          </cell>
        </row>
        <row r="3285">
          <cell r="A3285" t="str">
            <v>V74</v>
          </cell>
        </row>
        <row r="3286">
          <cell r="A3286" t="str">
            <v>V74</v>
          </cell>
        </row>
        <row r="3287">
          <cell r="A3287" t="str">
            <v>V74</v>
          </cell>
        </row>
        <row r="3288">
          <cell r="A3288" t="str">
            <v>V74</v>
          </cell>
        </row>
        <row r="3289">
          <cell r="A3289" t="str">
            <v>V74</v>
          </cell>
        </row>
        <row r="3290">
          <cell r="A3290" t="str">
            <v>V74</v>
          </cell>
        </row>
        <row r="3291">
          <cell r="A3291" t="str">
            <v>V74</v>
          </cell>
        </row>
        <row r="3292">
          <cell r="A3292" t="str">
            <v>V74</v>
          </cell>
        </row>
        <row r="3293">
          <cell r="A3293" t="str">
            <v>V74</v>
          </cell>
        </row>
        <row r="3294">
          <cell r="A3294" t="str">
            <v>V74</v>
          </cell>
        </row>
        <row r="3295">
          <cell r="A3295" t="str">
            <v>V74</v>
          </cell>
        </row>
        <row r="3296">
          <cell r="A3296" t="str">
            <v>V74</v>
          </cell>
        </row>
        <row r="3297">
          <cell r="A3297" t="str">
            <v>V74</v>
          </cell>
        </row>
        <row r="3298">
          <cell r="A3298" t="str">
            <v>V74</v>
          </cell>
        </row>
        <row r="3299">
          <cell r="A3299" t="str">
            <v>V74</v>
          </cell>
        </row>
        <row r="3300">
          <cell r="A3300" t="str">
            <v>V74</v>
          </cell>
        </row>
        <row r="3301">
          <cell r="A3301" t="str">
            <v>V74</v>
          </cell>
        </row>
        <row r="3302">
          <cell r="A3302" t="str">
            <v>V74</v>
          </cell>
        </row>
        <row r="3303">
          <cell r="A3303" t="str">
            <v>V74</v>
          </cell>
        </row>
        <row r="3304">
          <cell r="A3304" t="str">
            <v>V74</v>
          </cell>
        </row>
        <row r="3305">
          <cell r="A3305" t="str">
            <v>V74</v>
          </cell>
        </row>
        <row r="3306">
          <cell r="A3306" t="str">
            <v>V74</v>
          </cell>
        </row>
        <row r="3307">
          <cell r="A3307" t="str">
            <v>V74</v>
          </cell>
        </row>
        <row r="3308">
          <cell r="A3308" t="str">
            <v>V74</v>
          </cell>
        </row>
        <row r="3309">
          <cell r="A3309" t="str">
            <v>V74</v>
          </cell>
        </row>
        <row r="3310">
          <cell r="A3310" t="str">
            <v>V74</v>
          </cell>
        </row>
        <row r="3311">
          <cell r="A3311" t="str">
            <v>V74</v>
          </cell>
        </row>
        <row r="3312">
          <cell r="A3312" t="str">
            <v>V74</v>
          </cell>
        </row>
        <row r="3313">
          <cell r="A3313" t="str">
            <v>V74</v>
          </cell>
        </row>
        <row r="3314">
          <cell r="A3314" t="str">
            <v>V74</v>
          </cell>
        </row>
        <row r="3315">
          <cell r="A3315" t="str">
            <v>V74</v>
          </cell>
        </row>
        <row r="3316">
          <cell r="A3316" t="str">
            <v>V74</v>
          </cell>
        </row>
        <row r="3317">
          <cell r="A3317" t="str">
            <v>V74</v>
          </cell>
        </row>
        <row r="3318">
          <cell r="A3318" t="str">
            <v>V74</v>
          </cell>
        </row>
        <row r="3319">
          <cell r="A3319" t="str">
            <v>V74</v>
          </cell>
        </row>
        <row r="3320">
          <cell r="A3320" t="str">
            <v>V74</v>
          </cell>
        </row>
        <row r="3321">
          <cell r="A3321" t="str">
            <v>V74</v>
          </cell>
        </row>
        <row r="3322">
          <cell r="A3322" t="str">
            <v>V74</v>
          </cell>
        </row>
        <row r="3323">
          <cell r="A3323" t="str">
            <v>V74</v>
          </cell>
        </row>
        <row r="3324">
          <cell r="A3324" t="str">
            <v>V74</v>
          </cell>
        </row>
        <row r="3325">
          <cell r="A3325" t="str">
            <v>V74</v>
          </cell>
        </row>
        <row r="3326">
          <cell r="A3326" t="str">
            <v>V74</v>
          </cell>
        </row>
        <row r="3327">
          <cell r="A3327" t="str">
            <v>V74</v>
          </cell>
        </row>
        <row r="3328">
          <cell r="A3328" t="str">
            <v>V74</v>
          </cell>
        </row>
        <row r="3329">
          <cell r="A3329" t="str">
            <v>V74</v>
          </cell>
        </row>
        <row r="3330">
          <cell r="A3330" t="str">
            <v>V74</v>
          </cell>
        </row>
        <row r="3331">
          <cell r="A3331" t="str">
            <v>V74</v>
          </cell>
        </row>
        <row r="3332">
          <cell r="A3332" t="str">
            <v>V74</v>
          </cell>
        </row>
        <row r="3333">
          <cell r="A3333" t="str">
            <v>V74</v>
          </cell>
        </row>
        <row r="3334">
          <cell r="A3334" t="str">
            <v>V74</v>
          </cell>
        </row>
        <row r="3335">
          <cell r="A3335" t="str">
            <v>V74</v>
          </cell>
        </row>
        <row r="3336">
          <cell r="A3336" t="str">
            <v>V74</v>
          </cell>
        </row>
        <row r="3337">
          <cell r="A3337" t="str">
            <v>V74</v>
          </cell>
        </row>
        <row r="3338">
          <cell r="A3338" t="str">
            <v>V74</v>
          </cell>
        </row>
        <row r="3339">
          <cell r="A3339" t="str">
            <v>V74</v>
          </cell>
        </row>
        <row r="3340">
          <cell r="A3340" t="str">
            <v>V74</v>
          </cell>
        </row>
        <row r="3341">
          <cell r="A3341" t="str">
            <v>V74</v>
          </cell>
        </row>
        <row r="3342">
          <cell r="A3342" t="str">
            <v>V74</v>
          </cell>
        </row>
        <row r="3343">
          <cell r="A3343" t="str">
            <v>V74</v>
          </cell>
        </row>
        <row r="3344">
          <cell r="A3344" t="str">
            <v>V74</v>
          </cell>
        </row>
        <row r="3345">
          <cell r="A3345" t="str">
            <v>V74</v>
          </cell>
        </row>
        <row r="3346">
          <cell r="A3346" t="str">
            <v>V74</v>
          </cell>
        </row>
        <row r="3347">
          <cell r="A3347" t="str">
            <v>V74</v>
          </cell>
        </row>
        <row r="3348">
          <cell r="A3348" t="str">
            <v>V74</v>
          </cell>
        </row>
        <row r="3349">
          <cell r="A3349" t="str">
            <v>V74</v>
          </cell>
        </row>
        <row r="3350">
          <cell r="A3350" t="str">
            <v>V74</v>
          </cell>
        </row>
        <row r="3351">
          <cell r="A3351" t="str">
            <v>V74</v>
          </cell>
        </row>
        <row r="3352">
          <cell r="A3352" t="str">
            <v>V74</v>
          </cell>
        </row>
        <row r="3353">
          <cell r="A3353" t="str">
            <v>V74</v>
          </cell>
        </row>
        <row r="3354">
          <cell r="A3354" t="str">
            <v>V74</v>
          </cell>
        </row>
        <row r="3355">
          <cell r="A3355" t="str">
            <v>V74</v>
          </cell>
        </row>
        <row r="3356">
          <cell r="A3356" t="str">
            <v>V74</v>
          </cell>
        </row>
        <row r="3357">
          <cell r="A3357" t="str">
            <v>V74</v>
          </cell>
        </row>
        <row r="3358">
          <cell r="A3358" t="str">
            <v>V74</v>
          </cell>
        </row>
        <row r="3359">
          <cell r="A3359" t="str">
            <v>V74</v>
          </cell>
        </row>
        <row r="3360">
          <cell r="A3360" t="str">
            <v>V74</v>
          </cell>
        </row>
        <row r="3361">
          <cell r="A3361" t="str">
            <v>V74</v>
          </cell>
        </row>
        <row r="3362">
          <cell r="A3362" t="str">
            <v>V74</v>
          </cell>
        </row>
        <row r="3363">
          <cell r="A3363" t="str">
            <v>V74</v>
          </cell>
        </row>
        <row r="3364">
          <cell r="A3364" t="str">
            <v>V74</v>
          </cell>
        </row>
        <row r="3365">
          <cell r="A3365" t="str">
            <v>V74</v>
          </cell>
        </row>
        <row r="3366">
          <cell r="A3366" t="str">
            <v>V74</v>
          </cell>
        </row>
        <row r="3367">
          <cell r="A3367" t="str">
            <v>V74</v>
          </cell>
        </row>
        <row r="3368">
          <cell r="A3368" t="str">
            <v>V74</v>
          </cell>
        </row>
        <row r="3369">
          <cell r="A3369" t="str">
            <v>V74</v>
          </cell>
        </row>
        <row r="3370">
          <cell r="A3370" t="str">
            <v>V74</v>
          </cell>
        </row>
        <row r="3371">
          <cell r="A3371" t="str">
            <v>V74</v>
          </cell>
        </row>
        <row r="3372">
          <cell r="A3372" t="str">
            <v>V74</v>
          </cell>
        </row>
        <row r="3373">
          <cell r="A3373" t="str">
            <v>V74</v>
          </cell>
        </row>
        <row r="3374">
          <cell r="A3374" t="str">
            <v>V74</v>
          </cell>
        </row>
        <row r="3375">
          <cell r="A3375" t="str">
            <v>V74</v>
          </cell>
        </row>
        <row r="3376">
          <cell r="A3376" t="str">
            <v>V74</v>
          </cell>
        </row>
        <row r="3377">
          <cell r="A3377" t="str">
            <v>V74</v>
          </cell>
        </row>
        <row r="3378">
          <cell r="A3378" t="str">
            <v>V74</v>
          </cell>
        </row>
        <row r="3379">
          <cell r="A3379" t="str">
            <v>V74</v>
          </cell>
        </row>
        <row r="3380">
          <cell r="A3380" t="str">
            <v>V74</v>
          </cell>
        </row>
        <row r="3381">
          <cell r="A3381" t="str">
            <v>V74</v>
          </cell>
        </row>
        <row r="3382">
          <cell r="A3382" t="str">
            <v>V74</v>
          </cell>
        </row>
        <row r="3383">
          <cell r="A3383" t="str">
            <v>V74</v>
          </cell>
        </row>
        <row r="3384">
          <cell r="A3384" t="str">
            <v>V74</v>
          </cell>
        </row>
        <row r="3385">
          <cell r="A3385" t="str">
            <v>V74</v>
          </cell>
        </row>
        <row r="3386">
          <cell r="A3386" t="str">
            <v>V74</v>
          </cell>
        </row>
        <row r="3387">
          <cell r="A3387" t="str">
            <v>V74</v>
          </cell>
        </row>
        <row r="3388">
          <cell r="A3388" t="str">
            <v>V74</v>
          </cell>
        </row>
        <row r="3389">
          <cell r="A3389" t="str">
            <v>V74</v>
          </cell>
        </row>
        <row r="3390">
          <cell r="A3390" t="str">
            <v>V74</v>
          </cell>
        </row>
        <row r="3391">
          <cell r="A3391" t="str">
            <v>V74</v>
          </cell>
        </row>
        <row r="3392">
          <cell r="A3392" t="str">
            <v>V74</v>
          </cell>
        </row>
        <row r="3393">
          <cell r="A3393" t="str">
            <v>V74</v>
          </cell>
        </row>
        <row r="3394">
          <cell r="A3394" t="str">
            <v>V74</v>
          </cell>
        </row>
        <row r="3395">
          <cell r="A3395" t="str">
            <v>V74</v>
          </cell>
        </row>
        <row r="3396">
          <cell r="A3396" t="str">
            <v>V74</v>
          </cell>
        </row>
        <row r="3397">
          <cell r="A3397" t="str">
            <v>V74</v>
          </cell>
        </row>
        <row r="3398">
          <cell r="A3398" t="str">
            <v>V74</v>
          </cell>
        </row>
        <row r="3399">
          <cell r="A3399" t="str">
            <v>V74</v>
          </cell>
        </row>
        <row r="3400">
          <cell r="A3400" t="str">
            <v>V74</v>
          </cell>
        </row>
        <row r="3401">
          <cell r="A3401" t="str">
            <v>W17</v>
          </cell>
        </row>
        <row r="3402">
          <cell r="A3402" t="str">
            <v>W17</v>
          </cell>
        </row>
        <row r="3403">
          <cell r="A3403" t="str">
            <v>W17</v>
          </cell>
        </row>
        <row r="3404">
          <cell r="A3404" t="str">
            <v>W17</v>
          </cell>
        </row>
        <row r="3405">
          <cell r="A3405" t="str">
            <v>W17</v>
          </cell>
        </row>
        <row r="3406">
          <cell r="A3406" t="str">
            <v>W17</v>
          </cell>
        </row>
        <row r="3407">
          <cell r="A3407" t="str">
            <v>W17</v>
          </cell>
        </row>
        <row r="3408">
          <cell r="A3408" t="str">
            <v>W17</v>
          </cell>
        </row>
        <row r="3409">
          <cell r="A3409" t="str">
            <v>W17</v>
          </cell>
        </row>
        <row r="3410">
          <cell r="A3410" t="str">
            <v>W17</v>
          </cell>
        </row>
        <row r="3411">
          <cell r="A3411" t="str">
            <v>W17</v>
          </cell>
        </row>
        <row r="3412">
          <cell r="A3412" t="str">
            <v>W17</v>
          </cell>
        </row>
        <row r="3413">
          <cell r="A3413" t="str">
            <v>W17</v>
          </cell>
        </row>
        <row r="3414">
          <cell r="A3414" t="str">
            <v>W17</v>
          </cell>
        </row>
        <row r="3415">
          <cell r="A3415" t="str">
            <v>W17</v>
          </cell>
        </row>
        <row r="3416">
          <cell r="A3416" t="str">
            <v>W17</v>
          </cell>
        </row>
        <row r="3417">
          <cell r="A3417" t="str">
            <v>W17</v>
          </cell>
        </row>
        <row r="3418">
          <cell r="A3418" t="str">
            <v>W17</v>
          </cell>
        </row>
        <row r="3419">
          <cell r="A3419" t="str">
            <v>W17</v>
          </cell>
        </row>
        <row r="3420">
          <cell r="A3420" t="str">
            <v>W17</v>
          </cell>
        </row>
        <row r="3421">
          <cell r="A3421" t="str">
            <v>W17</v>
          </cell>
        </row>
        <row r="3422">
          <cell r="A3422" t="str">
            <v>W17</v>
          </cell>
        </row>
        <row r="3423">
          <cell r="A3423" t="str">
            <v>W17</v>
          </cell>
        </row>
        <row r="3424">
          <cell r="A3424" t="str">
            <v>W17</v>
          </cell>
        </row>
        <row r="3425">
          <cell r="A3425" t="str">
            <v>W17</v>
          </cell>
        </row>
        <row r="3426">
          <cell r="A3426" t="str">
            <v>W17</v>
          </cell>
        </row>
        <row r="3427">
          <cell r="A3427" t="str">
            <v>W17</v>
          </cell>
        </row>
        <row r="3428">
          <cell r="A3428" t="str">
            <v>W17</v>
          </cell>
        </row>
        <row r="3429">
          <cell r="A3429" t="str">
            <v>W17</v>
          </cell>
        </row>
        <row r="3430">
          <cell r="A3430" t="str">
            <v>W17</v>
          </cell>
        </row>
        <row r="3431">
          <cell r="A3431" t="str">
            <v>W17</v>
          </cell>
        </row>
        <row r="3432">
          <cell r="A3432" t="str">
            <v>W17</v>
          </cell>
        </row>
        <row r="3433">
          <cell r="A3433" t="str">
            <v>W17</v>
          </cell>
        </row>
        <row r="3434">
          <cell r="A3434" t="str">
            <v>W17</v>
          </cell>
        </row>
        <row r="3435">
          <cell r="A3435" t="str">
            <v>W17</v>
          </cell>
        </row>
        <row r="3436">
          <cell r="A3436" t="str">
            <v>W17</v>
          </cell>
        </row>
        <row r="3437">
          <cell r="A3437" t="str">
            <v>W17</v>
          </cell>
        </row>
        <row r="3438">
          <cell r="A3438" t="str">
            <v>W17</v>
          </cell>
        </row>
        <row r="3439">
          <cell r="A3439" t="str">
            <v>W17</v>
          </cell>
        </row>
        <row r="3440">
          <cell r="A3440" t="str">
            <v>W17</v>
          </cell>
        </row>
        <row r="3441">
          <cell r="A3441" t="str">
            <v>W17</v>
          </cell>
        </row>
        <row r="3442">
          <cell r="A3442" t="str">
            <v>W17</v>
          </cell>
        </row>
        <row r="3443">
          <cell r="A3443" t="str">
            <v>W17</v>
          </cell>
        </row>
        <row r="3444">
          <cell r="A3444" t="str">
            <v>W17</v>
          </cell>
        </row>
        <row r="3445">
          <cell r="A3445" t="str">
            <v>W17</v>
          </cell>
        </row>
        <row r="3446">
          <cell r="A3446" t="str">
            <v>W17</v>
          </cell>
        </row>
        <row r="3447">
          <cell r="A3447" t="str">
            <v>W17</v>
          </cell>
        </row>
        <row r="3448">
          <cell r="A3448" t="str">
            <v>W17</v>
          </cell>
        </row>
        <row r="3449">
          <cell r="A3449" t="str">
            <v>W17</v>
          </cell>
        </row>
        <row r="3450">
          <cell r="A3450" t="str">
            <v>W17</v>
          </cell>
        </row>
        <row r="3451">
          <cell r="A3451" t="str">
            <v>W17</v>
          </cell>
        </row>
        <row r="3452">
          <cell r="A3452" t="str">
            <v>W17</v>
          </cell>
        </row>
        <row r="3453">
          <cell r="A3453" t="str">
            <v>W17</v>
          </cell>
        </row>
        <row r="3454">
          <cell r="A3454" t="str">
            <v>W17</v>
          </cell>
        </row>
        <row r="3455">
          <cell r="A3455" t="str">
            <v>W17</v>
          </cell>
        </row>
        <row r="3456">
          <cell r="A3456" t="str">
            <v>W17</v>
          </cell>
        </row>
        <row r="3457">
          <cell r="A3457" t="str">
            <v>W17</v>
          </cell>
        </row>
        <row r="3458">
          <cell r="A3458" t="str">
            <v>W17</v>
          </cell>
        </row>
        <row r="3459">
          <cell r="A3459" t="str">
            <v>W17</v>
          </cell>
        </row>
        <row r="3460">
          <cell r="A3460" t="str">
            <v>W17</v>
          </cell>
        </row>
        <row r="3461">
          <cell r="A3461" t="str">
            <v>W17</v>
          </cell>
        </row>
        <row r="3462">
          <cell r="A3462" t="str">
            <v>W17</v>
          </cell>
        </row>
        <row r="3463">
          <cell r="A3463" t="str">
            <v>W17</v>
          </cell>
        </row>
        <row r="3464">
          <cell r="A3464" t="str">
            <v>W17</v>
          </cell>
        </row>
        <row r="3465">
          <cell r="A3465" t="str">
            <v>W17</v>
          </cell>
        </row>
        <row r="3466">
          <cell r="A3466" t="str">
            <v>W17</v>
          </cell>
        </row>
        <row r="3467">
          <cell r="A3467" t="str">
            <v>W17</v>
          </cell>
        </row>
        <row r="3468">
          <cell r="A3468" t="str">
            <v>W17</v>
          </cell>
        </row>
        <row r="3469">
          <cell r="A3469" t="str">
            <v>W17</v>
          </cell>
        </row>
        <row r="3470">
          <cell r="A3470" t="str">
            <v>W17</v>
          </cell>
        </row>
        <row r="3471">
          <cell r="A3471" t="str">
            <v>W17</v>
          </cell>
        </row>
        <row r="3472">
          <cell r="A3472" t="str">
            <v>W17</v>
          </cell>
        </row>
        <row r="3473">
          <cell r="A3473" t="str">
            <v>W17</v>
          </cell>
        </row>
        <row r="3474">
          <cell r="A3474" t="str">
            <v>W17</v>
          </cell>
        </row>
        <row r="3475">
          <cell r="A3475" t="str">
            <v>W17</v>
          </cell>
        </row>
        <row r="3476">
          <cell r="A3476" t="str">
            <v>W17</v>
          </cell>
        </row>
        <row r="3477">
          <cell r="A3477" t="str">
            <v>W17</v>
          </cell>
        </row>
        <row r="3478">
          <cell r="A3478" t="str">
            <v>W17</v>
          </cell>
        </row>
        <row r="3479">
          <cell r="A3479" t="str">
            <v>W17</v>
          </cell>
        </row>
        <row r="3480">
          <cell r="A3480" t="str">
            <v>W17</v>
          </cell>
        </row>
        <row r="3481">
          <cell r="A3481" t="str">
            <v>W17</v>
          </cell>
        </row>
        <row r="3482">
          <cell r="A3482" t="str">
            <v>W17</v>
          </cell>
        </row>
        <row r="3483">
          <cell r="A3483" t="str">
            <v>W17</v>
          </cell>
        </row>
        <row r="3484">
          <cell r="A3484" t="str">
            <v>W17</v>
          </cell>
        </row>
        <row r="3485">
          <cell r="A3485" t="str">
            <v>W17</v>
          </cell>
        </row>
        <row r="3486">
          <cell r="A3486" t="str">
            <v>W17</v>
          </cell>
        </row>
        <row r="3487">
          <cell r="A3487" t="str">
            <v>W17</v>
          </cell>
        </row>
        <row r="3488">
          <cell r="A3488" t="str">
            <v>W17</v>
          </cell>
        </row>
        <row r="3489">
          <cell r="A3489" t="str">
            <v>W17</v>
          </cell>
        </row>
        <row r="3490">
          <cell r="A3490" t="str">
            <v>W17</v>
          </cell>
        </row>
        <row r="3491">
          <cell r="A3491" t="str">
            <v>W17</v>
          </cell>
        </row>
        <row r="3492">
          <cell r="A3492" t="str">
            <v>W17</v>
          </cell>
        </row>
        <row r="3493">
          <cell r="A3493" t="str">
            <v>W17</v>
          </cell>
        </row>
        <row r="3494">
          <cell r="A3494" t="str">
            <v>W17</v>
          </cell>
        </row>
        <row r="3495">
          <cell r="A3495" t="str">
            <v>W17</v>
          </cell>
        </row>
        <row r="3496">
          <cell r="A3496" t="str">
            <v>W17</v>
          </cell>
        </row>
        <row r="3497">
          <cell r="A3497" t="str">
            <v>W17</v>
          </cell>
        </row>
        <row r="3498">
          <cell r="A3498" t="str">
            <v>W17</v>
          </cell>
        </row>
        <row r="3499">
          <cell r="A3499" t="str">
            <v>W17</v>
          </cell>
        </row>
        <row r="3500">
          <cell r="A3500" t="str">
            <v>W17</v>
          </cell>
        </row>
        <row r="3501">
          <cell r="A3501" t="str">
            <v>W17</v>
          </cell>
        </row>
        <row r="3502">
          <cell r="A3502" t="str">
            <v>W17</v>
          </cell>
        </row>
        <row r="3503">
          <cell r="A3503" t="str">
            <v>W17</v>
          </cell>
        </row>
        <row r="3504">
          <cell r="A3504" t="str">
            <v>W17</v>
          </cell>
        </row>
        <row r="3505">
          <cell r="A3505" t="str">
            <v>W17</v>
          </cell>
        </row>
        <row r="3506">
          <cell r="A3506" t="str">
            <v>W17</v>
          </cell>
        </row>
        <row r="3507">
          <cell r="A3507" t="str">
            <v>W17</v>
          </cell>
        </row>
        <row r="3508">
          <cell r="A3508" t="str">
            <v>W17</v>
          </cell>
        </row>
        <row r="3509">
          <cell r="A3509" t="str">
            <v>W17</v>
          </cell>
        </row>
        <row r="3510">
          <cell r="A3510" t="str">
            <v>W17</v>
          </cell>
        </row>
        <row r="3511">
          <cell r="A3511" t="str">
            <v>W17</v>
          </cell>
        </row>
        <row r="3512">
          <cell r="A3512" t="str">
            <v>W17</v>
          </cell>
        </row>
        <row r="3513">
          <cell r="A3513" t="str">
            <v>W17</v>
          </cell>
        </row>
        <row r="3514">
          <cell r="A3514" t="str">
            <v>W17</v>
          </cell>
        </row>
        <row r="3515">
          <cell r="A3515" t="str">
            <v>W17</v>
          </cell>
        </row>
        <row r="3516">
          <cell r="A3516" t="str">
            <v>W17</v>
          </cell>
        </row>
        <row r="3517">
          <cell r="A3517" t="str">
            <v>W17</v>
          </cell>
        </row>
        <row r="3518">
          <cell r="A3518" t="str">
            <v>W17</v>
          </cell>
        </row>
        <row r="3519">
          <cell r="A3519" t="str">
            <v>W17</v>
          </cell>
        </row>
        <row r="3520">
          <cell r="A3520" t="str">
            <v>W17</v>
          </cell>
        </row>
        <row r="3521">
          <cell r="A3521" t="str">
            <v>W17</v>
          </cell>
        </row>
        <row r="3522">
          <cell r="A3522" t="str">
            <v>W17</v>
          </cell>
        </row>
        <row r="3523">
          <cell r="A3523" t="str">
            <v>W17</v>
          </cell>
        </row>
        <row r="3524">
          <cell r="A3524" t="str">
            <v>W17</v>
          </cell>
        </row>
        <row r="3525">
          <cell r="A3525" t="str">
            <v>W17</v>
          </cell>
        </row>
        <row r="3526">
          <cell r="A3526" t="str">
            <v>W17</v>
          </cell>
        </row>
        <row r="3527">
          <cell r="A3527" t="str">
            <v>W17</v>
          </cell>
        </row>
        <row r="3528">
          <cell r="A3528" t="str">
            <v>W17</v>
          </cell>
        </row>
        <row r="3529">
          <cell r="A3529" t="str">
            <v>W17</v>
          </cell>
        </row>
        <row r="3530">
          <cell r="A3530" t="str">
            <v>W17</v>
          </cell>
        </row>
        <row r="3531">
          <cell r="A3531" t="str">
            <v>W17</v>
          </cell>
        </row>
        <row r="3532">
          <cell r="A3532" t="str">
            <v>W17</v>
          </cell>
        </row>
        <row r="3533">
          <cell r="A3533" t="str">
            <v>W17</v>
          </cell>
        </row>
        <row r="3534">
          <cell r="A3534" t="str">
            <v>W17</v>
          </cell>
        </row>
        <row r="3535">
          <cell r="A3535" t="str">
            <v>W17</v>
          </cell>
        </row>
        <row r="3536">
          <cell r="A3536" t="str">
            <v>W17</v>
          </cell>
        </row>
        <row r="3537">
          <cell r="A3537" t="str">
            <v>W17</v>
          </cell>
        </row>
        <row r="3538">
          <cell r="A3538" t="str">
            <v>W17</v>
          </cell>
        </row>
        <row r="3539">
          <cell r="A3539" t="str">
            <v>W17</v>
          </cell>
        </row>
        <row r="3540">
          <cell r="A3540" t="str">
            <v>W17</v>
          </cell>
        </row>
        <row r="3541">
          <cell r="A3541" t="str">
            <v>W17</v>
          </cell>
        </row>
        <row r="3542">
          <cell r="A3542" t="str">
            <v>W17</v>
          </cell>
        </row>
        <row r="3543">
          <cell r="A3543" t="str">
            <v>W17</v>
          </cell>
        </row>
        <row r="3544">
          <cell r="A3544" t="str">
            <v>W17</v>
          </cell>
        </row>
        <row r="3545">
          <cell r="A3545" t="str">
            <v>W17</v>
          </cell>
        </row>
        <row r="3546">
          <cell r="A3546" t="str">
            <v>W17</v>
          </cell>
        </row>
        <row r="3547">
          <cell r="A3547" t="str">
            <v>W17</v>
          </cell>
        </row>
        <row r="3548">
          <cell r="A3548" t="str">
            <v>W17</v>
          </cell>
        </row>
        <row r="3549">
          <cell r="A3549" t="str">
            <v>W17</v>
          </cell>
        </row>
        <row r="3550">
          <cell r="A3550" t="str">
            <v>W17</v>
          </cell>
        </row>
        <row r="3551">
          <cell r="A3551" t="str">
            <v>W17</v>
          </cell>
        </row>
        <row r="3552">
          <cell r="A3552" t="str">
            <v>W17</v>
          </cell>
        </row>
        <row r="3553">
          <cell r="A3553" t="str">
            <v>W17</v>
          </cell>
        </row>
        <row r="3554">
          <cell r="A3554" t="str">
            <v>W17</v>
          </cell>
        </row>
        <row r="3555">
          <cell r="A3555" t="str">
            <v>W17</v>
          </cell>
        </row>
        <row r="3556">
          <cell r="A3556" t="str">
            <v>W17</v>
          </cell>
        </row>
        <row r="3557">
          <cell r="A3557" t="str">
            <v>W17</v>
          </cell>
        </row>
        <row r="3558">
          <cell r="A3558" t="str">
            <v>W17</v>
          </cell>
        </row>
        <row r="3559">
          <cell r="A3559" t="str">
            <v>W17</v>
          </cell>
        </row>
        <row r="3560">
          <cell r="A3560" t="str">
            <v>W17</v>
          </cell>
        </row>
        <row r="3561">
          <cell r="A3561" t="str">
            <v>W17</v>
          </cell>
        </row>
        <row r="3562">
          <cell r="A3562" t="str">
            <v>W17</v>
          </cell>
        </row>
        <row r="3563">
          <cell r="A3563" t="str">
            <v>W17</v>
          </cell>
        </row>
        <row r="3564">
          <cell r="A3564" t="str">
            <v>W17</v>
          </cell>
        </row>
        <row r="3565">
          <cell r="A3565" t="str">
            <v>W17</v>
          </cell>
        </row>
        <row r="3566">
          <cell r="A3566" t="str">
            <v>W17</v>
          </cell>
        </row>
        <row r="3567">
          <cell r="A3567" t="str">
            <v>W17</v>
          </cell>
        </row>
        <row r="3568">
          <cell r="A3568" t="str">
            <v>W17</v>
          </cell>
        </row>
        <row r="3569">
          <cell r="A3569" t="str">
            <v>W17</v>
          </cell>
        </row>
        <row r="3570">
          <cell r="A3570" t="str">
            <v>W17</v>
          </cell>
        </row>
        <row r="3571">
          <cell r="A3571" t="str">
            <v>W17</v>
          </cell>
        </row>
        <row r="3572">
          <cell r="A3572" t="str">
            <v>W17</v>
          </cell>
        </row>
        <row r="3573">
          <cell r="A3573" t="str">
            <v>W17</v>
          </cell>
        </row>
        <row r="3574">
          <cell r="A3574" t="str">
            <v>W17</v>
          </cell>
        </row>
        <row r="3575">
          <cell r="A3575" t="str">
            <v>W17</v>
          </cell>
        </row>
        <row r="3576">
          <cell r="A3576" t="str">
            <v>W17</v>
          </cell>
        </row>
        <row r="3577">
          <cell r="A3577" t="str">
            <v>W17</v>
          </cell>
        </row>
        <row r="3578">
          <cell r="A3578" t="str">
            <v>W17</v>
          </cell>
        </row>
        <row r="3579">
          <cell r="A3579" t="str">
            <v>W17</v>
          </cell>
        </row>
        <row r="3580">
          <cell r="A3580" t="str">
            <v>W17</v>
          </cell>
        </row>
        <row r="3581">
          <cell r="A3581" t="str">
            <v>W17</v>
          </cell>
        </row>
        <row r="3582">
          <cell r="A3582" t="str">
            <v>W17</v>
          </cell>
        </row>
        <row r="3583">
          <cell r="A3583" t="str">
            <v>W17</v>
          </cell>
        </row>
        <row r="3584">
          <cell r="A3584" t="str">
            <v>W17</v>
          </cell>
        </row>
        <row r="3585">
          <cell r="A3585" t="str">
            <v>W17</v>
          </cell>
        </row>
        <row r="3586">
          <cell r="A3586" t="str">
            <v>W17</v>
          </cell>
        </row>
        <row r="3587">
          <cell r="A3587" t="str">
            <v>W17</v>
          </cell>
        </row>
        <row r="3588">
          <cell r="A3588" t="str">
            <v>W17</v>
          </cell>
        </row>
        <row r="3589">
          <cell r="A3589" t="str">
            <v>W17</v>
          </cell>
        </row>
        <row r="3590">
          <cell r="A3590" t="str">
            <v>W17</v>
          </cell>
        </row>
        <row r="3591">
          <cell r="A3591" t="str">
            <v>W17</v>
          </cell>
        </row>
        <row r="3592">
          <cell r="A3592" t="str">
            <v>W17</v>
          </cell>
        </row>
        <row r="3593">
          <cell r="A3593" t="str">
            <v>W17</v>
          </cell>
        </row>
        <row r="3594">
          <cell r="A3594" t="str">
            <v>W17</v>
          </cell>
        </row>
        <row r="3595">
          <cell r="A3595" t="str">
            <v>W17</v>
          </cell>
        </row>
        <row r="3596">
          <cell r="A3596" t="str">
            <v>W17</v>
          </cell>
        </row>
        <row r="3597">
          <cell r="A3597" t="str">
            <v>W17</v>
          </cell>
        </row>
        <row r="3598">
          <cell r="A3598" t="str">
            <v>W17</v>
          </cell>
        </row>
        <row r="3599">
          <cell r="A3599" t="str">
            <v>W17</v>
          </cell>
        </row>
        <row r="3600">
          <cell r="A3600" t="str">
            <v>W17</v>
          </cell>
        </row>
        <row r="3601">
          <cell r="A3601" t="str">
            <v>W18</v>
          </cell>
        </row>
        <row r="3602">
          <cell r="A3602" t="str">
            <v>W18</v>
          </cell>
        </row>
        <row r="3603">
          <cell r="A3603" t="str">
            <v>W18</v>
          </cell>
        </row>
        <row r="3604">
          <cell r="A3604" t="str">
            <v>W18</v>
          </cell>
        </row>
        <row r="3605">
          <cell r="A3605" t="str">
            <v>W18</v>
          </cell>
        </row>
        <row r="3606">
          <cell r="A3606" t="str">
            <v>W18</v>
          </cell>
        </row>
        <row r="3607">
          <cell r="A3607" t="str">
            <v>W18</v>
          </cell>
        </row>
        <row r="3608">
          <cell r="A3608" t="str">
            <v>W18</v>
          </cell>
        </row>
        <row r="3609">
          <cell r="A3609" t="str">
            <v>W18</v>
          </cell>
        </row>
        <row r="3610">
          <cell r="A3610" t="str">
            <v>W18</v>
          </cell>
        </row>
        <row r="3611">
          <cell r="A3611" t="str">
            <v>W18</v>
          </cell>
        </row>
        <row r="3612">
          <cell r="A3612" t="str">
            <v>W18</v>
          </cell>
        </row>
        <row r="3613">
          <cell r="A3613" t="str">
            <v>W18</v>
          </cell>
        </row>
        <row r="3614">
          <cell r="A3614" t="str">
            <v>W18</v>
          </cell>
        </row>
        <row r="3615">
          <cell r="A3615" t="str">
            <v>W18</v>
          </cell>
        </row>
        <row r="3616">
          <cell r="A3616" t="str">
            <v>W18</v>
          </cell>
        </row>
        <row r="3617">
          <cell r="A3617" t="str">
            <v>W18</v>
          </cell>
        </row>
        <row r="3618">
          <cell r="A3618" t="str">
            <v>W18</v>
          </cell>
        </row>
        <row r="3619">
          <cell r="A3619" t="str">
            <v>W18</v>
          </cell>
        </row>
        <row r="3620">
          <cell r="A3620" t="str">
            <v>W18</v>
          </cell>
        </row>
        <row r="3621">
          <cell r="A3621" t="str">
            <v>W18</v>
          </cell>
        </row>
        <row r="3622">
          <cell r="A3622" t="str">
            <v>W18</v>
          </cell>
        </row>
        <row r="3623">
          <cell r="A3623" t="str">
            <v>W18</v>
          </cell>
        </row>
        <row r="3624">
          <cell r="A3624" t="str">
            <v>W18</v>
          </cell>
        </row>
        <row r="3625">
          <cell r="A3625" t="str">
            <v>W18</v>
          </cell>
        </row>
        <row r="3626">
          <cell r="A3626" t="str">
            <v>W18</v>
          </cell>
        </row>
        <row r="3627">
          <cell r="A3627" t="str">
            <v>W18</v>
          </cell>
        </row>
        <row r="3628">
          <cell r="A3628" t="str">
            <v>W18</v>
          </cell>
        </row>
        <row r="3629">
          <cell r="A3629" t="str">
            <v>W18</v>
          </cell>
        </row>
        <row r="3630">
          <cell r="A3630" t="str">
            <v>W18</v>
          </cell>
        </row>
        <row r="3631">
          <cell r="A3631" t="str">
            <v>W18</v>
          </cell>
        </row>
        <row r="3632">
          <cell r="A3632" t="str">
            <v>W18</v>
          </cell>
        </row>
        <row r="3633">
          <cell r="A3633" t="str">
            <v>W18</v>
          </cell>
        </row>
        <row r="3634">
          <cell r="A3634" t="str">
            <v>W18</v>
          </cell>
        </row>
        <row r="3635">
          <cell r="A3635" t="str">
            <v>W18</v>
          </cell>
        </row>
        <row r="3636">
          <cell r="A3636" t="str">
            <v>W18</v>
          </cell>
        </row>
        <row r="3637">
          <cell r="A3637" t="str">
            <v>W18</v>
          </cell>
        </row>
        <row r="3638">
          <cell r="A3638" t="str">
            <v>W18</v>
          </cell>
        </row>
        <row r="3639">
          <cell r="A3639" t="str">
            <v>W18</v>
          </cell>
        </row>
        <row r="3640">
          <cell r="A3640" t="str">
            <v>W18</v>
          </cell>
        </row>
        <row r="3641">
          <cell r="A3641" t="str">
            <v>W18</v>
          </cell>
        </row>
        <row r="3642">
          <cell r="A3642" t="str">
            <v>W18</v>
          </cell>
        </row>
        <row r="3643">
          <cell r="A3643" t="str">
            <v>W18</v>
          </cell>
        </row>
        <row r="3644">
          <cell r="A3644" t="str">
            <v>W18</v>
          </cell>
        </row>
        <row r="3645">
          <cell r="A3645" t="str">
            <v>W18</v>
          </cell>
        </row>
        <row r="3646">
          <cell r="A3646" t="str">
            <v>W18</v>
          </cell>
        </row>
        <row r="3647">
          <cell r="A3647" t="str">
            <v>W18</v>
          </cell>
        </row>
        <row r="3648">
          <cell r="A3648" t="str">
            <v>W18</v>
          </cell>
        </row>
        <row r="3649">
          <cell r="A3649" t="str">
            <v>W18</v>
          </cell>
        </row>
        <row r="3650">
          <cell r="A3650" t="str">
            <v>W18</v>
          </cell>
        </row>
        <row r="3651">
          <cell r="A3651" t="str">
            <v>W18</v>
          </cell>
        </row>
        <row r="3652">
          <cell r="A3652" t="str">
            <v>W18</v>
          </cell>
        </row>
        <row r="3653">
          <cell r="A3653" t="str">
            <v>W18</v>
          </cell>
        </row>
        <row r="3654">
          <cell r="A3654" t="str">
            <v>W18</v>
          </cell>
        </row>
        <row r="3655">
          <cell r="A3655" t="str">
            <v>W18</v>
          </cell>
        </row>
        <row r="3656">
          <cell r="A3656" t="str">
            <v>W18</v>
          </cell>
        </row>
        <row r="3657">
          <cell r="A3657" t="str">
            <v>W18</v>
          </cell>
        </row>
        <row r="3658">
          <cell r="A3658" t="str">
            <v>W18</v>
          </cell>
        </row>
        <row r="3659">
          <cell r="A3659" t="str">
            <v>W18</v>
          </cell>
        </row>
        <row r="3660">
          <cell r="A3660" t="str">
            <v>W18</v>
          </cell>
        </row>
        <row r="3661">
          <cell r="A3661" t="str">
            <v>W18</v>
          </cell>
        </row>
        <row r="3662">
          <cell r="A3662" t="str">
            <v>W18</v>
          </cell>
        </row>
        <row r="3663">
          <cell r="A3663" t="str">
            <v>W18</v>
          </cell>
        </row>
        <row r="3664">
          <cell r="A3664" t="str">
            <v>W18</v>
          </cell>
        </row>
        <row r="3665">
          <cell r="A3665" t="str">
            <v>W18</v>
          </cell>
        </row>
        <row r="3666">
          <cell r="A3666" t="str">
            <v>W18</v>
          </cell>
        </row>
        <row r="3667">
          <cell r="A3667" t="str">
            <v>W18</v>
          </cell>
        </row>
        <row r="3668">
          <cell r="A3668" t="str">
            <v>W18</v>
          </cell>
        </row>
        <row r="3669">
          <cell r="A3669" t="str">
            <v>W18</v>
          </cell>
        </row>
        <row r="3670">
          <cell r="A3670" t="str">
            <v>W18</v>
          </cell>
        </row>
        <row r="3671">
          <cell r="A3671" t="str">
            <v>W18</v>
          </cell>
        </row>
        <row r="3672">
          <cell r="A3672" t="str">
            <v>W18</v>
          </cell>
        </row>
        <row r="3673">
          <cell r="A3673" t="str">
            <v>W18</v>
          </cell>
        </row>
        <row r="3674">
          <cell r="A3674" t="str">
            <v>W18</v>
          </cell>
        </row>
        <row r="3675">
          <cell r="A3675" t="str">
            <v>W18</v>
          </cell>
        </row>
        <row r="3676">
          <cell r="A3676" t="str">
            <v>W18</v>
          </cell>
        </row>
        <row r="3677">
          <cell r="A3677" t="str">
            <v>W18</v>
          </cell>
        </row>
        <row r="3678">
          <cell r="A3678" t="str">
            <v>W18</v>
          </cell>
        </row>
        <row r="3679">
          <cell r="A3679" t="str">
            <v>W18</v>
          </cell>
        </row>
        <row r="3680">
          <cell r="A3680" t="str">
            <v>W18</v>
          </cell>
        </row>
        <row r="3681">
          <cell r="A3681" t="str">
            <v>W18</v>
          </cell>
        </row>
        <row r="3682">
          <cell r="A3682" t="str">
            <v>W18</v>
          </cell>
        </row>
        <row r="3683">
          <cell r="A3683" t="str">
            <v>W18</v>
          </cell>
        </row>
        <row r="3684">
          <cell r="A3684" t="str">
            <v>W18</v>
          </cell>
        </row>
        <row r="3685">
          <cell r="A3685" t="str">
            <v>W18</v>
          </cell>
        </row>
        <row r="3686">
          <cell r="A3686" t="str">
            <v>W18</v>
          </cell>
        </row>
        <row r="3687">
          <cell r="A3687" t="str">
            <v>W18</v>
          </cell>
        </row>
        <row r="3688">
          <cell r="A3688" t="str">
            <v>W18</v>
          </cell>
        </row>
        <row r="3689">
          <cell r="A3689" t="str">
            <v>W18</v>
          </cell>
        </row>
        <row r="3690">
          <cell r="A3690" t="str">
            <v>W18</v>
          </cell>
        </row>
        <row r="3691">
          <cell r="A3691" t="str">
            <v>W18</v>
          </cell>
        </row>
        <row r="3692">
          <cell r="A3692" t="str">
            <v>W18</v>
          </cell>
        </row>
        <row r="3693">
          <cell r="A3693" t="str">
            <v>W18</v>
          </cell>
        </row>
        <row r="3694">
          <cell r="A3694" t="str">
            <v>W18</v>
          </cell>
        </row>
        <row r="3695">
          <cell r="A3695" t="str">
            <v>W18</v>
          </cell>
        </row>
        <row r="3696">
          <cell r="A3696" t="str">
            <v>W18</v>
          </cell>
        </row>
        <row r="3697">
          <cell r="A3697" t="str">
            <v>W18</v>
          </cell>
        </row>
        <row r="3698">
          <cell r="A3698" t="str">
            <v>W18</v>
          </cell>
        </row>
        <row r="3699">
          <cell r="A3699" t="str">
            <v>W18</v>
          </cell>
        </row>
        <row r="3700">
          <cell r="A3700" t="str">
            <v>W18</v>
          </cell>
        </row>
        <row r="3701">
          <cell r="A3701" t="str">
            <v>W18</v>
          </cell>
        </row>
        <row r="3702">
          <cell r="A3702" t="str">
            <v>W18</v>
          </cell>
        </row>
        <row r="3703">
          <cell r="A3703" t="str">
            <v>W18</v>
          </cell>
        </row>
        <row r="3704">
          <cell r="A3704" t="str">
            <v>W18</v>
          </cell>
        </row>
        <row r="3705">
          <cell r="A3705" t="str">
            <v>W18</v>
          </cell>
        </row>
        <row r="3706">
          <cell r="A3706" t="str">
            <v>W18</v>
          </cell>
        </row>
        <row r="3707">
          <cell r="A3707" t="str">
            <v>W18</v>
          </cell>
        </row>
        <row r="3708">
          <cell r="A3708" t="str">
            <v>W18</v>
          </cell>
        </row>
        <row r="3709">
          <cell r="A3709" t="str">
            <v>W18</v>
          </cell>
        </row>
        <row r="3710">
          <cell r="A3710" t="str">
            <v>W18</v>
          </cell>
        </row>
        <row r="3711">
          <cell r="A3711" t="str">
            <v>W18</v>
          </cell>
        </row>
        <row r="3712">
          <cell r="A3712" t="str">
            <v>W18</v>
          </cell>
        </row>
        <row r="3713">
          <cell r="A3713" t="str">
            <v>W18</v>
          </cell>
        </row>
        <row r="3714">
          <cell r="A3714" t="str">
            <v>W18</v>
          </cell>
        </row>
        <row r="3715">
          <cell r="A3715" t="str">
            <v>W18</v>
          </cell>
        </row>
        <row r="3716">
          <cell r="A3716" t="str">
            <v>W18</v>
          </cell>
        </row>
        <row r="3717">
          <cell r="A3717" t="str">
            <v>W18</v>
          </cell>
        </row>
        <row r="3718">
          <cell r="A3718" t="str">
            <v>W18</v>
          </cell>
        </row>
        <row r="3719">
          <cell r="A3719" t="str">
            <v>W18</v>
          </cell>
        </row>
        <row r="3720">
          <cell r="A3720" t="str">
            <v>W18</v>
          </cell>
        </row>
        <row r="3721">
          <cell r="A3721" t="str">
            <v>W18</v>
          </cell>
        </row>
        <row r="3722">
          <cell r="A3722" t="str">
            <v>W18</v>
          </cell>
        </row>
        <row r="3723">
          <cell r="A3723" t="str">
            <v>W18</v>
          </cell>
        </row>
        <row r="3724">
          <cell r="A3724" t="str">
            <v>W18</v>
          </cell>
        </row>
        <row r="3725">
          <cell r="A3725" t="str">
            <v>W18</v>
          </cell>
        </row>
        <row r="3726">
          <cell r="A3726" t="str">
            <v>W18</v>
          </cell>
        </row>
        <row r="3727">
          <cell r="A3727" t="str">
            <v>W18</v>
          </cell>
        </row>
        <row r="3728">
          <cell r="A3728" t="str">
            <v>W18</v>
          </cell>
        </row>
        <row r="3729">
          <cell r="A3729" t="str">
            <v>W18</v>
          </cell>
        </row>
        <row r="3730">
          <cell r="A3730" t="str">
            <v>W18</v>
          </cell>
        </row>
        <row r="3731">
          <cell r="A3731" t="str">
            <v>W18</v>
          </cell>
        </row>
        <row r="3732">
          <cell r="A3732" t="str">
            <v>W18</v>
          </cell>
        </row>
        <row r="3733">
          <cell r="A3733" t="str">
            <v>W18</v>
          </cell>
        </row>
        <row r="3734">
          <cell r="A3734" t="str">
            <v>W18</v>
          </cell>
        </row>
        <row r="3735">
          <cell r="A3735" t="str">
            <v>W18</v>
          </cell>
        </row>
        <row r="3736">
          <cell r="A3736" t="str">
            <v>W18</v>
          </cell>
        </row>
        <row r="3737">
          <cell r="A3737" t="str">
            <v>W18</v>
          </cell>
        </row>
        <row r="3738">
          <cell r="A3738" t="str">
            <v>W18</v>
          </cell>
        </row>
        <row r="3739">
          <cell r="A3739" t="str">
            <v>W18</v>
          </cell>
        </row>
        <row r="3740">
          <cell r="A3740" t="str">
            <v>W18</v>
          </cell>
        </row>
        <row r="3741">
          <cell r="A3741" t="str">
            <v>W18</v>
          </cell>
        </row>
        <row r="3742">
          <cell r="A3742" t="str">
            <v>W18</v>
          </cell>
        </row>
        <row r="3743">
          <cell r="A3743" t="str">
            <v>W18</v>
          </cell>
        </row>
        <row r="3744">
          <cell r="A3744" t="str">
            <v>W18</v>
          </cell>
        </row>
        <row r="3745">
          <cell r="A3745" t="str">
            <v>W18</v>
          </cell>
        </row>
        <row r="3746">
          <cell r="A3746" t="str">
            <v>W18</v>
          </cell>
        </row>
        <row r="3747">
          <cell r="A3747" t="str">
            <v>W18</v>
          </cell>
        </row>
        <row r="3748">
          <cell r="A3748" t="str">
            <v>W18</v>
          </cell>
        </row>
        <row r="3749">
          <cell r="A3749" t="str">
            <v>W18</v>
          </cell>
        </row>
        <row r="3750">
          <cell r="A3750" t="str">
            <v>W18</v>
          </cell>
        </row>
        <row r="3751">
          <cell r="A3751" t="str">
            <v>W18</v>
          </cell>
        </row>
        <row r="3752">
          <cell r="A3752" t="str">
            <v>W18</v>
          </cell>
        </row>
        <row r="3753">
          <cell r="A3753" t="str">
            <v>W18</v>
          </cell>
        </row>
        <row r="3754">
          <cell r="A3754" t="str">
            <v>W18</v>
          </cell>
        </row>
        <row r="3755">
          <cell r="A3755" t="str">
            <v>W18</v>
          </cell>
        </row>
        <row r="3756">
          <cell r="A3756" t="str">
            <v>W18</v>
          </cell>
        </row>
        <row r="3757">
          <cell r="A3757" t="str">
            <v>W18</v>
          </cell>
        </row>
        <row r="3758">
          <cell r="A3758" t="str">
            <v>W18</v>
          </cell>
        </row>
        <row r="3759">
          <cell r="A3759" t="str">
            <v>W18</v>
          </cell>
        </row>
        <row r="3760">
          <cell r="A3760" t="str">
            <v>W18</v>
          </cell>
        </row>
        <row r="3761">
          <cell r="A3761" t="str">
            <v>W18</v>
          </cell>
        </row>
        <row r="3762">
          <cell r="A3762" t="str">
            <v>W18</v>
          </cell>
        </row>
        <row r="3763">
          <cell r="A3763" t="str">
            <v>W18</v>
          </cell>
        </row>
        <row r="3764">
          <cell r="A3764" t="str">
            <v>W18</v>
          </cell>
        </row>
        <row r="3765">
          <cell r="A3765" t="str">
            <v>W18</v>
          </cell>
        </row>
        <row r="3766">
          <cell r="A3766" t="str">
            <v>W18</v>
          </cell>
        </row>
        <row r="3767">
          <cell r="A3767" t="str">
            <v>W18</v>
          </cell>
        </row>
        <row r="3768">
          <cell r="A3768" t="str">
            <v>W18</v>
          </cell>
        </row>
        <row r="3769">
          <cell r="A3769" t="str">
            <v>W18</v>
          </cell>
        </row>
        <row r="3770">
          <cell r="A3770" t="str">
            <v>W18</v>
          </cell>
        </row>
        <row r="3771">
          <cell r="A3771" t="str">
            <v>W18</v>
          </cell>
        </row>
        <row r="3772">
          <cell r="A3772" t="str">
            <v>W18</v>
          </cell>
        </row>
        <row r="3773">
          <cell r="A3773" t="str">
            <v>W18</v>
          </cell>
        </row>
        <row r="3774">
          <cell r="A3774" t="str">
            <v>W18</v>
          </cell>
        </row>
        <row r="3775">
          <cell r="A3775" t="str">
            <v>W18</v>
          </cell>
        </row>
        <row r="3776">
          <cell r="A3776" t="str">
            <v>W18</v>
          </cell>
        </row>
        <row r="3777">
          <cell r="A3777" t="str">
            <v>W18</v>
          </cell>
        </row>
        <row r="3778">
          <cell r="A3778" t="str">
            <v>W18</v>
          </cell>
        </row>
        <row r="3779">
          <cell r="A3779" t="str">
            <v>W18</v>
          </cell>
        </row>
        <row r="3780">
          <cell r="A3780" t="str">
            <v>W18</v>
          </cell>
        </row>
        <row r="3781">
          <cell r="A3781" t="str">
            <v>W18</v>
          </cell>
        </row>
        <row r="3782">
          <cell r="A3782" t="str">
            <v>W18</v>
          </cell>
        </row>
        <row r="3783">
          <cell r="A3783" t="str">
            <v>W18</v>
          </cell>
        </row>
        <row r="3784">
          <cell r="A3784" t="str">
            <v>W18</v>
          </cell>
        </row>
        <row r="3785">
          <cell r="A3785" t="str">
            <v>W18</v>
          </cell>
        </row>
        <row r="3786">
          <cell r="A3786" t="str">
            <v>W18</v>
          </cell>
        </row>
        <row r="3787">
          <cell r="A3787" t="str">
            <v>W18</v>
          </cell>
        </row>
        <row r="3788">
          <cell r="A3788" t="str">
            <v>W18</v>
          </cell>
        </row>
        <row r="3789">
          <cell r="A3789" t="str">
            <v>W18</v>
          </cell>
        </row>
        <row r="3790">
          <cell r="A3790" t="str">
            <v>W18</v>
          </cell>
        </row>
        <row r="3791">
          <cell r="A3791" t="str">
            <v>W18</v>
          </cell>
        </row>
        <row r="3792">
          <cell r="A3792" t="str">
            <v>W18</v>
          </cell>
        </row>
        <row r="3793">
          <cell r="A3793" t="str">
            <v>W18</v>
          </cell>
        </row>
        <row r="3794">
          <cell r="A3794" t="str">
            <v>W18</v>
          </cell>
        </row>
        <row r="3795">
          <cell r="A3795" t="str">
            <v>W18</v>
          </cell>
        </row>
        <row r="3796">
          <cell r="A3796" t="str">
            <v>W18</v>
          </cell>
        </row>
        <row r="3797">
          <cell r="A3797" t="str">
            <v>W18</v>
          </cell>
        </row>
        <row r="3798">
          <cell r="A3798" t="str">
            <v>W18</v>
          </cell>
        </row>
        <row r="3799">
          <cell r="A3799" t="str">
            <v>W18</v>
          </cell>
        </row>
        <row r="3800">
          <cell r="A3800" t="str">
            <v>W18</v>
          </cell>
        </row>
        <row r="3801">
          <cell r="A3801" t="str">
            <v>W22</v>
          </cell>
        </row>
        <row r="3802">
          <cell r="A3802" t="str">
            <v>W22</v>
          </cell>
        </row>
        <row r="3803">
          <cell r="A3803" t="str">
            <v>W22</v>
          </cell>
        </row>
        <row r="3804">
          <cell r="A3804" t="str">
            <v>W22</v>
          </cell>
        </row>
        <row r="3805">
          <cell r="A3805" t="str">
            <v>W22</v>
          </cell>
        </row>
        <row r="3806">
          <cell r="A3806" t="str">
            <v>W22</v>
          </cell>
        </row>
        <row r="3807">
          <cell r="A3807" t="str">
            <v>W22</v>
          </cell>
        </row>
        <row r="3808">
          <cell r="A3808" t="str">
            <v>W22</v>
          </cell>
        </row>
        <row r="3809">
          <cell r="A3809" t="str">
            <v>W22</v>
          </cell>
        </row>
        <row r="3810">
          <cell r="A3810" t="str">
            <v>W22</v>
          </cell>
        </row>
        <row r="3811">
          <cell r="A3811" t="str">
            <v>W22</v>
          </cell>
        </row>
        <row r="3812">
          <cell r="A3812" t="str">
            <v>W22</v>
          </cell>
        </row>
        <row r="3813">
          <cell r="A3813" t="str">
            <v>W22</v>
          </cell>
        </row>
        <row r="3814">
          <cell r="A3814" t="str">
            <v>W22</v>
          </cell>
        </row>
        <row r="3815">
          <cell r="A3815" t="str">
            <v>W22</v>
          </cell>
        </row>
        <row r="3816">
          <cell r="A3816" t="str">
            <v>W22</v>
          </cell>
        </row>
        <row r="3817">
          <cell r="A3817" t="str">
            <v>W22</v>
          </cell>
        </row>
        <row r="3818">
          <cell r="A3818" t="str">
            <v>W22</v>
          </cell>
        </row>
        <row r="3819">
          <cell r="A3819" t="str">
            <v>W22</v>
          </cell>
        </row>
        <row r="3820">
          <cell r="A3820" t="str">
            <v>W22</v>
          </cell>
        </row>
        <row r="3821">
          <cell r="A3821" t="str">
            <v>W22</v>
          </cell>
        </row>
        <row r="3822">
          <cell r="A3822" t="str">
            <v>W22</v>
          </cell>
        </row>
        <row r="3823">
          <cell r="A3823" t="str">
            <v>W22</v>
          </cell>
        </row>
        <row r="3824">
          <cell r="A3824" t="str">
            <v>W22</v>
          </cell>
        </row>
        <row r="3825">
          <cell r="A3825" t="str">
            <v>W22</v>
          </cell>
        </row>
        <row r="3826">
          <cell r="A3826" t="str">
            <v>W22</v>
          </cell>
        </row>
        <row r="3827">
          <cell r="A3827" t="str">
            <v>W22</v>
          </cell>
        </row>
        <row r="3828">
          <cell r="A3828" t="str">
            <v>W22</v>
          </cell>
        </row>
        <row r="3829">
          <cell r="A3829" t="str">
            <v>W22</v>
          </cell>
        </row>
        <row r="3830">
          <cell r="A3830" t="str">
            <v>W22</v>
          </cell>
        </row>
        <row r="3831">
          <cell r="A3831" t="str">
            <v>W22</v>
          </cell>
        </row>
        <row r="3832">
          <cell r="A3832" t="str">
            <v>W22</v>
          </cell>
        </row>
        <row r="3833">
          <cell r="A3833" t="str">
            <v>W22</v>
          </cell>
        </row>
        <row r="3834">
          <cell r="A3834" t="str">
            <v>W22</v>
          </cell>
        </row>
        <row r="3835">
          <cell r="A3835" t="str">
            <v>W22</v>
          </cell>
        </row>
        <row r="3836">
          <cell r="A3836" t="str">
            <v>W22</v>
          </cell>
        </row>
        <row r="3837">
          <cell r="A3837" t="str">
            <v>W22</v>
          </cell>
        </row>
        <row r="3838">
          <cell r="A3838" t="str">
            <v>W22</v>
          </cell>
        </row>
        <row r="3839">
          <cell r="A3839" t="str">
            <v>W22</v>
          </cell>
        </row>
        <row r="3840">
          <cell r="A3840" t="str">
            <v>W22</v>
          </cell>
        </row>
        <row r="3841">
          <cell r="A3841" t="str">
            <v>W22</v>
          </cell>
        </row>
        <row r="3842">
          <cell r="A3842" t="str">
            <v>W22</v>
          </cell>
        </row>
        <row r="3843">
          <cell r="A3843" t="str">
            <v>W22</v>
          </cell>
        </row>
        <row r="3844">
          <cell r="A3844" t="str">
            <v>W22</v>
          </cell>
        </row>
        <row r="3845">
          <cell r="A3845" t="str">
            <v>W22</v>
          </cell>
        </row>
        <row r="3846">
          <cell r="A3846" t="str">
            <v>W22</v>
          </cell>
        </row>
        <row r="3847">
          <cell r="A3847" t="str">
            <v>W22</v>
          </cell>
        </row>
        <row r="3848">
          <cell r="A3848" t="str">
            <v>W22</v>
          </cell>
        </row>
        <row r="3849">
          <cell r="A3849" t="str">
            <v>W22</v>
          </cell>
        </row>
        <row r="3850">
          <cell r="A3850" t="str">
            <v>W22</v>
          </cell>
        </row>
        <row r="3851">
          <cell r="A3851" t="str">
            <v>W22</v>
          </cell>
        </row>
        <row r="3852">
          <cell r="A3852" t="str">
            <v>W22</v>
          </cell>
        </row>
        <row r="3853">
          <cell r="A3853" t="str">
            <v>W22</v>
          </cell>
        </row>
        <row r="3854">
          <cell r="A3854" t="str">
            <v>W22</v>
          </cell>
        </row>
        <row r="3855">
          <cell r="A3855" t="str">
            <v>W22</v>
          </cell>
        </row>
        <row r="3856">
          <cell r="A3856" t="str">
            <v>W22</v>
          </cell>
        </row>
        <row r="3857">
          <cell r="A3857" t="str">
            <v>W22</v>
          </cell>
        </row>
        <row r="3858">
          <cell r="A3858" t="str">
            <v>W22</v>
          </cell>
        </row>
        <row r="3859">
          <cell r="A3859" t="str">
            <v>W22</v>
          </cell>
        </row>
        <row r="3860">
          <cell r="A3860" t="str">
            <v>W22</v>
          </cell>
        </row>
        <row r="3861">
          <cell r="A3861" t="str">
            <v>W22</v>
          </cell>
        </row>
        <row r="3862">
          <cell r="A3862" t="str">
            <v>W22</v>
          </cell>
        </row>
        <row r="3863">
          <cell r="A3863" t="str">
            <v>W22</v>
          </cell>
        </row>
        <row r="3864">
          <cell r="A3864" t="str">
            <v>W22</v>
          </cell>
        </row>
        <row r="3865">
          <cell r="A3865" t="str">
            <v>W22</v>
          </cell>
        </row>
        <row r="3866">
          <cell r="A3866" t="str">
            <v>W22</v>
          </cell>
        </row>
        <row r="3867">
          <cell r="A3867" t="str">
            <v>W22</v>
          </cell>
        </row>
        <row r="3868">
          <cell r="A3868" t="str">
            <v>W22</v>
          </cell>
        </row>
        <row r="3869">
          <cell r="A3869" t="str">
            <v>W22</v>
          </cell>
        </row>
        <row r="3870">
          <cell r="A3870" t="str">
            <v>W22</v>
          </cell>
        </row>
        <row r="3871">
          <cell r="A3871" t="str">
            <v>W22</v>
          </cell>
        </row>
        <row r="3872">
          <cell r="A3872" t="str">
            <v>W22</v>
          </cell>
        </row>
        <row r="3873">
          <cell r="A3873" t="str">
            <v>W22</v>
          </cell>
        </row>
        <row r="3874">
          <cell r="A3874" t="str">
            <v>W22</v>
          </cell>
        </row>
        <row r="3875">
          <cell r="A3875" t="str">
            <v>W22</v>
          </cell>
        </row>
        <row r="3876">
          <cell r="A3876" t="str">
            <v>W22</v>
          </cell>
        </row>
        <row r="3877">
          <cell r="A3877" t="str">
            <v>W22</v>
          </cell>
        </row>
        <row r="3878">
          <cell r="A3878" t="str">
            <v>W22</v>
          </cell>
        </row>
        <row r="3879">
          <cell r="A3879" t="str">
            <v>W22</v>
          </cell>
        </row>
        <row r="3880">
          <cell r="A3880" t="str">
            <v>W22</v>
          </cell>
        </row>
        <row r="3881">
          <cell r="A3881" t="str">
            <v>W22</v>
          </cell>
        </row>
        <row r="3882">
          <cell r="A3882" t="str">
            <v>W22</v>
          </cell>
        </row>
        <row r="3883">
          <cell r="A3883" t="str">
            <v>W22</v>
          </cell>
        </row>
        <row r="3884">
          <cell r="A3884" t="str">
            <v>W22</v>
          </cell>
        </row>
        <row r="3885">
          <cell r="A3885" t="str">
            <v>W22</v>
          </cell>
        </row>
        <row r="3886">
          <cell r="A3886" t="str">
            <v>W22</v>
          </cell>
        </row>
        <row r="3887">
          <cell r="A3887" t="str">
            <v>W22</v>
          </cell>
        </row>
        <row r="3888">
          <cell r="A3888" t="str">
            <v>W22</v>
          </cell>
        </row>
        <row r="3889">
          <cell r="A3889" t="str">
            <v>W22</v>
          </cell>
        </row>
        <row r="3890">
          <cell r="A3890" t="str">
            <v>W22</v>
          </cell>
        </row>
        <row r="3891">
          <cell r="A3891" t="str">
            <v>W22</v>
          </cell>
        </row>
        <row r="3892">
          <cell r="A3892" t="str">
            <v>W22</v>
          </cell>
        </row>
        <row r="3893">
          <cell r="A3893" t="str">
            <v>W22</v>
          </cell>
        </row>
        <row r="3894">
          <cell r="A3894" t="str">
            <v>W22</v>
          </cell>
        </row>
        <row r="3895">
          <cell r="A3895" t="str">
            <v>W22</v>
          </cell>
        </row>
        <row r="3896">
          <cell r="A3896" t="str">
            <v>W22</v>
          </cell>
        </row>
        <row r="3897">
          <cell r="A3897" t="str">
            <v>W22</v>
          </cell>
        </row>
        <row r="3898">
          <cell r="A3898" t="str">
            <v>W22</v>
          </cell>
        </row>
        <row r="3899">
          <cell r="A3899" t="str">
            <v>W22</v>
          </cell>
        </row>
        <row r="3900">
          <cell r="A3900" t="str">
            <v>W22</v>
          </cell>
        </row>
        <row r="3901">
          <cell r="A3901" t="str">
            <v>W22</v>
          </cell>
        </row>
        <row r="3902">
          <cell r="A3902" t="str">
            <v>W22</v>
          </cell>
        </row>
        <row r="3903">
          <cell r="A3903" t="str">
            <v>W22</v>
          </cell>
        </row>
        <row r="3904">
          <cell r="A3904" t="str">
            <v>W22</v>
          </cell>
        </row>
        <row r="3905">
          <cell r="A3905" t="str">
            <v>W22</v>
          </cell>
        </row>
        <row r="3906">
          <cell r="A3906" t="str">
            <v>W22</v>
          </cell>
        </row>
        <row r="3907">
          <cell r="A3907" t="str">
            <v>W22</v>
          </cell>
        </row>
        <row r="3908">
          <cell r="A3908" t="str">
            <v>W22</v>
          </cell>
        </row>
        <row r="3909">
          <cell r="A3909" t="str">
            <v>W22</v>
          </cell>
        </row>
        <row r="3910">
          <cell r="A3910" t="str">
            <v>W22</v>
          </cell>
        </row>
        <row r="3911">
          <cell r="A3911" t="str">
            <v>W22</v>
          </cell>
        </row>
        <row r="3912">
          <cell r="A3912" t="str">
            <v>W22</v>
          </cell>
        </row>
        <row r="3913">
          <cell r="A3913" t="str">
            <v>W22</v>
          </cell>
        </row>
        <row r="3914">
          <cell r="A3914" t="str">
            <v>W22</v>
          </cell>
        </row>
        <row r="3915">
          <cell r="A3915" t="str">
            <v>W22</v>
          </cell>
        </row>
        <row r="3916">
          <cell r="A3916" t="str">
            <v>W22</v>
          </cell>
        </row>
        <row r="3917">
          <cell r="A3917" t="str">
            <v>W22</v>
          </cell>
        </row>
        <row r="3918">
          <cell r="A3918" t="str">
            <v>W22</v>
          </cell>
        </row>
        <row r="3919">
          <cell r="A3919" t="str">
            <v>W22</v>
          </cell>
        </row>
        <row r="3920">
          <cell r="A3920" t="str">
            <v>W22</v>
          </cell>
        </row>
        <row r="3921">
          <cell r="A3921" t="str">
            <v>W22</v>
          </cell>
        </row>
        <row r="3922">
          <cell r="A3922" t="str">
            <v>W22</v>
          </cell>
        </row>
        <row r="3923">
          <cell r="A3923" t="str">
            <v>W22</v>
          </cell>
        </row>
        <row r="3924">
          <cell r="A3924" t="str">
            <v>W22</v>
          </cell>
        </row>
        <row r="3925">
          <cell r="A3925" t="str">
            <v>W22</v>
          </cell>
        </row>
        <row r="3926">
          <cell r="A3926" t="str">
            <v>W22</v>
          </cell>
        </row>
        <row r="3927">
          <cell r="A3927" t="str">
            <v>W22</v>
          </cell>
        </row>
        <row r="3928">
          <cell r="A3928" t="str">
            <v>W22</v>
          </cell>
        </row>
        <row r="3929">
          <cell r="A3929" t="str">
            <v>W22</v>
          </cell>
        </row>
        <row r="3930">
          <cell r="A3930" t="str">
            <v>W22</v>
          </cell>
        </row>
        <row r="3931">
          <cell r="A3931" t="str">
            <v>W22</v>
          </cell>
        </row>
        <row r="3932">
          <cell r="A3932" t="str">
            <v>W22</v>
          </cell>
        </row>
        <row r="3933">
          <cell r="A3933" t="str">
            <v>W22</v>
          </cell>
        </row>
        <row r="3934">
          <cell r="A3934" t="str">
            <v>W22</v>
          </cell>
        </row>
        <row r="3935">
          <cell r="A3935" t="str">
            <v>W22</v>
          </cell>
        </row>
        <row r="3936">
          <cell r="A3936" t="str">
            <v>W22</v>
          </cell>
        </row>
        <row r="3937">
          <cell r="A3937" t="str">
            <v>W22</v>
          </cell>
        </row>
        <row r="3938">
          <cell r="A3938" t="str">
            <v>W22</v>
          </cell>
        </row>
        <row r="3939">
          <cell r="A3939" t="str">
            <v>W22</v>
          </cell>
        </row>
        <row r="3940">
          <cell r="A3940" t="str">
            <v>W22</v>
          </cell>
        </row>
        <row r="3941">
          <cell r="A3941" t="str">
            <v>W22</v>
          </cell>
        </row>
        <row r="3942">
          <cell r="A3942" t="str">
            <v>W22</v>
          </cell>
        </row>
        <row r="3943">
          <cell r="A3943" t="str">
            <v>W22</v>
          </cell>
        </row>
        <row r="3944">
          <cell r="A3944" t="str">
            <v>W22</v>
          </cell>
        </row>
        <row r="3945">
          <cell r="A3945" t="str">
            <v>W22</v>
          </cell>
        </row>
        <row r="3946">
          <cell r="A3946" t="str">
            <v>W22</v>
          </cell>
        </row>
        <row r="3947">
          <cell r="A3947" t="str">
            <v>W22</v>
          </cell>
        </row>
        <row r="3948">
          <cell r="A3948" t="str">
            <v>W22</v>
          </cell>
        </row>
        <row r="3949">
          <cell r="A3949" t="str">
            <v>W22</v>
          </cell>
        </row>
        <row r="3950">
          <cell r="A3950" t="str">
            <v>W22</v>
          </cell>
        </row>
        <row r="3951">
          <cell r="A3951" t="str">
            <v>W22</v>
          </cell>
        </row>
        <row r="3952">
          <cell r="A3952" t="str">
            <v>W22</v>
          </cell>
        </row>
        <row r="3953">
          <cell r="A3953" t="str">
            <v>W22</v>
          </cell>
        </row>
        <row r="3954">
          <cell r="A3954" t="str">
            <v>W22</v>
          </cell>
        </row>
        <row r="3955">
          <cell r="A3955" t="str">
            <v>W22</v>
          </cell>
        </row>
        <row r="3956">
          <cell r="A3956" t="str">
            <v>W22</v>
          </cell>
        </row>
        <row r="3957">
          <cell r="A3957" t="str">
            <v>W22</v>
          </cell>
        </row>
        <row r="3958">
          <cell r="A3958" t="str">
            <v>W22</v>
          </cell>
        </row>
        <row r="3959">
          <cell r="A3959" t="str">
            <v>W22</v>
          </cell>
        </row>
        <row r="3960">
          <cell r="A3960" t="str">
            <v>W22</v>
          </cell>
        </row>
        <row r="3961">
          <cell r="A3961" t="str">
            <v>W22</v>
          </cell>
        </row>
        <row r="3962">
          <cell r="A3962" t="str">
            <v>W22</v>
          </cell>
        </row>
        <row r="3963">
          <cell r="A3963" t="str">
            <v>W22</v>
          </cell>
        </row>
        <row r="3964">
          <cell r="A3964" t="str">
            <v>W22</v>
          </cell>
        </row>
        <row r="3965">
          <cell r="A3965" t="str">
            <v>W22</v>
          </cell>
        </row>
        <row r="3966">
          <cell r="A3966" t="str">
            <v>W22</v>
          </cell>
        </row>
        <row r="3967">
          <cell r="A3967" t="str">
            <v>W22</v>
          </cell>
        </row>
        <row r="3968">
          <cell r="A3968" t="str">
            <v>W22</v>
          </cell>
        </row>
        <row r="3969">
          <cell r="A3969" t="str">
            <v>W22</v>
          </cell>
        </row>
        <row r="3970">
          <cell r="A3970" t="str">
            <v>W22</v>
          </cell>
        </row>
        <row r="3971">
          <cell r="A3971" t="str">
            <v>W22</v>
          </cell>
        </row>
        <row r="3972">
          <cell r="A3972" t="str">
            <v>W22</v>
          </cell>
        </row>
        <row r="3973">
          <cell r="A3973" t="str">
            <v>W22</v>
          </cell>
        </row>
        <row r="3974">
          <cell r="A3974" t="str">
            <v>W22</v>
          </cell>
        </row>
        <row r="3975">
          <cell r="A3975" t="str">
            <v>W22</v>
          </cell>
        </row>
        <row r="3976">
          <cell r="A3976" t="str">
            <v>W22</v>
          </cell>
        </row>
        <row r="3977">
          <cell r="A3977" t="str">
            <v>W22</v>
          </cell>
        </row>
        <row r="3978">
          <cell r="A3978" t="str">
            <v>W22</v>
          </cell>
        </row>
        <row r="3979">
          <cell r="A3979" t="str">
            <v>W22</v>
          </cell>
        </row>
        <row r="3980">
          <cell r="A3980" t="str">
            <v>W22</v>
          </cell>
        </row>
        <row r="3981">
          <cell r="A3981" t="str">
            <v>W22</v>
          </cell>
        </row>
        <row r="3982">
          <cell r="A3982" t="str">
            <v>W22</v>
          </cell>
        </row>
        <row r="3983">
          <cell r="A3983" t="str">
            <v>W22</v>
          </cell>
        </row>
        <row r="3984">
          <cell r="A3984" t="str">
            <v>W22</v>
          </cell>
        </row>
        <row r="3985">
          <cell r="A3985" t="str">
            <v>W22</v>
          </cell>
        </row>
        <row r="3986">
          <cell r="A3986" t="str">
            <v>W22</v>
          </cell>
        </row>
        <row r="3987">
          <cell r="A3987" t="str">
            <v>W22</v>
          </cell>
        </row>
        <row r="3988">
          <cell r="A3988" t="str">
            <v>W22</v>
          </cell>
        </row>
        <row r="3989">
          <cell r="A3989" t="str">
            <v>W22</v>
          </cell>
        </row>
        <row r="3990">
          <cell r="A3990" t="str">
            <v>W22</v>
          </cell>
        </row>
        <row r="3991">
          <cell r="A3991" t="str">
            <v>W22</v>
          </cell>
        </row>
        <row r="3992">
          <cell r="A3992" t="str">
            <v>W22</v>
          </cell>
        </row>
        <row r="3993">
          <cell r="A3993" t="str">
            <v>W22</v>
          </cell>
        </row>
        <row r="3994">
          <cell r="A3994" t="str">
            <v>W22</v>
          </cell>
        </row>
        <row r="3995">
          <cell r="A3995" t="str">
            <v>W22</v>
          </cell>
        </row>
        <row r="3996">
          <cell r="A3996" t="str">
            <v>W22</v>
          </cell>
        </row>
        <row r="3997">
          <cell r="A3997" t="str">
            <v>W22</v>
          </cell>
        </row>
        <row r="3998">
          <cell r="A3998" t="str">
            <v>W22</v>
          </cell>
        </row>
        <row r="3999">
          <cell r="A3999" t="str">
            <v>W22</v>
          </cell>
        </row>
        <row r="4000">
          <cell r="A4000" t="str">
            <v>W22</v>
          </cell>
        </row>
        <row r="4001">
          <cell r="A4001" t="str">
            <v>W24</v>
          </cell>
        </row>
        <row r="4002">
          <cell r="A4002" t="str">
            <v>W24</v>
          </cell>
        </row>
        <row r="4003">
          <cell r="A4003" t="str">
            <v>W24</v>
          </cell>
        </row>
        <row r="4004">
          <cell r="A4004" t="str">
            <v>W24</v>
          </cell>
        </row>
        <row r="4005">
          <cell r="A4005" t="str">
            <v>W24</v>
          </cell>
        </row>
        <row r="4006">
          <cell r="A4006" t="str">
            <v>W24</v>
          </cell>
        </row>
        <row r="4007">
          <cell r="A4007" t="str">
            <v>W24</v>
          </cell>
        </row>
        <row r="4008">
          <cell r="A4008" t="str">
            <v>W24</v>
          </cell>
        </row>
        <row r="4009">
          <cell r="A4009" t="str">
            <v>W24</v>
          </cell>
        </row>
        <row r="4010">
          <cell r="A4010" t="str">
            <v>W24</v>
          </cell>
        </row>
        <row r="4011">
          <cell r="A4011" t="str">
            <v>W24</v>
          </cell>
        </row>
        <row r="4012">
          <cell r="A4012" t="str">
            <v>W24</v>
          </cell>
        </row>
        <row r="4013">
          <cell r="A4013" t="str">
            <v>W24</v>
          </cell>
        </row>
        <row r="4014">
          <cell r="A4014" t="str">
            <v>W24</v>
          </cell>
        </row>
        <row r="4015">
          <cell r="A4015" t="str">
            <v>W24</v>
          </cell>
        </row>
        <row r="4016">
          <cell r="A4016" t="str">
            <v>W24</v>
          </cell>
        </row>
        <row r="4017">
          <cell r="A4017" t="str">
            <v>W24</v>
          </cell>
        </row>
        <row r="4018">
          <cell r="A4018" t="str">
            <v>W24</v>
          </cell>
        </row>
        <row r="4019">
          <cell r="A4019" t="str">
            <v>W24</v>
          </cell>
        </row>
        <row r="4020">
          <cell r="A4020" t="str">
            <v>W24</v>
          </cell>
        </row>
        <row r="4021">
          <cell r="A4021" t="str">
            <v>W24</v>
          </cell>
        </row>
        <row r="4022">
          <cell r="A4022" t="str">
            <v>W24</v>
          </cell>
        </row>
        <row r="4023">
          <cell r="A4023" t="str">
            <v>W24</v>
          </cell>
        </row>
        <row r="4024">
          <cell r="A4024" t="str">
            <v>W24</v>
          </cell>
        </row>
        <row r="4025">
          <cell r="A4025" t="str">
            <v>W24</v>
          </cell>
        </row>
        <row r="4026">
          <cell r="A4026" t="str">
            <v>W24</v>
          </cell>
        </row>
        <row r="4027">
          <cell r="A4027" t="str">
            <v>W24</v>
          </cell>
        </row>
        <row r="4028">
          <cell r="A4028" t="str">
            <v>W24</v>
          </cell>
        </row>
        <row r="4029">
          <cell r="A4029" t="str">
            <v>W24</v>
          </cell>
        </row>
        <row r="4030">
          <cell r="A4030" t="str">
            <v>W24</v>
          </cell>
        </row>
        <row r="4031">
          <cell r="A4031" t="str">
            <v>W24</v>
          </cell>
        </row>
        <row r="4032">
          <cell r="A4032" t="str">
            <v>W24</v>
          </cell>
        </row>
        <row r="4033">
          <cell r="A4033" t="str">
            <v>W24</v>
          </cell>
        </row>
        <row r="4034">
          <cell r="A4034" t="str">
            <v>W24</v>
          </cell>
        </row>
        <row r="4035">
          <cell r="A4035" t="str">
            <v>W24</v>
          </cell>
        </row>
        <row r="4036">
          <cell r="A4036" t="str">
            <v>W24</v>
          </cell>
        </row>
        <row r="4037">
          <cell r="A4037" t="str">
            <v>W24</v>
          </cell>
        </row>
        <row r="4038">
          <cell r="A4038" t="str">
            <v>W24</v>
          </cell>
        </row>
        <row r="4039">
          <cell r="A4039" t="str">
            <v>W24</v>
          </cell>
        </row>
        <row r="4040">
          <cell r="A4040" t="str">
            <v>W24</v>
          </cell>
        </row>
        <row r="4041">
          <cell r="A4041" t="str">
            <v>W24</v>
          </cell>
        </row>
        <row r="4042">
          <cell r="A4042" t="str">
            <v>W24</v>
          </cell>
        </row>
        <row r="4043">
          <cell r="A4043" t="str">
            <v>W24</v>
          </cell>
        </row>
        <row r="4044">
          <cell r="A4044" t="str">
            <v>W24</v>
          </cell>
        </row>
        <row r="4045">
          <cell r="A4045" t="str">
            <v>W24</v>
          </cell>
        </row>
        <row r="4046">
          <cell r="A4046" t="str">
            <v>W24</v>
          </cell>
        </row>
        <row r="4047">
          <cell r="A4047" t="str">
            <v>W24</v>
          </cell>
        </row>
        <row r="4048">
          <cell r="A4048" t="str">
            <v>W24</v>
          </cell>
        </row>
        <row r="4049">
          <cell r="A4049" t="str">
            <v>W24</v>
          </cell>
        </row>
        <row r="4050">
          <cell r="A4050" t="str">
            <v>W24</v>
          </cell>
        </row>
        <row r="4051">
          <cell r="A4051" t="str">
            <v>W24</v>
          </cell>
        </row>
        <row r="4052">
          <cell r="A4052" t="str">
            <v>W24</v>
          </cell>
        </row>
        <row r="4053">
          <cell r="A4053" t="str">
            <v>W24</v>
          </cell>
        </row>
        <row r="4054">
          <cell r="A4054" t="str">
            <v>W24</v>
          </cell>
        </row>
        <row r="4055">
          <cell r="A4055" t="str">
            <v>W24</v>
          </cell>
        </row>
        <row r="4056">
          <cell r="A4056" t="str">
            <v>W24</v>
          </cell>
        </row>
        <row r="4057">
          <cell r="A4057" t="str">
            <v>W24</v>
          </cell>
        </row>
        <row r="4058">
          <cell r="A4058" t="str">
            <v>W24</v>
          </cell>
        </row>
        <row r="4059">
          <cell r="A4059" t="str">
            <v>W24</v>
          </cell>
        </row>
        <row r="4060">
          <cell r="A4060" t="str">
            <v>W24</v>
          </cell>
        </row>
        <row r="4061">
          <cell r="A4061" t="str">
            <v>W24</v>
          </cell>
        </row>
        <row r="4062">
          <cell r="A4062" t="str">
            <v>W24</v>
          </cell>
        </row>
        <row r="4063">
          <cell r="A4063" t="str">
            <v>W24</v>
          </cell>
        </row>
        <row r="4064">
          <cell r="A4064" t="str">
            <v>W24</v>
          </cell>
        </row>
        <row r="4065">
          <cell r="A4065" t="str">
            <v>W24</v>
          </cell>
        </row>
        <row r="4066">
          <cell r="A4066" t="str">
            <v>W24</v>
          </cell>
        </row>
        <row r="4067">
          <cell r="A4067" t="str">
            <v>W24</v>
          </cell>
        </row>
        <row r="4068">
          <cell r="A4068" t="str">
            <v>W24</v>
          </cell>
        </row>
        <row r="4069">
          <cell r="A4069" t="str">
            <v>W24</v>
          </cell>
        </row>
        <row r="4070">
          <cell r="A4070" t="str">
            <v>W24</v>
          </cell>
        </row>
        <row r="4071">
          <cell r="A4071" t="str">
            <v>W24</v>
          </cell>
        </row>
        <row r="4072">
          <cell r="A4072" t="str">
            <v>W24</v>
          </cell>
        </row>
        <row r="4073">
          <cell r="A4073" t="str">
            <v>W24</v>
          </cell>
        </row>
        <row r="4074">
          <cell r="A4074" t="str">
            <v>W24</v>
          </cell>
        </row>
        <row r="4075">
          <cell r="A4075" t="str">
            <v>W24</v>
          </cell>
        </row>
        <row r="4076">
          <cell r="A4076" t="str">
            <v>W24</v>
          </cell>
        </row>
        <row r="4077">
          <cell r="A4077" t="str">
            <v>W24</v>
          </cell>
        </row>
        <row r="4078">
          <cell r="A4078" t="str">
            <v>W24</v>
          </cell>
        </row>
        <row r="4079">
          <cell r="A4079" t="str">
            <v>W24</v>
          </cell>
        </row>
        <row r="4080">
          <cell r="A4080" t="str">
            <v>W24</v>
          </cell>
        </row>
        <row r="4081">
          <cell r="A4081" t="str">
            <v>W24</v>
          </cell>
        </row>
        <row r="4082">
          <cell r="A4082" t="str">
            <v>W24</v>
          </cell>
        </row>
        <row r="4083">
          <cell r="A4083" t="str">
            <v>W24</v>
          </cell>
        </row>
        <row r="4084">
          <cell r="A4084" t="str">
            <v>W24</v>
          </cell>
        </row>
        <row r="4085">
          <cell r="A4085" t="str">
            <v>W24</v>
          </cell>
        </row>
        <row r="4086">
          <cell r="A4086" t="str">
            <v>W24</v>
          </cell>
        </row>
        <row r="4087">
          <cell r="A4087" t="str">
            <v>W24</v>
          </cell>
        </row>
        <row r="4088">
          <cell r="A4088" t="str">
            <v>W24</v>
          </cell>
        </row>
        <row r="4089">
          <cell r="A4089" t="str">
            <v>W24</v>
          </cell>
        </row>
        <row r="4090">
          <cell r="A4090" t="str">
            <v>W24</v>
          </cell>
        </row>
        <row r="4091">
          <cell r="A4091" t="str">
            <v>W24</v>
          </cell>
        </row>
        <row r="4092">
          <cell r="A4092" t="str">
            <v>W24</v>
          </cell>
        </row>
        <row r="4093">
          <cell r="A4093" t="str">
            <v>W24</v>
          </cell>
        </row>
        <row r="4094">
          <cell r="A4094" t="str">
            <v>W24</v>
          </cell>
        </row>
        <row r="4095">
          <cell r="A4095" t="str">
            <v>W24</v>
          </cell>
        </row>
        <row r="4096">
          <cell r="A4096" t="str">
            <v>W24</v>
          </cell>
        </row>
        <row r="4097">
          <cell r="A4097" t="str">
            <v>W24</v>
          </cell>
        </row>
        <row r="4098">
          <cell r="A4098" t="str">
            <v>W24</v>
          </cell>
        </row>
        <row r="4099">
          <cell r="A4099" t="str">
            <v>W24</v>
          </cell>
        </row>
        <row r="4100">
          <cell r="A4100" t="str">
            <v>W24</v>
          </cell>
        </row>
        <row r="4101">
          <cell r="A4101" t="str">
            <v>W24</v>
          </cell>
        </row>
        <row r="4102">
          <cell r="A4102" t="str">
            <v>W24</v>
          </cell>
        </row>
        <row r="4103">
          <cell r="A4103" t="str">
            <v>W24</v>
          </cell>
        </row>
        <row r="4104">
          <cell r="A4104" t="str">
            <v>W24</v>
          </cell>
        </row>
        <row r="4105">
          <cell r="A4105" t="str">
            <v>W24</v>
          </cell>
        </row>
        <row r="4106">
          <cell r="A4106" t="str">
            <v>W24</v>
          </cell>
        </row>
        <row r="4107">
          <cell r="A4107" t="str">
            <v>W24</v>
          </cell>
        </row>
        <row r="4108">
          <cell r="A4108" t="str">
            <v>W24</v>
          </cell>
        </row>
        <row r="4109">
          <cell r="A4109" t="str">
            <v>W24</v>
          </cell>
        </row>
        <row r="4110">
          <cell r="A4110" t="str">
            <v>W24</v>
          </cell>
        </row>
        <row r="4111">
          <cell r="A4111" t="str">
            <v>W24</v>
          </cell>
        </row>
        <row r="4112">
          <cell r="A4112" t="str">
            <v>W24</v>
          </cell>
        </row>
        <row r="4113">
          <cell r="A4113" t="str">
            <v>W24</v>
          </cell>
        </row>
        <row r="4114">
          <cell r="A4114" t="str">
            <v>W24</v>
          </cell>
        </row>
        <row r="4115">
          <cell r="A4115" t="str">
            <v>W24</v>
          </cell>
        </row>
        <row r="4116">
          <cell r="A4116" t="str">
            <v>W24</v>
          </cell>
        </row>
        <row r="4117">
          <cell r="A4117" t="str">
            <v>W24</v>
          </cell>
        </row>
        <row r="4118">
          <cell r="A4118" t="str">
            <v>W24</v>
          </cell>
        </row>
        <row r="4119">
          <cell r="A4119" t="str">
            <v>W24</v>
          </cell>
        </row>
        <row r="4120">
          <cell r="A4120" t="str">
            <v>W24</v>
          </cell>
        </row>
        <row r="4121">
          <cell r="A4121" t="str">
            <v>W24</v>
          </cell>
        </row>
        <row r="4122">
          <cell r="A4122" t="str">
            <v>W24</v>
          </cell>
        </row>
        <row r="4123">
          <cell r="A4123" t="str">
            <v>W24</v>
          </cell>
        </row>
        <row r="4124">
          <cell r="A4124" t="str">
            <v>W24</v>
          </cell>
        </row>
        <row r="4125">
          <cell r="A4125" t="str">
            <v>W24</v>
          </cell>
        </row>
        <row r="4126">
          <cell r="A4126" t="str">
            <v>W24</v>
          </cell>
        </row>
        <row r="4127">
          <cell r="A4127" t="str">
            <v>W24</v>
          </cell>
        </row>
        <row r="4128">
          <cell r="A4128" t="str">
            <v>W24</v>
          </cell>
        </row>
        <row r="4129">
          <cell r="A4129" t="str">
            <v>W24</v>
          </cell>
        </row>
        <row r="4130">
          <cell r="A4130" t="str">
            <v>W24</v>
          </cell>
        </row>
        <row r="4131">
          <cell r="A4131" t="str">
            <v>W24</v>
          </cell>
        </row>
        <row r="4132">
          <cell r="A4132" t="str">
            <v>W24</v>
          </cell>
        </row>
        <row r="4133">
          <cell r="A4133" t="str">
            <v>W24</v>
          </cell>
        </row>
        <row r="4134">
          <cell r="A4134" t="str">
            <v>W24</v>
          </cell>
        </row>
        <row r="4135">
          <cell r="A4135" t="str">
            <v>W24</v>
          </cell>
        </row>
        <row r="4136">
          <cell r="A4136" t="str">
            <v>W24</v>
          </cell>
        </row>
        <row r="4137">
          <cell r="A4137" t="str">
            <v>W24</v>
          </cell>
        </row>
        <row r="4138">
          <cell r="A4138" t="str">
            <v>W24</v>
          </cell>
        </row>
        <row r="4139">
          <cell r="A4139" t="str">
            <v>W24</v>
          </cell>
        </row>
        <row r="4140">
          <cell r="A4140" t="str">
            <v>W24</v>
          </cell>
        </row>
        <row r="4141">
          <cell r="A4141" t="str">
            <v>W24</v>
          </cell>
        </row>
        <row r="4142">
          <cell r="A4142" t="str">
            <v>W24</v>
          </cell>
        </row>
        <row r="4143">
          <cell r="A4143" t="str">
            <v>W24</v>
          </cell>
        </row>
        <row r="4144">
          <cell r="A4144" t="str">
            <v>W24</v>
          </cell>
        </row>
        <row r="4145">
          <cell r="A4145" t="str">
            <v>W24</v>
          </cell>
        </row>
        <row r="4146">
          <cell r="A4146" t="str">
            <v>W24</v>
          </cell>
        </row>
        <row r="4147">
          <cell r="A4147" t="str">
            <v>W24</v>
          </cell>
        </row>
        <row r="4148">
          <cell r="A4148" t="str">
            <v>W24</v>
          </cell>
        </row>
        <row r="4149">
          <cell r="A4149" t="str">
            <v>W24</v>
          </cell>
        </row>
        <row r="4150">
          <cell r="A4150" t="str">
            <v>W24</v>
          </cell>
        </row>
        <row r="4151">
          <cell r="A4151" t="str">
            <v>W24</v>
          </cell>
        </row>
        <row r="4152">
          <cell r="A4152" t="str">
            <v>W24</v>
          </cell>
        </row>
        <row r="4153">
          <cell r="A4153" t="str">
            <v>W24</v>
          </cell>
        </row>
        <row r="4154">
          <cell r="A4154" t="str">
            <v>W24</v>
          </cell>
        </row>
        <row r="4155">
          <cell r="A4155" t="str">
            <v>W24</v>
          </cell>
        </row>
        <row r="4156">
          <cell r="A4156" t="str">
            <v>W24</v>
          </cell>
        </row>
        <row r="4157">
          <cell r="A4157" t="str">
            <v>W24</v>
          </cell>
        </row>
        <row r="4158">
          <cell r="A4158" t="str">
            <v>W24</v>
          </cell>
        </row>
        <row r="4159">
          <cell r="A4159" t="str">
            <v>W24</v>
          </cell>
        </row>
        <row r="4160">
          <cell r="A4160" t="str">
            <v>W24</v>
          </cell>
        </row>
        <row r="4161">
          <cell r="A4161" t="str">
            <v>W24</v>
          </cell>
        </row>
        <row r="4162">
          <cell r="A4162" t="str">
            <v>W24</v>
          </cell>
        </row>
        <row r="4163">
          <cell r="A4163" t="str">
            <v>W24</v>
          </cell>
        </row>
        <row r="4164">
          <cell r="A4164" t="str">
            <v>W24</v>
          </cell>
        </row>
        <row r="4165">
          <cell r="A4165" t="str">
            <v>W24</v>
          </cell>
        </row>
        <row r="4166">
          <cell r="A4166" t="str">
            <v>W24</v>
          </cell>
        </row>
        <row r="4167">
          <cell r="A4167" t="str">
            <v>W24</v>
          </cell>
        </row>
        <row r="4168">
          <cell r="A4168" t="str">
            <v>W24</v>
          </cell>
        </row>
        <row r="4169">
          <cell r="A4169" t="str">
            <v>W24</v>
          </cell>
        </row>
        <row r="4170">
          <cell r="A4170" t="str">
            <v>W24</v>
          </cell>
        </row>
        <row r="4171">
          <cell r="A4171" t="str">
            <v>W24</v>
          </cell>
        </row>
        <row r="4172">
          <cell r="A4172" t="str">
            <v>W24</v>
          </cell>
        </row>
        <row r="4173">
          <cell r="A4173" t="str">
            <v>W24</v>
          </cell>
        </row>
        <row r="4174">
          <cell r="A4174" t="str">
            <v>W24</v>
          </cell>
        </row>
        <row r="4175">
          <cell r="A4175" t="str">
            <v>W24</v>
          </cell>
        </row>
        <row r="4176">
          <cell r="A4176" t="str">
            <v>W24</v>
          </cell>
        </row>
        <row r="4177">
          <cell r="A4177" t="str">
            <v>W24</v>
          </cell>
        </row>
        <row r="4178">
          <cell r="A4178" t="str">
            <v>W24</v>
          </cell>
        </row>
        <row r="4179">
          <cell r="A4179" t="str">
            <v>W24</v>
          </cell>
        </row>
        <row r="4180">
          <cell r="A4180" t="str">
            <v>W24</v>
          </cell>
        </row>
        <row r="4181">
          <cell r="A4181" t="str">
            <v>W24</v>
          </cell>
        </row>
        <row r="4182">
          <cell r="A4182" t="str">
            <v>W24</v>
          </cell>
        </row>
        <row r="4183">
          <cell r="A4183" t="str">
            <v>W24</v>
          </cell>
        </row>
        <row r="4184">
          <cell r="A4184" t="str">
            <v>W24</v>
          </cell>
        </row>
        <row r="4185">
          <cell r="A4185" t="str">
            <v>W24</v>
          </cell>
        </row>
        <row r="4186">
          <cell r="A4186" t="str">
            <v>W24</v>
          </cell>
        </row>
        <row r="4187">
          <cell r="A4187" t="str">
            <v>W24</v>
          </cell>
        </row>
        <row r="4188">
          <cell r="A4188" t="str">
            <v>W24</v>
          </cell>
        </row>
        <row r="4189">
          <cell r="A4189" t="str">
            <v>W24</v>
          </cell>
        </row>
        <row r="4190">
          <cell r="A4190" t="str">
            <v>W24</v>
          </cell>
        </row>
        <row r="4191">
          <cell r="A4191" t="str">
            <v>W24</v>
          </cell>
        </row>
        <row r="4192">
          <cell r="A4192" t="str">
            <v>W24</v>
          </cell>
        </row>
        <row r="4193">
          <cell r="A4193" t="str">
            <v>W24</v>
          </cell>
        </row>
        <row r="4194">
          <cell r="A4194" t="str">
            <v>W24</v>
          </cell>
        </row>
        <row r="4195">
          <cell r="A4195" t="str">
            <v>W24</v>
          </cell>
        </row>
        <row r="4196">
          <cell r="A4196" t="str">
            <v>W24</v>
          </cell>
        </row>
        <row r="4197">
          <cell r="A4197" t="str">
            <v>W24</v>
          </cell>
        </row>
        <row r="4198">
          <cell r="A4198" t="str">
            <v>W24</v>
          </cell>
        </row>
        <row r="4199">
          <cell r="A4199" t="str">
            <v>W24</v>
          </cell>
        </row>
        <row r="4200">
          <cell r="A4200" t="str">
            <v>W24</v>
          </cell>
        </row>
        <row r="4201">
          <cell r="A4201" t="str">
            <v>W32</v>
          </cell>
        </row>
        <row r="4202">
          <cell r="A4202" t="str">
            <v>W32</v>
          </cell>
        </row>
        <row r="4203">
          <cell r="A4203" t="str">
            <v>W32</v>
          </cell>
        </row>
        <row r="4204">
          <cell r="A4204" t="str">
            <v>W32</v>
          </cell>
        </row>
        <row r="4205">
          <cell r="A4205" t="str">
            <v>W32</v>
          </cell>
        </row>
        <row r="4206">
          <cell r="A4206" t="str">
            <v>W32</v>
          </cell>
        </row>
        <row r="4207">
          <cell r="A4207" t="str">
            <v>W32</v>
          </cell>
        </row>
        <row r="4208">
          <cell r="A4208" t="str">
            <v>W32</v>
          </cell>
        </row>
        <row r="4209">
          <cell r="A4209" t="str">
            <v>W32</v>
          </cell>
        </row>
        <row r="4210">
          <cell r="A4210" t="str">
            <v>W32</v>
          </cell>
        </row>
        <row r="4211">
          <cell r="A4211" t="str">
            <v>W32</v>
          </cell>
        </row>
        <row r="4212">
          <cell r="A4212" t="str">
            <v>W32</v>
          </cell>
        </row>
        <row r="4213">
          <cell r="A4213" t="str">
            <v>W32</v>
          </cell>
        </row>
        <row r="4214">
          <cell r="A4214" t="str">
            <v>W32</v>
          </cell>
        </row>
        <row r="4215">
          <cell r="A4215" t="str">
            <v>W32</v>
          </cell>
        </row>
        <row r="4216">
          <cell r="A4216" t="str">
            <v>W32</v>
          </cell>
        </row>
        <row r="4217">
          <cell r="A4217" t="str">
            <v>W32</v>
          </cell>
        </row>
        <row r="4218">
          <cell r="A4218" t="str">
            <v>W32</v>
          </cell>
        </row>
        <row r="4219">
          <cell r="A4219" t="str">
            <v>W32</v>
          </cell>
        </row>
        <row r="4220">
          <cell r="A4220" t="str">
            <v>W32</v>
          </cell>
        </row>
        <row r="4221">
          <cell r="A4221" t="str">
            <v>W32</v>
          </cell>
        </row>
        <row r="4222">
          <cell r="A4222" t="str">
            <v>W32</v>
          </cell>
        </row>
        <row r="4223">
          <cell r="A4223" t="str">
            <v>W32</v>
          </cell>
        </row>
        <row r="4224">
          <cell r="A4224" t="str">
            <v>W32</v>
          </cell>
        </row>
        <row r="4225">
          <cell r="A4225" t="str">
            <v>W32</v>
          </cell>
        </row>
        <row r="4226">
          <cell r="A4226" t="str">
            <v>W32</v>
          </cell>
        </row>
        <row r="4227">
          <cell r="A4227" t="str">
            <v>W32</v>
          </cell>
        </row>
        <row r="4228">
          <cell r="A4228" t="str">
            <v>W32</v>
          </cell>
        </row>
        <row r="4229">
          <cell r="A4229" t="str">
            <v>W32</v>
          </cell>
        </row>
        <row r="4230">
          <cell r="A4230" t="str">
            <v>W32</v>
          </cell>
        </row>
        <row r="4231">
          <cell r="A4231" t="str">
            <v>W32</v>
          </cell>
        </row>
        <row r="4232">
          <cell r="A4232" t="str">
            <v>W32</v>
          </cell>
        </row>
        <row r="4233">
          <cell r="A4233" t="str">
            <v>W32</v>
          </cell>
        </row>
        <row r="4234">
          <cell r="A4234" t="str">
            <v>W32</v>
          </cell>
        </row>
        <row r="4235">
          <cell r="A4235" t="str">
            <v>W32</v>
          </cell>
        </row>
        <row r="4236">
          <cell r="A4236" t="str">
            <v>W32</v>
          </cell>
        </row>
        <row r="4237">
          <cell r="A4237" t="str">
            <v>W32</v>
          </cell>
        </row>
        <row r="4238">
          <cell r="A4238" t="str">
            <v>W32</v>
          </cell>
        </row>
        <row r="4239">
          <cell r="A4239" t="str">
            <v>W32</v>
          </cell>
        </row>
        <row r="4240">
          <cell r="A4240" t="str">
            <v>W32</v>
          </cell>
        </row>
        <row r="4241">
          <cell r="A4241" t="str">
            <v>W32</v>
          </cell>
        </row>
        <row r="4242">
          <cell r="A4242" t="str">
            <v>W32</v>
          </cell>
        </row>
        <row r="4243">
          <cell r="A4243" t="str">
            <v>W32</v>
          </cell>
        </row>
        <row r="4244">
          <cell r="A4244" t="str">
            <v>W32</v>
          </cell>
        </row>
        <row r="4245">
          <cell r="A4245" t="str">
            <v>W32</v>
          </cell>
        </row>
        <row r="4246">
          <cell r="A4246" t="str">
            <v>W32</v>
          </cell>
        </row>
        <row r="4247">
          <cell r="A4247" t="str">
            <v>W32</v>
          </cell>
        </row>
        <row r="4248">
          <cell r="A4248" t="str">
            <v>W32</v>
          </cell>
        </row>
        <row r="4249">
          <cell r="A4249" t="str">
            <v>W32</v>
          </cell>
        </row>
        <row r="4250">
          <cell r="A4250" t="str">
            <v>W32</v>
          </cell>
        </row>
        <row r="4251">
          <cell r="A4251" t="str">
            <v>W32</v>
          </cell>
        </row>
        <row r="4252">
          <cell r="A4252" t="str">
            <v>W32</v>
          </cell>
        </row>
        <row r="4253">
          <cell r="A4253" t="str">
            <v>W32</v>
          </cell>
        </row>
        <row r="4254">
          <cell r="A4254" t="str">
            <v>W32</v>
          </cell>
        </row>
        <row r="4255">
          <cell r="A4255" t="str">
            <v>W32</v>
          </cell>
        </row>
        <row r="4256">
          <cell r="A4256" t="str">
            <v>W32</v>
          </cell>
        </row>
        <row r="4257">
          <cell r="A4257" t="str">
            <v>W32</v>
          </cell>
        </row>
        <row r="4258">
          <cell r="A4258" t="str">
            <v>W32</v>
          </cell>
        </row>
        <row r="4259">
          <cell r="A4259" t="str">
            <v>W32</v>
          </cell>
        </row>
        <row r="4260">
          <cell r="A4260" t="str">
            <v>W32</v>
          </cell>
        </row>
        <row r="4261">
          <cell r="A4261" t="str">
            <v>W32</v>
          </cell>
        </row>
        <row r="4262">
          <cell r="A4262" t="str">
            <v>W32</v>
          </cell>
        </row>
        <row r="4263">
          <cell r="A4263" t="str">
            <v>W32</v>
          </cell>
        </row>
        <row r="4264">
          <cell r="A4264" t="str">
            <v>W32</v>
          </cell>
        </row>
        <row r="4265">
          <cell r="A4265" t="str">
            <v>W32</v>
          </cell>
        </row>
        <row r="4266">
          <cell r="A4266" t="str">
            <v>W32</v>
          </cell>
        </row>
        <row r="4267">
          <cell r="A4267" t="str">
            <v>W32</v>
          </cell>
        </row>
        <row r="4268">
          <cell r="A4268" t="str">
            <v>W32</v>
          </cell>
        </row>
        <row r="4269">
          <cell r="A4269" t="str">
            <v>W32</v>
          </cell>
        </row>
        <row r="4270">
          <cell r="A4270" t="str">
            <v>W32</v>
          </cell>
        </row>
        <row r="4271">
          <cell r="A4271" t="str">
            <v>W32</v>
          </cell>
        </row>
        <row r="4272">
          <cell r="A4272" t="str">
            <v>W32</v>
          </cell>
        </row>
        <row r="4273">
          <cell r="A4273" t="str">
            <v>W32</v>
          </cell>
        </row>
        <row r="4274">
          <cell r="A4274" t="str">
            <v>W32</v>
          </cell>
        </row>
        <row r="4275">
          <cell r="A4275" t="str">
            <v>W32</v>
          </cell>
        </row>
        <row r="4276">
          <cell r="A4276" t="str">
            <v>W32</v>
          </cell>
        </row>
        <row r="4277">
          <cell r="A4277" t="str">
            <v>W32</v>
          </cell>
        </row>
        <row r="4278">
          <cell r="A4278" t="str">
            <v>W32</v>
          </cell>
        </row>
        <row r="4279">
          <cell r="A4279" t="str">
            <v>W32</v>
          </cell>
        </row>
        <row r="4280">
          <cell r="A4280" t="str">
            <v>W32</v>
          </cell>
        </row>
        <row r="4281">
          <cell r="A4281" t="str">
            <v>W32</v>
          </cell>
        </row>
        <row r="4282">
          <cell r="A4282" t="str">
            <v>W32</v>
          </cell>
        </row>
        <row r="4283">
          <cell r="A4283" t="str">
            <v>W32</v>
          </cell>
        </row>
        <row r="4284">
          <cell r="A4284" t="str">
            <v>W32</v>
          </cell>
        </row>
        <row r="4285">
          <cell r="A4285" t="str">
            <v>W32</v>
          </cell>
        </row>
        <row r="4286">
          <cell r="A4286" t="str">
            <v>W32</v>
          </cell>
        </row>
        <row r="4287">
          <cell r="A4287" t="str">
            <v>W32</v>
          </cell>
        </row>
        <row r="4288">
          <cell r="A4288" t="str">
            <v>W32</v>
          </cell>
        </row>
        <row r="4289">
          <cell r="A4289" t="str">
            <v>W32</v>
          </cell>
        </row>
        <row r="4290">
          <cell r="A4290" t="str">
            <v>W32</v>
          </cell>
        </row>
        <row r="4291">
          <cell r="A4291" t="str">
            <v>W32</v>
          </cell>
        </row>
        <row r="4292">
          <cell r="A4292" t="str">
            <v>W32</v>
          </cell>
        </row>
        <row r="4293">
          <cell r="A4293" t="str">
            <v>W32</v>
          </cell>
        </row>
        <row r="4294">
          <cell r="A4294" t="str">
            <v>W32</v>
          </cell>
        </row>
        <row r="4295">
          <cell r="A4295" t="str">
            <v>W32</v>
          </cell>
        </row>
        <row r="4296">
          <cell r="A4296" t="str">
            <v>W32</v>
          </cell>
        </row>
        <row r="4297">
          <cell r="A4297" t="str">
            <v>W32</v>
          </cell>
        </row>
        <row r="4298">
          <cell r="A4298" t="str">
            <v>W32</v>
          </cell>
        </row>
        <row r="4299">
          <cell r="A4299" t="str">
            <v>W32</v>
          </cell>
        </row>
        <row r="4300">
          <cell r="A4300" t="str">
            <v>W32</v>
          </cell>
        </row>
        <row r="4301">
          <cell r="A4301" t="str">
            <v>W32</v>
          </cell>
        </row>
        <row r="4302">
          <cell r="A4302" t="str">
            <v>W32</v>
          </cell>
        </row>
        <row r="4303">
          <cell r="A4303" t="str">
            <v>W32</v>
          </cell>
        </row>
        <row r="4304">
          <cell r="A4304" t="str">
            <v>W32</v>
          </cell>
        </row>
        <row r="4305">
          <cell r="A4305" t="str">
            <v>W32</v>
          </cell>
        </row>
        <row r="4306">
          <cell r="A4306" t="str">
            <v>W32</v>
          </cell>
        </row>
        <row r="4307">
          <cell r="A4307" t="str">
            <v>W32</v>
          </cell>
        </row>
        <row r="4308">
          <cell r="A4308" t="str">
            <v>W32</v>
          </cell>
        </row>
        <row r="4309">
          <cell r="A4309" t="str">
            <v>W32</v>
          </cell>
        </row>
        <row r="4310">
          <cell r="A4310" t="str">
            <v>W32</v>
          </cell>
        </row>
        <row r="4311">
          <cell r="A4311" t="str">
            <v>W32</v>
          </cell>
        </row>
        <row r="4312">
          <cell r="A4312" t="str">
            <v>W32</v>
          </cell>
        </row>
        <row r="4313">
          <cell r="A4313" t="str">
            <v>W32</v>
          </cell>
        </row>
        <row r="4314">
          <cell r="A4314" t="str">
            <v>W32</v>
          </cell>
        </row>
        <row r="4315">
          <cell r="A4315" t="str">
            <v>W32</v>
          </cell>
        </row>
        <row r="4316">
          <cell r="A4316" t="str">
            <v>W32</v>
          </cell>
        </row>
        <row r="4317">
          <cell r="A4317" t="str">
            <v>W32</v>
          </cell>
        </row>
        <row r="4318">
          <cell r="A4318" t="str">
            <v>W32</v>
          </cell>
        </row>
        <row r="4319">
          <cell r="A4319" t="str">
            <v>W32</v>
          </cell>
        </row>
        <row r="4320">
          <cell r="A4320" t="str">
            <v>W32</v>
          </cell>
        </row>
        <row r="4321">
          <cell r="A4321" t="str">
            <v>W32</v>
          </cell>
        </row>
        <row r="4322">
          <cell r="A4322" t="str">
            <v>W32</v>
          </cell>
        </row>
        <row r="4323">
          <cell r="A4323" t="str">
            <v>W32</v>
          </cell>
        </row>
        <row r="4324">
          <cell r="A4324" t="str">
            <v>W32</v>
          </cell>
        </row>
        <row r="4325">
          <cell r="A4325" t="str">
            <v>W32</v>
          </cell>
        </row>
        <row r="4326">
          <cell r="A4326" t="str">
            <v>W32</v>
          </cell>
        </row>
        <row r="4327">
          <cell r="A4327" t="str">
            <v>W32</v>
          </cell>
        </row>
        <row r="4328">
          <cell r="A4328" t="str">
            <v>W32</v>
          </cell>
        </row>
        <row r="4329">
          <cell r="A4329" t="str">
            <v>W32</v>
          </cell>
        </row>
        <row r="4330">
          <cell r="A4330" t="str">
            <v>W32</v>
          </cell>
        </row>
        <row r="4331">
          <cell r="A4331" t="str">
            <v>W32</v>
          </cell>
        </row>
        <row r="4332">
          <cell r="A4332" t="str">
            <v>W32</v>
          </cell>
        </row>
        <row r="4333">
          <cell r="A4333" t="str">
            <v>W32</v>
          </cell>
        </row>
        <row r="4334">
          <cell r="A4334" t="str">
            <v>W32</v>
          </cell>
        </row>
        <row r="4335">
          <cell r="A4335" t="str">
            <v>W32</v>
          </cell>
        </row>
        <row r="4336">
          <cell r="A4336" t="str">
            <v>W32</v>
          </cell>
        </row>
        <row r="4337">
          <cell r="A4337" t="str">
            <v>W32</v>
          </cell>
        </row>
        <row r="4338">
          <cell r="A4338" t="str">
            <v>W32</v>
          </cell>
        </row>
        <row r="4339">
          <cell r="A4339" t="str">
            <v>W32</v>
          </cell>
        </row>
        <row r="4340">
          <cell r="A4340" t="str">
            <v>W32</v>
          </cell>
        </row>
        <row r="4341">
          <cell r="A4341" t="str">
            <v>W32</v>
          </cell>
        </row>
        <row r="4342">
          <cell r="A4342" t="str">
            <v>W32</v>
          </cell>
        </row>
        <row r="4343">
          <cell r="A4343" t="str">
            <v>W32</v>
          </cell>
        </row>
        <row r="4344">
          <cell r="A4344" t="str">
            <v>W32</v>
          </cell>
        </row>
        <row r="4345">
          <cell r="A4345" t="str">
            <v>W32</v>
          </cell>
        </row>
        <row r="4346">
          <cell r="A4346" t="str">
            <v>W32</v>
          </cell>
        </row>
        <row r="4347">
          <cell r="A4347" t="str">
            <v>W32</v>
          </cell>
        </row>
        <row r="4348">
          <cell r="A4348" t="str">
            <v>W32</v>
          </cell>
        </row>
        <row r="4349">
          <cell r="A4349" t="str">
            <v>W32</v>
          </cell>
        </row>
        <row r="4350">
          <cell r="A4350" t="str">
            <v>W32</v>
          </cell>
        </row>
        <row r="4351">
          <cell r="A4351" t="str">
            <v>W32</v>
          </cell>
        </row>
        <row r="4352">
          <cell r="A4352" t="str">
            <v>W32</v>
          </cell>
        </row>
        <row r="4353">
          <cell r="A4353" t="str">
            <v>W32</v>
          </cell>
        </row>
        <row r="4354">
          <cell r="A4354" t="str">
            <v>W32</v>
          </cell>
        </row>
        <row r="4355">
          <cell r="A4355" t="str">
            <v>W32</v>
          </cell>
        </row>
        <row r="4356">
          <cell r="A4356" t="str">
            <v>W32</v>
          </cell>
        </row>
        <row r="4357">
          <cell r="A4357" t="str">
            <v>W32</v>
          </cell>
        </row>
        <row r="4358">
          <cell r="A4358" t="str">
            <v>W32</v>
          </cell>
        </row>
        <row r="4359">
          <cell r="A4359" t="str">
            <v>W32</v>
          </cell>
        </row>
        <row r="4360">
          <cell r="A4360" t="str">
            <v>W32</v>
          </cell>
        </row>
        <row r="4361">
          <cell r="A4361" t="str">
            <v>W32</v>
          </cell>
        </row>
        <row r="4362">
          <cell r="A4362" t="str">
            <v>W32</v>
          </cell>
        </row>
        <row r="4363">
          <cell r="A4363" t="str">
            <v>W32</v>
          </cell>
        </row>
        <row r="4364">
          <cell r="A4364" t="str">
            <v>W32</v>
          </cell>
        </row>
        <row r="4365">
          <cell r="A4365" t="str">
            <v>W32</v>
          </cell>
        </row>
        <row r="4366">
          <cell r="A4366" t="str">
            <v>W32</v>
          </cell>
        </row>
        <row r="4367">
          <cell r="A4367" t="str">
            <v>W32</v>
          </cell>
        </row>
        <row r="4368">
          <cell r="A4368" t="str">
            <v>W32</v>
          </cell>
        </row>
        <row r="4369">
          <cell r="A4369" t="str">
            <v>W32</v>
          </cell>
        </row>
        <row r="4370">
          <cell r="A4370" t="str">
            <v>W32</v>
          </cell>
        </row>
        <row r="4371">
          <cell r="A4371" t="str">
            <v>W32</v>
          </cell>
        </row>
        <row r="4372">
          <cell r="A4372" t="str">
            <v>W32</v>
          </cell>
        </row>
        <row r="4373">
          <cell r="A4373" t="str">
            <v>W32</v>
          </cell>
        </row>
        <row r="4374">
          <cell r="A4374" t="str">
            <v>W32</v>
          </cell>
        </row>
        <row r="4375">
          <cell r="A4375" t="str">
            <v>W32</v>
          </cell>
        </row>
        <row r="4376">
          <cell r="A4376" t="str">
            <v>W32</v>
          </cell>
        </row>
        <row r="4377">
          <cell r="A4377" t="str">
            <v>W32</v>
          </cell>
        </row>
        <row r="4378">
          <cell r="A4378" t="str">
            <v>W32</v>
          </cell>
        </row>
        <row r="4379">
          <cell r="A4379" t="str">
            <v>W32</v>
          </cell>
        </row>
        <row r="4380">
          <cell r="A4380" t="str">
            <v>W32</v>
          </cell>
        </row>
        <row r="4381">
          <cell r="A4381" t="str">
            <v>W32</v>
          </cell>
        </row>
        <row r="4382">
          <cell r="A4382" t="str">
            <v>W32</v>
          </cell>
        </row>
        <row r="4383">
          <cell r="A4383" t="str">
            <v>W32</v>
          </cell>
        </row>
        <row r="4384">
          <cell r="A4384" t="str">
            <v>W32</v>
          </cell>
        </row>
        <row r="4385">
          <cell r="A4385" t="str">
            <v>W32</v>
          </cell>
        </row>
        <row r="4386">
          <cell r="A4386" t="str">
            <v>W32</v>
          </cell>
        </row>
        <row r="4387">
          <cell r="A4387" t="str">
            <v>W32</v>
          </cell>
        </row>
        <row r="4388">
          <cell r="A4388" t="str">
            <v>W32</v>
          </cell>
        </row>
        <row r="4389">
          <cell r="A4389" t="str">
            <v>W32</v>
          </cell>
        </row>
        <row r="4390">
          <cell r="A4390" t="str">
            <v>W32</v>
          </cell>
        </row>
        <row r="4391">
          <cell r="A4391" t="str">
            <v>W32</v>
          </cell>
        </row>
        <row r="4392">
          <cell r="A4392" t="str">
            <v>W32</v>
          </cell>
        </row>
        <row r="4393">
          <cell r="A4393" t="str">
            <v>W32</v>
          </cell>
        </row>
        <row r="4394">
          <cell r="A4394" t="str">
            <v>W32</v>
          </cell>
        </row>
        <row r="4395">
          <cell r="A4395" t="str">
            <v>W32</v>
          </cell>
        </row>
        <row r="4396">
          <cell r="A4396" t="str">
            <v>W32</v>
          </cell>
        </row>
        <row r="4397">
          <cell r="A4397" t="str">
            <v>W32</v>
          </cell>
        </row>
        <row r="4398">
          <cell r="A4398" t="str">
            <v>W32</v>
          </cell>
        </row>
        <row r="4399">
          <cell r="A4399" t="str">
            <v>W32</v>
          </cell>
        </row>
        <row r="4400">
          <cell r="A4400" t="str">
            <v>W32</v>
          </cell>
        </row>
        <row r="4401">
          <cell r="A4401" t="str">
            <v>W38</v>
          </cell>
        </row>
        <row r="4402">
          <cell r="A4402" t="str">
            <v>W38</v>
          </cell>
        </row>
        <row r="4403">
          <cell r="A4403" t="str">
            <v>W38</v>
          </cell>
        </row>
        <row r="4404">
          <cell r="A4404" t="str">
            <v>W38</v>
          </cell>
        </row>
        <row r="4405">
          <cell r="A4405" t="str">
            <v>W38</v>
          </cell>
        </row>
        <row r="4406">
          <cell r="A4406" t="str">
            <v>W38</v>
          </cell>
        </row>
        <row r="4407">
          <cell r="A4407" t="str">
            <v>W38</v>
          </cell>
        </row>
        <row r="4408">
          <cell r="A4408" t="str">
            <v>W38</v>
          </cell>
        </row>
        <row r="4409">
          <cell r="A4409" t="str">
            <v>W38</v>
          </cell>
        </row>
        <row r="4410">
          <cell r="A4410" t="str">
            <v>W38</v>
          </cell>
        </row>
        <row r="4411">
          <cell r="A4411" t="str">
            <v>W38</v>
          </cell>
        </row>
        <row r="4412">
          <cell r="A4412" t="str">
            <v>W38</v>
          </cell>
        </row>
        <row r="4413">
          <cell r="A4413" t="str">
            <v>W38</v>
          </cell>
        </row>
        <row r="4414">
          <cell r="A4414" t="str">
            <v>W38</v>
          </cell>
        </row>
        <row r="4415">
          <cell r="A4415" t="str">
            <v>W38</v>
          </cell>
        </row>
        <row r="4416">
          <cell r="A4416" t="str">
            <v>W38</v>
          </cell>
        </row>
        <row r="4417">
          <cell r="A4417" t="str">
            <v>W38</v>
          </cell>
        </row>
        <row r="4418">
          <cell r="A4418" t="str">
            <v>W38</v>
          </cell>
        </row>
        <row r="4419">
          <cell r="A4419" t="str">
            <v>W38</v>
          </cell>
        </row>
        <row r="4420">
          <cell r="A4420" t="str">
            <v>W38</v>
          </cell>
        </row>
        <row r="4421">
          <cell r="A4421" t="str">
            <v>W38</v>
          </cell>
        </row>
        <row r="4422">
          <cell r="A4422" t="str">
            <v>W38</v>
          </cell>
        </row>
        <row r="4423">
          <cell r="A4423" t="str">
            <v>W38</v>
          </cell>
        </row>
        <row r="4424">
          <cell r="A4424" t="str">
            <v>W38</v>
          </cell>
        </row>
        <row r="4425">
          <cell r="A4425" t="str">
            <v>W38</v>
          </cell>
        </row>
        <row r="4426">
          <cell r="A4426" t="str">
            <v>W38</v>
          </cell>
        </row>
        <row r="4427">
          <cell r="A4427" t="str">
            <v>W38</v>
          </cell>
        </row>
        <row r="4428">
          <cell r="A4428" t="str">
            <v>W38</v>
          </cell>
        </row>
        <row r="4429">
          <cell r="A4429" t="str">
            <v>W38</v>
          </cell>
        </row>
        <row r="4430">
          <cell r="A4430" t="str">
            <v>W38</v>
          </cell>
        </row>
        <row r="4431">
          <cell r="A4431" t="str">
            <v>W38</v>
          </cell>
        </row>
        <row r="4432">
          <cell r="A4432" t="str">
            <v>W38</v>
          </cell>
        </row>
        <row r="4433">
          <cell r="A4433" t="str">
            <v>W38</v>
          </cell>
        </row>
        <row r="4434">
          <cell r="A4434" t="str">
            <v>W38</v>
          </cell>
        </row>
        <row r="4435">
          <cell r="A4435" t="str">
            <v>W38</v>
          </cell>
        </row>
        <row r="4436">
          <cell r="A4436" t="str">
            <v>W38</v>
          </cell>
        </row>
        <row r="4437">
          <cell r="A4437" t="str">
            <v>W38</v>
          </cell>
        </row>
        <row r="4438">
          <cell r="A4438" t="str">
            <v>W38</v>
          </cell>
        </row>
        <row r="4439">
          <cell r="A4439" t="str">
            <v>W38</v>
          </cell>
        </row>
        <row r="4440">
          <cell r="A4440" t="str">
            <v>W38</v>
          </cell>
        </row>
        <row r="4441">
          <cell r="A4441" t="str">
            <v>W38</v>
          </cell>
        </row>
        <row r="4442">
          <cell r="A4442" t="str">
            <v>W38</v>
          </cell>
        </row>
        <row r="4443">
          <cell r="A4443" t="str">
            <v>W38</v>
          </cell>
        </row>
        <row r="4444">
          <cell r="A4444" t="str">
            <v>W38</v>
          </cell>
        </row>
        <row r="4445">
          <cell r="A4445" t="str">
            <v>W38</v>
          </cell>
        </row>
        <row r="4446">
          <cell r="A4446" t="str">
            <v>W38</v>
          </cell>
        </row>
        <row r="4447">
          <cell r="A4447" t="str">
            <v>W38</v>
          </cell>
        </row>
        <row r="4448">
          <cell r="A4448" t="str">
            <v>W38</v>
          </cell>
        </row>
        <row r="4449">
          <cell r="A4449" t="str">
            <v>W38</v>
          </cell>
        </row>
        <row r="4450">
          <cell r="A4450" t="str">
            <v>W38</v>
          </cell>
        </row>
        <row r="4451">
          <cell r="A4451" t="str">
            <v>W38</v>
          </cell>
        </row>
        <row r="4452">
          <cell r="A4452" t="str">
            <v>W38</v>
          </cell>
        </row>
        <row r="4453">
          <cell r="A4453" t="str">
            <v>W38</v>
          </cell>
        </row>
        <row r="4454">
          <cell r="A4454" t="str">
            <v>W38</v>
          </cell>
        </row>
        <row r="4455">
          <cell r="A4455" t="str">
            <v>W38</v>
          </cell>
        </row>
        <row r="4456">
          <cell r="A4456" t="str">
            <v>W38</v>
          </cell>
        </row>
        <row r="4457">
          <cell r="A4457" t="str">
            <v>W38</v>
          </cell>
        </row>
        <row r="4458">
          <cell r="A4458" t="str">
            <v>W38</v>
          </cell>
        </row>
        <row r="4459">
          <cell r="A4459" t="str">
            <v>W38</v>
          </cell>
        </row>
        <row r="4460">
          <cell r="A4460" t="str">
            <v>W38</v>
          </cell>
        </row>
        <row r="4461">
          <cell r="A4461" t="str">
            <v>W38</v>
          </cell>
        </row>
        <row r="4462">
          <cell r="A4462" t="str">
            <v>W38</v>
          </cell>
        </row>
        <row r="4463">
          <cell r="A4463" t="str">
            <v>W38</v>
          </cell>
        </row>
        <row r="4464">
          <cell r="A4464" t="str">
            <v>W38</v>
          </cell>
        </row>
        <row r="4465">
          <cell r="A4465" t="str">
            <v>W38</v>
          </cell>
        </row>
        <row r="4466">
          <cell r="A4466" t="str">
            <v>W38</v>
          </cell>
        </row>
        <row r="4467">
          <cell r="A4467" t="str">
            <v>W38</v>
          </cell>
        </row>
        <row r="4468">
          <cell r="A4468" t="str">
            <v>W38</v>
          </cell>
        </row>
        <row r="4469">
          <cell r="A4469" t="str">
            <v>W38</v>
          </cell>
        </row>
        <row r="4470">
          <cell r="A4470" t="str">
            <v>W38</v>
          </cell>
        </row>
        <row r="4471">
          <cell r="A4471" t="str">
            <v>W38</v>
          </cell>
        </row>
        <row r="4472">
          <cell r="A4472" t="str">
            <v>W38</v>
          </cell>
        </row>
        <row r="4473">
          <cell r="A4473" t="str">
            <v>W38</v>
          </cell>
        </row>
        <row r="4474">
          <cell r="A4474" t="str">
            <v>W38</v>
          </cell>
        </row>
        <row r="4475">
          <cell r="A4475" t="str">
            <v>W38</v>
          </cell>
        </row>
        <row r="4476">
          <cell r="A4476" t="str">
            <v>W38</v>
          </cell>
        </row>
        <row r="4477">
          <cell r="A4477" t="str">
            <v>W38</v>
          </cell>
        </row>
        <row r="4478">
          <cell r="A4478" t="str">
            <v>W38</v>
          </cell>
        </row>
        <row r="4479">
          <cell r="A4479" t="str">
            <v>W38</v>
          </cell>
        </row>
        <row r="4480">
          <cell r="A4480" t="str">
            <v>W38</v>
          </cell>
        </row>
        <row r="4481">
          <cell r="A4481" t="str">
            <v>W38</v>
          </cell>
        </row>
        <row r="4482">
          <cell r="A4482" t="str">
            <v>W38</v>
          </cell>
        </row>
        <row r="4483">
          <cell r="A4483" t="str">
            <v>W38</v>
          </cell>
        </row>
        <row r="4484">
          <cell r="A4484" t="str">
            <v>W38</v>
          </cell>
        </row>
        <row r="4485">
          <cell r="A4485" t="str">
            <v>W38</v>
          </cell>
        </row>
        <row r="4486">
          <cell r="A4486" t="str">
            <v>W38</v>
          </cell>
        </row>
        <row r="4487">
          <cell r="A4487" t="str">
            <v>W38</v>
          </cell>
        </row>
        <row r="4488">
          <cell r="A4488" t="str">
            <v>W38</v>
          </cell>
        </row>
        <row r="4489">
          <cell r="A4489" t="str">
            <v>W38</v>
          </cell>
        </row>
        <row r="4490">
          <cell r="A4490" t="str">
            <v>W38</v>
          </cell>
        </row>
        <row r="4491">
          <cell r="A4491" t="str">
            <v>W38</v>
          </cell>
        </row>
        <row r="4492">
          <cell r="A4492" t="str">
            <v>W38</v>
          </cell>
        </row>
        <row r="4493">
          <cell r="A4493" t="str">
            <v>W38</v>
          </cell>
        </row>
        <row r="4494">
          <cell r="A4494" t="str">
            <v>W38</v>
          </cell>
        </row>
        <row r="4495">
          <cell r="A4495" t="str">
            <v>W38</v>
          </cell>
        </row>
        <row r="4496">
          <cell r="A4496" t="str">
            <v>W38</v>
          </cell>
        </row>
        <row r="4497">
          <cell r="A4497" t="str">
            <v>W38</v>
          </cell>
        </row>
        <row r="4498">
          <cell r="A4498" t="str">
            <v>W38</v>
          </cell>
        </row>
        <row r="4499">
          <cell r="A4499" t="str">
            <v>W38</v>
          </cell>
        </row>
        <row r="4500">
          <cell r="A4500" t="str">
            <v>W38</v>
          </cell>
        </row>
        <row r="4501">
          <cell r="A4501" t="str">
            <v>W38</v>
          </cell>
        </row>
        <row r="4502">
          <cell r="A4502" t="str">
            <v>W38</v>
          </cell>
        </row>
        <row r="4503">
          <cell r="A4503" t="str">
            <v>W38</v>
          </cell>
        </row>
        <row r="4504">
          <cell r="A4504" t="str">
            <v>W38</v>
          </cell>
        </row>
        <row r="4505">
          <cell r="A4505" t="str">
            <v>W38</v>
          </cell>
        </row>
        <row r="4506">
          <cell r="A4506" t="str">
            <v>W38</v>
          </cell>
        </row>
        <row r="4507">
          <cell r="A4507" t="str">
            <v>W38</v>
          </cell>
        </row>
        <row r="4508">
          <cell r="A4508" t="str">
            <v>W38</v>
          </cell>
        </row>
        <row r="4509">
          <cell r="A4509" t="str">
            <v>W38</v>
          </cell>
        </row>
        <row r="4510">
          <cell r="A4510" t="str">
            <v>W38</v>
          </cell>
        </row>
        <row r="4511">
          <cell r="A4511" t="str">
            <v>W38</v>
          </cell>
        </row>
        <row r="4512">
          <cell r="A4512" t="str">
            <v>W38</v>
          </cell>
        </row>
        <row r="4513">
          <cell r="A4513" t="str">
            <v>W38</v>
          </cell>
        </row>
        <row r="4514">
          <cell r="A4514" t="str">
            <v>W38</v>
          </cell>
        </row>
        <row r="4515">
          <cell r="A4515" t="str">
            <v>W38</v>
          </cell>
        </row>
        <row r="4516">
          <cell r="A4516" t="str">
            <v>W38</v>
          </cell>
        </row>
        <row r="4517">
          <cell r="A4517" t="str">
            <v>W38</v>
          </cell>
        </row>
        <row r="4518">
          <cell r="A4518" t="str">
            <v>W38</v>
          </cell>
        </row>
        <row r="4519">
          <cell r="A4519" t="str">
            <v>W38</v>
          </cell>
        </row>
        <row r="4520">
          <cell r="A4520" t="str">
            <v>W38</v>
          </cell>
        </row>
        <row r="4521">
          <cell r="A4521" t="str">
            <v>W38</v>
          </cell>
        </row>
        <row r="4522">
          <cell r="A4522" t="str">
            <v>W38</v>
          </cell>
        </row>
        <row r="4523">
          <cell r="A4523" t="str">
            <v>W38</v>
          </cell>
        </row>
        <row r="4524">
          <cell r="A4524" t="str">
            <v>W38</v>
          </cell>
        </row>
        <row r="4525">
          <cell r="A4525" t="str">
            <v>W38</v>
          </cell>
        </row>
        <row r="4526">
          <cell r="A4526" t="str">
            <v>W38</v>
          </cell>
        </row>
        <row r="4527">
          <cell r="A4527" t="str">
            <v>W38</v>
          </cell>
        </row>
        <row r="4528">
          <cell r="A4528" t="str">
            <v>W38</v>
          </cell>
        </row>
        <row r="4529">
          <cell r="A4529" t="str">
            <v>W38</v>
          </cell>
        </row>
        <row r="4530">
          <cell r="A4530" t="str">
            <v>W38</v>
          </cell>
        </row>
        <row r="4531">
          <cell r="A4531" t="str">
            <v>W38</v>
          </cell>
        </row>
        <row r="4532">
          <cell r="A4532" t="str">
            <v>W38</v>
          </cell>
        </row>
        <row r="4533">
          <cell r="A4533" t="str">
            <v>W38</v>
          </cell>
        </row>
        <row r="4534">
          <cell r="A4534" t="str">
            <v>W38</v>
          </cell>
        </row>
        <row r="4535">
          <cell r="A4535" t="str">
            <v>W38</v>
          </cell>
        </row>
        <row r="4536">
          <cell r="A4536" t="str">
            <v>W38</v>
          </cell>
        </row>
        <row r="4537">
          <cell r="A4537" t="str">
            <v>W38</v>
          </cell>
        </row>
        <row r="4538">
          <cell r="A4538" t="str">
            <v>W38</v>
          </cell>
        </row>
        <row r="4539">
          <cell r="A4539" t="str">
            <v>W38</v>
          </cell>
        </row>
        <row r="4540">
          <cell r="A4540" t="str">
            <v>W38</v>
          </cell>
        </row>
        <row r="4541">
          <cell r="A4541" t="str">
            <v>W38</v>
          </cell>
        </row>
        <row r="4542">
          <cell r="A4542" t="str">
            <v>W38</v>
          </cell>
        </row>
        <row r="4543">
          <cell r="A4543" t="str">
            <v>W38</v>
          </cell>
        </row>
        <row r="4544">
          <cell r="A4544" t="str">
            <v>W38</v>
          </cell>
        </row>
        <row r="4545">
          <cell r="A4545" t="str">
            <v>W38</v>
          </cell>
        </row>
        <row r="4546">
          <cell r="A4546" t="str">
            <v>W38</v>
          </cell>
        </row>
        <row r="4547">
          <cell r="A4547" t="str">
            <v>W38</v>
          </cell>
        </row>
        <row r="4548">
          <cell r="A4548" t="str">
            <v>W38</v>
          </cell>
        </row>
        <row r="4549">
          <cell r="A4549" t="str">
            <v>W38</v>
          </cell>
        </row>
        <row r="4550">
          <cell r="A4550" t="str">
            <v>W38</v>
          </cell>
        </row>
        <row r="4551">
          <cell r="A4551" t="str">
            <v>W38</v>
          </cell>
        </row>
        <row r="4552">
          <cell r="A4552" t="str">
            <v>W38</v>
          </cell>
        </row>
        <row r="4553">
          <cell r="A4553" t="str">
            <v>W38</v>
          </cell>
        </row>
        <row r="4554">
          <cell r="A4554" t="str">
            <v>W38</v>
          </cell>
        </row>
        <row r="4555">
          <cell r="A4555" t="str">
            <v>W38</v>
          </cell>
        </row>
        <row r="4556">
          <cell r="A4556" t="str">
            <v>W38</v>
          </cell>
        </row>
        <row r="4557">
          <cell r="A4557" t="str">
            <v>W38</v>
          </cell>
        </row>
        <row r="4558">
          <cell r="A4558" t="str">
            <v>W38</v>
          </cell>
        </row>
        <row r="4559">
          <cell r="A4559" t="str">
            <v>W38</v>
          </cell>
        </row>
        <row r="4560">
          <cell r="A4560" t="str">
            <v>W38</v>
          </cell>
        </row>
        <row r="4561">
          <cell r="A4561" t="str">
            <v>W38</v>
          </cell>
        </row>
        <row r="4562">
          <cell r="A4562" t="str">
            <v>W38</v>
          </cell>
        </row>
        <row r="4563">
          <cell r="A4563" t="str">
            <v>W38</v>
          </cell>
        </row>
        <row r="4564">
          <cell r="A4564" t="str">
            <v>W38</v>
          </cell>
        </row>
        <row r="4565">
          <cell r="A4565" t="str">
            <v>W38</v>
          </cell>
        </row>
        <row r="4566">
          <cell r="A4566" t="str">
            <v>W38</v>
          </cell>
        </row>
        <row r="4567">
          <cell r="A4567" t="str">
            <v>W38</v>
          </cell>
        </row>
        <row r="4568">
          <cell r="A4568" t="str">
            <v>W38</v>
          </cell>
        </row>
        <row r="4569">
          <cell r="A4569" t="str">
            <v>W38</v>
          </cell>
        </row>
        <row r="4570">
          <cell r="A4570" t="str">
            <v>W38</v>
          </cell>
        </row>
        <row r="4571">
          <cell r="A4571" t="str">
            <v>W38</v>
          </cell>
        </row>
        <row r="4572">
          <cell r="A4572" t="str">
            <v>W38</v>
          </cell>
        </row>
        <row r="4573">
          <cell r="A4573" t="str">
            <v>W38</v>
          </cell>
        </row>
        <row r="4574">
          <cell r="A4574" t="str">
            <v>W38</v>
          </cell>
        </row>
        <row r="4575">
          <cell r="A4575" t="str">
            <v>W38</v>
          </cell>
        </row>
        <row r="4576">
          <cell r="A4576" t="str">
            <v>W38</v>
          </cell>
        </row>
        <row r="4577">
          <cell r="A4577" t="str">
            <v>W38</v>
          </cell>
        </row>
        <row r="4578">
          <cell r="A4578" t="str">
            <v>W38</v>
          </cell>
        </row>
        <row r="4579">
          <cell r="A4579" t="str">
            <v>W38</v>
          </cell>
        </row>
        <row r="4580">
          <cell r="A4580" t="str">
            <v>W38</v>
          </cell>
        </row>
        <row r="4581">
          <cell r="A4581" t="str">
            <v>W38</v>
          </cell>
        </row>
        <row r="4582">
          <cell r="A4582" t="str">
            <v>W38</v>
          </cell>
        </row>
        <row r="4583">
          <cell r="A4583" t="str">
            <v>W38</v>
          </cell>
        </row>
        <row r="4584">
          <cell r="A4584" t="str">
            <v>W38</v>
          </cell>
        </row>
        <row r="4585">
          <cell r="A4585" t="str">
            <v>W38</v>
          </cell>
        </row>
        <row r="4586">
          <cell r="A4586" t="str">
            <v>W38</v>
          </cell>
        </row>
        <row r="4587">
          <cell r="A4587" t="str">
            <v>W38</v>
          </cell>
        </row>
        <row r="4588">
          <cell r="A4588" t="str">
            <v>W38</v>
          </cell>
        </row>
        <row r="4589">
          <cell r="A4589" t="str">
            <v>W38</v>
          </cell>
        </row>
        <row r="4590">
          <cell r="A4590" t="str">
            <v>W38</v>
          </cell>
        </row>
        <row r="4591">
          <cell r="A4591" t="str">
            <v>W38</v>
          </cell>
        </row>
        <row r="4592">
          <cell r="A4592" t="str">
            <v>W38</v>
          </cell>
        </row>
        <row r="4593">
          <cell r="A4593" t="str">
            <v>W38</v>
          </cell>
        </row>
        <row r="4594">
          <cell r="A4594" t="str">
            <v>W38</v>
          </cell>
        </row>
        <row r="4595">
          <cell r="A4595" t="str">
            <v>W38</v>
          </cell>
        </row>
        <row r="4596">
          <cell r="A4596" t="str">
            <v>W38</v>
          </cell>
        </row>
        <row r="4597">
          <cell r="A4597" t="str">
            <v>W38</v>
          </cell>
        </row>
        <row r="4598">
          <cell r="A4598" t="str">
            <v>W38</v>
          </cell>
        </row>
        <row r="4599">
          <cell r="A4599" t="str">
            <v>W38</v>
          </cell>
        </row>
        <row r="4600">
          <cell r="A4600" t="str">
            <v>W38</v>
          </cell>
        </row>
        <row r="4601">
          <cell r="A4601" t="str">
            <v>W66</v>
          </cell>
        </row>
        <row r="4602">
          <cell r="A4602" t="str">
            <v>W66</v>
          </cell>
        </row>
        <row r="4603">
          <cell r="A4603" t="str">
            <v>W66</v>
          </cell>
        </row>
        <row r="4604">
          <cell r="A4604" t="str">
            <v>W66</v>
          </cell>
        </row>
        <row r="4605">
          <cell r="A4605" t="str">
            <v>W66</v>
          </cell>
        </row>
        <row r="4606">
          <cell r="A4606" t="str">
            <v>W66</v>
          </cell>
        </row>
        <row r="4607">
          <cell r="A4607" t="str">
            <v>W66</v>
          </cell>
        </row>
        <row r="4608">
          <cell r="A4608" t="str">
            <v>W66</v>
          </cell>
        </row>
        <row r="4609">
          <cell r="A4609" t="str">
            <v>W66</v>
          </cell>
        </row>
        <row r="4610">
          <cell r="A4610" t="str">
            <v>W66</v>
          </cell>
        </row>
        <row r="4611">
          <cell r="A4611" t="str">
            <v>W66</v>
          </cell>
        </row>
        <row r="4612">
          <cell r="A4612" t="str">
            <v>W66</v>
          </cell>
        </row>
        <row r="4613">
          <cell r="A4613" t="str">
            <v>W66</v>
          </cell>
        </row>
        <row r="4614">
          <cell r="A4614" t="str">
            <v>W66</v>
          </cell>
        </row>
        <row r="4615">
          <cell r="A4615" t="str">
            <v>W66</v>
          </cell>
        </row>
        <row r="4616">
          <cell r="A4616" t="str">
            <v>W66</v>
          </cell>
        </row>
        <row r="4617">
          <cell r="A4617" t="str">
            <v>W66</v>
          </cell>
        </row>
        <row r="4618">
          <cell r="A4618" t="str">
            <v>W66</v>
          </cell>
        </row>
        <row r="4619">
          <cell r="A4619" t="str">
            <v>W66</v>
          </cell>
        </row>
        <row r="4620">
          <cell r="A4620" t="str">
            <v>W66</v>
          </cell>
        </row>
        <row r="4621">
          <cell r="A4621" t="str">
            <v>W66</v>
          </cell>
        </row>
        <row r="4622">
          <cell r="A4622" t="str">
            <v>W66</v>
          </cell>
        </row>
        <row r="4623">
          <cell r="A4623" t="str">
            <v>W66</v>
          </cell>
        </row>
        <row r="4624">
          <cell r="A4624" t="str">
            <v>W66</v>
          </cell>
        </row>
        <row r="4625">
          <cell r="A4625" t="str">
            <v>W66</v>
          </cell>
        </row>
        <row r="4626">
          <cell r="A4626" t="str">
            <v>W66</v>
          </cell>
        </row>
        <row r="4627">
          <cell r="A4627" t="str">
            <v>W66</v>
          </cell>
        </row>
        <row r="4628">
          <cell r="A4628" t="str">
            <v>W66</v>
          </cell>
        </row>
        <row r="4629">
          <cell r="A4629" t="str">
            <v>W66</v>
          </cell>
        </row>
        <row r="4630">
          <cell r="A4630" t="str">
            <v>W66</v>
          </cell>
        </row>
        <row r="4631">
          <cell r="A4631" t="str">
            <v>W66</v>
          </cell>
        </row>
        <row r="4632">
          <cell r="A4632" t="str">
            <v>W66</v>
          </cell>
        </row>
        <row r="4633">
          <cell r="A4633" t="str">
            <v>W66</v>
          </cell>
        </row>
        <row r="4634">
          <cell r="A4634" t="str">
            <v>W66</v>
          </cell>
        </row>
        <row r="4635">
          <cell r="A4635" t="str">
            <v>W66</v>
          </cell>
        </row>
        <row r="4636">
          <cell r="A4636" t="str">
            <v>W66</v>
          </cell>
        </row>
        <row r="4637">
          <cell r="A4637" t="str">
            <v>W66</v>
          </cell>
        </row>
        <row r="4638">
          <cell r="A4638" t="str">
            <v>W66</v>
          </cell>
        </row>
        <row r="4639">
          <cell r="A4639" t="str">
            <v>W66</v>
          </cell>
        </row>
        <row r="4640">
          <cell r="A4640" t="str">
            <v>W66</v>
          </cell>
        </row>
        <row r="4641">
          <cell r="A4641" t="str">
            <v>W66</v>
          </cell>
        </row>
        <row r="4642">
          <cell r="A4642" t="str">
            <v>W66</v>
          </cell>
        </row>
        <row r="4643">
          <cell r="A4643" t="str">
            <v>W66</v>
          </cell>
        </row>
        <row r="4644">
          <cell r="A4644" t="str">
            <v>W66</v>
          </cell>
        </row>
        <row r="4645">
          <cell r="A4645" t="str">
            <v>W66</v>
          </cell>
        </row>
        <row r="4646">
          <cell r="A4646" t="str">
            <v>W66</v>
          </cell>
        </row>
        <row r="4647">
          <cell r="A4647" t="str">
            <v>W66</v>
          </cell>
        </row>
        <row r="4648">
          <cell r="A4648" t="str">
            <v>W66</v>
          </cell>
        </row>
        <row r="4649">
          <cell r="A4649" t="str">
            <v>W66</v>
          </cell>
        </row>
        <row r="4650">
          <cell r="A4650" t="str">
            <v>W66</v>
          </cell>
        </row>
        <row r="4651">
          <cell r="A4651" t="str">
            <v>W66</v>
          </cell>
        </row>
        <row r="4652">
          <cell r="A4652" t="str">
            <v>W66</v>
          </cell>
        </row>
        <row r="4653">
          <cell r="A4653" t="str">
            <v>W66</v>
          </cell>
        </row>
        <row r="4654">
          <cell r="A4654" t="str">
            <v>W66</v>
          </cell>
        </row>
        <row r="4655">
          <cell r="A4655" t="str">
            <v>W66</v>
          </cell>
        </row>
        <row r="4656">
          <cell r="A4656" t="str">
            <v>W66</v>
          </cell>
        </row>
        <row r="4657">
          <cell r="A4657" t="str">
            <v>W66</v>
          </cell>
        </row>
        <row r="4658">
          <cell r="A4658" t="str">
            <v>W66</v>
          </cell>
        </row>
        <row r="4659">
          <cell r="A4659" t="str">
            <v>W66</v>
          </cell>
        </row>
        <row r="4660">
          <cell r="A4660" t="str">
            <v>W66</v>
          </cell>
        </row>
        <row r="4661">
          <cell r="A4661" t="str">
            <v>W66</v>
          </cell>
        </row>
        <row r="4662">
          <cell r="A4662" t="str">
            <v>W66</v>
          </cell>
        </row>
        <row r="4663">
          <cell r="A4663" t="str">
            <v>W66</v>
          </cell>
        </row>
        <row r="4664">
          <cell r="A4664" t="str">
            <v>W66</v>
          </cell>
        </row>
        <row r="4665">
          <cell r="A4665" t="str">
            <v>W66</v>
          </cell>
        </row>
        <row r="4666">
          <cell r="A4666" t="str">
            <v>W66</v>
          </cell>
        </row>
        <row r="4667">
          <cell r="A4667" t="str">
            <v>W66</v>
          </cell>
        </row>
        <row r="4668">
          <cell r="A4668" t="str">
            <v>W66</v>
          </cell>
        </row>
        <row r="4669">
          <cell r="A4669" t="str">
            <v>W66</v>
          </cell>
        </row>
        <row r="4670">
          <cell r="A4670" t="str">
            <v>W66</v>
          </cell>
        </row>
        <row r="4671">
          <cell r="A4671" t="str">
            <v>W66</v>
          </cell>
        </row>
        <row r="4672">
          <cell r="A4672" t="str">
            <v>W66</v>
          </cell>
        </row>
        <row r="4673">
          <cell r="A4673" t="str">
            <v>W66</v>
          </cell>
        </row>
        <row r="4674">
          <cell r="A4674" t="str">
            <v>W66</v>
          </cell>
        </row>
        <row r="4675">
          <cell r="A4675" t="str">
            <v>W66</v>
          </cell>
        </row>
        <row r="4676">
          <cell r="A4676" t="str">
            <v>W66</v>
          </cell>
        </row>
        <row r="4677">
          <cell r="A4677" t="str">
            <v>W66</v>
          </cell>
        </row>
        <row r="4678">
          <cell r="A4678" t="str">
            <v>W66</v>
          </cell>
        </row>
        <row r="4679">
          <cell r="A4679" t="str">
            <v>W66</v>
          </cell>
        </row>
        <row r="4680">
          <cell r="A4680" t="str">
            <v>W66</v>
          </cell>
        </row>
        <row r="4681">
          <cell r="A4681" t="str">
            <v>W66</v>
          </cell>
        </row>
        <row r="4682">
          <cell r="A4682" t="str">
            <v>W66</v>
          </cell>
        </row>
        <row r="4683">
          <cell r="A4683" t="str">
            <v>W66</v>
          </cell>
        </row>
        <row r="4684">
          <cell r="A4684" t="str">
            <v>W66</v>
          </cell>
        </row>
        <row r="4685">
          <cell r="A4685" t="str">
            <v>W66</v>
          </cell>
        </row>
        <row r="4686">
          <cell r="A4686" t="str">
            <v>W66</v>
          </cell>
        </row>
        <row r="4687">
          <cell r="A4687" t="str">
            <v>W66</v>
          </cell>
        </row>
        <row r="4688">
          <cell r="A4688" t="str">
            <v>W66</v>
          </cell>
        </row>
        <row r="4689">
          <cell r="A4689" t="str">
            <v>W66</v>
          </cell>
        </row>
        <row r="4690">
          <cell r="A4690" t="str">
            <v>W66</v>
          </cell>
        </row>
        <row r="4691">
          <cell r="A4691" t="str">
            <v>W66</v>
          </cell>
        </row>
        <row r="4692">
          <cell r="A4692" t="str">
            <v>W66</v>
          </cell>
        </row>
        <row r="4693">
          <cell r="A4693" t="str">
            <v>W66</v>
          </cell>
        </row>
        <row r="4694">
          <cell r="A4694" t="str">
            <v>W66</v>
          </cell>
        </row>
        <row r="4695">
          <cell r="A4695" t="str">
            <v>W66</v>
          </cell>
        </row>
        <row r="4696">
          <cell r="A4696" t="str">
            <v>W66</v>
          </cell>
        </row>
        <row r="4697">
          <cell r="A4697" t="str">
            <v>W66</v>
          </cell>
        </row>
        <row r="4698">
          <cell r="A4698" t="str">
            <v>W66</v>
          </cell>
        </row>
        <row r="4699">
          <cell r="A4699" t="str">
            <v>W66</v>
          </cell>
        </row>
        <row r="4700">
          <cell r="A4700" t="str">
            <v>W66</v>
          </cell>
        </row>
        <row r="4701">
          <cell r="A4701" t="str">
            <v>W66</v>
          </cell>
        </row>
        <row r="4702">
          <cell r="A4702" t="str">
            <v>W66</v>
          </cell>
        </row>
        <row r="4703">
          <cell r="A4703" t="str">
            <v>W66</v>
          </cell>
        </row>
        <row r="4704">
          <cell r="A4704" t="str">
            <v>W66</v>
          </cell>
        </row>
        <row r="4705">
          <cell r="A4705" t="str">
            <v>W66</v>
          </cell>
        </row>
        <row r="4706">
          <cell r="A4706" t="str">
            <v>W66</v>
          </cell>
        </row>
        <row r="4707">
          <cell r="A4707" t="str">
            <v>W66</v>
          </cell>
        </row>
        <row r="4708">
          <cell r="A4708" t="str">
            <v>W66</v>
          </cell>
        </row>
        <row r="4709">
          <cell r="A4709" t="str">
            <v>W66</v>
          </cell>
        </row>
        <row r="4710">
          <cell r="A4710" t="str">
            <v>W66</v>
          </cell>
        </row>
        <row r="4711">
          <cell r="A4711" t="str">
            <v>W66</v>
          </cell>
        </row>
        <row r="4712">
          <cell r="A4712" t="str">
            <v>W66</v>
          </cell>
        </row>
        <row r="4713">
          <cell r="A4713" t="str">
            <v>W66</v>
          </cell>
        </row>
        <row r="4714">
          <cell r="A4714" t="str">
            <v>W66</v>
          </cell>
        </row>
        <row r="4715">
          <cell r="A4715" t="str">
            <v>W66</v>
          </cell>
        </row>
        <row r="4716">
          <cell r="A4716" t="str">
            <v>W66</v>
          </cell>
        </row>
        <row r="4717">
          <cell r="A4717" t="str">
            <v>W66</v>
          </cell>
        </row>
        <row r="4718">
          <cell r="A4718" t="str">
            <v>W66</v>
          </cell>
        </row>
        <row r="4719">
          <cell r="A4719" t="str">
            <v>W66</v>
          </cell>
        </row>
        <row r="4720">
          <cell r="A4720" t="str">
            <v>W66</v>
          </cell>
        </row>
        <row r="4721">
          <cell r="A4721" t="str">
            <v>W66</v>
          </cell>
        </row>
        <row r="4722">
          <cell r="A4722" t="str">
            <v>W66</v>
          </cell>
        </row>
        <row r="4723">
          <cell r="A4723" t="str">
            <v>W66</v>
          </cell>
        </row>
        <row r="4724">
          <cell r="A4724" t="str">
            <v>W66</v>
          </cell>
        </row>
        <row r="4725">
          <cell r="A4725" t="str">
            <v>W66</v>
          </cell>
        </row>
        <row r="4726">
          <cell r="A4726" t="str">
            <v>W66</v>
          </cell>
        </row>
        <row r="4727">
          <cell r="A4727" t="str">
            <v>W66</v>
          </cell>
        </row>
        <row r="4728">
          <cell r="A4728" t="str">
            <v>W66</v>
          </cell>
        </row>
        <row r="4729">
          <cell r="A4729" t="str">
            <v>W66</v>
          </cell>
        </row>
        <row r="4730">
          <cell r="A4730" t="str">
            <v>W66</v>
          </cell>
        </row>
        <row r="4731">
          <cell r="A4731" t="str">
            <v>W66</v>
          </cell>
        </row>
        <row r="4732">
          <cell r="A4732" t="str">
            <v>W66</v>
          </cell>
        </row>
        <row r="4733">
          <cell r="A4733" t="str">
            <v>W66</v>
          </cell>
        </row>
        <row r="4734">
          <cell r="A4734" t="str">
            <v>W66</v>
          </cell>
        </row>
        <row r="4735">
          <cell r="A4735" t="str">
            <v>W66</v>
          </cell>
        </row>
        <row r="4736">
          <cell r="A4736" t="str">
            <v>W66</v>
          </cell>
        </row>
        <row r="4737">
          <cell r="A4737" t="str">
            <v>W66</v>
          </cell>
        </row>
        <row r="4738">
          <cell r="A4738" t="str">
            <v>W66</v>
          </cell>
        </row>
        <row r="4739">
          <cell r="A4739" t="str">
            <v>W66</v>
          </cell>
        </row>
        <row r="4740">
          <cell r="A4740" t="str">
            <v>W66</v>
          </cell>
        </row>
        <row r="4741">
          <cell r="A4741" t="str">
            <v>W66</v>
          </cell>
        </row>
        <row r="4742">
          <cell r="A4742" t="str">
            <v>W66</v>
          </cell>
        </row>
        <row r="4743">
          <cell r="A4743" t="str">
            <v>W66</v>
          </cell>
        </row>
        <row r="4744">
          <cell r="A4744" t="str">
            <v>W66</v>
          </cell>
        </row>
        <row r="4745">
          <cell r="A4745" t="str">
            <v>W66</v>
          </cell>
        </row>
        <row r="4746">
          <cell r="A4746" t="str">
            <v>W66</v>
          </cell>
        </row>
        <row r="4747">
          <cell r="A4747" t="str">
            <v>W66</v>
          </cell>
        </row>
        <row r="4748">
          <cell r="A4748" t="str">
            <v>W66</v>
          </cell>
        </row>
        <row r="4749">
          <cell r="A4749" t="str">
            <v>W66</v>
          </cell>
        </row>
        <row r="4750">
          <cell r="A4750" t="str">
            <v>W66</v>
          </cell>
        </row>
        <row r="4751">
          <cell r="A4751" t="str">
            <v>W66</v>
          </cell>
        </row>
        <row r="4752">
          <cell r="A4752" t="str">
            <v>W66</v>
          </cell>
        </row>
        <row r="4753">
          <cell r="A4753" t="str">
            <v>W66</v>
          </cell>
        </row>
        <row r="4754">
          <cell r="A4754" t="str">
            <v>W66</v>
          </cell>
        </row>
        <row r="4755">
          <cell r="A4755" t="str">
            <v>W66</v>
          </cell>
        </row>
        <row r="4756">
          <cell r="A4756" t="str">
            <v>W66</v>
          </cell>
        </row>
        <row r="4757">
          <cell r="A4757" t="str">
            <v>W66</v>
          </cell>
        </row>
        <row r="4758">
          <cell r="A4758" t="str">
            <v>W66</v>
          </cell>
        </row>
        <row r="4759">
          <cell r="A4759" t="str">
            <v>W66</v>
          </cell>
        </row>
        <row r="4760">
          <cell r="A4760" t="str">
            <v>W66</v>
          </cell>
        </row>
        <row r="4761">
          <cell r="A4761" t="str">
            <v>W66</v>
          </cell>
        </row>
        <row r="4762">
          <cell r="A4762" t="str">
            <v>W66</v>
          </cell>
        </row>
        <row r="4763">
          <cell r="A4763" t="str">
            <v>W66</v>
          </cell>
        </row>
        <row r="4764">
          <cell r="A4764" t="str">
            <v>W66</v>
          </cell>
        </row>
        <row r="4765">
          <cell r="A4765" t="str">
            <v>W66</v>
          </cell>
        </row>
        <row r="4766">
          <cell r="A4766" t="str">
            <v>W66</v>
          </cell>
        </row>
        <row r="4767">
          <cell r="A4767" t="str">
            <v>W66</v>
          </cell>
        </row>
        <row r="4768">
          <cell r="A4768" t="str">
            <v>W66</v>
          </cell>
        </row>
        <row r="4769">
          <cell r="A4769" t="str">
            <v>W66</v>
          </cell>
        </row>
        <row r="4770">
          <cell r="A4770" t="str">
            <v>W66</v>
          </cell>
        </row>
        <row r="4771">
          <cell r="A4771" t="str">
            <v>W66</v>
          </cell>
        </row>
        <row r="4772">
          <cell r="A4772" t="str">
            <v>W66</v>
          </cell>
        </row>
        <row r="4773">
          <cell r="A4773" t="str">
            <v>W66</v>
          </cell>
        </row>
        <row r="4774">
          <cell r="A4774" t="str">
            <v>W66</v>
          </cell>
        </row>
        <row r="4775">
          <cell r="A4775" t="str">
            <v>W66</v>
          </cell>
        </row>
        <row r="4776">
          <cell r="A4776" t="str">
            <v>W66</v>
          </cell>
        </row>
        <row r="4777">
          <cell r="A4777" t="str">
            <v>W66</v>
          </cell>
        </row>
        <row r="4778">
          <cell r="A4778" t="str">
            <v>W66</v>
          </cell>
        </row>
        <row r="4779">
          <cell r="A4779" t="str">
            <v>W66</v>
          </cell>
        </row>
        <row r="4780">
          <cell r="A4780" t="str">
            <v>W66</v>
          </cell>
        </row>
        <row r="4781">
          <cell r="A4781" t="str">
            <v>W66</v>
          </cell>
        </row>
        <row r="4782">
          <cell r="A4782" t="str">
            <v>W66</v>
          </cell>
        </row>
        <row r="4783">
          <cell r="A4783" t="str">
            <v>W66</v>
          </cell>
        </row>
        <row r="4784">
          <cell r="A4784" t="str">
            <v>W66</v>
          </cell>
        </row>
        <row r="4785">
          <cell r="A4785" t="str">
            <v>W66</v>
          </cell>
        </row>
        <row r="4786">
          <cell r="A4786" t="str">
            <v>W66</v>
          </cell>
        </row>
        <row r="4787">
          <cell r="A4787" t="str">
            <v>W66</v>
          </cell>
        </row>
        <row r="4788">
          <cell r="A4788" t="str">
            <v>W66</v>
          </cell>
        </row>
        <row r="4789">
          <cell r="A4789" t="str">
            <v>W66</v>
          </cell>
        </row>
        <row r="4790">
          <cell r="A4790" t="str">
            <v>W66</v>
          </cell>
        </row>
        <row r="4791">
          <cell r="A4791" t="str">
            <v>W66</v>
          </cell>
        </row>
        <row r="4792">
          <cell r="A4792" t="str">
            <v>W66</v>
          </cell>
        </row>
        <row r="4793">
          <cell r="A4793" t="str">
            <v>W66</v>
          </cell>
        </row>
        <row r="4794">
          <cell r="A4794" t="str">
            <v>W66</v>
          </cell>
        </row>
        <row r="4795">
          <cell r="A4795" t="str">
            <v>W66</v>
          </cell>
        </row>
        <row r="4796">
          <cell r="A4796" t="str">
            <v>W66</v>
          </cell>
        </row>
        <row r="4797">
          <cell r="A4797" t="str">
            <v>W66</v>
          </cell>
        </row>
        <row r="4798">
          <cell r="A4798" t="str">
            <v>W66</v>
          </cell>
        </row>
        <row r="4799">
          <cell r="A4799" t="str">
            <v>W66</v>
          </cell>
        </row>
        <row r="4800">
          <cell r="A4800" t="str">
            <v>W66</v>
          </cell>
        </row>
        <row r="4801">
          <cell r="A4801" t="str">
            <v>W99</v>
          </cell>
        </row>
        <row r="4802">
          <cell r="A4802" t="str">
            <v>W99</v>
          </cell>
        </row>
        <row r="4803">
          <cell r="A4803" t="str">
            <v>W99</v>
          </cell>
        </row>
        <row r="4804">
          <cell r="A4804" t="str">
            <v>W99</v>
          </cell>
        </row>
        <row r="4805">
          <cell r="A4805" t="str">
            <v>W99</v>
          </cell>
        </row>
        <row r="4806">
          <cell r="A4806" t="str">
            <v>W99</v>
          </cell>
        </row>
        <row r="4807">
          <cell r="A4807" t="str">
            <v>W99</v>
          </cell>
        </row>
        <row r="4808">
          <cell r="A4808" t="str">
            <v>W99</v>
          </cell>
        </row>
        <row r="4809">
          <cell r="A4809" t="str">
            <v>W99</v>
          </cell>
        </row>
        <row r="4810">
          <cell r="A4810" t="str">
            <v>W99</v>
          </cell>
        </row>
        <row r="4811">
          <cell r="A4811" t="str">
            <v>W99</v>
          </cell>
        </row>
        <row r="4812">
          <cell r="A4812" t="str">
            <v>W99</v>
          </cell>
        </row>
        <row r="4813">
          <cell r="A4813" t="str">
            <v>W99</v>
          </cell>
        </row>
        <row r="4814">
          <cell r="A4814" t="str">
            <v>W99</v>
          </cell>
        </row>
        <row r="4815">
          <cell r="A4815" t="str">
            <v>W99</v>
          </cell>
        </row>
        <row r="4816">
          <cell r="A4816" t="str">
            <v>W99</v>
          </cell>
        </row>
        <row r="4817">
          <cell r="A4817" t="str">
            <v>W99</v>
          </cell>
        </row>
        <row r="4818">
          <cell r="A4818" t="str">
            <v>W99</v>
          </cell>
        </row>
        <row r="4819">
          <cell r="A4819" t="str">
            <v>W99</v>
          </cell>
        </row>
        <row r="4820">
          <cell r="A4820" t="str">
            <v>W99</v>
          </cell>
        </row>
        <row r="4821">
          <cell r="A4821" t="str">
            <v>W99</v>
          </cell>
        </row>
        <row r="4822">
          <cell r="A4822" t="str">
            <v>W99</v>
          </cell>
        </row>
        <row r="4823">
          <cell r="A4823" t="str">
            <v>W99</v>
          </cell>
        </row>
        <row r="4824">
          <cell r="A4824" t="str">
            <v>W99</v>
          </cell>
        </row>
        <row r="4825">
          <cell r="A4825" t="str">
            <v>W99</v>
          </cell>
        </row>
        <row r="4826">
          <cell r="A4826" t="str">
            <v>W99</v>
          </cell>
        </row>
        <row r="4827">
          <cell r="A4827" t="str">
            <v>W99</v>
          </cell>
        </row>
        <row r="4828">
          <cell r="A4828" t="str">
            <v>W99</v>
          </cell>
        </row>
        <row r="4829">
          <cell r="A4829" t="str">
            <v>W99</v>
          </cell>
        </row>
        <row r="4830">
          <cell r="A4830" t="str">
            <v>W99</v>
          </cell>
        </row>
        <row r="4831">
          <cell r="A4831" t="str">
            <v>W99</v>
          </cell>
        </row>
        <row r="4832">
          <cell r="A4832" t="str">
            <v>W99</v>
          </cell>
        </row>
        <row r="4833">
          <cell r="A4833" t="str">
            <v>W99</v>
          </cell>
        </row>
        <row r="4834">
          <cell r="A4834" t="str">
            <v>W99</v>
          </cell>
        </row>
        <row r="4835">
          <cell r="A4835" t="str">
            <v>W99</v>
          </cell>
        </row>
        <row r="4836">
          <cell r="A4836" t="str">
            <v>W99</v>
          </cell>
        </row>
        <row r="4837">
          <cell r="A4837" t="str">
            <v>W99</v>
          </cell>
        </row>
        <row r="4838">
          <cell r="A4838" t="str">
            <v>W99</v>
          </cell>
        </row>
        <row r="4839">
          <cell r="A4839" t="str">
            <v>W99</v>
          </cell>
        </row>
        <row r="4840">
          <cell r="A4840" t="str">
            <v>W99</v>
          </cell>
        </row>
        <row r="4841">
          <cell r="A4841" t="str">
            <v>W99</v>
          </cell>
        </row>
        <row r="4842">
          <cell r="A4842" t="str">
            <v>W99</v>
          </cell>
        </row>
        <row r="4843">
          <cell r="A4843" t="str">
            <v>W99</v>
          </cell>
        </row>
        <row r="4844">
          <cell r="A4844" t="str">
            <v>W99</v>
          </cell>
        </row>
        <row r="4845">
          <cell r="A4845" t="str">
            <v>W99</v>
          </cell>
        </row>
        <row r="4846">
          <cell r="A4846" t="str">
            <v>W99</v>
          </cell>
        </row>
        <row r="4847">
          <cell r="A4847" t="str">
            <v>W99</v>
          </cell>
        </row>
        <row r="4848">
          <cell r="A4848" t="str">
            <v>W99</v>
          </cell>
        </row>
        <row r="4849">
          <cell r="A4849" t="str">
            <v>W99</v>
          </cell>
        </row>
        <row r="4850">
          <cell r="A4850" t="str">
            <v>W99</v>
          </cell>
        </row>
        <row r="4851">
          <cell r="A4851" t="str">
            <v>W99</v>
          </cell>
        </row>
        <row r="4852">
          <cell r="A4852" t="str">
            <v>W99</v>
          </cell>
        </row>
        <row r="4853">
          <cell r="A4853" t="str">
            <v>W99</v>
          </cell>
        </row>
        <row r="4854">
          <cell r="A4854" t="str">
            <v>W99</v>
          </cell>
        </row>
        <row r="4855">
          <cell r="A4855" t="str">
            <v>W99</v>
          </cell>
        </row>
        <row r="4856">
          <cell r="A4856" t="str">
            <v>W99</v>
          </cell>
        </row>
        <row r="4857">
          <cell r="A4857" t="str">
            <v>W99</v>
          </cell>
        </row>
        <row r="4858">
          <cell r="A4858" t="str">
            <v>W99</v>
          </cell>
        </row>
        <row r="4859">
          <cell r="A4859" t="str">
            <v>W99</v>
          </cell>
        </row>
        <row r="4860">
          <cell r="A4860" t="str">
            <v>W99</v>
          </cell>
        </row>
        <row r="4861">
          <cell r="A4861" t="str">
            <v>W99</v>
          </cell>
        </row>
        <row r="4862">
          <cell r="A4862" t="str">
            <v>W99</v>
          </cell>
        </row>
        <row r="4863">
          <cell r="A4863" t="str">
            <v>W99</v>
          </cell>
        </row>
        <row r="4864">
          <cell r="A4864" t="str">
            <v>W99</v>
          </cell>
        </row>
        <row r="4865">
          <cell r="A4865" t="str">
            <v>W99</v>
          </cell>
        </row>
        <row r="4866">
          <cell r="A4866" t="str">
            <v>W99</v>
          </cell>
        </row>
        <row r="4867">
          <cell r="A4867" t="str">
            <v>W99</v>
          </cell>
        </row>
        <row r="4868">
          <cell r="A4868" t="str">
            <v>W99</v>
          </cell>
        </row>
        <row r="4869">
          <cell r="A4869" t="str">
            <v>W99</v>
          </cell>
        </row>
        <row r="4870">
          <cell r="A4870" t="str">
            <v>W99</v>
          </cell>
        </row>
        <row r="4871">
          <cell r="A4871" t="str">
            <v>W99</v>
          </cell>
        </row>
        <row r="4872">
          <cell r="A4872" t="str">
            <v>W99</v>
          </cell>
        </row>
        <row r="4873">
          <cell r="A4873" t="str">
            <v>W99</v>
          </cell>
        </row>
        <row r="4874">
          <cell r="A4874" t="str">
            <v>W99</v>
          </cell>
        </row>
        <row r="4875">
          <cell r="A4875" t="str">
            <v>W99</v>
          </cell>
        </row>
        <row r="4876">
          <cell r="A4876" t="str">
            <v>W99</v>
          </cell>
        </row>
        <row r="4877">
          <cell r="A4877" t="str">
            <v>W99</v>
          </cell>
        </row>
        <row r="4878">
          <cell r="A4878" t="str">
            <v>W99</v>
          </cell>
        </row>
        <row r="4879">
          <cell r="A4879" t="str">
            <v>W99</v>
          </cell>
        </row>
        <row r="4880">
          <cell r="A4880" t="str">
            <v>W99</v>
          </cell>
        </row>
        <row r="4881">
          <cell r="A4881" t="str">
            <v>W99</v>
          </cell>
        </row>
        <row r="4882">
          <cell r="A4882" t="str">
            <v>W99</v>
          </cell>
        </row>
        <row r="4883">
          <cell r="A4883" t="str">
            <v>W99</v>
          </cell>
        </row>
        <row r="4884">
          <cell r="A4884" t="str">
            <v>W99</v>
          </cell>
        </row>
        <row r="4885">
          <cell r="A4885" t="str">
            <v>W99</v>
          </cell>
        </row>
        <row r="4886">
          <cell r="A4886" t="str">
            <v>W99</v>
          </cell>
        </row>
        <row r="4887">
          <cell r="A4887" t="str">
            <v>W99</v>
          </cell>
        </row>
        <row r="4888">
          <cell r="A4888" t="str">
            <v>W99</v>
          </cell>
        </row>
        <row r="4889">
          <cell r="A4889" t="str">
            <v>W99</v>
          </cell>
        </row>
        <row r="4890">
          <cell r="A4890" t="str">
            <v>W99</v>
          </cell>
        </row>
        <row r="4891">
          <cell r="A4891" t="str">
            <v>W99</v>
          </cell>
        </row>
        <row r="4892">
          <cell r="A4892" t="str">
            <v>W99</v>
          </cell>
        </row>
        <row r="4893">
          <cell r="A4893" t="str">
            <v>W99</v>
          </cell>
        </row>
        <row r="4894">
          <cell r="A4894" t="str">
            <v>W99</v>
          </cell>
        </row>
        <row r="4895">
          <cell r="A4895" t="str">
            <v>W99</v>
          </cell>
        </row>
        <row r="4896">
          <cell r="A4896" t="str">
            <v>W99</v>
          </cell>
        </row>
        <row r="4897">
          <cell r="A4897" t="str">
            <v>W99</v>
          </cell>
        </row>
        <row r="4898">
          <cell r="A4898" t="str">
            <v>W99</v>
          </cell>
        </row>
        <row r="4899">
          <cell r="A4899" t="str">
            <v>W99</v>
          </cell>
        </row>
        <row r="4900">
          <cell r="A4900" t="str">
            <v>W99</v>
          </cell>
        </row>
        <row r="4901">
          <cell r="A4901" t="str">
            <v>W99</v>
          </cell>
        </row>
        <row r="4902">
          <cell r="A4902" t="str">
            <v>W99</v>
          </cell>
        </row>
        <row r="4903">
          <cell r="A4903" t="str">
            <v>W99</v>
          </cell>
        </row>
        <row r="4904">
          <cell r="A4904" t="str">
            <v>W99</v>
          </cell>
        </row>
        <row r="4905">
          <cell r="A4905" t="str">
            <v>W99</v>
          </cell>
        </row>
        <row r="4906">
          <cell r="A4906" t="str">
            <v>W99</v>
          </cell>
        </row>
        <row r="4907">
          <cell r="A4907" t="str">
            <v>W99</v>
          </cell>
        </row>
        <row r="4908">
          <cell r="A4908" t="str">
            <v>W99</v>
          </cell>
        </row>
        <row r="4909">
          <cell r="A4909" t="str">
            <v>W99</v>
          </cell>
        </row>
        <row r="4910">
          <cell r="A4910" t="str">
            <v>W99</v>
          </cell>
        </row>
        <row r="4911">
          <cell r="A4911" t="str">
            <v>W99</v>
          </cell>
        </row>
        <row r="4912">
          <cell r="A4912" t="str">
            <v>W99</v>
          </cell>
        </row>
        <row r="4913">
          <cell r="A4913" t="str">
            <v>W99</v>
          </cell>
        </row>
        <row r="4914">
          <cell r="A4914" t="str">
            <v>W99</v>
          </cell>
        </row>
        <row r="4915">
          <cell r="A4915" t="str">
            <v>W99</v>
          </cell>
        </row>
        <row r="4916">
          <cell r="A4916" t="str">
            <v>W99</v>
          </cell>
        </row>
        <row r="4917">
          <cell r="A4917" t="str">
            <v>W99</v>
          </cell>
        </row>
        <row r="4918">
          <cell r="A4918" t="str">
            <v>W99</v>
          </cell>
        </row>
        <row r="4919">
          <cell r="A4919" t="str">
            <v>W99</v>
          </cell>
        </row>
        <row r="4920">
          <cell r="A4920" t="str">
            <v>W99</v>
          </cell>
        </row>
        <row r="4921">
          <cell r="A4921" t="str">
            <v>W99</v>
          </cell>
        </row>
        <row r="4922">
          <cell r="A4922" t="str">
            <v>W99</v>
          </cell>
        </row>
        <row r="4923">
          <cell r="A4923" t="str">
            <v>W99</v>
          </cell>
        </row>
        <row r="4924">
          <cell r="A4924" t="str">
            <v>W99</v>
          </cell>
        </row>
        <row r="4925">
          <cell r="A4925" t="str">
            <v>W99</v>
          </cell>
        </row>
        <row r="4926">
          <cell r="A4926" t="str">
            <v>W99</v>
          </cell>
        </row>
        <row r="4927">
          <cell r="A4927" t="str">
            <v>W99</v>
          </cell>
        </row>
        <row r="4928">
          <cell r="A4928" t="str">
            <v>W99</v>
          </cell>
        </row>
        <row r="4929">
          <cell r="A4929" t="str">
            <v>W99</v>
          </cell>
        </row>
        <row r="4930">
          <cell r="A4930" t="str">
            <v>W99</v>
          </cell>
        </row>
        <row r="4931">
          <cell r="A4931" t="str">
            <v>W99</v>
          </cell>
        </row>
        <row r="4932">
          <cell r="A4932" t="str">
            <v>W99</v>
          </cell>
        </row>
        <row r="4933">
          <cell r="A4933" t="str">
            <v>W99</v>
          </cell>
        </row>
        <row r="4934">
          <cell r="A4934" t="str">
            <v>W99</v>
          </cell>
        </row>
        <row r="4935">
          <cell r="A4935" t="str">
            <v>W99</v>
          </cell>
        </row>
        <row r="4936">
          <cell r="A4936" t="str">
            <v>W99</v>
          </cell>
        </row>
        <row r="4937">
          <cell r="A4937" t="str">
            <v>W99</v>
          </cell>
        </row>
        <row r="4938">
          <cell r="A4938" t="str">
            <v>W99</v>
          </cell>
        </row>
        <row r="4939">
          <cell r="A4939" t="str">
            <v>W99</v>
          </cell>
        </row>
        <row r="4940">
          <cell r="A4940" t="str">
            <v>W99</v>
          </cell>
        </row>
        <row r="4941">
          <cell r="A4941" t="str">
            <v>W99</v>
          </cell>
        </row>
        <row r="4942">
          <cell r="A4942" t="str">
            <v>W99</v>
          </cell>
        </row>
        <row r="4943">
          <cell r="A4943" t="str">
            <v>W99</v>
          </cell>
        </row>
        <row r="4944">
          <cell r="A4944" t="str">
            <v>W99</v>
          </cell>
        </row>
        <row r="4945">
          <cell r="A4945" t="str">
            <v>W99</v>
          </cell>
        </row>
        <row r="4946">
          <cell r="A4946" t="str">
            <v>W99</v>
          </cell>
        </row>
        <row r="4947">
          <cell r="A4947" t="str">
            <v>W99</v>
          </cell>
        </row>
        <row r="4948">
          <cell r="A4948" t="str">
            <v>W99</v>
          </cell>
        </row>
        <row r="4949">
          <cell r="A4949" t="str">
            <v>W99</v>
          </cell>
        </row>
        <row r="4950">
          <cell r="A4950" t="str">
            <v>W99</v>
          </cell>
        </row>
        <row r="4951">
          <cell r="A4951" t="str">
            <v>W99</v>
          </cell>
        </row>
        <row r="4952">
          <cell r="A4952" t="str">
            <v>W99</v>
          </cell>
        </row>
        <row r="4953">
          <cell r="A4953" t="str">
            <v>W99</v>
          </cell>
        </row>
        <row r="4954">
          <cell r="A4954" t="str">
            <v>W99</v>
          </cell>
        </row>
        <row r="4955">
          <cell r="A4955" t="str">
            <v>W99</v>
          </cell>
        </row>
        <row r="4956">
          <cell r="A4956" t="str">
            <v>W99</v>
          </cell>
        </row>
        <row r="4957">
          <cell r="A4957" t="str">
            <v>W99</v>
          </cell>
        </row>
        <row r="4958">
          <cell r="A4958" t="str">
            <v>W99</v>
          </cell>
        </row>
        <row r="4959">
          <cell r="A4959" t="str">
            <v>W99</v>
          </cell>
        </row>
        <row r="4960">
          <cell r="A4960" t="str">
            <v>W99</v>
          </cell>
        </row>
        <row r="4961">
          <cell r="A4961" t="str">
            <v>W99</v>
          </cell>
        </row>
        <row r="4962">
          <cell r="A4962" t="str">
            <v>W99</v>
          </cell>
        </row>
        <row r="4963">
          <cell r="A4963" t="str">
            <v>W99</v>
          </cell>
        </row>
        <row r="4964">
          <cell r="A4964" t="str">
            <v>W99</v>
          </cell>
        </row>
        <row r="4965">
          <cell r="A4965" t="str">
            <v>W99</v>
          </cell>
        </row>
        <row r="4966">
          <cell r="A4966" t="str">
            <v>W99</v>
          </cell>
        </row>
        <row r="4967">
          <cell r="A4967" t="str">
            <v>W99</v>
          </cell>
        </row>
        <row r="4968">
          <cell r="A4968" t="str">
            <v>W99</v>
          </cell>
        </row>
        <row r="4969">
          <cell r="A4969" t="str">
            <v>W99</v>
          </cell>
        </row>
        <row r="4970">
          <cell r="A4970" t="str">
            <v>W99</v>
          </cell>
        </row>
        <row r="4971">
          <cell r="A4971" t="str">
            <v>W99</v>
          </cell>
        </row>
        <row r="4972">
          <cell r="A4972" t="str">
            <v>W99</v>
          </cell>
        </row>
        <row r="4973">
          <cell r="A4973" t="str">
            <v>W99</v>
          </cell>
        </row>
        <row r="4974">
          <cell r="A4974" t="str">
            <v>W99</v>
          </cell>
        </row>
        <row r="4975">
          <cell r="A4975" t="str">
            <v>W99</v>
          </cell>
        </row>
        <row r="4976">
          <cell r="A4976" t="str">
            <v>W99</v>
          </cell>
        </row>
        <row r="4977">
          <cell r="A4977" t="str">
            <v>W99</v>
          </cell>
        </row>
        <row r="4978">
          <cell r="A4978" t="str">
            <v>W99</v>
          </cell>
        </row>
        <row r="4979">
          <cell r="A4979" t="str">
            <v>W99</v>
          </cell>
        </row>
        <row r="4980">
          <cell r="A4980" t="str">
            <v>W99</v>
          </cell>
        </row>
        <row r="4981">
          <cell r="A4981" t="str">
            <v>W99</v>
          </cell>
        </row>
        <row r="4982">
          <cell r="A4982" t="str">
            <v>W99</v>
          </cell>
        </row>
        <row r="4983">
          <cell r="A4983" t="str">
            <v>W99</v>
          </cell>
        </row>
        <row r="4984">
          <cell r="A4984" t="str">
            <v>W99</v>
          </cell>
        </row>
        <row r="4985">
          <cell r="A4985" t="str">
            <v>W99</v>
          </cell>
        </row>
        <row r="4986">
          <cell r="A4986" t="str">
            <v>W99</v>
          </cell>
        </row>
        <row r="4987">
          <cell r="A4987" t="str">
            <v>W99</v>
          </cell>
        </row>
        <row r="4988">
          <cell r="A4988" t="str">
            <v>W99</v>
          </cell>
        </row>
        <row r="4989">
          <cell r="A4989" t="str">
            <v>W99</v>
          </cell>
        </row>
        <row r="4990">
          <cell r="A4990" t="str">
            <v>W99</v>
          </cell>
        </row>
        <row r="4991">
          <cell r="A4991" t="str">
            <v>W99</v>
          </cell>
        </row>
        <row r="4992">
          <cell r="A4992" t="str">
            <v>W99</v>
          </cell>
        </row>
        <row r="4993">
          <cell r="A4993" t="str">
            <v>W99</v>
          </cell>
        </row>
        <row r="4994">
          <cell r="A4994" t="str">
            <v>W99</v>
          </cell>
        </row>
        <row r="4995">
          <cell r="A4995" t="str">
            <v>W99</v>
          </cell>
        </row>
        <row r="4996">
          <cell r="A4996" t="str">
            <v>W99</v>
          </cell>
        </row>
        <row r="4997">
          <cell r="A4997" t="str">
            <v>W99</v>
          </cell>
        </row>
        <row r="4998">
          <cell r="A4998" t="str">
            <v>W99</v>
          </cell>
        </row>
        <row r="4999">
          <cell r="A4999" t="str">
            <v>W99</v>
          </cell>
        </row>
        <row r="5000">
          <cell r="A5000" t="str">
            <v>W99</v>
          </cell>
        </row>
        <row r="5001">
          <cell r="A5001" t="str">
            <v>Y34</v>
          </cell>
        </row>
        <row r="5002">
          <cell r="A5002" t="str">
            <v>Y34</v>
          </cell>
        </row>
        <row r="5003">
          <cell r="A5003" t="str">
            <v>Y34</v>
          </cell>
        </row>
        <row r="5004">
          <cell r="A5004" t="str">
            <v>Y34</v>
          </cell>
        </row>
        <row r="5005">
          <cell r="A5005" t="str">
            <v>Y34</v>
          </cell>
        </row>
        <row r="5006">
          <cell r="A5006" t="str">
            <v>Y34</v>
          </cell>
        </row>
        <row r="5007">
          <cell r="A5007" t="str">
            <v>Y34</v>
          </cell>
        </row>
        <row r="5008">
          <cell r="A5008" t="str">
            <v>Y34</v>
          </cell>
        </row>
        <row r="5009">
          <cell r="A5009" t="str">
            <v>Y34</v>
          </cell>
        </row>
        <row r="5010">
          <cell r="A5010" t="str">
            <v>Y34</v>
          </cell>
        </row>
        <row r="5011">
          <cell r="A5011" t="str">
            <v>Y34</v>
          </cell>
        </row>
        <row r="5012">
          <cell r="A5012" t="str">
            <v>Y34</v>
          </cell>
        </row>
        <row r="5013">
          <cell r="A5013" t="str">
            <v>Y34</v>
          </cell>
        </row>
        <row r="5014">
          <cell r="A5014" t="str">
            <v>Y34</v>
          </cell>
        </row>
        <row r="5015">
          <cell r="A5015" t="str">
            <v>Y34</v>
          </cell>
        </row>
        <row r="5016">
          <cell r="A5016" t="str">
            <v>Y34</v>
          </cell>
        </row>
        <row r="5017">
          <cell r="A5017" t="str">
            <v>Y34</v>
          </cell>
        </row>
        <row r="5018">
          <cell r="A5018" t="str">
            <v>Y34</v>
          </cell>
        </row>
        <row r="5019">
          <cell r="A5019" t="str">
            <v>Y34</v>
          </cell>
        </row>
        <row r="5020">
          <cell r="A5020" t="str">
            <v>Y34</v>
          </cell>
        </row>
        <row r="5021">
          <cell r="A5021" t="str">
            <v>Y34</v>
          </cell>
        </row>
        <row r="5022">
          <cell r="A5022" t="str">
            <v>Y34</v>
          </cell>
        </row>
        <row r="5023">
          <cell r="A5023" t="str">
            <v>Y34</v>
          </cell>
        </row>
        <row r="5024">
          <cell r="A5024" t="str">
            <v>Y34</v>
          </cell>
        </row>
        <row r="5025">
          <cell r="A5025" t="str">
            <v>Y34</v>
          </cell>
        </row>
        <row r="5026">
          <cell r="A5026" t="str">
            <v>Y34</v>
          </cell>
        </row>
        <row r="5027">
          <cell r="A5027" t="str">
            <v>Y34</v>
          </cell>
        </row>
        <row r="5028">
          <cell r="A5028" t="str">
            <v>Y34</v>
          </cell>
        </row>
        <row r="5029">
          <cell r="A5029" t="str">
            <v>Y34</v>
          </cell>
        </row>
        <row r="5030">
          <cell r="A5030" t="str">
            <v>Y34</v>
          </cell>
        </row>
        <row r="5031">
          <cell r="A5031" t="str">
            <v>Y34</v>
          </cell>
        </row>
        <row r="5032">
          <cell r="A5032" t="str">
            <v>Y34</v>
          </cell>
        </row>
        <row r="5033">
          <cell r="A5033" t="str">
            <v>Y34</v>
          </cell>
        </row>
        <row r="5034">
          <cell r="A5034" t="str">
            <v>Y34</v>
          </cell>
        </row>
        <row r="5035">
          <cell r="A5035" t="str">
            <v>Y34</v>
          </cell>
        </row>
        <row r="5036">
          <cell r="A5036" t="str">
            <v>Y34</v>
          </cell>
        </row>
        <row r="5037">
          <cell r="A5037" t="str">
            <v>Y34</v>
          </cell>
        </row>
        <row r="5038">
          <cell r="A5038" t="str">
            <v>Y34</v>
          </cell>
        </row>
        <row r="5039">
          <cell r="A5039" t="str">
            <v>Y34</v>
          </cell>
        </row>
        <row r="5040">
          <cell r="A5040" t="str">
            <v>Y34</v>
          </cell>
        </row>
        <row r="5041">
          <cell r="A5041" t="str">
            <v>Y34</v>
          </cell>
        </row>
        <row r="5042">
          <cell r="A5042" t="str">
            <v>Y34</v>
          </cell>
        </row>
        <row r="5043">
          <cell r="A5043" t="str">
            <v>Y34</v>
          </cell>
        </row>
        <row r="5044">
          <cell r="A5044" t="str">
            <v>Y34</v>
          </cell>
        </row>
        <row r="5045">
          <cell r="A5045" t="str">
            <v>Y34</v>
          </cell>
        </row>
        <row r="5046">
          <cell r="A5046" t="str">
            <v>Y34</v>
          </cell>
        </row>
        <row r="5047">
          <cell r="A5047" t="str">
            <v>Y34</v>
          </cell>
        </row>
        <row r="5048">
          <cell r="A5048" t="str">
            <v>Y34</v>
          </cell>
        </row>
        <row r="5049">
          <cell r="A5049" t="str">
            <v>Y34</v>
          </cell>
        </row>
        <row r="5050">
          <cell r="A5050" t="str">
            <v>Y34</v>
          </cell>
        </row>
        <row r="5051">
          <cell r="A5051" t="str">
            <v>Y34</v>
          </cell>
        </row>
        <row r="5052">
          <cell r="A5052" t="str">
            <v>Y34</v>
          </cell>
        </row>
        <row r="5053">
          <cell r="A5053" t="str">
            <v>Y34</v>
          </cell>
        </row>
        <row r="5054">
          <cell r="A5054" t="str">
            <v>Y34</v>
          </cell>
        </row>
        <row r="5055">
          <cell r="A5055" t="str">
            <v>Y34</v>
          </cell>
        </row>
        <row r="5056">
          <cell r="A5056" t="str">
            <v>Y34</v>
          </cell>
        </row>
        <row r="5057">
          <cell r="A5057" t="str">
            <v>Y34</v>
          </cell>
        </row>
        <row r="5058">
          <cell r="A5058" t="str">
            <v>Y34</v>
          </cell>
        </row>
        <row r="5059">
          <cell r="A5059" t="str">
            <v>Y34</v>
          </cell>
        </row>
        <row r="5060">
          <cell r="A5060" t="str">
            <v>Y34</v>
          </cell>
        </row>
        <row r="5061">
          <cell r="A5061" t="str">
            <v>Y34</v>
          </cell>
        </row>
        <row r="5062">
          <cell r="A5062" t="str">
            <v>Y34</v>
          </cell>
        </row>
        <row r="5063">
          <cell r="A5063" t="str">
            <v>Y34</v>
          </cell>
        </row>
        <row r="5064">
          <cell r="A5064" t="str">
            <v>Y34</v>
          </cell>
        </row>
        <row r="5065">
          <cell r="A5065" t="str">
            <v>Y34</v>
          </cell>
        </row>
        <row r="5066">
          <cell r="A5066" t="str">
            <v>Y34</v>
          </cell>
        </row>
        <row r="5067">
          <cell r="A5067" t="str">
            <v>Y34</v>
          </cell>
        </row>
        <row r="5068">
          <cell r="A5068" t="str">
            <v>Y34</v>
          </cell>
        </row>
        <row r="5069">
          <cell r="A5069" t="str">
            <v>Y34</v>
          </cell>
        </row>
        <row r="5070">
          <cell r="A5070" t="str">
            <v>Y34</v>
          </cell>
        </row>
        <row r="5071">
          <cell r="A5071" t="str">
            <v>Y34</v>
          </cell>
        </row>
        <row r="5072">
          <cell r="A5072" t="str">
            <v>Y34</v>
          </cell>
        </row>
        <row r="5073">
          <cell r="A5073" t="str">
            <v>Y34</v>
          </cell>
        </row>
        <row r="5074">
          <cell r="A5074" t="str">
            <v>Y34</v>
          </cell>
        </row>
        <row r="5075">
          <cell r="A5075" t="str">
            <v>Y34</v>
          </cell>
        </row>
        <row r="5076">
          <cell r="A5076" t="str">
            <v>Y34</v>
          </cell>
        </row>
        <row r="5077">
          <cell r="A5077" t="str">
            <v>Y34</v>
          </cell>
        </row>
        <row r="5078">
          <cell r="A5078" t="str">
            <v>Y34</v>
          </cell>
        </row>
        <row r="5079">
          <cell r="A5079" t="str">
            <v>Y34</v>
          </cell>
        </row>
        <row r="5080">
          <cell r="A5080" t="str">
            <v>Y34</v>
          </cell>
        </row>
        <row r="5081">
          <cell r="A5081" t="str">
            <v>Y34</v>
          </cell>
        </row>
        <row r="5082">
          <cell r="A5082" t="str">
            <v>Y34</v>
          </cell>
        </row>
        <row r="5083">
          <cell r="A5083" t="str">
            <v>Y34</v>
          </cell>
        </row>
        <row r="5084">
          <cell r="A5084" t="str">
            <v>Y34</v>
          </cell>
        </row>
        <row r="5085">
          <cell r="A5085" t="str">
            <v>Y34</v>
          </cell>
        </row>
        <row r="5086">
          <cell r="A5086" t="str">
            <v>Y34</v>
          </cell>
        </row>
        <row r="5087">
          <cell r="A5087" t="str">
            <v>Y34</v>
          </cell>
        </row>
        <row r="5088">
          <cell r="A5088" t="str">
            <v>Y34</v>
          </cell>
        </row>
        <row r="5089">
          <cell r="A5089" t="str">
            <v>Y34</v>
          </cell>
        </row>
        <row r="5090">
          <cell r="A5090" t="str">
            <v>Y34</v>
          </cell>
        </row>
        <row r="5091">
          <cell r="A5091" t="str">
            <v>Y34</v>
          </cell>
        </row>
        <row r="5092">
          <cell r="A5092" t="str">
            <v>Y34</v>
          </cell>
        </row>
        <row r="5093">
          <cell r="A5093" t="str">
            <v>Y34</v>
          </cell>
        </row>
        <row r="5094">
          <cell r="A5094" t="str">
            <v>Y34</v>
          </cell>
        </row>
        <row r="5095">
          <cell r="A5095" t="str">
            <v>Y34</v>
          </cell>
        </row>
        <row r="5096">
          <cell r="A5096" t="str">
            <v>Y34</v>
          </cell>
        </row>
        <row r="5097">
          <cell r="A5097" t="str">
            <v>Y34</v>
          </cell>
        </row>
        <row r="5098">
          <cell r="A5098" t="str">
            <v>Y34</v>
          </cell>
        </row>
        <row r="5099">
          <cell r="A5099" t="str">
            <v>Y34</v>
          </cell>
        </row>
        <row r="5100">
          <cell r="A5100" t="str">
            <v>Y34</v>
          </cell>
        </row>
        <row r="5101">
          <cell r="A5101" t="str">
            <v>Y34</v>
          </cell>
        </row>
        <row r="5102">
          <cell r="A5102" t="str">
            <v>Y34</v>
          </cell>
        </row>
        <row r="5103">
          <cell r="A5103" t="str">
            <v>Y34</v>
          </cell>
        </row>
        <row r="5104">
          <cell r="A5104" t="str">
            <v>Y34</v>
          </cell>
        </row>
        <row r="5105">
          <cell r="A5105" t="str">
            <v>Y34</v>
          </cell>
        </row>
        <row r="5106">
          <cell r="A5106" t="str">
            <v>Y34</v>
          </cell>
        </row>
        <row r="5107">
          <cell r="A5107" t="str">
            <v>Y34</v>
          </cell>
        </row>
        <row r="5108">
          <cell r="A5108" t="str">
            <v>Y34</v>
          </cell>
        </row>
        <row r="5109">
          <cell r="A5109" t="str">
            <v>Y34</v>
          </cell>
        </row>
        <row r="5110">
          <cell r="A5110" t="str">
            <v>Y34</v>
          </cell>
        </row>
        <row r="5111">
          <cell r="A5111" t="str">
            <v>Y34</v>
          </cell>
        </row>
        <row r="5112">
          <cell r="A5112" t="str">
            <v>Y34</v>
          </cell>
        </row>
        <row r="5113">
          <cell r="A5113" t="str">
            <v>Y34</v>
          </cell>
        </row>
        <row r="5114">
          <cell r="A5114" t="str">
            <v>Y34</v>
          </cell>
        </row>
        <row r="5115">
          <cell r="A5115" t="str">
            <v>Y34</v>
          </cell>
        </row>
        <row r="5116">
          <cell r="A5116" t="str">
            <v>Y34</v>
          </cell>
        </row>
        <row r="5117">
          <cell r="A5117" t="str">
            <v>Y34</v>
          </cell>
        </row>
        <row r="5118">
          <cell r="A5118" t="str">
            <v>Y34</v>
          </cell>
        </row>
        <row r="5119">
          <cell r="A5119" t="str">
            <v>Y34</v>
          </cell>
        </row>
        <row r="5120">
          <cell r="A5120" t="str">
            <v>Y34</v>
          </cell>
        </row>
        <row r="5121">
          <cell r="A5121" t="str">
            <v>Y34</v>
          </cell>
        </row>
        <row r="5122">
          <cell r="A5122" t="str">
            <v>Y34</v>
          </cell>
        </row>
        <row r="5123">
          <cell r="A5123" t="str">
            <v>Y34</v>
          </cell>
        </row>
        <row r="5124">
          <cell r="A5124" t="str">
            <v>Y34</v>
          </cell>
        </row>
        <row r="5125">
          <cell r="A5125" t="str">
            <v>Y34</v>
          </cell>
        </row>
        <row r="5126">
          <cell r="A5126" t="str">
            <v>Y34</v>
          </cell>
        </row>
        <row r="5127">
          <cell r="A5127" t="str">
            <v>Y34</v>
          </cell>
        </row>
        <row r="5128">
          <cell r="A5128" t="str">
            <v>Y34</v>
          </cell>
        </row>
        <row r="5129">
          <cell r="A5129" t="str">
            <v>Y34</v>
          </cell>
        </row>
        <row r="5130">
          <cell r="A5130" t="str">
            <v>Y34</v>
          </cell>
        </row>
        <row r="5131">
          <cell r="A5131" t="str">
            <v>Y34</v>
          </cell>
        </row>
        <row r="5132">
          <cell r="A5132" t="str">
            <v>Y34</v>
          </cell>
        </row>
        <row r="5133">
          <cell r="A5133" t="str">
            <v>Y34</v>
          </cell>
        </row>
        <row r="5134">
          <cell r="A5134" t="str">
            <v>Y34</v>
          </cell>
        </row>
        <row r="5135">
          <cell r="A5135" t="str">
            <v>Y34</v>
          </cell>
        </row>
        <row r="5136">
          <cell r="A5136" t="str">
            <v>Y34</v>
          </cell>
        </row>
        <row r="5137">
          <cell r="A5137" t="str">
            <v>Y34</v>
          </cell>
        </row>
        <row r="5138">
          <cell r="A5138" t="str">
            <v>Y34</v>
          </cell>
        </row>
        <row r="5139">
          <cell r="A5139" t="str">
            <v>Y34</v>
          </cell>
        </row>
        <row r="5140">
          <cell r="A5140" t="str">
            <v>Y34</v>
          </cell>
        </row>
        <row r="5141">
          <cell r="A5141" t="str">
            <v>Y34</v>
          </cell>
        </row>
        <row r="5142">
          <cell r="A5142" t="str">
            <v>Y34</v>
          </cell>
        </row>
        <row r="5143">
          <cell r="A5143" t="str">
            <v>Y34</v>
          </cell>
        </row>
        <row r="5144">
          <cell r="A5144" t="str">
            <v>Y34</v>
          </cell>
        </row>
        <row r="5145">
          <cell r="A5145" t="str">
            <v>Y34</v>
          </cell>
        </row>
        <row r="5146">
          <cell r="A5146" t="str">
            <v>Y34</v>
          </cell>
        </row>
        <row r="5147">
          <cell r="A5147" t="str">
            <v>Y34</v>
          </cell>
        </row>
        <row r="5148">
          <cell r="A5148" t="str">
            <v>Y34</v>
          </cell>
        </row>
        <row r="5149">
          <cell r="A5149" t="str">
            <v>Y34</v>
          </cell>
        </row>
        <row r="5150">
          <cell r="A5150" t="str">
            <v>Y34</v>
          </cell>
        </row>
        <row r="5151">
          <cell r="A5151" t="str">
            <v>Y34</v>
          </cell>
        </row>
        <row r="5152">
          <cell r="A5152" t="str">
            <v>Y34</v>
          </cell>
        </row>
        <row r="5153">
          <cell r="A5153" t="str">
            <v>Y34</v>
          </cell>
        </row>
        <row r="5154">
          <cell r="A5154" t="str">
            <v>Y34</v>
          </cell>
        </row>
        <row r="5155">
          <cell r="A5155" t="str">
            <v>Y34</v>
          </cell>
        </row>
        <row r="5156">
          <cell r="A5156" t="str">
            <v>Y34</v>
          </cell>
        </row>
        <row r="5157">
          <cell r="A5157" t="str">
            <v>Y34</v>
          </cell>
        </row>
        <row r="5158">
          <cell r="A5158" t="str">
            <v>Y34</v>
          </cell>
        </row>
        <row r="5159">
          <cell r="A5159" t="str">
            <v>Y34</v>
          </cell>
        </row>
        <row r="5160">
          <cell r="A5160" t="str">
            <v>Y34</v>
          </cell>
        </row>
        <row r="5161">
          <cell r="A5161" t="str">
            <v>Y34</v>
          </cell>
        </row>
        <row r="5162">
          <cell r="A5162" t="str">
            <v>Y34</v>
          </cell>
        </row>
        <row r="5163">
          <cell r="A5163" t="str">
            <v>Y34</v>
          </cell>
        </row>
        <row r="5164">
          <cell r="A5164" t="str">
            <v>Y34</v>
          </cell>
        </row>
        <row r="5165">
          <cell r="A5165" t="str">
            <v>Y34</v>
          </cell>
        </row>
        <row r="5166">
          <cell r="A5166" t="str">
            <v>Y34</v>
          </cell>
        </row>
        <row r="5167">
          <cell r="A5167" t="str">
            <v>Y34</v>
          </cell>
        </row>
        <row r="5168">
          <cell r="A5168" t="str">
            <v>Y34</v>
          </cell>
        </row>
        <row r="5169">
          <cell r="A5169" t="str">
            <v>Y34</v>
          </cell>
        </row>
        <row r="5170">
          <cell r="A5170" t="str">
            <v>Y34</v>
          </cell>
        </row>
        <row r="5171">
          <cell r="A5171" t="str">
            <v>Y34</v>
          </cell>
        </row>
        <row r="5172">
          <cell r="A5172" t="str">
            <v>Y34</v>
          </cell>
        </row>
        <row r="5173">
          <cell r="A5173" t="str">
            <v>Y34</v>
          </cell>
        </row>
        <row r="5174">
          <cell r="A5174" t="str">
            <v>Y34</v>
          </cell>
        </row>
        <row r="5175">
          <cell r="A5175" t="str">
            <v>Y34</v>
          </cell>
        </row>
        <row r="5176">
          <cell r="A5176" t="str">
            <v>Y34</v>
          </cell>
        </row>
        <row r="5177">
          <cell r="A5177" t="str">
            <v>Y34</v>
          </cell>
        </row>
        <row r="5178">
          <cell r="A5178" t="str">
            <v>Y34</v>
          </cell>
        </row>
        <row r="5179">
          <cell r="A5179" t="str">
            <v>Y34</v>
          </cell>
        </row>
        <row r="5180">
          <cell r="A5180" t="str">
            <v>Y34</v>
          </cell>
        </row>
        <row r="5181">
          <cell r="A5181" t="str">
            <v>Y34</v>
          </cell>
        </row>
        <row r="5182">
          <cell r="A5182" t="str">
            <v>Y34</v>
          </cell>
        </row>
        <row r="5183">
          <cell r="A5183" t="str">
            <v>Y34</v>
          </cell>
        </row>
        <row r="5184">
          <cell r="A5184" t="str">
            <v>Y34</v>
          </cell>
        </row>
        <row r="5185">
          <cell r="A5185" t="str">
            <v>Y34</v>
          </cell>
        </row>
        <row r="5186">
          <cell r="A5186" t="str">
            <v>Y34</v>
          </cell>
        </row>
        <row r="5187">
          <cell r="A5187" t="str">
            <v>Y34</v>
          </cell>
        </row>
        <row r="5188">
          <cell r="A5188" t="str">
            <v>Y34</v>
          </cell>
        </row>
        <row r="5189">
          <cell r="A5189" t="str">
            <v>Y34</v>
          </cell>
        </row>
        <row r="5190">
          <cell r="A5190" t="str">
            <v>Y34</v>
          </cell>
        </row>
        <row r="5191">
          <cell r="A5191" t="str">
            <v>Y34</v>
          </cell>
        </row>
        <row r="5192">
          <cell r="A5192" t="str">
            <v>Y34</v>
          </cell>
        </row>
        <row r="5193">
          <cell r="A5193" t="str">
            <v>Y34</v>
          </cell>
        </row>
        <row r="5194">
          <cell r="A5194" t="str">
            <v>Y34</v>
          </cell>
        </row>
        <row r="5195">
          <cell r="A5195" t="str">
            <v>Y34</v>
          </cell>
        </row>
        <row r="5196">
          <cell r="A5196" t="str">
            <v>Y34</v>
          </cell>
        </row>
        <row r="5197">
          <cell r="A5197" t="str">
            <v>Y34</v>
          </cell>
        </row>
        <row r="5198">
          <cell r="A5198" t="str">
            <v>Y34</v>
          </cell>
        </row>
        <row r="5199">
          <cell r="A5199" t="str">
            <v>Y34</v>
          </cell>
        </row>
        <row r="5200">
          <cell r="A5200" t="str">
            <v>Y34</v>
          </cell>
        </row>
        <row r="5201">
          <cell r="A5201" t="str">
            <v>E60</v>
          </cell>
        </row>
        <row r="5202">
          <cell r="A5202" t="str">
            <v>E60</v>
          </cell>
        </row>
        <row r="5203">
          <cell r="A5203" t="str">
            <v>E60</v>
          </cell>
        </row>
        <row r="5204">
          <cell r="A5204" t="str">
            <v>E60</v>
          </cell>
        </row>
        <row r="5205">
          <cell r="A5205" t="str">
            <v>E60</v>
          </cell>
        </row>
        <row r="5206">
          <cell r="A5206" t="str">
            <v>E60</v>
          </cell>
        </row>
        <row r="5207">
          <cell r="A5207" t="str">
            <v>E60</v>
          </cell>
        </row>
        <row r="5208">
          <cell r="A5208" t="str">
            <v>E60</v>
          </cell>
        </row>
        <row r="5209">
          <cell r="A5209" t="str">
            <v>E60</v>
          </cell>
        </row>
        <row r="5210">
          <cell r="A5210" t="str">
            <v>E60</v>
          </cell>
        </row>
        <row r="5211">
          <cell r="A5211" t="str">
            <v>E60</v>
          </cell>
        </row>
        <row r="5212">
          <cell r="A5212" t="str">
            <v>E60</v>
          </cell>
        </row>
        <row r="5213">
          <cell r="A5213" t="str">
            <v>E60</v>
          </cell>
        </row>
        <row r="5214">
          <cell r="A5214" t="str">
            <v>E60</v>
          </cell>
        </row>
        <row r="5215">
          <cell r="A5215" t="str">
            <v>E60</v>
          </cell>
        </row>
        <row r="5216">
          <cell r="A5216" t="str">
            <v>E60</v>
          </cell>
        </row>
        <row r="5217">
          <cell r="A5217" t="str">
            <v>E60</v>
          </cell>
        </row>
        <row r="5218">
          <cell r="A5218" t="str">
            <v>E60</v>
          </cell>
        </row>
        <row r="5219">
          <cell r="A5219" t="str">
            <v>E60</v>
          </cell>
        </row>
        <row r="5220">
          <cell r="A5220" t="str">
            <v>E60</v>
          </cell>
        </row>
        <row r="5221">
          <cell r="A5221" t="str">
            <v>E60</v>
          </cell>
        </row>
        <row r="5222">
          <cell r="A5222" t="str">
            <v>E60</v>
          </cell>
        </row>
        <row r="5223">
          <cell r="A5223" t="str">
            <v>E60</v>
          </cell>
        </row>
        <row r="5224">
          <cell r="A5224" t="str">
            <v>E60</v>
          </cell>
        </row>
        <row r="5225">
          <cell r="A5225" t="str">
            <v>E60</v>
          </cell>
        </row>
        <row r="5226">
          <cell r="A5226" t="str">
            <v>E60</v>
          </cell>
        </row>
        <row r="5227">
          <cell r="A5227" t="str">
            <v>E60</v>
          </cell>
        </row>
        <row r="5228">
          <cell r="A5228" t="str">
            <v>E60</v>
          </cell>
        </row>
        <row r="5229">
          <cell r="A5229" t="str">
            <v>E60</v>
          </cell>
        </row>
        <row r="5230">
          <cell r="A5230" t="str">
            <v>E60</v>
          </cell>
        </row>
        <row r="5231">
          <cell r="A5231" t="str">
            <v>E60</v>
          </cell>
        </row>
        <row r="5232">
          <cell r="A5232" t="str">
            <v>E60</v>
          </cell>
        </row>
        <row r="5233">
          <cell r="A5233" t="str">
            <v>E60</v>
          </cell>
        </row>
        <row r="5234">
          <cell r="A5234" t="str">
            <v>E60</v>
          </cell>
        </row>
        <row r="5235">
          <cell r="A5235" t="str">
            <v>E60</v>
          </cell>
        </row>
        <row r="5236">
          <cell r="A5236" t="str">
            <v>E60</v>
          </cell>
        </row>
        <row r="5237">
          <cell r="A5237" t="str">
            <v>E60</v>
          </cell>
        </row>
        <row r="5238">
          <cell r="A5238" t="str">
            <v>E60</v>
          </cell>
        </row>
        <row r="5239">
          <cell r="A5239" t="str">
            <v>E60</v>
          </cell>
        </row>
        <row r="5240">
          <cell r="A5240" t="str">
            <v>E60</v>
          </cell>
        </row>
        <row r="5241">
          <cell r="A5241" t="str">
            <v>E60</v>
          </cell>
        </row>
        <row r="5242">
          <cell r="A5242" t="str">
            <v>E60</v>
          </cell>
        </row>
        <row r="5243">
          <cell r="A5243" t="str">
            <v>E60</v>
          </cell>
        </row>
        <row r="5244">
          <cell r="A5244" t="str">
            <v>E60</v>
          </cell>
        </row>
        <row r="5245">
          <cell r="A5245" t="str">
            <v>E60</v>
          </cell>
        </row>
        <row r="5246">
          <cell r="A5246" t="str">
            <v>E60</v>
          </cell>
        </row>
        <row r="5247">
          <cell r="A5247" t="str">
            <v>E60</v>
          </cell>
        </row>
        <row r="5248">
          <cell r="A5248" t="str">
            <v>E60</v>
          </cell>
        </row>
        <row r="5249">
          <cell r="A5249" t="str">
            <v>E60</v>
          </cell>
        </row>
        <row r="5250">
          <cell r="A5250" t="str">
            <v>E60</v>
          </cell>
        </row>
        <row r="5251">
          <cell r="A5251" t="str">
            <v>E60</v>
          </cell>
        </row>
        <row r="5252">
          <cell r="A5252" t="str">
            <v>E60</v>
          </cell>
        </row>
        <row r="5253">
          <cell r="A5253" t="str">
            <v>E60</v>
          </cell>
        </row>
        <row r="5254">
          <cell r="A5254" t="str">
            <v>E60</v>
          </cell>
        </row>
        <row r="5255">
          <cell r="A5255" t="str">
            <v>E60</v>
          </cell>
        </row>
        <row r="5256">
          <cell r="A5256" t="str">
            <v>E60</v>
          </cell>
        </row>
        <row r="5257">
          <cell r="A5257" t="str">
            <v>E60</v>
          </cell>
        </row>
        <row r="5258">
          <cell r="A5258" t="str">
            <v>E60</v>
          </cell>
        </row>
        <row r="5259">
          <cell r="A5259" t="str">
            <v>E60</v>
          </cell>
        </row>
        <row r="5260">
          <cell r="A5260" t="str">
            <v>E60</v>
          </cell>
        </row>
        <row r="5261">
          <cell r="A5261" t="str">
            <v>E60</v>
          </cell>
        </row>
        <row r="5262">
          <cell r="A5262" t="str">
            <v>E60</v>
          </cell>
        </row>
        <row r="5263">
          <cell r="A5263" t="str">
            <v>E60</v>
          </cell>
        </row>
        <row r="5264">
          <cell r="A5264" t="str">
            <v>E60</v>
          </cell>
        </row>
        <row r="5265">
          <cell r="A5265" t="str">
            <v>E60</v>
          </cell>
        </row>
        <row r="5266">
          <cell r="A5266" t="str">
            <v>E60</v>
          </cell>
        </row>
        <row r="5267">
          <cell r="A5267" t="str">
            <v>E60</v>
          </cell>
        </row>
        <row r="5268">
          <cell r="A5268" t="str">
            <v>E60</v>
          </cell>
        </row>
        <row r="5269">
          <cell r="A5269" t="str">
            <v>E60</v>
          </cell>
        </row>
        <row r="5270">
          <cell r="A5270" t="str">
            <v>E60</v>
          </cell>
        </row>
        <row r="5271">
          <cell r="A5271" t="str">
            <v>E60</v>
          </cell>
        </row>
        <row r="5272">
          <cell r="A5272" t="str">
            <v>E60</v>
          </cell>
        </row>
        <row r="5273">
          <cell r="A5273" t="str">
            <v>E60</v>
          </cell>
        </row>
        <row r="5274">
          <cell r="A5274" t="str">
            <v>E60</v>
          </cell>
        </row>
        <row r="5275">
          <cell r="A5275" t="str">
            <v>E60</v>
          </cell>
        </row>
        <row r="5276">
          <cell r="A5276" t="str">
            <v>E60</v>
          </cell>
        </row>
        <row r="5277">
          <cell r="A5277" t="str">
            <v>E60</v>
          </cell>
        </row>
        <row r="5278">
          <cell r="A5278" t="str">
            <v>E60</v>
          </cell>
        </row>
        <row r="5279">
          <cell r="A5279" t="str">
            <v>E60</v>
          </cell>
        </row>
        <row r="5280">
          <cell r="A5280" t="str">
            <v>E60</v>
          </cell>
        </row>
        <row r="5281">
          <cell r="A5281" t="str">
            <v>E60</v>
          </cell>
        </row>
        <row r="5282">
          <cell r="A5282" t="str">
            <v>E60</v>
          </cell>
        </row>
        <row r="5283">
          <cell r="A5283" t="str">
            <v>E60</v>
          </cell>
        </row>
        <row r="5284">
          <cell r="A5284" t="str">
            <v>E60</v>
          </cell>
        </row>
        <row r="5285">
          <cell r="A5285" t="str">
            <v>E60</v>
          </cell>
        </row>
        <row r="5286">
          <cell r="A5286" t="str">
            <v>E60</v>
          </cell>
        </row>
        <row r="5287">
          <cell r="A5287" t="str">
            <v>E60</v>
          </cell>
        </row>
        <row r="5288">
          <cell r="A5288" t="str">
            <v>E60</v>
          </cell>
        </row>
        <row r="5289">
          <cell r="A5289" t="str">
            <v>E60</v>
          </cell>
        </row>
        <row r="5290">
          <cell r="A5290" t="str">
            <v>E60</v>
          </cell>
        </row>
        <row r="5291">
          <cell r="A5291" t="str">
            <v>E60</v>
          </cell>
        </row>
        <row r="5292">
          <cell r="A5292" t="str">
            <v>E60</v>
          </cell>
        </row>
        <row r="5293">
          <cell r="A5293" t="str">
            <v>E60</v>
          </cell>
        </row>
        <row r="5294">
          <cell r="A5294" t="str">
            <v>E60</v>
          </cell>
        </row>
        <row r="5295">
          <cell r="A5295" t="str">
            <v>E60</v>
          </cell>
        </row>
        <row r="5296">
          <cell r="A5296" t="str">
            <v>E60</v>
          </cell>
        </row>
        <row r="5297">
          <cell r="A5297" t="str">
            <v>E60</v>
          </cell>
        </row>
        <row r="5298">
          <cell r="A5298" t="str">
            <v>E60</v>
          </cell>
        </row>
        <row r="5299">
          <cell r="A5299" t="str">
            <v>E60</v>
          </cell>
        </row>
        <row r="5300">
          <cell r="A5300" t="str">
            <v>E60</v>
          </cell>
        </row>
        <row r="5301">
          <cell r="A5301" t="str">
            <v>E60</v>
          </cell>
        </row>
        <row r="5302">
          <cell r="A5302" t="str">
            <v>E60</v>
          </cell>
        </row>
        <row r="5303">
          <cell r="A5303" t="str">
            <v>E60</v>
          </cell>
        </row>
        <row r="5304">
          <cell r="A5304" t="str">
            <v>E60</v>
          </cell>
        </row>
        <row r="5305">
          <cell r="A5305" t="str">
            <v>E60</v>
          </cell>
        </row>
        <row r="5306">
          <cell r="A5306" t="str">
            <v>E60</v>
          </cell>
        </row>
        <row r="5307">
          <cell r="A5307" t="str">
            <v>E60</v>
          </cell>
        </row>
        <row r="5308">
          <cell r="A5308" t="str">
            <v>E60</v>
          </cell>
        </row>
        <row r="5309">
          <cell r="A5309" t="str">
            <v>E60</v>
          </cell>
        </row>
        <row r="5310">
          <cell r="A5310" t="str">
            <v>E60</v>
          </cell>
        </row>
        <row r="5311">
          <cell r="A5311" t="str">
            <v>E60</v>
          </cell>
        </row>
        <row r="5312">
          <cell r="A5312" t="str">
            <v>E60</v>
          </cell>
        </row>
        <row r="5313">
          <cell r="A5313" t="str">
            <v>E60</v>
          </cell>
        </row>
        <row r="5314">
          <cell r="A5314" t="str">
            <v>E60</v>
          </cell>
        </row>
        <row r="5315">
          <cell r="A5315" t="str">
            <v>E60</v>
          </cell>
        </row>
        <row r="5316">
          <cell r="A5316" t="str">
            <v>E60</v>
          </cell>
        </row>
        <row r="5317">
          <cell r="A5317" t="str">
            <v>E60</v>
          </cell>
        </row>
        <row r="5318">
          <cell r="A5318" t="str">
            <v>E60</v>
          </cell>
        </row>
        <row r="5319">
          <cell r="A5319" t="str">
            <v>E60</v>
          </cell>
        </row>
        <row r="5320">
          <cell r="A5320" t="str">
            <v>E60</v>
          </cell>
        </row>
        <row r="5321">
          <cell r="A5321" t="str">
            <v>E60</v>
          </cell>
        </row>
        <row r="5322">
          <cell r="A5322" t="str">
            <v>E60</v>
          </cell>
        </row>
        <row r="5323">
          <cell r="A5323" t="str">
            <v>E60</v>
          </cell>
        </row>
        <row r="5324">
          <cell r="A5324" t="str">
            <v>E60</v>
          </cell>
        </row>
        <row r="5325">
          <cell r="A5325" t="str">
            <v>E60</v>
          </cell>
        </row>
        <row r="5326">
          <cell r="A5326" t="str">
            <v>E60</v>
          </cell>
        </row>
        <row r="5327">
          <cell r="A5327" t="str">
            <v>E60</v>
          </cell>
        </row>
        <row r="5328">
          <cell r="A5328" t="str">
            <v>E60</v>
          </cell>
        </row>
        <row r="5329">
          <cell r="A5329" t="str">
            <v>E60</v>
          </cell>
        </row>
        <row r="5330">
          <cell r="A5330" t="str">
            <v>E60</v>
          </cell>
        </row>
        <row r="5331">
          <cell r="A5331" t="str">
            <v>E60</v>
          </cell>
        </row>
        <row r="5332">
          <cell r="A5332" t="str">
            <v>E60</v>
          </cell>
        </row>
        <row r="5333">
          <cell r="A5333" t="str">
            <v>E60</v>
          </cell>
        </row>
        <row r="5334">
          <cell r="A5334" t="str">
            <v>E60</v>
          </cell>
        </row>
        <row r="5335">
          <cell r="A5335" t="str">
            <v>E60</v>
          </cell>
        </row>
        <row r="5336">
          <cell r="A5336" t="str">
            <v>E60</v>
          </cell>
        </row>
        <row r="5337">
          <cell r="A5337" t="str">
            <v>E60</v>
          </cell>
        </row>
        <row r="5338">
          <cell r="A5338" t="str">
            <v>E60</v>
          </cell>
        </row>
        <row r="5339">
          <cell r="A5339" t="str">
            <v>E60</v>
          </cell>
        </row>
        <row r="5340">
          <cell r="A5340" t="str">
            <v>E60</v>
          </cell>
        </row>
        <row r="5341">
          <cell r="A5341" t="str">
            <v>E60</v>
          </cell>
        </row>
        <row r="5342">
          <cell r="A5342" t="str">
            <v>E60</v>
          </cell>
        </row>
        <row r="5343">
          <cell r="A5343" t="str">
            <v>E60</v>
          </cell>
        </row>
        <row r="5344">
          <cell r="A5344" t="str">
            <v>E60</v>
          </cell>
        </row>
        <row r="5345">
          <cell r="A5345" t="str">
            <v>E60</v>
          </cell>
        </row>
        <row r="5346">
          <cell r="A5346" t="str">
            <v>E60</v>
          </cell>
        </row>
        <row r="5347">
          <cell r="A5347" t="str">
            <v>E60</v>
          </cell>
        </row>
        <row r="5348">
          <cell r="A5348" t="str">
            <v>E60</v>
          </cell>
        </row>
        <row r="5349">
          <cell r="A5349" t="str">
            <v>E60</v>
          </cell>
        </row>
        <row r="5350">
          <cell r="A5350" t="str">
            <v>E60</v>
          </cell>
        </row>
        <row r="5351">
          <cell r="A5351" t="str">
            <v>E60</v>
          </cell>
        </row>
        <row r="5352">
          <cell r="A5352" t="str">
            <v>E60</v>
          </cell>
        </row>
        <row r="5353">
          <cell r="A5353" t="str">
            <v>E60</v>
          </cell>
        </row>
        <row r="5354">
          <cell r="A5354" t="str">
            <v>E60</v>
          </cell>
        </row>
        <row r="5355">
          <cell r="A5355" t="str">
            <v>E60</v>
          </cell>
        </row>
        <row r="5356">
          <cell r="A5356" t="str">
            <v>E60</v>
          </cell>
        </row>
        <row r="5357">
          <cell r="A5357" t="str">
            <v>E60</v>
          </cell>
        </row>
        <row r="5358">
          <cell r="A5358" t="str">
            <v>E60</v>
          </cell>
        </row>
        <row r="5359">
          <cell r="A5359" t="str">
            <v>E60</v>
          </cell>
        </row>
        <row r="5360">
          <cell r="A5360" t="str">
            <v>E60</v>
          </cell>
        </row>
        <row r="5361">
          <cell r="A5361" t="str">
            <v>E60</v>
          </cell>
        </row>
        <row r="5362">
          <cell r="A5362" t="str">
            <v>E60</v>
          </cell>
        </row>
        <row r="5363">
          <cell r="A5363" t="str">
            <v>E60</v>
          </cell>
        </row>
        <row r="5364">
          <cell r="A5364" t="str">
            <v>E60</v>
          </cell>
        </row>
        <row r="5365">
          <cell r="A5365" t="str">
            <v>E60</v>
          </cell>
        </row>
        <row r="5366">
          <cell r="A5366" t="str">
            <v>E60</v>
          </cell>
        </row>
        <row r="5367">
          <cell r="A5367" t="str">
            <v>E60</v>
          </cell>
        </row>
        <row r="5368">
          <cell r="A5368" t="str">
            <v>E60</v>
          </cell>
        </row>
        <row r="5369">
          <cell r="A5369" t="str">
            <v>E60</v>
          </cell>
        </row>
        <row r="5370">
          <cell r="A5370" t="str">
            <v>E60</v>
          </cell>
        </row>
        <row r="5371">
          <cell r="A5371" t="str">
            <v>E60</v>
          </cell>
        </row>
        <row r="5372">
          <cell r="A5372" t="str">
            <v>E60</v>
          </cell>
        </row>
        <row r="5373">
          <cell r="A5373" t="str">
            <v>E60</v>
          </cell>
        </row>
        <row r="5374">
          <cell r="A5374" t="str">
            <v>E60</v>
          </cell>
        </row>
        <row r="5375">
          <cell r="A5375" t="str">
            <v>E60</v>
          </cell>
        </row>
        <row r="5376">
          <cell r="A5376" t="str">
            <v>E60</v>
          </cell>
        </row>
        <row r="5377">
          <cell r="A5377" t="str">
            <v>E60</v>
          </cell>
        </row>
        <row r="5378">
          <cell r="A5378" t="str">
            <v>E60</v>
          </cell>
        </row>
        <row r="5379">
          <cell r="A5379" t="str">
            <v>E60</v>
          </cell>
        </row>
        <row r="5380">
          <cell r="A5380" t="str">
            <v>E60</v>
          </cell>
        </row>
        <row r="5381">
          <cell r="A5381" t="str">
            <v>E60</v>
          </cell>
        </row>
        <row r="5382">
          <cell r="A5382" t="str">
            <v>E60</v>
          </cell>
        </row>
        <row r="5383">
          <cell r="A5383" t="str">
            <v>E60</v>
          </cell>
        </row>
        <row r="5384">
          <cell r="A5384" t="str">
            <v>E60</v>
          </cell>
        </row>
        <row r="5385">
          <cell r="A5385" t="str">
            <v>E60</v>
          </cell>
        </row>
        <row r="5386">
          <cell r="A5386" t="str">
            <v>E60</v>
          </cell>
        </row>
        <row r="5387">
          <cell r="A5387" t="str">
            <v>E60</v>
          </cell>
        </row>
        <row r="5388">
          <cell r="A5388" t="str">
            <v>E60</v>
          </cell>
        </row>
        <row r="5389">
          <cell r="A5389" t="str">
            <v>E60</v>
          </cell>
        </row>
        <row r="5390">
          <cell r="A5390" t="str">
            <v>E60</v>
          </cell>
        </row>
        <row r="5391">
          <cell r="A5391" t="str">
            <v>E60</v>
          </cell>
        </row>
        <row r="5392">
          <cell r="A5392" t="str">
            <v>E60</v>
          </cell>
        </row>
        <row r="5393">
          <cell r="A5393" t="str">
            <v>E60</v>
          </cell>
        </row>
        <row r="5394">
          <cell r="A5394" t="str">
            <v>E60</v>
          </cell>
        </row>
        <row r="5395">
          <cell r="A5395" t="str">
            <v>E60</v>
          </cell>
        </row>
        <row r="5396">
          <cell r="A5396" t="str">
            <v>E60</v>
          </cell>
        </row>
        <row r="5397">
          <cell r="A5397" t="str">
            <v>E60</v>
          </cell>
        </row>
        <row r="5398">
          <cell r="A5398" t="str">
            <v>E60</v>
          </cell>
        </row>
        <row r="5399">
          <cell r="A5399" t="str">
            <v>E60</v>
          </cell>
        </row>
        <row r="5400">
          <cell r="A5400" t="str">
            <v>E60</v>
          </cell>
        </row>
        <row r="5401">
          <cell r="A5401" t="str">
            <v>M30</v>
          </cell>
        </row>
        <row r="5402">
          <cell r="A5402" t="str">
            <v>M30</v>
          </cell>
        </row>
        <row r="5403">
          <cell r="A5403" t="str">
            <v>M30</v>
          </cell>
        </row>
        <row r="5404">
          <cell r="A5404" t="str">
            <v>M30</v>
          </cell>
        </row>
        <row r="5405">
          <cell r="A5405" t="str">
            <v>M30</v>
          </cell>
        </row>
        <row r="5406">
          <cell r="A5406" t="str">
            <v>M30</v>
          </cell>
        </row>
        <row r="5407">
          <cell r="A5407" t="str">
            <v>M30</v>
          </cell>
        </row>
        <row r="5408">
          <cell r="A5408" t="str">
            <v>M30</v>
          </cell>
        </row>
        <row r="5409">
          <cell r="A5409" t="str">
            <v>M30</v>
          </cell>
        </row>
        <row r="5410">
          <cell r="A5410" t="str">
            <v>M30</v>
          </cell>
        </row>
        <row r="5411">
          <cell r="A5411" t="str">
            <v>M30</v>
          </cell>
        </row>
        <row r="5412">
          <cell r="A5412" t="str">
            <v>M30</v>
          </cell>
        </row>
        <row r="5413">
          <cell r="A5413" t="str">
            <v>M30</v>
          </cell>
        </row>
        <row r="5414">
          <cell r="A5414" t="str">
            <v>M30</v>
          </cell>
        </row>
        <row r="5415">
          <cell r="A5415" t="str">
            <v>M30</v>
          </cell>
        </row>
        <row r="5416">
          <cell r="A5416" t="str">
            <v>M30</v>
          </cell>
        </row>
        <row r="5417">
          <cell r="A5417" t="str">
            <v>M30</v>
          </cell>
        </row>
        <row r="5418">
          <cell r="A5418" t="str">
            <v>M30</v>
          </cell>
        </row>
        <row r="5419">
          <cell r="A5419" t="str">
            <v>M30</v>
          </cell>
        </row>
        <row r="5420">
          <cell r="A5420" t="str">
            <v>M30</v>
          </cell>
        </row>
        <row r="5421">
          <cell r="A5421" t="str">
            <v>M30</v>
          </cell>
        </row>
        <row r="5422">
          <cell r="A5422" t="str">
            <v>M30</v>
          </cell>
        </row>
        <row r="5423">
          <cell r="A5423" t="str">
            <v>M30</v>
          </cell>
        </row>
        <row r="5424">
          <cell r="A5424" t="str">
            <v>M30</v>
          </cell>
        </row>
        <row r="5425">
          <cell r="A5425" t="str">
            <v>M30</v>
          </cell>
        </row>
        <row r="5426">
          <cell r="A5426" t="str">
            <v>M30</v>
          </cell>
        </row>
        <row r="5427">
          <cell r="A5427" t="str">
            <v>M30</v>
          </cell>
        </row>
        <row r="5428">
          <cell r="A5428" t="str">
            <v>M30</v>
          </cell>
        </row>
        <row r="5429">
          <cell r="A5429" t="str">
            <v>M30</v>
          </cell>
        </row>
        <row r="5430">
          <cell r="A5430" t="str">
            <v>M30</v>
          </cell>
        </row>
        <row r="5431">
          <cell r="A5431" t="str">
            <v>M30</v>
          </cell>
        </row>
        <row r="5432">
          <cell r="A5432" t="str">
            <v>M30</v>
          </cell>
        </row>
        <row r="5433">
          <cell r="A5433" t="str">
            <v>M30</v>
          </cell>
        </row>
        <row r="5434">
          <cell r="A5434" t="str">
            <v>M30</v>
          </cell>
        </row>
        <row r="5435">
          <cell r="A5435" t="str">
            <v>M30</v>
          </cell>
        </row>
        <row r="5436">
          <cell r="A5436" t="str">
            <v>M30</v>
          </cell>
        </row>
        <row r="5437">
          <cell r="A5437" t="str">
            <v>M30</v>
          </cell>
        </row>
        <row r="5438">
          <cell r="A5438" t="str">
            <v>M30</v>
          </cell>
        </row>
        <row r="5439">
          <cell r="A5439" t="str">
            <v>M30</v>
          </cell>
        </row>
        <row r="5440">
          <cell r="A5440" t="str">
            <v>M30</v>
          </cell>
        </row>
        <row r="5441">
          <cell r="A5441" t="str">
            <v>M30</v>
          </cell>
        </row>
        <row r="5442">
          <cell r="A5442" t="str">
            <v>M30</v>
          </cell>
        </row>
        <row r="5443">
          <cell r="A5443" t="str">
            <v>M30</v>
          </cell>
        </row>
        <row r="5444">
          <cell r="A5444" t="str">
            <v>M30</v>
          </cell>
        </row>
        <row r="5445">
          <cell r="A5445" t="str">
            <v>M30</v>
          </cell>
        </row>
        <row r="5446">
          <cell r="A5446" t="str">
            <v>M30</v>
          </cell>
        </row>
        <row r="5447">
          <cell r="A5447" t="str">
            <v>M30</v>
          </cell>
        </row>
        <row r="5448">
          <cell r="A5448" t="str">
            <v>M30</v>
          </cell>
        </row>
        <row r="5449">
          <cell r="A5449" t="str">
            <v>M30</v>
          </cell>
        </row>
        <row r="5450">
          <cell r="A5450" t="str">
            <v>M30</v>
          </cell>
        </row>
        <row r="5451">
          <cell r="A5451" t="str">
            <v>M30</v>
          </cell>
        </row>
        <row r="5452">
          <cell r="A5452" t="str">
            <v>M30</v>
          </cell>
        </row>
        <row r="5453">
          <cell r="A5453" t="str">
            <v>M30</v>
          </cell>
        </row>
        <row r="5454">
          <cell r="A5454" t="str">
            <v>M30</v>
          </cell>
        </row>
        <row r="5455">
          <cell r="A5455" t="str">
            <v>M30</v>
          </cell>
        </row>
        <row r="5456">
          <cell r="A5456" t="str">
            <v>M30</v>
          </cell>
        </row>
        <row r="5457">
          <cell r="A5457" t="str">
            <v>M30</v>
          </cell>
        </row>
        <row r="5458">
          <cell r="A5458" t="str">
            <v>M30</v>
          </cell>
        </row>
        <row r="5459">
          <cell r="A5459" t="str">
            <v>M30</v>
          </cell>
        </row>
        <row r="5460">
          <cell r="A5460" t="str">
            <v>M30</v>
          </cell>
        </row>
        <row r="5461">
          <cell r="A5461" t="str">
            <v>M30</v>
          </cell>
        </row>
        <row r="5462">
          <cell r="A5462" t="str">
            <v>M30</v>
          </cell>
        </row>
        <row r="5463">
          <cell r="A5463" t="str">
            <v>M30</v>
          </cell>
        </row>
        <row r="5464">
          <cell r="A5464" t="str">
            <v>M30</v>
          </cell>
        </row>
        <row r="5465">
          <cell r="A5465" t="str">
            <v>M30</v>
          </cell>
        </row>
        <row r="5466">
          <cell r="A5466" t="str">
            <v>M30</v>
          </cell>
        </row>
        <row r="5467">
          <cell r="A5467" t="str">
            <v>M30</v>
          </cell>
        </row>
        <row r="5468">
          <cell r="A5468" t="str">
            <v>M30</v>
          </cell>
        </row>
        <row r="5469">
          <cell r="A5469" t="str">
            <v>M30</v>
          </cell>
        </row>
        <row r="5470">
          <cell r="A5470" t="str">
            <v>M30</v>
          </cell>
        </row>
        <row r="5471">
          <cell r="A5471" t="str">
            <v>M30</v>
          </cell>
        </row>
        <row r="5472">
          <cell r="A5472" t="str">
            <v>M30</v>
          </cell>
        </row>
        <row r="5473">
          <cell r="A5473" t="str">
            <v>M30</v>
          </cell>
        </row>
        <row r="5474">
          <cell r="A5474" t="str">
            <v>M30</v>
          </cell>
        </row>
        <row r="5475">
          <cell r="A5475" t="str">
            <v>M30</v>
          </cell>
        </row>
        <row r="5476">
          <cell r="A5476" t="str">
            <v>M30</v>
          </cell>
        </row>
        <row r="5477">
          <cell r="A5477" t="str">
            <v>M30</v>
          </cell>
        </row>
        <row r="5478">
          <cell r="A5478" t="str">
            <v>M30</v>
          </cell>
        </row>
        <row r="5479">
          <cell r="A5479" t="str">
            <v>M30</v>
          </cell>
        </row>
        <row r="5480">
          <cell r="A5480" t="str">
            <v>M30</v>
          </cell>
        </row>
        <row r="5481">
          <cell r="A5481" t="str">
            <v>M30</v>
          </cell>
        </row>
        <row r="5482">
          <cell r="A5482" t="str">
            <v>M30</v>
          </cell>
        </row>
        <row r="5483">
          <cell r="A5483" t="str">
            <v>M30</v>
          </cell>
        </row>
        <row r="5484">
          <cell r="A5484" t="str">
            <v>M30</v>
          </cell>
        </row>
        <row r="5485">
          <cell r="A5485" t="str">
            <v>M30</v>
          </cell>
        </row>
        <row r="5486">
          <cell r="A5486" t="str">
            <v>M30</v>
          </cell>
        </row>
        <row r="5487">
          <cell r="A5487" t="str">
            <v>M30</v>
          </cell>
        </row>
        <row r="5488">
          <cell r="A5488" t="str">
            <v>M30</v>
          </cell>
        </row>
        <row r="5489">
          <cell r="A5489" t="str">
            <v>M30</v>
          </cell>
        </row>
        <row r="5490">
          <cell r="A5490" t="str">
            <v>M30</v>
          </cell>
        </row>
        <row r="5491">
          <cell r="A5491" t="str">
            <v>M30</v>
          </cell>
        </row>
        <row r="5492">
          <cell r="A5492" t="str">
            <v>M30</v>
          </cell>
        </row>
        <row r="5493">
          <cell r="A5493" t="str">
            <v>M30</v>
          </cell>
        </row>
        <row r="5494">
          <cell r="A5494" t="str">
            <v>M30</v>
          </cell>
        </row>
        <row r="5495">
          <cell r="A5495" t="str">
            <v>M30</v>
          </cell>
        </row>
        <row r="5496">
          <cell r="A5496" t="str">
            <v>M30</v>
          </cell>
        </row>
        <row r="5497">
          <cell r="A5497" t="str">
            <v>M30</v>
          </cell>
        </row>
        <row r="5498">
          <cell r="A5498" t="str">
            <v>M30</v>
          </cell>
        </row>
        <row r="5499">
          <cell r="A5499" t="str">
            <v>M30</v>
          </cell>
        </row>
        <row r="5500">
          <cell r="A5500" t="str">
            <v>M30</v>
          </cell>
        </row>
        <row r="5501">
          <cell r="A5501" t="str">
            <v>M30</v>
          </cell>
        </row>
        <row r="5502">
          <cell r="A5502" t="str">
            <v>M30</v>
          </cell>
        </row>
        <row r="5503">
          <cell r="A5503" t="str">
            <v>M30</v>
          </cell>
        </row>
        <row r="5504">
          <cell r="A5504" t="str">
            <v>M30</v>
          </cell>
        </row>
        <row r="5505">
          <cell r="A5505" t="str">
            <v>M30</v>
          </cell>
        </row>
        <row r="5506">
          <cell r="A5506" t="str">
            <v>M30</v>
          </cell>
        </row>
        <row r="5507">
          <cell r="A5507" t="str">
            <v>M30</v>
          </cell>
        </row>
        <row r="5508">
          <cell r="A5508" t="str">
            <v>M30</v>
          </cell>
        </row>
        <row r="5509">
          <cell r="A5509" t="str">
            <v>M30</v>
          </cell>
        </row>
        <row r="5510">
          <cell r="A5510" t="str">
            <v>M30</v>
          </cell>
        </row>
        <row r="5511">
          <cell r="A5511" t="str">
            <v>M30</v>
          </cell>
        </row>
        <row r="5512">
          <cell r="A5512" t="str">
            <v>M30</v>
          </cell>
        </row>
        <row r="5513">
          <cell r="A5513" t="str">
            <v>M30</v>
          </cell>
        </row>
        <row r="5514">
          <cell r="A5514" t="str">
            <v>M30</v>
          </cell>
        </row>
        <row r="5515">
          <cell r="A5515" t="str">
            <v>M30</v>
          </cell>
        </row>
        <row r="5516">
          <cell r="A5516" t="str">
            <v>M30</v>
          </cell>
        </row>
        <row r="5517">
          <cell r="A5517" t="str">
            <v>M30</v>
          </cell>
        </row>
        <row r="5518">
          <cell r="A5518" t="str">
            <v>M30</v>
          </cell>
        </row>
        <row r="5519">
          <cell r="A5519" t="str">
            <v>M30</v>
          </cell>
        </row>
        <row r="5520">
          <cell r="A5520" t="str">
            <v>M30</v>
          </cell>
        </row>
        <row r="5521">
          <cell r="A5521" t="str">
            <v>M30</v>
          </cell>
        </row>
        <row r="5522">
          <cell r="A5522" t="str">
            <v>M30</v>
          </cell>
        </row>
        <row r="5523">
          <cell r="A5523" t="str">
            <v>M30</v>
          </cell>
        </row>
        <row r="5524">
          <cell r="A5524" t="str">
            <v>M30</v>
          </cell>
        </row>
        <row r="5525">
          <cell r="A5525" t="str">
            <v>M30</v>
          </cell>
        </row>
        <row r="5526">
          <cell r="A5526" t="str">
            <v>M30</v>
          </cell>
        </row>
        <row r="5527">
          <cell r="A5527" t="str">
            <v>M30</v>
          </cell>
        </row>
        <row r="5528">
          <cell r="A5528" t="str">
            <v>M30</v>
          </cell>
        </row>
        <row r="5529">
          <cell r="A5529" t="str">
            <v>M30</v>
          </cell>
        </row>
        <row r="5530">
          <cell r="A5530" t="str">
            <v>M30</v>
          </cell>
        </row>
        <row r="5531">
          <cell r="A5531" t="str">
            <v>M30</v>
          </cell>
        </row>
        <row r="5532">
          <cell r="A5532" t="str">
            <v>M30</v>
          </cell>
        </row>
        <row r="5533">
          <cell r="A5533" t="str">
            <v>M30</v>
          </cell>
        </row>
        <row r="5534">
          <cell r="A5534" t="str">
            <v>M30</v>
          </cell>
        </row>
        <row r="5535">
          <cell r="A5535" t="str">
            <v>M30</v>
          </cell>
        </row>
        <row r="5536">
          <cell r="A5536" t="str">
            <v>M30</v>
          </cell>
        </row>
        <row r="5537">
          <cell r="A5537" t="str">
            <v>M30</v>
          </cell>
        </row>
        <row r="5538">
          <cell r="A5538" t="str">
            <v>M30</v>
          </cell>
        </row>
        <row r="5539">
          <cell r="A5539" t="str">
            <v>M30</v>
          </cell>
        </row>
        <row r="5540">
          <cell r="A5540" t="str">
            <v>M30</v>
          </cell>
        </row>
        <row r="5541">
          <cell r="A5541" t="str">
            <v>M30</v>
          </cell>
        </row>
        <row r="5542">
          <cell r="A5542" t="str">
            <v>M30</v>
          </cell>
        </row>
        <row r="5543">
          <cell r="A5543" t="str">
            <v>M30</v>
          </cell>
        </row>
        <row r="5544">
          <cell r="A5544" t="str">
            <v>M30</v>
          </cell>
        </row>
        <row r="5545">
          <cell r="A5545" t="str">
            <v>M30</v>
          </cell>
        </row>
        <row r="5546">
          <cell r="A5546" t="str">
            <v>M30</v>
          </cell>
        </row>
        <row r="5547">
          <cell r="A5547" t="str">
            <v>M30</v>
          </cell>
        </row>
        <row r="5548">
          <cell r="A5548" t="str">
            <v>M30</v>
          </cell>
        </row>
        <row r="5549">
          <cell r="A5549" t="str">
            <v>M30</v>
          </cell>
        </row>
        <row r="5550">
          <cell r="A5550" t="str">
            <v>M30</v>
          </cell>
        </row>
        <row r="5551">
          <cell r="A5551" t="str">
            <v>M30</v>
          </cell>
        </row>
        <row r="5552">
          <cell r="A5552" t="str">
            <v>M30</v>
          </cell>
        </row>
        <row r="5553">
          <cell r="A5553" t="str">
            <v>M30</v>
          </cell>
        </row>
        <row r="5554">
          <cell r="A5554" t="str">
            <v>M30</v>
          </cell>
        </row>
        <row r="5555">
          <cell r="A5555" t="str">
            <v>M30</v>
          </cell>
        </row>
        <row r="5556">
          <cell r="A5556" t="str">
            <v>M30</v>
          </cell>
        </row>
        <row r="5557">
          <cell r="A5557" t="str">
            <v>M30</v>
          </cell>
        </row>
        <row r="5558">
          <cell r="A5558" t="str">
            <v>M30</v>
          </cell>
        </row>
        <row r="5559">
          <cell r="A5559" t="str">
            <v>M30</v>
          </cell>
        </row>
        <row r="5560">
          <cell r="A5560" t="str">
            <v>M30</v>
          </cell>
        </row>
        <row r="5561">
          <cell r="A5561" t="str">
            <v>M30</v>
          </cell>
        </row>
        <row r="5562">
          <cell r="A5562" t="str">
            <v>M30</v>
          </cell>
        </row>
        <row r="5563">
          <cell r="A5563" t="str">
            <v>M30</v>
          </cell>
        </row>
        <row r="5564">
          <cell r="A5564" t="str">
            <v>M30</v>
          </cell>
        </row>
        <row r="5565">
          <cell r="A5565" t="str">
            <v>M30</v>
          </cell>
        </row>
        <row r="5566">
          <cell r="A5566" t="str">
            <v>M30</v>
          </cell>
        </row>
        <row r="5567">
          <cell r="A5567" t="str">
            <v>M30</v>
          </cell>
        </row>
        <row r="5568">
          <cell r="A5568" t="str">
            <v>M30</v>
          </cell>
        </row>
        <row r="5569">
          <cell r="A5569" t="str">
            <v>M30</v>
          </cell>
        </row>
        <row r="5570">
          <cell r="A5570" t="str">
            <v>M30</v>
          </cell>
        </row>
        <row r="5571">
          <cell r="A5571" t="str">
            <v>M30</v>
          </cell>
        </row>
        <row r="5572">
          <cell r="A5572" t="str">
            <v>M30</v>
          </cell>
        </row>
        <row r="5573">
          <cell r="A5573" t="str">
            <v>M30</v>
          </cell>
        </row>
        <row r="5574">
          <cell r="A5574" t="str">
            <v>M30</v>
          </cell>
        </row>
        <row r="5575">
          <cell r="A5575" t="str">
            <v>M30</v>
          </cell>
        </row>
        <row r="5576">
          <cell r="A5576" t="str">
            <v>M30</v>
          </cell>
        </row>
        <row r="5577">
          <cell r="A5577" t="str">
            <v>M30</v>
          </cell>
        </row>
        <row r="5578">
          <cell r="A5578" t="str">
            <v>M30</v>
          </cell>
        </row>
        <row r="5579">
          <cell r="A5579" t="str">
            <v>M30</v>
          </cell>
        </row>
        <row r="5580">
          <cell r="A5580" t="str">
            <v>M30</v>
          </cell>
        </row>
        <row r="5581">
          <cell r="A5581" t="str">
            <v>M30</v>
          </cell>
        </row>
        <row r="5582">
          <cell r="A5582" t="str">
            <v>M30</v>
          </cell>
        </row>
        <row r="5583">
          <cell r="A5583" t="str">
            <v>M30</v>
          </cell>
        </row>
        <row r="5584">
          <cell r="A5584" t="str">
            <v>M30</v>
          </cell>
        </row>
        <row r="5585">
          <cell r="A5585" t="str">
            <v>M30</v>
          </cell>
        </row>
        <row r="5586">
          <cell r="A5586" t="str">
            <v>M30</v>
          </cell>
        </row>
        <row r="5587">
          <cell r="A5587" t="str">
            <v>M30</v>
          </cell>
        </row>
        <row r="5588">
          <cell r="A5588" t="str">
            <v>M30</v>
          </cell>
        </row>
        <row r="5589">
          <cell r="A5589" t="str">
            <v>M30</v>
          </cell>
        </row>
        <row r="5590">
          <cell r="A5590" t="str">
            <v>M30</v>
          </cell>
        </row>
        <row r="5591">
          <cell r="A5591" t="str">
            <v>M30</v>
          </cell>
        </row>
        <row r="5592">
          <cell r="A5592" t="str">
            <v>M30</v>
          </cell>
        </row>
        <row r="5593">
          <cell r="A5593" t="str">
            <v>M30</v>
          </cell>
        </row>
        <row r="5594">
          <cell r="A5594" t="str">
            <v>M30</v>
          </cell>
        </row>
        <row r="5595">
          <cell r="A5595" t="str">
            <v>M30</v>
          </cell>
        </row>
        <row r="5596">
          <cell r="A5596" t="str">
            <v>M30</v>
          </cell>
        </row>
        <row r="5597">
          <cell r="A5597" t="str">
            <v>M30</v>
          </cell>
        </row>
        <row r="5598">
          <cell r="A5598" t="str">
            <v>M30</v>
          </cell>
        </row>
        <row r="5599">
          <cell r="A5599" t="str">
            <v>M30</v>
          </cell>
        </row>
        <row r="5600">
          <cell r="A5600" t="str">
            <v>M30</v>
          </cell>
        </row>
        <row r="5601">
          <cell r="A5601" t="str">
            <v>R65</v>
          </cell>
        </row>
        <row r="5602">
          <cell r="A5602" t="str">
            <v>R65</v>
          </cell>
        </row>
        <row r="5603">
          <cell r="A5603" t="str">
            <v>R65</v>
          </cell>
        </row>
        <row r="5604">
          <cell r="A5604" t="str">
            <v>R65</v>
          </cell>
        </row>
        <row r="5605">
          <cell r="A5605" t="str">
            <v>R65</v>
          </cell>
        </row>
        <row r="5606">
          <cell r="A5606" t="str">
            <v>R65</v>
          </cell>
        </row>
        <row r="5607">
          <cell r="A5607" t="str">
            <v>R65</v>
          </cell>
        </row>
        <row r="5608">
          <cell r="A5608" t="str">
            <v>R65</v>
          </cell>
        </row>
        <row r="5609">
          <cell r="A5609" t="str">
            <v>R65</v>
          </cell>
        </row>
        <row r="5610">
          <cell r="A5610" t="str">
            <v>R65</v>
          </cell>
        </row>
        <row r="5611">
          <cell r="A5611" t="str">
            <v>R65</v>
          </cell>
        </row>
        <row r="5612">
          <cell r="A5612" t="str">
            <v>R65</v>
          </cell>
        </row>
        <row r="5613">
          <cell r="A5613" t="str">
            <v>R65</v>
          </cell>
        </row>
        <row r="5614">
          <cell r="A5614" t="str">
            <v>R65</v>
          </cell>
        </row>
        <row r="5615">
          <cell r="A5615" t="str">
            <v>R65</v>
          </cell>
        </row>
        <row r="5616">
          <cell r="A5616" t="str">
            <v>R65</v>
          </cell>
        </row>
        <row r="5617">
          <cell r="A5617" t="str">
            <v>R65</v>
          </cell>
        </row>
        <row r="5618">
          <cell r="A5618" t="str">
            <v>R65</v>
          </cell>
        </row>
        <row r="5619">
          <cell r="A5619" t="str">
            <v>R65</v>
          </cell>
        </row>
        <row r="5620">
          <cell r="A5620" t="str">
            <v>R65</v>
          </cell>
        </row>
        <row r="5621">
          <cell r="A5621" t="str">
            <v>R65</v>
          </cell>
        </row>
        <row r="5622">
          <cell r="A5622" t="str">
            <v>R65</v>
          </cell>
        </row>
        <row r="5623">
          <cell r="A5623" t="str">
            <v>R65</v>
          </cell>
        </row>
        <row r="5624">
          <cell r="A5624" t="str">
            <v>R65</v>
          </cell>
        </row>
        <row r="5625">
          <cell r="A5625" t="str">
            <v>R65</v>
          </cell>
        </row>
        <row r="5626">
          <cell r="A5626" t="str">
            <v>R65</v>
          </cell>
        </row>
        <row r="5627">
          <cell r="A5627" t="str">
            <v>R65</v>
          </cell>
        </row>
        <row r="5628">
          <cell r="A5628" t="str">
            <v>R65</v>
          </cell>
        </row>
        <row r="5629">
          <cell r="A5629" t="str">
            <v>R65</v>
          </cell>
        </row>
        <row r="5630">
          <cell r="A5630" t="str">
            <v>R65</v>
          </cell>
        </row>
        <row r="5631">
          <cell r="A5631" t="str">
            <v>R65</v>
          </cell>
        </row>
        <row r="5632">
          <cell r="A5632" t="str">
            <v>R65</v>
          </cell>
        </row>
        <row r="5633">
          <cell r="A5633" t="str">
            <v>R65</v>
          </cell>
        </row>
        <row r="5634">
          <cell r="A5634" t="str">
            <v>R65</v>
          </cell>
        </row>
        <row r="5635">
          <cell r="A5635" t="str">
            <v>R65</v>
          </cell>
        </row>
        <row r="5636">
          <cell r="A5636" t="str">
            <v>R65</v>
          </cell>
        </row>
        <row r="5637">
          <cell r="A5637" t="str">
            <v>R65</v>
          </cell>
        </row>
        <row r="5638">
          <cell r="A5638" t="str">
            <v>R65</v>
          </cell>
        </row>
        <row r="5639">
          <cell r="A5639" t="str">
            <v>R65</v>
          </cell>
        </row>
        <row r="5640">
          <cell r="A5640" t="str">
            <v>R65</v>
          </cell>
        </row>
        <row r="5641">
          <cell r="A5641" t="str">
            <v>R65</v>
          </cell>
        </row>
        <row r="5642">
          <cell r="A5642" t="str">
            <v>R65</v>
          </cell>
        </row>
        <row r="5643">
          <cell r="A5643" t="str">
            <v>R65</v>
          </cell>
        </row>
        <row r="5644">
          <cell r="A5644" t="str">
            <v>R65</v>
          </cell>
        </row>
        <row r="5645">
          <cell r="A5645" t="str">
            <v>R65</v>
          </cell>
        </row>
        <row r="5646">
          <cell r="A5646" t="str">
            <v>R65</v>
          </cell>
        </row>
        <row r="5647">
          <cell r="A5647" t="str">
            <v>R65</v>
          </cell>
        </row>
        <row r="5648">
          <cell r="A5648" t="str">
            <v>R65</v>
          </cell>
        </row>
        <row r="5649">
          <cell r="A5649" t="str">
            <v>R65</v>
          </cell>
        </row>
        <row r="5650">
          <cell r="A5650" t="str">
            <v>R65</v>
          </cell>
        </row>
        <row r="5651">
          <cell r="A5651" t="str">
            <v>R65</v>
          </cell>
        </row>
        <row r="5652">
          <cell r="A5652" t="str">
            <v>R65</v>
          </cell>
        </row>
        <row r="5653">
          <cell r="A5653" t="str">
            <v>R65</v>
          </cell>
        </row>
        <row r="5654">
          <cell r="A5654" t="str">
            <v>R65</v>
          </cell>
        </row>
        <row r="5655">
          <cell r="A5655" t="str">
            <v>R65</v>
          </cell>
        </row>
        <row r="5656">
          <cell r="A5656" t="str">
            <v>R65</v>
          </cell>
        </row>
        <row r="5657">
          <cell r="A5657" t="str">
            <v>R65</v>
          </cell>
        </row>
        <row r="5658">
          <cell r="A5658" t="str">
            <v>R65</v>
          </cell>
        </row>
        <row r="5659">
          <cell r="A5659" t="str">
            <v>R65</v>
          </cell>
        </row>
        <row r="5660">
          <cell r="A5660" t="str">
            <v>R65</v>
          </cell>
        </row>
        <row r="5661">
          <cell r="A5661" t="str">
            <v>R65</v>
          </cell>
        </row>
        <row r="5662">
          <cell r="A5662" t="str">
            <v>R65</v>
          </cell>
        </row>
        <row r="5663">
          <cell r="A5663" t="str">
            <v>R65</v>
          </cell>
        </row>
        <row r="5664">
          <cell r="A5664" t="str">
            <v>R65</v>
          </cell>
        </row>
        <row r="5665">
          <cell r="A5665" t="str">
            <v>R65</v>
          </cell>
        </row>
        <row r="5666">
          <cell r="A5666" t="str">
            <v>R65</v>
          </cell>
        </row>
        <row r="5667">
          <cell r="A5667" t="str">
            <v>R65</v>
          </cell>
        </row>
        <row r="5668">
          <cell r="A5668" t="str">
            <v>R65</v>
          </cell>
        </row>
        <row r="5669">
          <cell r="A5669" t="str">
            <v>R65</v>
          </cell>
        </row>
        <row r="5670">
          <cell r="A5670" t="str">
            <v>R65</v>
          </cell>
        </row>
        <row r="5671">
          <cell r="A5671" t="str">
            <v>R65</v>
          </cell>
        </row>
        <row r="5672">
          <cell r="A5672" t="str">
            <v>R65</v>
          </cell>
        </row>
        <row r="5673">
          <cell r="A5673" t="str">
            <v>R65</v>
          </cell>
        </row>
        <row r="5674">
          <cell r="A5674" t="str">
            <v>R65</v>
          </cell>
        </row>
        <row r="5675">
          <cell r="A5675" t="str">
            <v>R65</v>
          </cell>
        </row>
        <row r="5676">
          <cell r="A5676" t="str">
            <v>R65</v>
          </cell>
        </row>
        <row r="5677">
          <cell r="A5677" t="str">
            <v>R65</v>
          </cell>
        </row>
        <row r="5678">
          <cell r="A5678" t="str">
            <v>R65</v>
          </cell>
        </row>
        <row r="5679">
          <cell r="A5679" t="str">
            <v>R65</v>
          </cell>
        </row>
        <row r="5680">
          <cell r="A5680" t="str">
            <v>R65</v>
          </cell>
        </row>
        <row r="5681">
          <cell r="A5681" t="str">
            <v>R65</v>
          </cell>
        </row>
        <row r="5682">
          <cell r="A5682" t="str">
            <v>R65</v>
          </cell>
        </row>
        <row r="5683">
          <cell r="A5683" t="str">
            <v>R65</v>
          </cell>
        </row>
        <row r="5684">
          <cell r="A5684" t="str">
            <v>R65</v>
          </cell>
        </row>
        <row r="5685">
          <cell r="A5685" t="str">
            <v>R65</v>
          </cell>
        </row>
        <row r="5686">
          <cell r="A5686" t="str">
            <v>R65</v>
          </cell>
        </row>
        <row r="5687">
          <cell r="A5687" t="str">
            <v>R65</v>
          </cell>
        </row>
        <row r="5688">
          <cell r="A5688" t="str">
            <v>R65</v>
          </cell>
        </row>
        <row r="5689">
          <cell r="A5689" t="str">
            <v>R65</v>
          </cell>
        </row>
        <row r="5690">
          <cell r="A5690" t="str">
            <v>R65</v>
          </cell>
        </row>
        <row r="5691">
          <cell r="A5691" t="str">
            <v>R65</v>
          </cell>
        </row>
        <row r="5692">
          <cell r="A5692" t="str">
            <v>R65</v>
          </cell>
        </row>
        <row r="5693">
          <cell r="A5693" t="str">
            <v>R65</v>
          </cell>
        </row>
        <row r="5694">
          <cell r="A5694" t="str">
            <v>R65</v>
          </cell>
        </row>
        <row r="5695">
          <cell r="A5695" t="str">
            <v>R65</v>
          </cell>
        </row>
        <row r="5696">
          <cell r="A5696" t="str">
            <v>R65</v>
          </cell>
        </row>
        <row r="5697">
          <cell r="A5697" t="str">
            <v>R65</v>
          </cell>
        </row>
        <row r="5698">
          <cell r="A5698" t="str">
            <v>R65</v>
          </cell>
        </row>
        <row r="5699">
          <cell r="A5699" t="str">
            <v>R65</v>
          </cell>
        </row>
        <row r="5700">
          <cell r="A5700" t="str">
            <v>R65</v>
          </cell>
        </row>
        <row r="5701">
          <cell r="A5701" t="str">
            <v>R65</v>
          </cell>
        </row>
        <row r="5702">
          <cell r="A5702" t="str">
            <v>R65</v>
          </cell>
        </row>
        <row r="5703">
          <cell r="A5703" t="str">
            <v>R65</v>
          </cell>
        </row>
        <row r="5704">
          <cell r="A5704" t="str">
            <v>R65</v>
          </cell>
        </row>
        <row r="5705">
          <cell r="A5705" t="str">
            <v>R65</v>
          </cell>
        </row>
        <row r="5706">
          <cell r="A5706" t="str">
            <v>R65</v>
          </cell>
        </row>
        <row r="5707">
          <cell r="A5707" t="str">
            <v>R65</v>
          </cell>
        </row>
        <row r="5708">
          <cell r="A5708" t="str">
            <v>R65</v>
          </cell>
        </row>
        <row r="5709">
          <cell r="A5709" t="str">
            <v>R65</v>
          </cell>
        </row>
        <row r="5710">
          <cell r="A5710" t="str">
            <v>R65</v>
          </cell>
        </row>
        <row r="5711">
          <cell r="A5711" t="str">
            <v>R65</v>
          </cell>
        </row>
        <row r="5712">
          <cell r="A5712" t="str">
            <v>R65</v>
          </cell>
        </row>
        <row r="5713">
          <cell r="A5713" t="str">
            <v>R65</v>
          </cell>
        </row>
        <row r="5714">
          <cell r="A5714" t="str">
            <v>R65</v>
          </cell>
        </row>
        <row r="5715">
          <cell r="A5715" t="str">
            <v>R65</v>
          </cell>
        </row>
        <row r="5716">
          <cell r="A5716" t="str">
            <v>R65</v>
          </cell>
        </row>
        <row r="5717">
          <cell r="A5717" t="str">
            <v>R65</v>
          </cell>
        </row>
        <row r="5718">
          <cell r="A5718" t="str">
            <v>R65</v>
          </cell>
        </row>
        <row r="5719">
          <cell r="A5719" t="str">
            <v>R65</v>
          </cell>
        </row>
        <row r="5720">
          <cell r="A5720" t="str">
            <v>R65</v>
          </cell>
        </row>
        <row r="5721">
          <cell r="A5721" t="str">
            <v>R65</v>
          </cell>
        </row>
        <row r="5722">
          <cell r="A5722" t="str">
            <v>R65</v>
          </cell>
        </row>
        <row r="5723">
          <cell r="A5723" t="str">
            <v>R65</v>
          </cell>
        </row>
        <row r="5724">
          <cell r="A5724" t="str">
            <v>R65</v>
          </cell>
        </row>
        <row r="5725">
          <cell r="A5725" t="str">
            <v>R65</v>
          </cell>
        </row>
        <row r="5726">
          <cell r="A5726" t="str">
            <v>R65</v>
          </cell>
        </row>
        <row r="5727">
          <cell r="A5727" t="str">
            <v>R65</v>
          </cell>
        </row>
        <row r="5728">
          <cell r="A5728" t="str">
            <v>R65</v>
          </cell>
        </row>
        <row r="5729">
          <cell r="A5729" t="str">
            <v>R65</v>
          </cell>
        </row>
        <row r="5730">
          <cell r="A5730" t="str">
            <v>R65</v>
          </cell>
        </row>
        <row r="5731">
          <cell r="A5731" t="str">
            <v>R65</v>
          </cell>
        </row>
        <row r="5732">
          <cell r="A5732" t="str">
            <v>R65</v>
          </cell>
        </row>
        <row r="5733">
          <cell r="A5733" t="str">
            <v>R65</v>
          </cell>
        </row>
        <row r="5734">
          <cell r="A5734" t="str">
            <v>R65</v>
          </cell>
        </row>
        <row r="5735">
          <cell r="A5735" t="str">
            <v>R65</v>
          </cell>
        </row>
        <row r="5736">
          <cell r="A5736" t="str">
            <v>R65</v>
          </cell>
        </row>
        <row r="5737">
          <cell r="A5737" t="str">
            <v>R65</v>
          </cell>
        </row>
        <row r="5738">
          <cell r="A5738" t="str">
            <v>R65</v>
          </cell>
        </row>
        <row r="5739">
          <cell r="A5739" t="str">
            <v>R65</v>
          </cell>
        </row>
        <row r="5740">
          <cell r="A5740" t="str">
            <v>R65</v>
          </cell>
        </row>
        <row r="5741">
          <cell r="A5741" t="str">
            <v>R65</v>
          </cell>
        </row>
        <row r="5742">
          <cell r="A5742" t="str">
            <v>R65</v>
          </cell>
        </row>
        <row r="5743">
          <cell r="A5743" t="str">
            <v>R65</v>
          </cell>
        </row>
        <row r="5744">
          <cell r="A5744" t="str">
            <v>R65</v>
          </cell>
        </row>
        <row r="5745">
          <cell r="A5745" t="str">
            <v>R65</v>
          </cell>
        </row>
        <row r="5746">
          <cell r="A5746" t="str">
            <v>R65</v>
          </cell>
        </row>
        <row r="5747">
          <cell r="A5747" t="str">
            <v>R65</v>
          </cell>
        </row>
        <row r="5748">
          <cell r="A5748" t="str">
            <v>R65</v>
          </cell>
        </row>
        <row r="5749">
          <cell r="A5749" t="str">
            <v>R65</v>
          </cell>
        </row>
        <row r="5750">
          <cell r="A5750" t="str">
            <v>R65</v>
          </cell>
        </row>
        <row r="5751">
          <cell r="A5751" t="str">
            <v>R65</v>
          </cell>
        </row>
        <row r="5752">
          <cell r="A5752" t="str">
            <v>R65</v>
          </cell>
        </row>
        <row r="5753">
          <cell r="A5753" t="str">
            <v>R65</v>
          </cell>
        </row>
        <row r="5754">
          <cell r="A5754" t="str">
            <v>R65</v>
          </cell>
        </row>
        <row r="5755">
          <cell r="A5755" t="str">
            <v>R65</v>
          </cell>
        </row>
        <row r="5756">
          <cell r="A5756" t="str">
            <v>R65</v>
          </cell>
        </row>
        <row r="5757">
          <cell r="A5757" t="str">
            <v>R65</v>
          </cell>
        </row>
        <row r="5758">
          <cell r="A5758" t="str">
            <v>R65</v>
          </cell>
        </row>
        <row r="5759">
          <cell r="A5759" t="str">
            <v>R65</v>
          </cell>
        </row>
        <row r="5760">
          <cell r="A5760" t="str">
            <v>R65</v>
          </cell>
        </row>
        <row r="5761">
          <cell r="A5761" t="str">
            <v>R65</v>
          </cell>
        </row>
        <row r="5762">
          <cell r="A5762" t="str">
            <v>R65</v>
          </cell>
        </row>
        <row r="5763">
          <cell r="A5763" t="str">
            <v>R65</v>
          </cell>
        </row>
        <row r="5764">
          <cell r="A5764" t="str">
            <v>R65</v>
          </cell>
        </row>
        <row r="5765">
          <cell r="A5765" t="str">
            <v>R65</v>
          </cell>
        </row>
        <row r="5766">
          <cell r="A5766" t="str">
            <v>R65</v>
          </cell>
        </row>
        <row r="5767">
          <cell r="A5767" t="str">
            <v>R65</v>
          </cell>
        </row>
        <row r="5768">
          <cell r="A5768" t="str">
            <v>R65</v>
          </cell>
        </row>
        <row r="5769">
          <cell r="A5769" t="str">
            <v>R65</v>
          </cell>
        </row>
        <row r="5770">
          <cell r="A5770" t="str">
            <v>R65</v>
          </cell>
        </row>
        <row r="5771">
          <cell r="A5771" t="str">
            <v>R65</v>
          </cell>
        </row>
        <row r="5772">
          <cell r="A5772" t="str">
            <v>R65</v>
          </cell>
        </row>
        <row r="5773">
          <cell r="A5773" t="str">
            <v>R65</v>
          </cell>
        </row>
        <row r="5774">
          <cell r="A5774" t="str">
            <v>R65</v>
          </cell>
        </row>
        <row r="5775">
          <cell r="A5775" t="str">
            <v>R65</v>
          </cell>
        </row>
        <row r="5776">
          <cell r="A5776" t="str">
            <v>R65</v>
          </cell>
        </row>
        <row r="5777">
          <cell r="A5777" t="str">
            <v>R65</v>
          </cell>
        </row>
        <row r="5778">
          <cell r="A5778" t="str">
            <v>R65</v>
          </cell>
        </row>
        <row r="5779">
          <cell r="A5779" t="str">
            <v>R65</v>
          </cell>
        </row>
        <row r="5780">
          <cell r="A5780" t="str">
            <v>R65</v>
          </cell>
        </row>
        <row r="5781">
          <cell r="A5781" t="str">
            <v>R65</v>
          </cell>
        </row>
        <row r="5782">
          <cell r="A5782" t="str">
            <v>R65</v>
          </cell>
        </row>
        <row r="5783">
          <cell r="A5783" t="str">
            <v>R65</v>
          </cell>
        </row>
        <row r="5784">
          <cell r="A5784" t="str">
            <v>R65</v>
          </cell>
        </row>
        <row r="5785">
          <cell r="A5785" t="str">
            <v>R65</v>
          </cell>
        </row>
        <row r="5786">
          <cell r="A5786" t="str">
            <v>R65</v>
          </cell>
        </row>
        <row r="5787">
          <cell r="A5787" t="str">
            <v>R65</v>
          </cell>
        </row>
        <row r="5788">
          <cell r="A5788" t="str">
            <v>R65</v>
          </cell>
        </row>
        <row r="5789">
          <cell r="A5789" t="str">
            <v>R65</v>
          </cell>
        </row>
        <row r="5790">
          <cell r="A5790" t="str">
            <v>R65</v>
          </cell>
        </row>
        <row r="5791">
          <cell r="A5791" t="str">
            <v>R65</v>
          </cell>
        </row>
        <row r="5792">
          <cell r="A5792" t="str">
            <v>R65</v>
          </cell>
        </row>
        <row r="5793">
          <cell r="A5793" t="str">
            <v>R65</v>
          </cell>
        </row>
        <row r="5794">
          <cell r="A5794" t="str">
            <v>R65</v>
          </cell>
        </row>
        <row r="5795">
          <cell r="A5795" t="str">
            <v>R65</v>
          </cell>
        </row>
        <row r="5796">
          <cell r="A5796" t="str">
            <v>R65</v>
          </cell>
        </row>
        <row r="5797">
          <cell r="A5797" t="str">
            <v>R65</v>
          </cell>
        </row>
        <row r="5798">
          <cell r="A5798" t="str">
            <v>R65</v>
          </cell>
        </row>
        <row r="5799">
          <cell r="A5799" t="str">
            <v>R65</v>
          </cell>
        </row>
        <row r="5800">
          <cell r="A5800" t="str">
            <v>R65</v>
          </cell>
        </row>
        <row r="5801">
          <cell r="A5801" t="str">
            <v>F77</v>
          </cell>
        </row>
        <row r="5802">
          <cell r="A5802" t="str">
            <v>F77</v>
          </cell>
        </row>
        <row r="5803">
          <cell r="A5803" t="str">
            <v>F77</v>
          </cell>
        </row>
        <row r="5804">
          <cell r="A5804" t="str">
            <v>F77</v>
          </cell>
        </row>
        <row r="5805">
          <cell r="A5805" t="str">
            <v>F77</v>
          </cell>
        </row>
        <row r="5806">
          <cell r="A5806" t="str">
            <v>F77</v>
          </cell>
        </row>
        <row r="5807">
          <cell r="A5807" t="str">
            <v>F77</v>
          </cell>
        </row>
        <row r="5808">
          <cell r="A5808" t="str">
            <v>F77</v>
          </cell>
        </row>
        <row r="5809">
          <cell r="A5809" t="str">
            <v>F77</v>
          </cell>
        </row>
        <row r="5810">
          <cell r="A5810" t="str">
            <v>F77</v>
          </cell>
        </row>
        <row r="5811">
          <cell r="A5811" t="str">
            <v>F77</v>
          </cell>
        </row>
        <row r="5812">
          <cell r="A5812" t="str">
            <v>F77</v>
          </cell>
        </row>
        <row r="5813">
          <cell r="A5813" t="str">
            <v>F77</v>
          </cell>
        </row>
        <row r="5814">
          <cell r="A5814" t="str">
            <v>F77</v>
          </cell>
        </row>
        <row r="5815">
          <cell r="A5815" t="str">
            <v>F77</v>
          </cell>
        </row>
        <row r="5816">
          <cell r="A5816" t="str">
            <v>F77</v>
          </cell>
        </row>
        <row r="5817">
          <cell r="A5817" t="str">
            <v>F77</v>
          </cell>
        </row>
        <row r="5818">
          <cell r="A5818" t="str">
            <v>F77</v>
          </cell>
        </row>
        <row r="5819">
          <cell r="A5819" t="str">
            <v>F77</v>
          </cell>
        </row>
        <row r="5820">
          <cell r="A5820" t="str">
            <v>F77</v>
          </cell>
        </row>
        <row r="5821">
          <cell r="A5821" t="str">
            <v>F77</v>
          </cell>
        </row>
        <row r="5822">
          <cell r="A5822" t="str">
            <v>F77</v>
          </cell>
        </row>
        <row r="5823">
          <cell r="A5823" t="str">
            <v>F77</v>
          </cell>
        </row>
        <row r="5824">
          <cell r="A5824" t="str">
            <v>F77</v>
          </cell>
        </row>
        <row r="5825">
          <cell r="A5825" t="str">
            <v>F77</v>
          </cell>
        </row>
        <row r="5826">
          <cell r="A5826" t="str">
            <v>F77</v>
          </cell>
        </row>
        <row r="5827">
          <cell r="A5827" t="str">
            <v>F77</v>
          </cell>
        </row>
        <row r="5828">
          <cell r="A5828" t="str">
            <v>F77</v>
          </cell>
        </row>
        <row r="5829">
          <cell r="A5829" t="str">
            <v>F77</v>
          </cell>
        </row>
        <row r="5830">
          <cell r="A5830" t="str">
            <v>F77</v>
          </cell>
        </row>
        <row r="5831">
          <cell r="A5831" t="str">
            <v>F77</v>
          </cell>
        </row>
        <row r="5832">
          <cell r="A5832" t="str">
            <v>F77</v>
          </cell>
        </row>
        <row r="5833">
          <cell r="A5833" t="str">
            <v>F77</v>
          </cell>
        </row>
        <row r="5834">
          <cell r="A5834" t="str">
            <v>F77</v>
          </cell>
        </row>
        <row r="5835">
          <cell r="A5835" t="str">
            <v>F77</v>
          </cell>
        </row>
        <row r="5836">
          <cell r="A5836" t="str">
            <v>F77</v>
          </cell>
        </row>
        <row r="5837">
          <cell r="A5837" t="str">
            <v>F77</v>
          </cell>
        </row>
        <row r="5838">
          <cell r="A5838" t="str">
            <v>F77</v>
          </cell>
        </row>
        <row r="5839">
          <cell r="A5839" t="str">
            <v>F77</v>
          </cell>
        </row>
        <row r="5840">
          <cell r="A5840" t="str">
            <v>F77</v>
          </cell>
        </row>
        <row r="5841">
          <cell r="A5841" t="str">
            <v>F77</v>
          </cell>
        </row>
        <row r="5842">
          <cell r="A5842" t="str">
            <v>F77</v>
          </cell>
        </row>
        <row r="5843">
          <cell r="A5843" t="str">
            <v>F77</v>
          </cell>
        </row>
        <row r="5844">
          <cell r="A5844" t="str">
            <v>F77</v>
          </cell>
        </row>
        <row r="5845">
          <cell r="A5845" t="str">
            <v>F77</v>
          </cell>
        </row>
        <row r="5846">
          <cell r="A5846" t="str">
            <v>F77</v>
          </cell>
        </row>
        <row r="5847">
          <cell r="A5847" t="str">
            <v>F77</v>
          </cell>
        </row>
        <row r="5848">
          <cell r="A5848" t="str">
            <v>F77</v>
          </cell>
        </row>
        <row r="5849">
          <cell r="A5849" t="str">
            <v>F77</v>
          </cell>
        </row>
        <row r="5850">
          <cell r="A5850" t="str">
            <v>F77</v>
          </cell>
        </row>
        <row r="5851">
          <cell r="A5851" t="str">
            <v>F77</v>
          </cell>
        </row>
        <row r="5852">
          <cell r="A5852" t="str">
            <v>F77</v>
          </cell>
        </row>
        <row r="5853">
          <cell r="A5853" t="str">
            <v>F77</v>
          </cell>
        </row>
        <row r="5854">
          <cell r="A5854" t="str">
            <v>F77</v>
          </cell>
        </row>
        <row r="5855">
          <cell r="A5855" t="str">
            <v>F77</v>
          </cell>
        </row>
        <row r="5856">
          <cell r="A5856" t="str">
            <v>F77</v>
          </cell>
        </row>
        <row r="5857">
          <cell r="A5857" t="str">
            <v>F77</v>
          </cell>
        </row>
        <row r="5858">
          <cell r="A5858" t="str">
            <v>F77</v>
          </cell>
        </row>
        <row r="5859">
          <cell r="A5859" t="str">
            <v>F77</v>
          </cell>
        </row>
        <row r="5860">
          <cell r="A5860" t="str">
            <v>F77</v>
          </cell>
        </row>
        <row r="5861">
          <cell r="A5861" t="str">
            <v>F77</v>
          </cell>
        </row>
        <row r="5862">
          <cell r="A5862" t="str">
            <v>F77</v>
          </cell>
        </row>
        <row r="5863">
          <cell r="A5863" t="str">
            <v>F77</v>
          </cell>
        </row>
        <row r="5864">
          <cell r="A5864" t="str">
            <v>F77</v>
          </cell>
        </row>
        <row r="5865">
          <cell r="A5865" t="str">
            <v>F77</v>
          </cell>
        </row>
        <row r="5866">
          <cell r="A5866" t="str">
            <v>F77</v>
          </cell>
        </row>
        <row r="5867">
          <cell r="A5867" t="str">
            <v>F77</v>
          </cell>
        </row>
        <row r="5868">
          <cell r="A5868" t="str">
            <v>F77</v>
          </cell>
        </row>
        <row r="5869">
          <cell r="A5869" t="str">
            <v>F77</v>
          </cell>
        </row>
        <row r="5870">
          <cell r="A5870" t="str">
            <v>F77</v>
          </cell>
        </row>
        <row r="5871">
          <cell r="A5871" t="str">
            <v>F77</v>
          </cell>
        </row>
        <row r="5872">
          <cell r="A5872" t="str">
            <v>F77</v>
          </cell>
        </row>
        <row r="5873">
          <cell r="A5873" t="str">
            <v>F77</v>
          </cell>
        </row>
        <row r="5874">
          <cell r="A5874" t="str">
            <v>F77</v>
          </cell>
        </row>
        <row r="5875">
          <cell r="A5875" t="str">
            <v>F77</v>
          </cell>
        </row>
        <row r="5876">
          <cell r="A5876" t="str">
            <v>F77</v>
          </cell>
        </row>
        <row r="5877">
          <cell r="A5877" t="str">
            <v>F77</v>
          </cell>
        </row>
        <row r="5878">
          <cell r="A5878" t="str">
            <v>F77</v>
          </cell>
        </row>
        <row r="5879">
          <cell r="A5879" t="str">
            <v>F77</v>
          </cell>
        </row>
        <row r="5880">
          <cell r="A5880" t="str">
            <v>F77</v>
          </cell>
        </row>
        <row r="5881">
          <cell r="A5881" t="str">
            <v>F77</v>
          </cell>
        </row>
        <row r="5882">
          <cell r="A5882" t="str">
            <v>F77</v>
          </cell>
        </row>
        <row r="5883">
          <cell r="A5883" t="str">
            <v>F77</v>
          </cell>
        </row>
        <row r="5884">
          <cell r="A5884" t="str">
            <v>F77</v>
          </cell>
        </row>
        <row r="5885">
          <cell r="A5885" t="str">
            <v>F77</v>
          </cell>
        </row>
        <row r="5886">
          <cell r="A5886" t="str">
            <v>F77</v>
          </cell>
        </row>
        <row r="5887">
          <cell r="A5887" t="str">
            <v>F77</v>
          </cell>
        </row>
        <row r="5888">
          <cell r="A5888" t="str">
            <v>F77</v>
          </cell>
        </row>
        <row r="5889">
          <cell r="A5889" t="str">
            <v>F77</v>
          </cell>
        </row>
        <row r="5890">
          <cell r="A5890" t="str">
            <v>F77</v>
          </cell>
        </row>
        <row r="5891">
          <cell r="A5891" t="str">
            <v>F77</v>
          </cell>
        </row>
        <row r="5892">
          <cell r="A5892" t="str">
            <v>F77</v>
          </cell>
        </row>
        <row r="5893">
          <cell r="A5893" t="str">
            <v>F77</v>
          </cell>
        </row>
        <row r="5894">
          <cell r="A5894" t="str">
            <v>F77</v>
          </cell>
        </row>
        <row r="5895">
          <cell r="A5895" t="str">
            <v>F77</v>
          </cell>
        </row>
        <row r="5896">
          <cell r="A5896" t="str">
            <v>F77</v>
          </cell>
        </row>
        <row r="5897">
          <cell r="A5897" t="str">
            <v>F77</v>
          </cell>
        </row>
        <row r="5898">
          <cell r="A5898" t="str">
            <v>F77</v>
          </cell>
        </row>
        <row r="5899">
          <cell r="A5899" t="str">
            <v>F77</v>
          </cell>
        </row>
        <row r="5900">
          <cell r="A5900" t="str">
            <v>F77</v>
          </cell>
        </row>
        <row r="5901">
          <cell r="A5901" t="str">
            <v>F77</v>
          </cell>
        </row>
        <row r="5902">
          <cell r="A5902" t="str">
            <v>F77</v>
          </cell>
        </row>
        <row r="5903">
          <cell r="A5903" t="str">
            <v>F77</v>
          </cell>
        </row>
        <row r="5904">
          <cell r="A5904" t="str">
            <v>F77</v>
          </cell>
        </row>
        <row r="5905">
          <cell r="A5905" t="str">
            <v>F77</v>
          </cell>
        </row>
        <row r="5906">
          <cell r="A5906" t="str">
            <v>F77</v>
          </cell>
        </row>
        <row r="5907">
          <cell r="A5907" t="str">
            <v>F77</v>
          </cell>
        </row>
        <row r="5908">
          <cell r="A5908" t="str">
            <v>F77</v>
          </cell>
        </row>
        <row r="5909">
          <cell r="A5909" t="str">
            <v>F77</v>
          </cell>
        </row>
        <row r="5910">
          <cell r="A5910" t="str">
            <v>F77</v>
          </cell>
        </row>
        <row r="5911">
          <cell r="A5911" t="str">
            <v>F77</v>
          </cell>
        </row>
        <row r="5912">
          <cell r="A5912" t="str">
            <v>F77</v>
          </cell>
        </row>
        <row r="5913">
          <cell r="A5913" t="str">
            <v>F77</v>
          </cell>
        </row>
        <row r="5914">
          <cell r="A5914" t="str">
            <v>F77</v>
          </cell>
        </row>
        <row r="5915">
          <cell r="A5915" t="str">
            <v>F77</v>
          </cell>
        </row>
        <row r="5916">
          <cell r="A5916" t="str">
            <v>F77</v>
          </cell>
        </row>
        <row r="5917">
          <cell r="A5917" t="str">
            <v>F77</v>
          </cell>
        </row>
        <row r="5918">
          <cell r="A5918" t="str">
            <v>F77</v>
          </cell>
        </row>
        <row r="5919">
          <cell r="A5919" t="str">
            <v>F77</v>
          </cell>
        </row>
        <row r="5920">
          <cell r="A5920" t="str">
            <v>F77</v>
          </cell>
        </row>
        <row r="5921">
          <cell r="A5921" t="str">
            <v>F77</v>
          </cell>
        </row>
        <row r="5922">
          <cell r="A5922" t="str">
            <v>F77</v>
          </cell>
        </row>
        <row r="5923">
          <cell r="A5923" t="str">
            <v>F77</v>
          </cell>
        </row>
        <row r="5924">
          <cell r="A5924" t="str">
            <v>F77</v>
          </cell>
        </row>
        <row r="5925">
          <cell r="A5925" t="str">
            <v>F77</v>
          </cell>
        </row>
        <row r="5926">
          <cell r="A5926" t="str">
            <v>F77</v>
          </cell>
        </row>
        <row r="5927">
          <cell r="A5927" t="str">
            <v>F77</v>
          </cell>
        </row>
        <row r="5928">
          <cell r="A5928" t="str">
            <v>F77</v>
          </cell>
        </row>
        <row r="5929">
          <cell r="A5929" t="str">
            <v>F77</v>
          </cell>
        </row>
        <row r="5930">
          <cell r="A5930" t="str">
            <v>F77</v>
          </cell>
        </row>
        <row r="5931">
          <cell r="A5931" t="str">
            <v>F77</v>
          </cell>
        </row>
        <row r="5932">
          <cell r="A5932" t="str">
            <v>F77</v>
          </cell>
        </row>
        <row r="5933">
          <cell r="A5933" t="str">
            <v>F77</v>
          </cell>
        </row>
        <row r="5934">
          <cell r="A5934" t="str">
            <v>F77</v>
          </cell>
        </row>
        <row r="5935">
          <cell r="A5935" t="str">
            <v>F77</v>
          </cell>
        </row>
        <row r="5936">
          <cell r="A5936" t="str">
            <v>F77</v>
          </cell>
        </row>
        <row r="5937">
          <cell r="A5937" t="str">
            <v>F77</v>
          </cell>
        </row>
        <row r="5938">
          <cell r="A5938" t="str">
            <v>F77</v>
          </cell>
        </row>
        <row r="5939">
          <cell r="A5939" t="str">
            <v>F77</v>
          </cell>
        </row>
        <row r="5940">
          <cell r="A5940" t="str">
            <v>F77</v>
          </cell>
        </row>
        <row r="5941">
          <cell r="A5941" t="str">
            <v>F77</v>
          </cell>
        </row>
        <row r="5942">
          <cell r="A5942" t="str">
            <v>F77</v>
          </cell>
        </row>
        <row r="5943">
          <cell r="A5943" t="str">
            <v>F77</v>
          </cell>
        </row>
        <row r="5944">
          <cell r="A5944" t="str">
            <v>F77</v>
          </cell>
        </row>
        <row r="5945">
          <cell r="A5945" t="str">
            <v>F77</v>
          </cell>
        </row>
        <row r="5946">
          <cell r="A5946" t="str">
            <v>F77</v>
          </cell>
        </row>
        <row r="5947">
          <cell r="A5947" t="str">
            <v>F77</v>
          </cell>
        </row>
        <row r="5948">
          <cell r="A5948" t="str">
            <v>F77</v>
          </cell>
        </row>
        <row r="5949">
          <cell r="A5949" t="str">
            <v>F77</v>
          </cell>
        </row>
        <row r="5950">
          <cell r="A5950" t="str">
            <v>F77</v>
          </cell>
        </row>
        <row r="5951">
          <cell r="A5951" t="str">
            <v>F77</v>
          </cell>
        </row>
        <row r="5952">
          <cell r="A5952" t="str">
            <v>F77</v>
          </cell>
        </row>
        <row r="5953">
          <cell r="A5953" t="str">
            <v>F77</v>
          </cell>
        </row>
        <row r="5954">
          <cell r="A5954" t="str">
            <v>F77</v>
          </cell>
        </row>
        <row r="5955">
          <cell r="A5955" t="str">
            <v>F77</v>
          </cell>
        </row>
        <row r="5956">
          <cell r="A5956" t="str">
            <v>F77</v>
          </cell>
        </row>
        <row r="5957">
          <cell r="A5957" t="str">
            <v>F77</v>
          </cell>
        </row>
        <row r="5958">
          <cell r="A5958" t="str">
            <v>F77</v>
          </cell>
        </row>
        <row r="5959">
          <cell r="A5959" t="str">
            <v>F77</v>
          </cell>
        </row>
        <row r="5960">
          <cell r="A5960" t="str">
            <v>F77</v>
          </cell>
        </row>
        <row r="5961">
          <cell r="A5961" t="str">
            <v>F77</v>
          </cell>
        </row>
        <row r="5962">
          <cell r="A5962" t="str">
            <v>F77</v>
          </cell>
        </row>
        <row r="5963">
          <cell r="A5963" t="str">
            <v>F77</v>
          </cell>
        </row>
        <row r="5964">
          <cell r="A5964" t="str">
            <v>F77</v>
          </cell>
        </row>
        <row r="5965">
          <cell r="A5965" t="str">
            <v>F77</v>
          </cell>
        </row>
        <row r="5966">
          <cell r="A5966" t="str">
            <v>F77</v>
          </cell>
        </row>
        <row r="5967">
          <cell r="A5967" t="str">
            <v>F77</v>
          </cell>
        </row>
        <row r="5968">
          <cell r="A5968" t="str">
            <v>F77</v>
          </cell>
        </row>
        <row r="5969">
          <cell r="A5969" t="str">
            <v>F77</v>
          </cell>
        </row>
        <row r="5970">
          <cell r="A5970" t="str">
            <v>F77</v>
          </cell>
        </row>
        <row r="5971">
          <cell r="A5971" t="str">
            <v>F77</v>
          </cell>
        </row>
        <row r="5972">
          <cell r="A5972" t="str">
            <v>F77</v>
          </cell>
        </row>
        <row r="5973">
          <cell r="A5973" t="str">
            <v>F77</v>
          </cell>
        </row>
        <row r="5974">
          <cell r="A5974" t="str">
            <v>F77</v>
          </cell>
        </row>
        <row r="5975">
          <cell r="A5975" t="str">
            <v>F77</v>
          </cell>
        </row>
        <row r="5976">
          <cell r="A5976" t="str">
            <v>F77</v>
          </cell>
        </row>
        <row r="5977">
          <cell r="A5977" t="str">
            <v>F77</v>
          </cell>
        </row>
        <row r="5978">
          <cell r="A5978" t="str">
            <v>F77</v>
          </cell>
        </row>
        <row r="5979">
          <cell r="A5979" t="str">
            <v>F77</v>
          </cell>
        </row>
        <row r="5980">
          <cell r="A5980" t="str">
            <v>F77</v>
          </cell>
        </row>
        <row r="5981">
          <cell r="A5981" t="str">
            <v>F77</v>
          </cell>
        </row>
        <row r="5982">
          <cell r="A5982" t="str">
            <v>F77</v>
          </cell>
        </row>
        <row r="5983">
          <cell r="A5983" t="str">
            <v>F77</v>
          </cell>
        </row>
        <row r="5984">
          <cell r="A5984" t="str">
            <v>F77</v>
          </cell>
        </row>
        <row r="5985">
          <cell r="A5985" t="str">
            <v>F77</v>
          </cell>
        </row>
        <row r="5986">
          <cell r="A5986" t="str">
            <v>F77</v>
          </cell>
        </row>
        <row r="5987">
          <cell r="A5987" t="str">
            <v>F77</v>
          </cell>
        </row>
        <row r="5988">
          <cell r="A5988" t="str">
            <v>F77</v>
          </cell>
        </row>
        <row r="5989">
          <cell r="A5989" t="str">
            <v>F77</v>
          </cell>
        </row>
        <row r="5990">
          <cell r="A5990" t="str">
            <v>F77</v>
          </cell>
        </row>
        <row r="5991">
          <cell r="A5991" t="str">
            <v>F77</v>
          </cell>
        </row>
        <row r="5992">
          <cell r="A5992" t="str">
            <v>F77</v>
          </cell>
        </row>
        <row r="5993">
          <cell r="A5993" t="str">
            <v>F77</v>
          </cell>
        </row>
        <row r="5994">
          <cell r="A5994" t="str">
            <v>F77</v>
          </cell>
        </row>
        <row r="5995">
          <cell r="A5995" t="str">
            <v>F77</v>
          </cell>
        </row>
        <row r="5996">
          <cell r="A5996" t="str">
            <v>F77</v>
          </cell>
        </row>
        <row r="5997">
          <cell r="A5997" t="str">
            <v>F77</v>
          </cell>
        </row>
        <row r="5998">
          <cell r="A5998" t="str">
            <v>F77</v>
          </cell>
        </row>
        <row r="5999">
          <cell r="A5999" t="str">
            <v>F77</v>
          </cell>
        </row>
        <row r="6000">
          <cell r="A6000" t="str">
            <v>F77</v>
          </cell>
        </row>
        <row r="6001">
          <cell r="A6001" t="str">
            <v>P11</v>
          </cell>
        </row>
        <row r="6002">
          <cell r="A6002" t="str">
            <v>P11</v>
          </cell>
        </row>
        <row r="6003">
          <cell r="A6003" t="str">
            <v>P11</v>
          </cell>
        </row>
        <row r="6004">
          <cell r="A6004" t="str">
            <v>P11</v>
          </cell>
        </row>
        <row r="6005">
          <cell r="A6005" t="str">
            <v>P11</v>
          </cell>
        </row>
        <row r="6006">
          <cell r="A6006" t="str">
            <v>P11</v>
          </cell>
        </row>
        <row r="6007">
          <cell r="A6007" t="str">
            <v>P11</v>
          </cell>
        </row>
        <row r="6008">
          <cell r="A6008" t="str">
            <v>P11</v>
          </cell>
        </row>
        <row r="6009">
          <cell r="A6009" t="str">
            <v>P11</v>
          </cell>
        </row>
        <row r="6010">
          <cell r="A6010" t="str">
            <v>P11</v>
          </cell>
        </row>
        <row r="6011">
          <cell r="A6011" t="str">
            <v>P11</v>
          </cell>
        </row>
        <row r="6012">
          <cell r="A6012" t="str">
            <v>P11</v>
          </cell>
        </row>
        <row r="6013">
          <cell r="A6013" t="str">
            <v>P11</v>
          </cell>
        </row>
        <row r="6014">
          <cell r="A6014" t="str">
            <v>P11</v>
          </cell>
        </row>
        <row r="6015">
          <cell r="A6015" t="str">
            <v>P11</v>
          </cell>
        </row>
        <row r="6016">
          <cell r="A6016" t="str">
            <v>P11</v>
          </cell>
        </row>
        <row r="6017">
          <cell r="A6017" t="str">
            <v>P11</v>
          </cell>
        </row>
        <row r="6018">
          <cell r="A6018" t="str">
            <v>P11</v>
          </cell>
        </row>
        <row r="6019">
          <cell r="A6019" t="str">
            <v>P11</v>
          </cell>
        </row>
        <row r="6020">
          <cell r="A6020" t="str">
            <v>P11</v>
          </cell>
        </row>
        <row r="6021">
          <cell r="A6021" t="str">
            <v>P11</v>
          </cell>
        </row>
        <row r="6022">
          <cell r="A6022" t="str">
            <v>P11</v>
          </cell>
        </row>
        <row r="6023">
          <cell r="A6023" t="str">
            <v>P11</v>
          </cell>
        </row>
        <row r="6024">
          <cell r="A6024" t="str">
            <v>P11</v>
          </cell>
        </row>
        <row r="6025">
          <cell r="A6025" t="str">
            <v>P11</v>
          </cell>
        </row>
        <row r="6026">
          <cell r="A6026" t="str">
            <v>P11</v>
          </cell>
        </row>
        <row r="6027">
          <cell r="A6027" t="str">
            <v>P11</v>
          </cell>
        </row>
        <row r="6028">
          <cell r="A6028" t="str">
            <v>P11</v>
          </cell>
        </row>
        <row r="6029">
          <cell r="A6029" t="str">
            <v>P11</v>
          </cell>
        </row>
        <row r="6030">
          <cell r="A6030" t="str">
            <v>P11</v>
          </cell>
        </row>
        <row r="6031">
          <cell r="A6031" t="str">
            <v>P11</v>
          </cell>
        </row>
        <row r="6032">
          <cell r="A6032" t="str">
            <v>P11</v>
          </cell>
        </row>
        <row r="6033">
          <cell r="A6033" t="str">
            <v>P11</v>
          </cell>
        </row>
        <row r="6034">
          <cell r="A6034" t="str">
            <v>P11</v>
          </cell>
        </row>
        <row r="6035">
          <cell r="A6035" t="str">
            <v>P11</v>
          </cell>
        </row>
        <row r="6036">
          <cell r="A6036" t="str">
            <v>P11</v>
          </cell>
        </row>
        <row r="6037">
          <cell r="A6037" t="str">
            <v>P11</v>
          </cell>
        </row>
        <row r="6038">
          <cell r="A6038" t="str">
            <v>P11</v>
          </cell>
        </row>
        <row r="6039">
          <cell r="A6039" t="str">
            <v>P11</v>
          </cell>
        </row>
        <row r="6040">
          <cell r="A6040" t="str">
            <v>P11</v>
          </cell>
        </row>
        <row r="6041">
          <cell r="A6041" t="str">
            <v>P11</v>
          </cell>
        </row>
        <row r="6042">
          <cell r="A6042" t="str">
            <v>P11</v>
          </cell>
        </row>
        <row r="6043">
          <cell r="A6043" t="str">
            <v>P11</v>
          </cell>
        </row>
        <row r="6044">
          <cell r="A6044" t="str">
            <v>P11</v>
          </cell>
        </row>
        <row r="6045">
          <cell r="A6045" t="str">
            <v>P11</v>
          </cell>
        </row>
        <row r="6046">
          <cell r="A6046" t="str">
            <v>P11</v>
          </cell>
        </row>
        <row r="6047">
          <cell r="A6047" t="str">
            <v>P11</v>
          </cell>
        </row>
        <row r="6048">
          <cell r="A6048" t="str">
            <v>P11</v>
          </cell>
        </row>
        <row r="6049">
          <cell r="A6049" t="str">
            <v>P11</v>
          </cell>
        </row>
        <row r="6050">
          <cell r="A6050" t="str">
            <v>P11</v>
          </cell>
        </row>
        <row r="6051">
          <cell r="A6051" t="str">
            <v>P11</v>
          </cell>
        </row>
        <row r="6052">
          <cell r="A6052" t="str">
            <v>P11</v>
          </cell>
        </row>
        <row r="6053">
          <cell r="A6053" t="str">
            <v>P11</v>
          </cell>
        </row>
        <row r="6054">
          <cell r="A6054" t="str">
            <v>P11</v>
          </cell>
        </row>
        <row r="6055">
          <cell r="A6055" t="str">
            <v>P11</v>
          </cell>
        </row>
        <row r="6056">
          <cell r="A6056" t="str">
            <v>P11</v>
          </cell>
        </row>
        <row r="6057">
          <cell r="A6057" t="str">
            <v>P11</v>
          </cell>
        </row>
        <row r="6058">
          <cell r="A6058" t="str">
            <v>P11</v>
          </cell>
        </row>
        <row r="6059">
          <cell r="A6059" t="str">
            <v>P11</v>
          </cell>
        </row>
        <row r="6060">
          <cell r="A6060" t="str">
            <v>P11</v>
          </cell>
        </row>
        <row r="6061">
          <cell r="A6061" t="str">
            <v>P11</v>
          </cell>
        </row>
        <row r="6062">
          <cell r="A6062" t="str">
            <v>P11</v>
          </cell>
        </row>
        <row r="6063">
          <cell r="A6063" t="str">
            <v>P11</v>
          </cell>
        </row>
        <row r="6064">
          <cell r="A6064" t="str">
            <v>P11</v>
          </cell>
        </row>
        <row r="6065">
          <cell r="A6065" t="str">
            <v>P11</v>
          </cell>
        </row>
        <row r="6066">
          <cell r="A6066" t="str">
            <v>P11</v>
          </cell>
        </row>
        <row r="6067">
          <cell r="A6067" t="str">
            <v>P11</v>
          </cell>
        </row>
        <row r="6068">
          <cell r="A6068" t="str">
            <v>P11</v>
          </cell>
        </row>
        <row r="6069">
          <cell r="A6069" t="str">
            <v>P11</v>
          </cell>
        </row>
        <row r="6070">
          <cell r="A6070" t="str">
            <v>P11</v>
          </cell>
        </row>
        <row r="6071">
          <cell r="A6071" t="str">
            <v>P11</v>
          </cell>
        </row>
        <row r="6072">
          <cell r="A6072" t="str">
            <v>P11</v>
          </cell>
        </row>
        <row r="6073">
          <cell r="A6073" t="str">
            <v>P11</v>
          </cell>
        </row>
        <row r="6074">
          <cell r="A6074" t="str">
            <v>P11</v>
          </cell>
        </row>
        <row r="6075">
          <cell r="A6075" t="str">
            <v>P11</v>
          </cell>
        </row>
        <row r="6076">
          <cell r="A6076" t="str">
            <v>P11</v>
          </cell>
        </row>
        <row r="6077">
          <cell r="A6077" t="str">
            <v>P11</v>
          </cell>
        </row>
        <row r="6078">
          <cell r="A6078" t="str">
            <v>P11</v>
          </cell>
        </row>
        <row r="6079">
          <cell r="A6079" t="str">
            <v>P11</v>
          </cell>
        </row>
        <row r="6080">
          <cell r="A6080" t="str">
            <v>P11</v>
          </cell>
        </row>
        <row r="6081">
          <cell r="A6081" t="str">
            <v>P11</v>
          </cell>
        </row>
        <row r="6082">
          <cell r="A6082" t="str">
            <v>P11</v>
          </cell>
        </row>
        <row r="6083">
          <cell r="A6083" t="str">
            <v>P11</v>
          </cell>
        </row>
        <row r="6084">
          <cell r="A6084" t="str">
            <v>P11</v>
          </cell>
        </row>
        <row r="6085">
          <cell r="A6085" t="str">
            <v>P11</v>
          </cell>
        </row>
        <row r="6086">
          <cell r="A6086" t="str">
            <v>P11</v>
          </cell>
        </row>
        <row r="6087">
          <cell r="A6087" t="str">
            <v>P11</v>
          </cell>
        </row>
        <row r="6088">
          <cell r="A6088" t="str">
            <v>P11</v>
          </cell>
        </row>
        <row r="6089">
          <cell r="A6089" t="str">
            <v>P11</v>
          </cell>
        </row>
        <row r="6090">
          <cell r="A6090" t="str">
            <v>P11</v>
          </cell>
        </row>
        <row r="6091">
          <cell r="A6091" t="str">
            <v>P11</v>
          </cell>
        </row>
        <row r="6092">
          <cell r="A6092" t="str">
            <v>P11</v>
          </cell>
        </row>
        <row r="6093">
          <cell r="A6093" t="str">
            <v>P11</v>
          </cell>
        </row>
        <row r="6094">
          <cell r="A6094" t="str">
            <v>P11</v>
          </cell>
        </row>
        <row r="6095">
          <cell r="A6095" t="str">
            <v>P11</v>
          </cell>
        </row>
        <row r="6096">
          <cell r="A6096" t="str">
            <v>P11</v>
          </cell>
        </row>
        <row r="6097">
          <cell r="A6097" t="str">
            <v>P11</v>
          </cell>
        </row>
        <row r="6098">
          <cell r="A6098" t="str">
            <v>P11</v>
          </cell>
        </row>
        <row r="6099">
          <cell r="A6099" t="str">
            <v>P11</v>
          </cell>
        </row>
        <row r="6100">
          <cell r="A6100" t="str">
            <v>P11</v>
          </cell>
        </row>
        <row r="6101">
          <cell r="A6101" t="str">
            <v>P11</v>
          </cell>
        </row>
        <row r="6102">
          <cell r="A6102" t="str">
            <v>P11</v>
          </cell>
        </row>
        <row r="6103">
          <cell r="A6103" t="str">
            <v>P11</v>
          </cell>
        </row>
        <row r="6104">
          <cell r="A6104" t="str">
            <v>P11</v>
          </cell>
        </row>
        <row r="6105">
          <cell r="A6105" t="str">
            <v>P11</v>
          </cell>
        </row>
        <row r="6106">
          <cell r="A6106" t="str">
            <v>P11</v>
          </cell>
        </row>
        <row r="6107">
          <cell r="A6107" t="str">
            <v>P11</v>
          </cell>
        </row>
        <row r="6108">
          <cell r="A6108" t="str">
            <v>P11</v>
          </cell>
        </row>
        <row r="6109">
          <cell r="A6109" t="str">
            <v>P11</v>
          </cell>
        </row>
        <row r="6110">
          <cell r="A6110" t="str">
            <v>P11</v>
          </cell>
        </row>
        <row r="6111">
          <cell r="A6111" t="str">
            <v>P11</v>
          </cell>
        </row>
        <row r="6112">
          <cell r="A6112" t="str">
            <v>P11</v>
          </cell>
        </row>
        <row r="6113">
          <cell r="A6113" t="str">
            <v>P11</v>
          </cell>
        </row>
        <row r="6114">
          <cell r="A6114" t="str">
            <v>P11</v>
          </cell>
        </row>
        <row r="6115">
          <cell r="A6115" t="str">
            <v>P11</v>
          </cell>
        </row>
        <row r="6116">
          <cell r="A6116" t="str">
            <v>P11</v>
          </cell>
        </row>
        <row r="6117">
          <cell r="A6117" t="str">
            <v>P11</v>
          </cell>
        </row>
        <row r="6118">
          <cell r="A6118" t="str">
            <v>P11</v>
          </cell>
        </row>
        <row r="6119">
          <cell r="A6119" t="str">
            <v>P11</v>
          </cell>
        </row>
        <row r="6120">
          <cell r="A6120" t="str">
            <v>P11</v>
          </cell>
        </row>
        <row r="6121">
          <cell r="A6121" t="str">
            <v>P11</v>
          </cell>
        </row>
        <row r="6122">
          <cell r="A6122" t="str">
            <v>P11</v>
          </cell>
        </row>
        <row r="6123">
          <cell r="A6123" t="str">
            <v>P11</v>
          </cell>
        </row>
        <row r="6124">
          <cell r="A6124" t="str">
            <v>P11</v>
          </cell>
        </row>
        <row r="6125">
          <cell r="A6125" t="str">
            <v>P11</v>
          </cell>
        </row>
        <row r="6126">
          <cell r="A6126" t="str">
            <v>P11</v>
          </cell>
        </row>
        <row r="6127">
          <cell r="A6127" t="str">
            <v>P11</v>
          </cell>
        </row>
        <row r="6128">
          <cell r="A6128" t="str">
            <v>P11</v>
          </cell>
        </row>
        <row r="6129">
          <cell r="A6129" t="str">
            <v>P11</v>
          </cell>
        </row>
        <row r="6130">
          <cell r="A6130" t="str">
            <v>P11</v>
          </cell>
        </row>
        <row r="6131">
          <cell r="A6131" t="str">
            <v>P11</v>
          </cell>
        </row>
        <row r="6132">
          <cell r="A6132" t="str">
            <v>P11</v>
          </cell>
        </row>
        <row r="6133">
          <cell r="A6133" t="str">
            <v>P11</v>
          </cell>
        </row>
        <row r="6134">
          <cell r="A6134" t="str">
            <v>P11</v>
          </cell>
        </row>
        <row r="6135">
          <cell r="A6135" t="str">
            <v>P11</v>
          </cell>
        </row>
        <row r="6136">
          <cell r="A6136" t="str">
            <v>P11</v>
          </cell>
        </row>
        <row r="6137">
          <cell r="A6137" t="str">
            <v>P11</v>
          </cell>
        </row>
        <row r="6138">
          <cell r="A6138" t="str">
            <v>P11</v>
          </cell>
        </row>
        <row r="6139">
          <cell r="A6139" t="str">
            <v>P11</v>
          </cell>
        </row>
        <row r="6140">
          <cell r="A6140" t="str">
            <v>P11</v>
          </cell>
        </row>
        <row r="6141">
          <cell r="A6141" t="str">
            <v>P11</v>
          </cell>
        </row>
        <row r="6142">
          <cell r="A6142" t="str">
            <v>P11</v>
          </cell>
        </row>
        <row r="6143">
          <cell r="A6143" t="str">
            <v>P11</v>
          </cell>
        </row>
        <row r="6144">
          <cell r="A6144" t="str">
            <v>P11</v>
          </cell>
        </row>
        <row r="6145">
          <cell r="A6145" t="str">
            <v>P11</v>
          </cell>
        </row>
        <row r="6146">
          <cell r="A6146" t="str">
            <v>P11</v>
          </cell>
        </row>
        <row r="6147">
          <cell r="A6147" t="str">
            <v>P11</v>
          </cell>
        </row>
        <row r="6148">
          <cell r="A6148" t="str">
            <v>P11</v>
          </cell>
        </row>
        <row r="6149">
          <cell r="A6149" t="str">
            <v>P11</v>
          </cell>
        </row>
        <row r="6150">
          <cell r="A6150" t="str">
            <v>P11</v>
          </cell>
        </row>
        <row r="6151">
          <cell r="A6151" t="str">
            <v>P11</v>
          </cell>
        </row>
        <row r="6152">
          <cell r="A6152" t="str">
            <v>P11</v>
          </cell>
        </row>
        <row r="6153">
          <cell r="A6153" t="str">
            <v>P11</v>
          </cell>
        </row>
        <row r="6154">
          <cell r="A6154" t="str">
            <v>P11</v>
          </cell>
        </row>
        <row r="6155">
          <cell r="A6155" t="str">
            <v>P11</v>
          </cell>
        </row>
        <row r="6156">
          <cell r="A6156" t="str">
            <v>P11</v>
          </cell>
        </row>
        <row r="6157">
          <cell r="A6157" t="str">
            <v>P11</v>
          </cell>
        </row>
        <row r="6158">
          <cell r="A6158" t="str">
            <v>P11</v>
          </cell>
        </row>
        <row r="6159">
          <cell r="A6159" t="str">
            <v>P11</v>
          </cell>
        </row>
        <row r="6160">
          <cell r="A6160" t="str">
            <v>P11</v>
          </cell>
        </row>
        <row r="6161">
          <cell r="A6161" t="str">
            <v>P11</v>
          </cell>
        </row>
        <row r="6162">
          <cell r="A6162" t="str">
            <v>P11</v>
          </cell>
        </row>
        <row r="6163">
          <cell r="A6163" t="str">
            <v>P11</v>
          </cell>
        </row>
        <row r="6164">
          <cell r="A6164" t="str">
            <v>P11</v>
          </cell>
        </row>
        <row r="6165">
          <cell r="A6165" t="str">
            <v>P11</v>
          </cell>
        </row>
        <row r="6166">
          <cell r="A6166" t="str">
            <v>P11</v>
          </cell>
        </row>
        <row r="6167">
          <cell r="A6167" t="str">
            <v>P11</v>
          </cell>
        </row>
        <row r="6168">
          <cell r="A6168" t="str">
            <v>P11</v>
          </cell>
        </row>
        <row r="6169">
          <cell r="A6169" t="str">
            <v>P11</v>
          </cell>
        </row>
        <row r="6170">
          <cell r="A6170" t="str">
            <v>P11</v>
          </cell>
        </row>
        <row r="6171">
          <cell r="A6171" t="str">
            <v>P11</v>
          </cell>
        </row>
        <row r="6172">
          <cell r="A6172" t="str">
            <v>P11</v>
          </cell>
        </row>
        <row r="6173">
          <cell r="A6173" t="str">
            <v>P11</v>
          </cell>
        </row>
        <row r="6174">
          <cell r="A6174" t="str">
            <v>P11</v>
          </cell>
        </row>
        <row r="6175">
          <cell r="A6175" t="str">
            <v>P11</v>
          </cell>
        </row>
        <row r="6176">
          <cell r="A6176" t="str">
            <v>P11</v>
          </cell>
        </row>
        <row r="6177">
          <cell r="A6177" t="str">
            <v>P11</v>
          </cell>
        </row>
        <row r="6178">
          <cell r="A6178" t="str">
            <v>P11</v>
          </cell>
        </row>
        <row r="6179">
          <cell r="A6179" t="str">
            <v>P11</v>
          </cell>
        </row>
        <row r="6180">
          <cell r="A6180" t="str">
            <v>P11</v>
          </cell>
        </row>
        <row r="6181">
          <cell r="A6181" t="str">
            <v>P11</v>
          </cell>
        </row>
        <row r="6182">
          <cell r="A6182" t="str">
            <v>P11</v>
          </cell>
        </row>
        <row r="6183">
          <cell r="A6183" t="str">
            <v>P11</v>
          </cell>
        </row>
        <row r="6184">
          <cell r="A6184" t="str">
            <v>P11</v>
          </cell>
        </row>
        <row r="6185">
          <cell r="A6185" t="str">
            <v>P11</v>
          </cell>
        </row>
        <row r="6186">
          <cell r="A6186" t="str">
            <v>P11</v>
          </cell>
        </row>
        <row r="6187">
          <cell r="A6187" t="str">
            <v>P11</v>
          </cell>
        </row>
        <row r="6188">
          <cell r="A6188" t="str">
            <v>P11</v>
          </cell>
        </row>
        <row r="6189">
          <cell r="A6189" t="str">
            <v>P11</v>
          </cell>
        </row>
        <row r="6190">
          <cell r="A6190" t="str">
            <v>P11</v>
          </cell>
        </row>
        <row r="6191">
          <cell r="A6191" t="str">
            <v>P11</v>
          </cell>
        </row>
        <row r="6192">
          <cell r="A6192" t="str">
            <v>P11</v>
          </cell>
        </row>
        <row r="6193">
          <cell r="A6193" t="str">
            <v>P11</v>
          </cell>
        </row>
        <row r="6194">
          <cell r="A6194" t="str">
            <v>P11</v>
          </cell>
        </row>
        <row r="6195">
          <cell r="A6195" t="str">
            <v>P11</v>
          </cell>
        </row>
        <row r="6196">
          <cell r="A6196" t="str">
            <v>P11</v>
          </cell>
        </row>
        <row r="6197">
          <cell r="A6197" t="str">
            <v>P11</v>
          </cell>
        </row>
        <row r="6198">
          <cell r="A6198" t="str">
            <v>P11</v>
          </cell>
        </row>
        <row r="6199">
          <cell r="A6199" t="str">
            <v>P11</v>
          </cell>
        </row>
        <row r="6200">
          <cell r="A6200" t="str">
            <v>P11</v>
          </cell>
        </row>
        <row r="6201">
          <cell r="A6201" t="str">
            <v>W01</v>
          </cell>
        </row>
        <row r="6202">
          <cell r="A6202" t="str">
            <v>W01</v>
          </cell>
        </row>
        <row r="6203">
          <cell r="A6203" t="str">
            <v>W01</v>
          </cell>
        </row>
        <row r="6204">
          <cell r="A6204" t="str">
            <v>W01</v>
          </cell>
        </row>
        <row r="6205">
          <cell r="A6205" t="str">
            <v>W01</v>
          </cell>
        </row>
        <row r="6206">
          <cell r="A6206" t="str">
            <v>W01</v>
          </cell>
        </row>
        <row r="6207">
          <cell r="A6207" t="str">
            <v>W01</v>
          </cell>
        </row>
        <row r="6208">
          <cell r="A6208" t="str">
            <v>W01</v>
          </cell>
        </row>
        <row r="6209">
          <cell r="A6209" t="str">
            <v>W01</v>
          </cell>
        </row>
        <row r="6210">
          <cell r="A6210" t="str">
            <v>W01</v>
          </cell>
        </row>
        <row r="6211">
          <cell r="A6211" t="str">
            <v>W01</v>
          </cell>
        </row>
        <row r="6212">
          <cell r="A6212" t="str">
            <v>W01</v>
          </cell>
        </row>
        <row r="6213">
          <cell r="A6213" t="str">
            <v>W01</v>
          </cell>
        </row>
        <row r="6214">
          <cell r="A6214" t="str">
            <v>W01</v>
          </cell>
        </row>
        <row r="6215">
          <cell r="A6215" t="str">
            <v>W01</v>
          </cell>
        </row>
        <row r="6216">
          <cell r="A6216" t="str">
            <v>W01</v>
          </cell>
        </row>
        <row r="6217">
          <cell r="A6217" t="str">
            <v>W01</v>
          </cell>
        </row>
        <row r="6218">
          <cell r="A6218" t="str">
            <v>W01</v>
          </cell>
        </row>
        <row r="6219">
          <cell r="A6219" t="str">
            <v>W01</v>
          </cell>
        </row>
        <row r="6220">
          <cell r="A6220" t="str">
            <v>W01</v>
          </cell>
        </row>
        <row r="6221">
          <cell r="A6221" t="str">
            <v>W01</v>
          </cell>
        </row>
        <row r="6222">
          <cell r="A6222" t="str">
            <v>W01</v>
          </cell>
        </row>
        <row r="6223">
          <cell r="A6223" t="str">
            <v>W01</v>
          </cell>
        </row>
        <row r="6224">
          <cell r="A6224" t="str">
            <v>W01</v>
          </cell>
        </row>
        <row r="6225">
          <cell r="A6225" t="str">
            <v>W01</v>
          </cell>
        </row>
        <row r="6226">
          <cell r="A6226" t="str">
            <v>W01</v>
          </cell>
        </row>
        <row r="6227">
          <cell r="A6227" t="str">
            <v>W01</v>
          </cell>
        </row>
        <row r="6228">
          <cell r="A6228" t="str">
            <v>W01</v>
          </cell>
        </row>
        <row r="6229">
          <cell r="A6229" t="str">
            <v>W01</v>
          </cell>
        </row>
        <row r="6230">
          <cell r="A6230" t="str">
            <v>W01</v>
          </cell>
        </row>
        <row r="6231">
          <cell r="A6231" t="str">
            <v>W01</v>
          </cell>
        </row>
        <row r="6232">
          <cell r="A6232" t="str">
            <v>W01</v>
          </cell>
        </row>
        <row r="6233">
          <cell r="A6233" t="str">
            <v>W01</v>
          </cell>
        </row>
        <row r="6234">
          <cell r="A6234" t="str">
            <v>W01</v>
          </cell>
        </row>
        <row r="6235">
          <cell r="A6235" t="str">
            <v>W01</v>
          </cell>
        </row>
        <row r="6236">
          <cell r="A6236" t="str">
            <v>W01</v>
          </cell>
        </row>
        <row r="6237">
          <cell r="A6237" t="str">
            <v>W01</v>
          </cell>
        </row>
        <row r="6238">
          <cell r="A6238" t="str">
            <v>W01</v>
          </cell>
        </row>
        <row r="6239">
          <cell r="A6239" t="str">
            <v>W01</v>
          </cell>
        </row>
        <row r="6240">
          <cell r="A6240" t="str">
            <v>W01</v>
          </cell>
        </row>
        <row r="6241">
          <cell r="A6241" t="str">
            <v>W01</v>
          </cell>
        </row>
        <row r="6242">
          <cell r="A6242" t="str">
            <v>W01</v>
          </cell>
        </row>
        <row r="6243">
          <cell r="A6243" t="str">
            <v>W01</v>
          </cell>
        </row>
        <row r="6244">
          <cell r="A6244" t="str">
            <v>W01</v>
          </cell>
        </row>
        <row r="6245">
          <cell r="A6245" t="str">
            <v>W01</v>
          </cell>
        </row>
        <row r="6246">
          <cell r="A6246" t="str">
            <v>W01</v>
          </cell>
        </row>
        <row r="6247">
          <cell r="A6247" t="str">
            <v>W01</v>
          </cell>
        </row>
        <row r="6248">
          <cell r="A6248" t="str">
            <v>W01</v>
          </cell>
        </row>
        <row r="6249">
          <cell r="A6249" t="str">
            <v>W01</v>
          </cell>
        </row>
        <row r="6250">
          <cell r="A6250" t="str">
            <v>W01</v>
          </cell>
        </row>
        <row r="6251">
          <cell r="A6251" t="str">
            <v>W01</v>
          </cell>
        </row>
        <row r="6252">
          <cell r="A6252" t="str">
            <v>W01</v>
          </cell>
        </row>
        <row r="6253">
          <cell r="A6253" t="str">
            <v>W01</v>
          </cell>
        </row>
        <row r="6254">
          <cell r="A6254" t="str">
            <v>W01</v>
          </cell>
        </row>
        <row r="6255">
          <cell r="A6255" t="str">
            <v>W01</v>
          </cell>
        </row>
        <row r="6256">
          <cell r="A6256" t="str">
            <v>W01</v>
          </cell>
        </row>
        <row r="6257">
          <cell r="A6257" t="str">
            <v>W01</v>
          </cell>
        </row>
        <row r="6258">
          <cell r="A6258" t="str">
            <v>W01</v>
          </cell>
        </row>
        <row r="6259">
          <cell r="A6259" t="str">
            <v>W01</v>
          </cell>
        </row>
        <row r="6260">
          <cell r="A6260" t="str">
            <v>W01</v>
          </cell>
        </row>
        <row r="6261">
          <cell r="A6261" t="str">
            <v>W01</v>
          </cell>
        </row>
        <row r="6262">
          <cell r="A6262" t="str">
            <v>W01</v>
          </cell>
        </row>
        <row r="6263">
          <cell r="A6263" t="str">
            <v>W01</v>
          </cell>
        </row>
        <row r="6264">
          <cell r="A6264" t="str">
            <v>W01</v>
          </cell>
        </row>
        <row r="6265">
          <cell r="A6265" t="str">
            <v>W01</v>
          </cell>
        </row>
        <row r="6266">
          <cell r="A6266" t="str">
            <v>W01</v>
          </cell>
        </row>
        <row r="6267">
          <cell r="A6267" t="str">
            <v>W01</v>
          </cell>
        </row>
        <row r="6268">
          <cell r="A6268" t="str">
            <v>W01</v>
          </cell>
        </row>
        <row r="6269">
          <cell r="A6269" t="str">
            <v>W01</v>
          </cell>
        </row>
        <row r="6270">
          <cell r="A6270" t="str">
            <v>W01</v>
          </cell>
        </row>
        <row r="6271">
          <cell r="A6271" t="str">
            <v>W01</v>
          </cell>
        </row>
        <row r="6272">
          <cell r="A6272" t="str">
            <v>W01</v>
          </cell>
        </row>
        <row r="6273">
          <cell r="A6273" t="str">
            <v>W01</v>
          </cell>
        </row>
        <row r="6274">
          <cell r="A6274" t="str">
            <v>W01</v>
          </cell>
        </row>
        <row r="6275">
          <cell r="A6275" t="str">
            <v>W01</v>
          </cell>
        </row>
        <row r="6276">
          <cell r="A6276" t="str">
            <v>W01</v>
          </cell>
        </row>
        <row r="6277">
          <cell r="A6277" t="str">
            <v>W01</v>
          </cell>
        </row>
        <row r="6278">
          <cell r="A6278" t="str">
            <v>W01</v>
          </cell>
        </row>
        <row r="6279">
          <cell r="A6279" t="str">
            <v>W01</v>
          </cell>
        </row>
        <row r="6280">
          <cell r="A6280" t="str">
            <v>W01</v>
          </cell>
        </row>
        <row r="6281">
          <cell r="A6281" t="str">
            <v>W01</v>
          </cell>
        </row>
        <row r="6282">
          <cell r="A6282" t="str">
            <v>W01</v>
          </cell>
        </row>
        <row r="6283">
          <cell r="A6283" t="str">
            <v>W01</v>
          </cell>
        </row>
        <row r="6284">
          <cell r="A6284" t="str">
            <v>W01</v>
          </cell>
        </row>
        <row r="6285">
          <cell r="A6285" t="str">
            <v>W01</v>
          </cell>
        </row>
        <row r="6286">
          <cell r="A6286" t="str">
            <v>W01</v>
          </cell>
        </row>
        <row r="6287">
          <cell r="A6287" t="str">
            <v>W01</v>
          </cell>
        </row>
        <row r="6288">
          <cell r="A6288" t="str">
            <v>W01</v>
          </cell>
        </row>
        <row r="6289">
          <cell r="A6289" t="str">
            <v>W01</v>
          </cell>
        </row>
        <row r="6290">
          <cell r="A6290" t="str">
            <v>W01</v>
          </cell>
        </row>
        <row r="6291">
          <cell r="A6291" t="str">
            <v>W01</v>
          </cell>
        </row>
        <row r="6292">
          <cell r="A6292" t="str">
            <v>W01</v>
          </cell>
        </row>
        <row r="6293">
          <cell r="A6293" t="str">
            <v>W01</v>
          </cell>
        </row>
        <row r="6294">
          <cell r="A6294" t="str">
            <v>W01</v>
          </cell>
        </row>
        <row r="6295">
          <cell r="A6295" t="str">
            <v>W01</v>
          </cell>
        </row>
        <row r="6296">
          <cell r="A6296" t="str">
            <v>W01</v>
          </cell>
        </row>
        <row r="6297">
          <cell r="A6297" t="str">
            <v>W01</v>
          </cell>
        </row>
        <row r="6298">
          <cell r="A6298" t="str">
            <v>W01</v>
          </cell>
        </row>
        <row r="6299">
          <cell r="A6299" t="str">
            <v>W01</v>
          </cell>
        </row>
        <row r="6300">
          <cell r="A6300" t="str">
            <v>W01</v>
          </cell>
        </row>
        <row r="6301">
          <cell r="A6301" t="str">
            <v>W01</v>
          </cell>
        </row>
        <row r="6302">
          <cell r="A6302" t="str">
            <v>W01</v>
          </cell>
        </row>
        <row r="6303">
          <cell r="A6303" t="str">
            <v>W01</v>
          </cell>
        </row>
        <row r="6304">
          <cell r="A6304" t="str">
            <v>W01</v>
          </cell>
        </row>
        <row r="6305">
          <cell r="A6305" t="str">
            <v>W01</v>
          </cell>
        </row>
        <row r="6306">
          <cell r="A6306" t="str">
            <v>W01</v>
          </cell>
        </row>
        <row r="6307">
          <cell r="A6307" t="str">
            <v>W01</v>
          </cell>
        </row>
        <row r="6308">
          <cell r="A6308" t="str">
            <v>W01</v>
          </cell>
        </row>
        <row r="6309">
          <cell r="A6309" t="str">
            <v>W01</v>
          </cell>
        </row>
        <row r="6310">
          <cell r="A6310" t="str">
            <v>W01</v>
          </cell>
        </row>
        <row r="6311">
          <cell r="A6311" t="str">
            <v>W01</v>
          </cell>
        </row>
        <row r="6312">
          <cell r="A6312" t="str">
            <v>W01</v>
          </cell>
        </row>
        <row r="6313">
          <cell r="A6313" t="str">
            <v>W01</v>
          </cell>
        </row>
        <row r="6314">
          <cell r="A6314" t="str">
            <v>W01</v>
          </cell>
        </row>
        <row r="6315">
          <cell r="A6315" t="str">
            <v>W01</v>
          </cell>
        </row>
        <row r="6316">
          <cell r="A6316" t="str">
            <v>W01</v>
          </cell>
        </row>
        <row r="6317">
          <cell r="A6317" t="str">
            <v>W01</v>
          </cell>
        </row>
        <row r="6318">
          <cell r="A6318" t="str">
            <v>W01</v>
          </cell>
        </row>
        <row r="6319">
          <cell r="A6319" t="str">
            <v>W01</v>
          </cell>
        </row>
        <row r="6320">
          <cell r="A6320" t="str">
            <v>W01</v>
          </cell>
        </row>
        <row r="6321">
          <cell r="A6321" t="str">
            <v>W01</v>
          </cell>
        </row>
        <row r="6322">
          <cell r="A6322" t="str">
            <v>W01</v>
          </cell>
        </row>
        <row r="6323">
          <cell r="A6323" t="str">
            <v>W01</v>
          </cell>
        </row>
        <row r="6324">
          <cell r="A6324" t="str">
            <v>W01</v>
          </cell>
        </row>
        <row r="6325">
          <cell r="A6325" t="str">
            <v>W01</v>
          </cell>
        </row>
        <row r="6326">
          <cell r="A6326" t="str">
            <v>W01</v>
          </cell>
        </row>
        <row r="6327">
          <cell r="A6327" t="str">
            <v>W01</v>
          </cell>
        </row>
        <row r="6328">
          <cell r="A6328" t="str">
            <v>W01</v>
          </cell>
        </row>
        <row r="6329">
          <cell r="A6329" t="str">
            <v>W01</v>
          </cell>
        </row>
        <row r="6330">
          <cell r="A6330" t="str">
            <v>W01</v>
          </cell>
        </row>
        <row r="6331">
          <cell r="A6331" t="str">
            <v>W01</v>
          </cell>
        </row>
        <row r="6332">
          <cell r="A6332" t="str">
            <v>W01</v>
          </cell>
        </row>
        <row r="6333">
          <cell r="A6333" t="str">
            <v>W01</v>
          </cell>
        </row>
        <row r="6334">
          <cell r="A6334" t="str">
            <v>W01</v>
          </cell>
        </row>
        <row r="6335">
          <cell r="A6335" t="str">
            <v>W01</v>
          </cell>
        </row>
        <row r="6336">
          <cell r="A6336" t="str">
            <v>W01</v>
          </cell>
        </row>
        <row r="6337">
          <cell r="A6337" t="str">
            <v>W01</v>
          </cell>
        </row>
        <row r="6338">
          <cell r="A6338" t="str">
            <v>W01</v>
          </cell>
        </row>
        <row r="6339">
          <cell r="A6339" t="str">
            <v>W01</v>
          </cell>
        </row>
        <row r="6340">
          <cell r="A6340" t="str">
            <v>W01</v>
          </cell>
        </row>
        <row r="6341">
          <cell r="A6341" t="str">
            <v>W01</v>
          </cell>
        </row>
        <row r="6342">
          <cell r="A6342" t="str">
            <v>W01</v>
          </cell>
        </row>
        <row r="6343">
          <cell r="A6343" t="str">
            <v>W01</v>
          </cell>
        </row>
        <row r="6344">
          <cell r="A6344" t="str">
            <v>W01</v>
          </cell>
        </row>
        <row r="6345">
          <cell r="A6345" t="str">
            <v>W01</v>
          </cell>
        </row>
        <row r="6346">
          <cell r="A6346" t="str">
            <v>W01</v>
          </cell>
        </row>
        <row r="6347">
          <cell r="A6347" t="str">
            <v>W01</v>
          </cell>
        </row>
        <row r="6348">
          <cell r="A6348" t="str">
            <v>W01</v>
          </cell>
        </row>
        <row r="6349">
          <cell r="A6349" t="str">
            <v>W01</v>
          </cell>
        </row>
        <row r="6350">
          <cell r="A6350" t="str">
            <v>W01</v>
          </cell>
        </row>
        <row r="6351">
          <cell r="A6351" t="str">
            <v>W01</v>
          </cell>
        </row>
        <row r="6352">
          <cell r="A6352" t="str">
            <v>W01</v>
          </cell>
        </row>
        <row r="6353">
          <cell r="A6353" t="str">
            <v>W01</v>
          </cell>
        </row>
        <row r="6354">
          <cell r="A6354" t="str">
            <v>W01</v>
          </cell>
        </row>
        <row r="6355">
          <cell r="A6355" t="str">
            <v>W01</v>
          </cell>
        </row>
        <row r="6356">
          <cell r="A6356" t="str">
            <v>W01</v>
          </cell>
        </row>
        <row r="6357">
          <cell r="A6357" t="str">
            <v>W01</v>
          </cell>
        </row>
        <row r="6358">
          <cell r="A6358" t="str">
            <v>W01</v>
          </cell>
        </row>
        <row r="6359">
          <cell r="A6359" t="str">
            <v>W01</v>
          </cell>
        </row>
        <row r="6360">
          <cell r="A6360" t="str">
            <v>W01</v>
          </cell>
        </row>
        <row r="6361">
          <cell r="A6361" t="str">
            <v>W01</v>
          </cell>
        </row>
        <row r="6362">
          <cell r="A6362" t="str">
            <v>W01</v>
          </cell>
        </row>
        <row r="6363">
          <cell r="A6363" t="str">
            <v>W01</v>
          </cell>
        </row>
        <row r="6364">
          <cell r="A6364" t="str">
            <v>W01</v>
          </cell>
        </row>
        <row r="6365">
          <cell r="A6365" t="str">
            <v>W01</v>
          </cell>
        </row>
        <row r="6366">
          <cell r="A6366" t="str">
            <v>W01</v>
          </cell>
        </row>
        <row r="6367">
          <cell r="A6367" t="str">
            <v>W01</v>
          </cell>
        </row>
        <row r="6368">
          <cell r="A6368" t="str">
            <v>W01</v>
          </cell>
        </row>
        <row r="6369">
          <cell r="A6369" t="str">
            <v>W01</v>
          </cell>
        </row>
        <row r="6370">
          <cell r="A6370" t="str">
            <v>W01</v>
          </cell>
        </row>
        <row r="6371">
          <cell r="A6371" t="str">
            <v>W01</v>
          </cell>
        </row>
        <row r="6372">
          <cell r="A6372" t="str">
            <v>W01</v>
          </cell>
        </row>
        <row r="6373">
          <cell r="A6373" t="str">
            <v>W01</v>
          </cell>
        </row>
        <row r="6374">
          <cell r="A6374" t="str">
            <v>W01</v>
          </cell>
        </row>
        <row r="6375">
          <cell r="A6375" t="str">
            <v>W01</v>
          </cell>
        </row>
        <row r="6376">
          <cell r="A6376" t="str">
            <v>W01</v>
          </cell>
        </row>
        <row r="6377">
          <cell r="A6377" t="str">
            <v>W01</v>
          </cell>
        </row>
        <row r="6378">
          <cell r="A6378" t="str">
            <v>W01</v>
          </cell>
        </row>
        <row r="6379">
          <cell r="A6379" t="str">
            <v>W01</v>
          </cell>
        </row>
        <row r="6380">
          <cell r="A6380" t="str">
            <v>W01</v>
          </cell>
        </row>
        <row r="6381">
          <cell r="A6381" t="str">
            <v>W01</v>
          </cell>
        </row>
        <row r="6382">
          <cell r="A6382" t="str">
            <v>W01</v>
          </cell>
        </row>
        <row r="6383">
          <cell r="A6383" t="str">
            <v>W01</v>
          </cell>
        </row>
        <row r="6384">
          <cell r="A6384" t="str">
            <v>W01</v>
          </cell>
        </row>
        <row r="6385">
          <cell r="A6385" t="str">
            <v>W01</v>
          </cell>
        </row>
        <row r="6386">
          <cell r="A6386" t="str">
            <v>W01</v>
          </cell>
        </row>
        <row r="6387">
          <cell r="A6387" t="str">
            <v>W01</v>
          </cell>
        </row>
        <row r="6388">
          <cell r="A6388" t="str">
            <v>W01</v>
          </cell>
        </row>
        <row r="6389">
          <cell r="A6389" t="str">
            <v>W01</v>
          </cell>
        </row>
        <row r="6390">
          <cell r="A6390" t="str">
            <v>W01</v>
          </cell>
        </row>
        <row r="6391">
          <cell r="A6391" t="str">
            <v>W01</v>
          </cell>
        </row>
        <row r="6392">
          <cell r="A6392" t="str">
            <v>W01</v>
          </cell>
        </row>
        <row r="6393">
          <cell r="A6393" t="str">
            <v>W01</v>
          </cell>
        </row>
        <row r="6394">
          <cell r="A6394" t="str">
            <v>W01</v>
          </cell>
        </row>
        <row r="6395">
          <cell r="A6395" t="str">
            <v>W01</v>
          </cell>
        </row>
        <row r="6396">
          <cell r="A6396" t="str">
            <v>W01</v>
          </cell>
        </row>
        <row r="6397">
          <cell r="A6397" t="str">
            <v>W01</v>
          </cell>
        </row>
        <row r="6398">
          <cell r="A6398" t="str">
            <v>W01</v>
          </cell>
        </row>
        <row r="6399">
          <cell r="A6399" t="str">
            <v>W01</v>
          </cell>
        </row>
        <row r="6400">
          <cell r="A6400" t="str">
            <v>W01</v>
          </cell>
        </row>
      </sheetData>
      <sheetData sheetId="2"/>
      <sheetData sheetId="3">
        <row r="10">
          <cell r="A10">
            <v>427</v>
          </cell>
        </row>
        <row r="204">
          <cell r="A204" t="str">
            <v>K32</v>
          </cell>
        </row>
        <row r="404">
          <cell r="A404" t="str">
            <v>K46</v>
          </cell>
        </row>
        <row r="604">
          <cell r="A604" t="str">
            <v>K49</v>
          </cell>
        </row>
        <row r="804">
          <cell r="A804" t="str">
            <v>K50</v>
          </cell>
        </row>
        <row r="1004">
          <cell r="A1004" t="str">
            <v>K54</v>
          </cell>
        </row>
        <row r="1204">
          <cell r="A1204" t="str">
            <v>K55</v>
          </cell>
        </row>
        <row r="1404">
          <cell r="A1404" t="str">
            <v>K57</v>
          </cell>
        </row>
        <row r="1604">
          <cell r="A1604" t="str">
            <v>K60</v>
          </cell>
        </row>
        <row r="1804">
          <cell r="A1804" t="str">
            <v>L37</v>
          </cell>
        </row>
        <row r="2004">
          <cell r="A2004" t="str">
            <v>L92</v>
          </cell>
        </row>
        <row r="2204">
          <cell r="A2204" t="str">
            <v>N21</v>
          </cell>
        </row>
        <row r="2404">
          <cell r="A2404" t="str">
            <v>P28</v>
          </cell>
        </row>
        <row r="2604">
          <cell r="A2604" t="str">
            <v>P95</v>
          </cell>
        </row>
        <row r="2804">
          <cell r="A2804" t="str">
            <v>R21</v>
          </cell>
        </row>
        <row r="3004">
          <cell r="A3004" t="str">
            <v>S46</v>
          </cell>
        </row>
        <row r="3204">
          <cell r="A3204" t="str">
            <v>V74</v>
          </cell>
        </row>
        <row r="3404">
          <cell r="A3404" t="str">
            <v>W17</v>
          </cell>
        </row>
        <row r="3604">
          <cell r="A3604" t="str">
            <v>W18</v>
          </cell>
        </row>
        <row r="3804">
          <cell r="A3804" t="str">
            <v>W22</v>
          </cell>
        </row>
        <row r="4004">
          <cell r="A4004" t="str">
            <v>W24</v>
          </cell>
        </row>
        <row r="4204">
          <cell r="A4204" t="str">
            <v>W32</v>
          </cell>
        </row>
        <row r="4404">
          <cell r="A4404" t="str">
            <v>W38</v>
          </cell>
        </row>
        <row r="4604">
          <cell r="A4604" t="str">
            <v>W66</v>
          </cell>
        </row>
        <row r="4804">
          <cell r="A4804" t="str">
            <v>W99</v>
          </cell>
        </row>
        <row r="5004">
          <cell r="A5004" t="str">
            <v>Y34</v>
          </cell>
        </row>
        <row r="5204">
          <cell r="A5204" t="str">
            <v>E60</v>
          </cell>
        </row>
        <row r="5404">
          <cell r="A5404" t="str">
            <v>M30</v>
          </cell>
        </row>
        <row r="5604">
          <cell r="A5604" t="str">
            <v>R65</v>
          </cell>
        </row>
        <row r="5804">
          <cell r="A5804" t="str">
            <v>F77</v>
          </cell>
        </row>
        <row r="6004">
          <cell r="A6004" t="str">
            <v>P11</v>
          </cell>
        </row>
        <row r="6204">
          <cell r="A6204" t="str">
            <v>W01</v>
          </cell>
        </row>
      </sheetData>
      <sheetData sheetId="4">
        <row r="1">
          <cell r="C1" t="str">
            <v>Code SAP</v>
          </cell>
          <cell r="AK1" t="e">
            <v>#REF!</v>
          </cell>
          <cell r="AY1" t="str">
            <v>Ecart TVA 
a payer</v>
          </cell>
          <cell r="BE1" t="str">
            <v>Contrôle</v>
          </cell>
        </row>
        <row r="2">
          <cell r="A2" t="str">
            <v xml:space="preserve">Cadrage TVA </v>
          </cell>
          <cell r="B2">
            <v>427</v>
          </cell>
          <cell r="C2">
            <v>427</v>
          </cell>
          <cell r="D2">
            <v>26372</v>
          </cell>
          <cell r="H2">
            <v>3401</v>
          </cell>
          <cell r="L2">
            <v>71787</v>
          </cell>
          <cell r="M2">
            <v>0</v>
          </cell>
          <cell r="N2">
            <v>0</v>
          </cell>
          <cell r="P2">
            <v>6</v>
          </cell>
          <cell r="T2">
            <v>0</v>
          </cell>
          <cell r="W2" t="str">
            <v>OUI</v>
          </cell>
          <cell r="AK2">
            <v>1937</v>
          </cell>
          <cell r="AN2">
            <v>13312</v>
          </cell>
          <cell r="AO2">
            <v>0</v>
          </cell>
          <cell r="AQ2">
            <v>0</v>
          </cell>
          <cell r="AW2">
            <v>0</v>
          </cell>
          <cell r="AY2">
            <v>0</v>
          </cell>
          <cell r="AZ2">
            <v>7000</v>
          </cell>
          <cell r="BA2">
            <v>5280</v>
          </cell>
          <cell r="BE2" t="str">
            <v>non</v>
          </cell>
        </row>
        <row r="3">
          <cell r="C3">
            <v>427</v>
          </cell>
          <cell r="R3" t="str">
            <v>à spliter par nature</v>
          </cell>
          <cell r="W3" t="str">
            <v>OUI</v>
          </cell>
          <cell r="BE3" t="str">
            <v>non</v>
          </cell>
        </row>
        <row r="4">
          <cell r="C4">
            <v>427</v>
          </cell>
          <cell r="R4" t="str">
            <v>Opérations imposables</v>
          </cell>
          <cell r="U4" t="str">
            <v>Opérations non imposables</v>
          </cell>
          <cell r="W4" t="str">
            <v>OUI</v>
          </cell>
          <cell r="BE4" t="str">
            <v>non</v>
          </cell>
        </row>
        <row r="5">
          <cell r="A5" t="str">
            <v>Déclarations CA3</v>
          </cell>
          <cell r="B5" t="str">
            <v>TOTAL C.A. H.T.</v>
          </cell>
          <cell r="C5">
            <v>427</v>
          </cell>
          <cell r="D5">
            <v>0.2</v>
          </cell>
          <cell r="F5">
            <v>0.19600000000000001</v>
          </cell>
          <cell r="H5">
            <v>0.1</v>
          </cell>
          <cell r="J5">
            <v>7.0000000000000007E-2</v>
          </cell>
          <cell r="L5">
            <v>5.5E-2</v>
          </cell>
          <cell r="N5">
            <v>2.1000000000000001E-2</v>
          </cell>
          <cell r="P5">
            <v>0</v>
          </cell>
          <cell r="R5" t="str">
            <v>Ventes                et                            autres opérations imposables</v>
          </cell>
          <cell r="S5" t="str">
            <v>Acquisitions intra co</v>
          </cell>
          <cell r="T5" t="str">
            <v>créance irré 
+
autres</v>
          </cell>
          <cell r="U5" t="str">
            <v>Autres opérations non imposables</v>
          </cell>
          <cell r="V5" t="str">
            <v>Régularisations</v>
          </cell>
          <cell r="W5" t="str">
            <v>OUI</v>
          </cell>
          <cell r="X5" t="str">
            <v>TVA</v>
          </cell>
          <cell r="Y5" t="str">
            <v>TVA</v>
          </cell>
          <cell r="Z5" t="str">
            <v>TVA</v>
          </cell>
          <cell r="AA5" t="str">
            <v>TVA</v>
          </cell>
          <cell r="AB5" t="str">
            <v>TVA</v>
          </cell>
          <cell r="AC5" t="str">
            <v>TVA</v>
          </cell>
          <cell r="AD5" t="str">
            <v>TVA</v>
          </cell>
          <cell r="AE5" t="str">
            <v>TVA collectée Totale</v>
          </cell>
          <cell r="AF5" t="str">
            <v>TVA antérieurement déduite à reverser</v>
          </cell>
          <cell r="AG5" t="str">
            <v>ARRONDI</v>
          </cell>
          <cell r="AH5" t="str">
            <v>TOTAL            TVA                BRUTE</v>
          </cell>
          <cell r="AI5" t="str">
            <v>dont              TVA          sur Acq° intraco</v>
          </cell>
          <cell r="AK5" t="str">
            <v>TVA Déductible sur immo</v>
          </cell>
          <cell r="AN5" t="str">
            <v>TVA Déductible sur B&amp;S</v>
          </cell>
          <cell r="AQ5" t="str">
            <v xml:space="preserve">Autre TVA à déduire </v>
          </cell>
          <cell r="AS5" t="str">
            <v>Report du crédit de TVA M-1</v>
          </cell>
          <cell r="AT5" t="str">
            <v>ARRONDI</v>
          </cell>
          <cell r="AU5" t="str">
            <v>TOTAL            TVA DEDUCTIBLE</v>
          </cell>
          <cell r="AW5" t="str">
            <v>TVA à décaisser</v>
          </cell>
          <cell r="AY5" t="str">
            <v>Crédit de TVA</v>
          </cell>
          <cell r="AZ5" t="str">
            <v>Demande
de remboursemt crédit TVA</v>
          </cell>
          <cell r="BA5" t="str">
            <v>Crédit de TVA à reporter</v>
          </cell>
          <cell r="BC5" t="str">
            <v>Date                             de remb du credit TVA</v>
          </cell>
          <cell r="BE5" t="str">
            <v>non</v>
          </cell>
        </row>
        <row r="6">
          <cell r="C6">
            <v>427</v>
          </cell>
          <cell r="D6" t="str">
            <v>CA HT</v>
          </cell>
          <cell r="E6" t="str">
            <v>CA INTRACOM</v>
          </cell>
          <cell r="F6" t="str">
            <v>CA HT</v>
          </cell>
          <cell r="G6" t="str">
            <v>CA INTRACOM</v>
          </cell>
          <cell r="H6" t="str">
            <v>CA HT</v>
          </cell>
          <cell r="I6" t="str">
            <v>CA INTRACOM</v>
          </cell>
          <cell r="J6" t="str">
            <v>CA HT</v>
          </cell>
          <cell r="K6" t="str">
            <v>CA INTRACOM</v>
          </cell>
          <cell r="L6" t="str">
            <v>CA HT</v>
          </cell>
          <cell r="M6" t="str">
            <v>CA INTRACOM</v>
          </cell>
          <cell r="N6" t="str">
            <v>CA HT</v>
          </cell>
          <cell r="O6" t="str">
            <v>CA INTRACOM</v>
          </cell>
          <cell r="P6" t="str">
            <v>CA HT</v>
          </cell>
          <cell r="Q6" t="str">
            <v>CA INTRACOM</v>
          </cell>
          <cell r="T6" t="str">
            <v>régularisations</v>
          </cell>
          <cell r="W6" t="str">
            <v>OUI</v>
          </cell>
          <cell r="X6">
            <v>0.2</v>
          </cell>
          <cell r="Y6">
            <v>0.19600000000000001</v>
          </cell>
          <cell r="Z6">
            <v>0.1</v>
          </cell>
          <cell r="AA6">
            <v>7.0000000000000007E-2</v>
          </cell>
          <cell r="AB6">
            <v>5.5E-2</v>
          </cell>
          <cell r="AC6">
            <v>2.1000000000000001E-2</v>
          </cell>
          <cell r="AD6">
            <v>0</v>
          </cell>
          <cell r="AK6" t="str">
            <v>TVA                   sur                       Immo</v>
          </cell>
          <cell r="AL6" t="str">
            <v>TVA sur Acq° Intraco                    ( L1 + LK )</v>
          </cell>
          <cell r="AM6" t="str">
            <v>Total TVA Ded sur Immo + intraco</v>
          </cell>
          <cell r="AN6" t="str">
            <v>TVA                   sur                   B&amp;S</v>
          </cell>
          <cell r="AO6" t="str">
            <v>TVA sur Acq° Intraco                    ( M1 + MK )</v>
          </cell>
          <cell r="AP6" t="str">
            <v>Total TVA Ded sur B&amp;S + intraco</v>
          </cell>
          <cell r="AQ6" t="str">
            <v>créances
irrécouvrables
T8</v>
          </cell>
          <cell r="AR6" t="str">
            <v>demandes Crédit de TVA refusées</v>
          </cell>
          <cell r="AW6">
            <v>4455100</v>
          </cell>
          <cell r="AZ6">
            <v>4458300</v>
          </cell>
          <cell r="BA6">
            <v>4456700</v>
          </cell>
          <cell r="BE6" t="str">
            <v>non</v>
          </cell>
        </row>
        <row r="7">
          <cell r="B7" t="str">
            <v>n° de ligne</v>
          </cell>
          <cell r="C7">
            <v>427</v>
          </cell>
          <cell r="D7" t="str">
            <v>08</v>
          </cell>
          <cell r="F7" t="str">
            <v>13</v>
          </cell>
          <cell r="H7" t="str">
            <v>9B</v>
          </cell>
          <cell r="J7" t="str">
            <v>13</v>
          </cell>
          <cell r="L7" t="str">
            <v>09</v>
          </cell>
          <cell r="N7" t="str">
            <v>14</v>
          </cell>
          <cell r="R7" t="str">
            <v>01 et 02</v>
          </cell>
          <cell r="S7" t="str">
            <v>03</v>
          </cell>
          <cell r="T7" t="str">
            <v>3C</v>
          </cell>
          <cell r="U7" t="str">
            <v>05</v>
          </cell>
          <cell r="V7" t="str">
            <v>7B</v>
          </cell>
          <cell r="W7" t="str">
            <v>OUI</v>
          </cell>
          <cell r="X7" t="str">
            <v>08</v>
          </cell>
          <cell r="Y7" t="str">
            <v>13</v>
          </cell>
          <cell r="Z7" t="str">
            <v>9B</v>
          </cell>
          <cell r="AA7" t="str">
            <v>13</v>
          </cell>
          <cell r="AB7" t="str">
            <v>09</v>
          </cell>
          <cell r="AC7" t="str">
            <v>14</v>
          </cell>
          <cell r="AF7" t="str">
            <v>15</v>
          </cell>
          <cell r="AH7" t="str">
            <v>16</v>
          </cell>
          <cell r="AI7" t="str">
            <v>17</v>
          </cell>
          <cell r="AM7" t="str">
            <v>19</v>
          </cell>
          <cell r="AP7" t="str">
            <v>20</v>
          </cell>
          <cell r="AQ7" t="str">
            <v>21</v>
          </cell>
          <cell r="AS7" t="str">
            <v>22</v>
          </cell>
          <cell r="AU7" t="str">
            <v>23</v>
          </cell>
          <cell r="AW7" t="str">
            <v>28</v>
          </cell>
          <cell r="AY7" t="str">
            <v>25</v>
          </cell>
          <cell r="AZ7" t="str">
            <v>26</v>
          </cell>
          <cell r="BA7" t="str">
            <v>27</v>
          </cell>
          <cell r="BE7" t="str">
            <v>non</v>
          </cell>
        </row>
        <row r="8">
          <cell r="C8">
            <v>427</v>
          </cell>
          <cell r="W8" t="str">
            <v>OUI</v>
          </cell>
          <cell r="BE8" t="str">
            <v>non</v>
          </cell>
        </row>
        <row r="9">
          <cell r="A9" t="str">
            <v>JANVIER</v>
          </cell>
          <cell r="B9">
            <v>112476.99</v>
          </cell>
          <cell r="C9">
            <v>427</v>
          </cell>
          <cell r="D9">
            <v>30715.42</v>
          </cell>
          <cell r="H9">
            <v>2624.97</v>
          </cell>
          <cell r="L9">
            <v>79126.600000000006</v>
          </cell>
          <cell r="P9">
            <v>10</v>
          </cell>
          <cell r="R9">
            <v>112466.99</v>
          </cell>
          <cell r="S9">
            <v>0</v>
          </cell>
          <cell r="U9">
            <v>10</v>
          </cell>
          <cell r="W9" t="str">
            <v>OUI</v>
          </cell>
          <cell r="X9">
            <v>6143</v>
          </cell>
          <cell r="Y9">
            <v>0</v>
          </cell>
          <cell r="Z9">
            <v>262</v>
          </cell>
          <cell r="AA9">
            <v>0</v>
          </cell>
          <cell r="AB9">
            <v>4352</v>
          </cell>
          <cell r="AC9">
            <v>0</v>
          </cell>
          <cell r="AD9">
            <v>0</v>
          </cell>
          <cell r="AE9">
            <v>10757</v>
          </cell>
          <cell r="AH9">
            <v>10757</v>
          </cell>
          <cell r="AI9">
            <v>0</v>
          </cell>
          <cell r="AM9">
            <v>0</v>
          </cell>
          <cell r="AN9">
            <v>14581.84</v>
          </cell>
          <cell r="AP9">
            <v>14581.84</v>
          </cell>
          <cell r="AT9">
            <v>-1</v>
          </cell>
          <cell r="AU9">
            <v>14580.84</v>
          </cell>
          <cell r="AW9">
            <v>0</v>
          </cell>
          <cell r="AY9">
            <v>3823.84</v>
          </cell>
          <cell r="BA9">
            <v>3823.84</v>
          </cell>
          <cell r="BE9" t="str">
            <v>non</v>
          </cell>
        </row>
        <row r="10">
          <cell r="A10" t="str">
            <v>FEVRIER</v>
          </cell>
          <cell r="B10">
            <v>97359.680000000008</v>
          </cell>
          <cell r="C10">
            <v>427</v>
          </cell>
          <cell r="D10">
            <v>25602.5</v>
          </cell>
          <cell r="H10">
            <v>2068.8200000000002</v>
          </cell>
          <cell r="L10">
            <v>69679.360000000001</v>
          </cell>
          <cell r="P10">
            <v>9</v>
          </cell>
          <cell r="R10">
            <v>97350.680000000008</v>
          </cell>
          <cell r="S10">
            <v>0</v>
          </cell>
          <cell r="U10">
            <v>9</v>
          </cell>
          <cell r="W10" t="str">
            <v>OUI</v>
          </cell>
          <cell r="X10">
            <v>5121</v>
          </cell>
          <cell r="Y10">
            <v>0</v>
          </cell>
          <cell r="Z10">
            <v>207</v>
          </cell>
          <cell r="AA10">
            <v>0</v>
          </cell>
          <cell r="AB10">
            <v>3832</v>
          </cell>
          <cell r="AC10">
            <v>0</v>
          </cell>
          <cell r="AD10">
            <v>0</v>
          </cell>
          <cell r="AE10">
            <v>9160</v>
          </cell>
          <cell r="AH10">
            <v>9160</v>
          </cell>
          <cell r="AI10">
            <v>0</v>
          </cell>
          <cell r="AM10">
            <v>0</v>
          </cell>
          <cell r="AN10">
            <v>9758.2000000000007</v>
          </cell>
          <cell r="AP10">
            <v>9758.2000000000007</v>
          </cell>
          <cell r="AS10">
            <v>3823.84</v>
          </cell>
          <cell r="AT10">
            <v>1</v>
          </cell>
          <cell r="AU10">
            <v>13583.04</v>
          </cell>
          <cell r="AW10">
            <v>0</v>
          </cell>
          <cell r="AY10">
            <v>4423.0400000000009</v>
          </cell>
          <cell r="BA10">
            <v>4423.0400000000009</v>
          </cell>
          <cell r="BE10" t="str">
            <v>non</v>
          </cell>
        </row>
        <row r="11">
          <cell r="A11" t="str">
            <v>MARS</v>
          </cell>
          <cell r="B11">
            <v>115588.87</v>
          </cell>
          <cell r="C11">
            <v>427</v>
          </cell>
          <cell r="D11">
            <v>31373.47</v>
          </cell>
          <cell r="H11">
            <v>2681.22</v>
          </cell>
          <cell r="L11">
            <v>81519.759999999995</v>
          </cell>
          <cell r="R11">
            <v>115574.45</v>
          </cell>
          <cell r="S11">
            <v>0</v>
          </cell>
          <cell r="T11">
            <v>-14.42</v>
          </cell>
          <cell r="U11">
            <v>0</v>
          </cell>
          <cell r="W11" t="str">
            <v>OUI</v>
          </cell>
          <cell r="X11">
            <v>6275</v>
          </cell>
          <cell r="Y11">
            <v>0</v>
          </cell>
          <cell r="Z11">
            <v>268</v>
          </cell>
          <cell r="AA11">
            <v>0</v>
          </cell>
          <cell r="AB11">
            <v>4484</v>
          </cell>
          <cell r="AC11">
            <v>0</v>
          </cell>
          <cell r="AD11">
            <v>0</v>
          </cell>
          <cell r="AE11">
            <v>11027</v>
          </cell>
          <cell r="AH11">
            <v>11027</v>
          </cell>
          <cell r="AI11">
            <v>0</v>
          </cell>
          <cell r="AK11">
            <v>82.92</v>
          </cell>
          <cell r="AM11">
            <v>82.92</v>
          </cell>
          <cell r="AN11">
            <v>9958.6999999999989</v>
          </cell>
          <cell r="AP11">
            <v>9958.6999999999989</v>
          </cell>
          <cell r="AQ11">
            <v>1.23</v>
          </cell>
          <cell r="AS11">
            <v>4423.0400000000009</v>
          </cell>
          <cell r="AT11">
            <v>1</v>
          </cell>
          <cell r="AU11">
            <v>14466.89</v>
          </cell>
          <cell r="AW11">
            <v>0</v>
          </cell>
          <cell r="AY11">
            <v>3439.8899999999994</v>
          </cell>
          <cell r="BA11">
            <v>3439.8899999999994</v>
          </cell>
          <cell r="BE11" t="str">
            <v>non</v>
          </cell>
        </row>
        <row r="12">
          <cell r="A12" t="str">
            <v>AVRIL</v>
          </cell>
          <cell r="B12">
            <v>108330.23</v>
          </cell>
          <cell r="C12">
            <v>427</v>
          </cell>
          <cell r="D12">
            <v>29533.52</v>
          </cell>
          <cell r="H12">
            <v>2868.79</v>
          </cell>
          <cell r="L12">
            <v>75917.919999999998</v>
          </cell>
          <cell r="P12">
            <v>10</v>
          </cell>
          <cell r="R12">
            <v>108320.23</v>
          </cell>
          <cell r="S12">
            <v>0</v>
          </cell>
          <cell r="U12">
            <v>10</v>
          </cell>
          <cell r="W12" t="str">
            <v>OUI</v>
          </cell>
          <cell r="X12">
            <v>5907</v>
          </cell>
          <cell r="Y12">
            <v>0</v>
          </cell>
          <cell r="Z12">
            <v>287</v>
          </cell>
          <cell r="AA12">
            <v>0</v>
          </cell>
          <cell r="AB12">
            <v>4175</v>
          </cell>
          <cell r="AC12">
            <v>0</v>
          </cell>
          <cell r="AD12">
            <v>0</v>
          </cell>
          <cell r="AE12">
            <v>10369</v>
          </cell>
          <cell r="AH12">
            <v>10369</v>
          </cell>
          <cell r="AI12">
            <v>0</v>
          </cell>
          <cell r="AM12">
            <v>0</v>
          </cell>
          <cell r="AN12">
            <v>9105.7099999999991</v>
          </cell>
          <cell r="AP12">
            <v>9105.7099999999991</v>
          </cell>
          <cell r="AS12">
            <v>3439.8899999999994</v>
          </cell>
          <cell r="AU12">
            <v>12545.599999999999</v>
          </cell>
          <cell r="AW12">
            <v>0</v>
          </cell>
          <cell r="AY12">
            <v>2176.5999999999985</v>
          </cell>
          <cell r="BA12">
            <v>2176.5999999999985</v>
          </cell>
          <cell r="BE12" t="str">
            <v>non</v>
          </cell>
        </row>
        <row r="13">
          <cell r="A13" t="str">
            <v>MAI</v>
          </cell>
          <cell r="B13">
            <v>104735.95</v>
          </cell>
          <cell r="C13">
            <v>427</v>
          </cell>
          <cell r="D13">
            <v>27376.67</v>
          </cell>
          <cell r="H13">
            <v>3020.49</v>
          </cell>
          <cell r="L13">
            <v>74332.789999999994</v>
          </cell>
          <cell r="P13">
            <v>6</v>
          </cell>
          <cell r="R13">
            <v>104729.95</v>
          </cell>
          <cell r="S13">
            <v>0</v>
          </cell>
          <cell r="U13">
            <v>6</v>
          </cell>
          <cell r="W13" t="str">
            <v>OUI</v>
          </cell>
          <cell r="X13">
            <v>5475</v>
          </cell>
          <cell r="Y13">
            <v>0</v>
          </cell>
          <cell r="Z13">
            <v>302</v>
          </cell>
          <cell r="AA13">
            <v>0</v>
          </cell>
          <cell r="AB13">
            <v>4088</v>
          </cell>
          <cell r="AC13">
            <v>0</v>
          </cell>
          <cell r="AD13">
            <v>0</v>
          </cell>
          <cell r="AE13">
            <v>9865</v>
          </cell>
          <cell r="AH13">
            <v>9865</v>
          </cell>
          <cell r="AI13">
            <v>0</v>
          </cell>
          <cell r="AK13">
            <v>300</v>
          </cell>
          <cell r="AM13">
            <v>300</v>
          </cell>
          <cell r="AN13">
            <v>10131.530000000001</v>
          </cell>
          <cell r="AP13">
            <v>10131.530000000001</v>
          </cell>
          <cell r="AS13">
            <v>2176.5999999999985</v>
          </cell>
          <cell r="AU13">
            <v>12608</v>
          </cell>
          <cell r="AW13">
            <v>0</v>
          </cell>
          <cell r="AY13">
            <v>2743</v>
          </cell>
          <cell r="BA13">
            <v>2743</v>
          </cell>
          <cell r="BE13" t="str">
            <v>non</v>
          </cell>
        </row>
        <row r="14">
          <cell r="A14" t="str">
            <v>JUIN</v>
          </cell>
          <cell r="B14">
            <v>117953</v>
          </cell>
          <cell r="C14">
            <v>427</v>
          </cell>
          <cell r="D14">
            <v>40321</v>
          </cell>
          <cell r="E14">
            <v>0</v>
          </cell>
          <cell r="F14">
            <v>0</v>
          </cell>
          <cell r="G14">
            <v>0</v>
          </cell>
          <cell r="H14">
            <v>3817</v>
          </cell>
          <cell r="I14">
            <v>0</v>
          </cell>
          <cell r="J14">
            <v>0</v>
          </cell>
          <cell r="K14">
            <v>0</v>
          </cell>
          <cell r="L14">
            <v>73763</v>
          </cell>
          <cell r="M14">
            <v>0</v>
          </cell>
          <cell r="N14">
            <v>0</v>
          </cell>
          <cell r="O14">
            <v>0</v>
          </cell>
          <cell r="P14">
            <v>52</v>
          </cell>
          <cell r="R14">
            <v>117901</v>
          </cell>
          <cell r="S14">
            <v>0</v>
          </cell>
          <cell r="U14">
            <v>52</v>
          </cell>
          <cell r="W14" t="str">
            <v>OUI</v>
          </cell>
          <cell r="X14">
            <v>8064</v>
          </cell>
          <cell r="Y14">
            <v>0</v>
          </cell>
          <cell r="Z14">
            <v>382</v>
          </cell>
          <cell r="AA14">
            <v>0</v>
          </cell>
          <cell r="AB14">
            <v>4057</v>
          </cell>
          <cell r="AC14">
            <v>0</v>
          </cell>
          <cell r="AD14">
            <v>0</v>
          </cell>
          <cell r="AE14">
            <v>12503</v>
          </cell>
          <cell r="AH14">
            <v>12503</v>
          </cell>
          <cell r="AI14">
            <v>0</v>
          </cell>
          <cell r="AK14">
            <v>487</v>
          </cell>
          <cell r="AM14">
            <v>487</v>
          </cell>
          <cell r="AN14">
            <v>14437</v>
          </cell>
          <cell r="AP14">
            <v>14437</v>
          </cell>
          <cell r="AS14">
            <v>2743</v>
          </cell>
          <cell r="AU14">
            <v>17667</v>
          </cell>
          <cell r="AW14">
            <v>0</v>
          </cell>
          <cell r="AY14">
            <v>5164</v>
          </cell>
          <cell r="BA14">
            <v>5164</v>
          </cell>
          <cell r="BE14" t="str">
            <v>non</v>
          </cell>
        </row>
        <row r="15">
          <cell r="A15" t="str">
            <v>JUILLET</v>
          </cell>
          <cell r="B15">
            <v>102681</v>
          </cell>
          <cell r="C15">
            <v>427</v>
          </cell>
          <cell r="D15">
            <v>25293</v>
          </cell>
          <cell r="H15">
            <v>4174</v>
          </cell>
          <cell r="L15">
            <v>73285</v>
          </cell>
          <cell r="R15">
            <v>102752</v>
          </cell>
          <cell r="S15">
            <v>0</v>
          </cell>
          <cell r="T15">
            <v>-71</v>
          </cell>
          <cell r="U15">
            <v>0</v>
          </cell>
          <cell r="W15" t="str">
            <v>OUI</v>
          </cell>
          <cell r="X15">
            <v>5059</v>
          </cell>
          <cell r="Y15">
            <v>0</v>
          </cell>
          <cell r="Z15">
            <v>417</v>
          </cell>
          <cell r="AA15">
            <v>0</v>
          </cell>
          <cell r="AB15">
            <v>4031</v>
          </cell>
          <cell r="AC15">
            <v>0</v>
          </cell>
          <cell r="AD15">
            <v>0</v>
          </cell>
          <cell r="AE15">
            <v>9507</v>
          </cell>
          <cell r="AH15">
            <v>9507</v>
          </cell>
          <cell r="AI15">
            <v>0</v>
          </cell>
          <cell r="AK15">
            <v>2405</v>
          </cell>
          <cell r="AM15">
            <v>2405</v>
          </cell>
          <cell r="AN15">
            <v>8263</v>
          </cell>
          <cell r="AP15">
            <v>8263</v>
          </cell>
          <cell r="AQ15">
            <v>6</v>
          </cell>
          <cell r="AS15">
            <v>5164</v>
          </cell>
          <cell r="AU15">
            <v>15838</v>
          </cell>
          <cell r="AW15">
            <v>0</v>
          </cell>
          <cell r="AY15">
            <v>6331</v>
          </cell>
          <cell r="BA15">
            <v>6331</v>
          </cell>
          <cell r="BE15" t="str">
            <v>non</v>
          </cell>
        </row>
        <row r="16">
          <cell r="A16" t="str">
            <v>AOUT</v>
          </cell>
          <cell r="B16">
            <v>82998</v>
          </cell>
          <cell r="C16">
            <v>427</v>
          </cell>
          <cell r="D16">
            <v>21027</v>
          </cell>
          <cell r="H16">
            <v>2994</v>
          </cell>
          <cell r="L16">
            <v>59000</v>
          </cell>
          <cell r="M16">
            <v>0</v>
          </cell>
          <cell r="N16">
            <v>0</v>
          </cell>
          <cell r="P16">
            <v>0</v>
          </cell>
          <cell r="R16">
            <v>83021</v>
          </cell>
          <cell r="S16">
            <v>0</v>
          </cell>
          <cell r="T16">
            <v>-23</v>
          </cell>
          <cell r="U16">
            <v>0</v>
          </cell>
          <cell r="W16" t="str">
            <v>OUI</v>
          </cell>
          <cell r="X16">
            <v>4205</v>
          </cell>
          <cell r="Y16">
            <v>0</v>
          </cell>
          <cell r="Z16">
            <v>299</v>
          </cell>
          <cell r="AA16">
            <v>0</v>
          </cell>
          <cell r="AB16">
            <v>3245</v>
          </cell>
          <cell r="AC16">
            <v>0</v>
          </cell>
          <cell r="AD16">
            <v>0</v>
          </cell>
          <cell r="AE16">
            <v>7749</v>
          </cell>
          <cell r="AH16">
            <v>7749</v>
          </cell>
          <cell r="AI16">
            <v>0</v>
          </cell>
          <cell r="AM16">
            <v>0</v>
          </cell>
          <cell r="AN16">
            <v>8010</v>
          </cell>
          <cell r="AP16">
            <v>8010</v>
          </cell>
          <cell r="AQ16">
            <v>2</v>
          </cell>
          <cell r="AS16">
            <v>6331</v>
          </cell>
          <cell r="AU16">
            <v>14343</v>
          </cell>
          <cell r="AW16">
            <v>0</v>
          </cell>
          <cell r="AY16">
            <v>6594</v>
          </cell>
          <cell r="BA16">
            <v>6594</v>
          </cell>
          <cell r="BE16" t="str">
            <v>non</v>
          </cell>
        </row>
        <row r="17">
          <cell r="A17" t="str">
            <v>SEPTEMBRE</v>
          </cell>
          <cell r="B17">
            <v>101566</v>
          </cell>
          <cell r="C17">
            <v>427</v>
          </cell>
          <cell r="D17">
            <v>26371</v>
          </cell>
          <cell r="E17">
            <v>0</v>
          </cell>
          <cell r="F17">
            <v>0</v>
          </cell>
          <cell r="G17">
            <v>0</v>
          </cell>
          <cell r="H17">
            <v>3401</v>
          </cell>
          <cell r="I17">
            <v>0</v>
          </cell>
          <cell r="J17">
            <v>0</v>
          </cell>
          <cell r="K17">
            <v>0</v>
          </cell>
          <cell r="L17">
            <v>71788</v>
          </cell>
          <cell r="M17">
            <v>0</v>
          </cell>
          <cell r="N17">
            <v>0</v>
          </cell>
          <cell r="O17">
            <v>0</v>
          </cell>
          <cell r="P17">
            <v>6</v>
          </cell>
          <cell r="Q17">
            <v>0</v>
          </cell>
          <cell r="R17">
            <v>101560</v>
          </cell>
          <cell r="S17">
            <v>0</v>
          </cell>
          <cell r="U17">
            <v>6</v>
          </cell>
          <cell r="W17" t="str">
            <v>OUI</v>
          </cell>
          <cell r="X17">
            <v>5274</v>
          </cell>
          <cell r="Y17">
            <v>0</v>
          </cell>
          <cell r="Z17">
            <v>340</v>
          </cell>
          <cell r="AA17">
            <v>0</v>
          </cell>
          <cell r="AB17">
            <v>3948</v>
          </cell>
          <cell r="AC17">
            <v>0</v>
          </cell>
          <cell r="AD17">
            <v>0</v>
          </cell>
          <cell r="AE17">
            <v>9562</v>
          </cell>
          <cell r="AH17">
            <v>9562</v>
          </cell>
          <cell r="AI17">
            <v>0</v>
          </cell>
          <cell r="AK17">
            <v>1936</v>
          </cell>
          <cell r="AM17">
            <v>1936</v>
          </cell>
          <cell r="AN17">
            <v>13312</v>
          </cell>
          <cell r="AO17">
            <v>0</v>
          </cell>
          <cell r="AP17">
            <v>13312</v>
          </cell>
          <cell r="AQ17">
            <v>0</v>
          </cell>
          <cell r="AS17">
            <v>6594</v>
          </cell>
          <cell r="AU17">
            <v>21842</v>
          </cell>
          <cell r="AW17">
            <v>0</v>
          </cell>
          <cell r="AY17">
            <v>12280</v>
          </cell>
          <cell r="AZ17">
            <v>5000</v>
          </cell>
          <cell r="BA17">
            <v>7280</v>
          </cell>
          <cell r="BE17" t="str">
            <v>non</v>
          </cell>
        </row>
        <row r="18">
          <cell r="A18" t="str">
            <v>OCTOBRE</v>
          </cell>
          <cell r="B18">
            <v>0</v>
          </cell>
          <cell r="C18">
            <v>427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W18" t="str">
            <v>OUI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H18">
            <v>0</v>
          </cell>
          <cell r="AI18">
            <v>0</v>
          </cell>
          <cell r="AK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S18">
            <v>7280</v>
          </cell>
          <cell r="AU18">
            <v>7280</v>
          </cell>
          <cell r="AW18">
            <v>0</v>
          </cell>
          <cell r="AY18">
            <v>7280</v>
          </cell>
          <cell r="BA18">
            <v>7280</v>
          </cell>
          <cell r="BE18" t="str">
            <v>non</v>
          </cell>
        </row>
        <row r="19">
          <cell r="A19" t="str">
            <v>NOVEMBRE</v>
          </cell>
          <cell r="B19">
            <v>0</v>
          </cell>
          <cell r="C19">
            <v>427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W19" t="str">
            <v>OUI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H19">
            <v>0</v>
          </cell>
          <cell r="AI19">
            <v>0</v>
          </cell>
          <cell r="AK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S19">
            <v>7280</v>
          </cell>
          <cell r="AU19">
            <v>7280</v>
          </cell>
          <cell r="AW19">
            <v>0</v>
          </cell>
          <cell r="AY19">
            <v>7280</v>
          </cell>
          <cell r="BA19">
            <v>7280</v>
          </cell>
          <cell r="BE19" t="str">
            <v>non</v>
          </cell>
        </row>
        <row r="20">
          <cell r="A20" t="str">
            <v>DECEMBRE</v>
          </cell>
          <cell r="B20">
            <v>0</v>
          </cell>
          <cell r="C20">
            <v>427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W20" t="str">
            <v>OUI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H20">
            <v>0</v>
          </cell>
          <cell r="AI20">
            <v>0</v>
          </cell>
          <cell r="AK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S20">
            <v>7280</v>
          </cell>
          <cell r="AU20">
            <v>7280</v>
          </cell>
          <cell r="AW20">
            <v>0</v>
          </cell>
          <cell r="AY20">
            <v>7280</v>
          </cell>
          <cell r="BA20">
            <v>7280</v>
          </cell>
          <cell r="BE20" t="str">
            <v>non</v>
          </cell>
        </row>
        <row r="21">
          <cell r="C21">
            <v>427</v>
          </cell>
          <cell r="W21" t="str">
            <v>OUI</v>
          </cell>
          <cell r="BE21" t="str">
            <v>non</v>
          </cell>
        </row>
        <row r="22">
          <cell r="A22" t="str">
            <v>TOTAL</v>
          </cell>
          <cell r="B22">
            <v>943689.72</v>
          </cell>
          <cell r="C22">
            <v>427</v>
          </cell>
          <cell r="D22">
            <v>257613.58000000002</v>
          </cell>
          <cell r="E22">
            <v>0</v>
          </cell>
          <cell r="F22">
            <v>0</v>
          </cell>
          <cell r="G22">
            <v>0</v>
          </cell>
          <cell r="H22">
            <v>27650.29</v>
          </cell>
          <cell r="I22">
            <v>0</v>
          </cell>
          <cell r="J22">
            <v>0</v>
          </cell>
          <cell r="K22">
            <v>0</v>
          </cell>
          <cell r="L22">
            <v>658412.42999999993</v>
          </cell>
          <cell r="M22">
            <v>0</v>
          </cell>
          <cell r="N22">
            <v>0</v>
          </cell>
          <cell r="O22">
            <v>0</v>
          </cell>
          <cell r="P22">
            <v>93</v>
          </cell>
          <cell r="Q22">
            <v>0</v>
          </cell>
          <cell r="R22">
            <v>943676.29999999993</v>
          </cell>
          <cell r="S22">
            <v>0</v>
          </cell>
          <cell r="T22">
            <v>-108.42</v>
          </cell>
          <cell r="U22">
            <v>93</v>
          </cell>
          <cell r="V22">
            <v>0</v>
          </cell>
          <cell r="W22" t="str">
            <v>OUI</v>
          </cell>
          <cell r="X22">
            <v>51523</v>
          </cell>
          <cell r="Y22">
            <v>0</v>
          </cell>
          <cell r="Z22">
            <v>2764</v>
          </cell>
          <cell r="AA22">
            <v>0</v>
          </cell>
          <cell r="AB22">
            <v>36212</v>
          </cell>
          <cell r="AC22">
            <v>0</v>
          </cell>
          <cell r="AD22">
            <v>0</v>
          </cell>
          <cell r="AE22">
            <v>90499</v>
          </cell>
          <cell r="AF22">
            <v>0</v>
          </cell>
          <cell r="AH22">
            <v>90499</v>
          </cell>
          <cell r="AI22">
            <v>0</v>
          </cell>
          <cell r="AK22">
            <v>5210.92</v>
          </cell>
          <cell r="AL22">
            <v>0</v>
          </cell>
          <cell r="AN22">
            <v>97557.98</v>
          </cell>
          <cell r="AO22">
            <v>0</v>
          </cell>
          <cell r="AP22">
            <v>97557.98</v>
          </cell>
          <cell r="AQ22">
            <v>9.23</v>
          </cell>
          <cell r="AR22">
            <v>0</v>
          </cell>
          <cell r="BE22" t="str">
            <v>non</v>
          </cell>
        </row>
        <row r="23">
          <cell r="C23">
            <v>427</v>
          </cell>
          <cell r="W23" t="str">
            <v>OUI</v>
          </cell>
          <cell r="BE23" t="str">
            <v>non</v>
          </cell>
        </row>
        <row r="24">
          <cell r="A24" t="str">
            <v>CA comptabilisé à déclarer</v>
          </cell>
          <cell r="C24">
            <v>427</v>
          </cell>
          <cell r="D24">
            <v>257614</v>
          </cell>
          <cell r="F24">
            <v>0</v>
          </cell>
          <cell r="H24">
            <v>27650</v>
          </cell>
          <cell r="L24">
            <v>658412</v>
          </cell>
          <cell r="N24">
            <v>0</v>
          </cell>
          <cell r="P24">
            <v>93</v>
          </cell>
          <cell r="R24">
            <v>943676</v>
          </cell>
          <cell r="U24">
            <v>93</v>
          </cell>
          <cell r="W24" t="str">
            <v>OUI</v>
          </cell>
          <cell r="AI24">
            <v>0</v>
          </cell>
          <cell r="AM24">
            <v>0</v>
          </cell>
          <cell r="BE24" t="str">
            <v>non</v>
          </cell>
        </row>
        <row r="25">
          <cell r="A25" t="str">
            <v>Achats intraco à déclarer</v>
          </cell>
          <cell r="C25">
            <v>427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O25">
            <v>0</v>
          </cell>
          <cell r="Q25">
            <v>0</v>
          </cell>
          <cell r="S25">
            <v>0</v>
          </cell>
          <cell r="W25" t="str">
            <v>OUI</v>
          </cell>
          <cell r="BE25" t="str">
            <v>non</v>
          </cell>
        </row>
        <row r="26">
          <cell r="C26">
            <v>427</v>
          </cell>
          <cell r="W26" t="str">
            <v>OUI</v>
          </cell>
          <cell r="BE26" t="str">
            <v>non</v>
          </cell>
        </row>
        <row r="27">
          <cell r="A27" t="str">
            <v>Ecart 427</v>
          </cell>
          <cell r="C27">
            <v>427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U27">
            <v>0</v>
          </cell>
          <cell r="W27" t="str">
            <v>OUI</v>
          </cell>
          <cell r="AI27" t="str">
            <v xml:space="preserve">        TVA intraco COLL   =    TVA intraco DED  ( Immo + B&amp;S )</v>
          </cell>
          <cell r="BE27" t="str">
            <v>non</v>
          </cell>
        </row>
        <row r="28">
          <cell r="C28">
            <v>427</v>
          </cell>
          <cell r="W28" t="str">
            <v>OUI</v>
          </cell>
          <cell r="BE28" t="str">
            <v>non</v>
          </cell>
        </row>
        <row r="29">
          <cell r="A29" t="str">
            <v>diff compta jaune</v>
          </cell>
          <cell r="C29">
            <v>427</v>
          </cell>
          <cell r="G29">
            <v>0</v>
          </cell>
          <cell r="H29" t="str">
            <v xml:space="preserve">   à corriger dans SAP ou dans l'onglet "COMPTA"</v>
          </cell>
          <cell r="W29" t="str">
            <v>OUI</v>
          </cell>
          <cell r="BE29" t="str">
            <v>non</v>
          </cell>
        </row>
        <row r="30">
          <cell r="C30">
            <v>427</v>
          </cell>
          <cell r="W30" t="str">
            <v>OUI</v>
          </cell>
          <cell r="BE30" t="str">
            <v>non</v>
          </cell>
        </row>
        <row r="31">
          <cell r="A31" t="str">
            <v>diff rouge</v>
          </cell>
          <cell r="C31">
            <v>427</v>
          </cell>
          <cell r="G31">
            <v>0</v>
          </cell>
          <cell r="H31" t="str">
            <v xml:space="preserve">   voir onglet "COMPTA" - cellule F...</v>
          </cell>
          <cell r="W31" t="str">
            <v>OUI</v>
          </cell>
          <cell r="BE31" t="str">
            <v>non</v>
          </cell>
        </row>
        <row r="32">
          <cell r="C32">
            <v>427</v>
          </cell>
          <cell r="W32" t="str">
            <v>OUI</v>
          </cell>
          <cell r="BE32" t="str">
            <v>non</v>
          </cell>
        </row>
        <row r="33">
          <cell r="C33">
            <v>427</v>
          </cell>
          <cell r="W33" t="str">
            <v>OUI</v>
          </cell>
          <cell r="BE33" t="str">
            <v>non</v>
          </cell>
        </row>
        <row r="34">
          <cell r="C34">
            <v>427</v>
          </cell>
          <cell r="W34" t="str">
            <v>OUI</v>
          </cell>
          <cell r="BE34" t="str">
            <v>non</v>
          </cell>
        </row>
        <row r="35">
          <cell r="C35">
            <v>427</v>
          </cell>
          <cell r="W35" t="str">
            <v>OUI</v>
          </cell>
          <cell r="BE35" t="str">
            <v>non</v>
          </cell>
        </row>
        <row r="36">
          <cell r="C36">
            <v>427</v>
          </cell>
          <cell r="W36" t="str">
            <v>OUI</v>
          </cell>
          <cell r="BE36" t="str">
            <v>non</v>
          </cell>
        </row>
        <row r="37">
          <cell r="C37">
            <v>427</v>
          </cell>
          <cell r="W37" t="str">
            <v>OUI</v>
          </cell>
          <cell r="BE37" t="str">
            <v>non</v>
          </cell>
        </row>
        <row r="38">
          <cell r="C38">
            <v>427</v>
          </cell>
          <cell r="W38" t="str">
            <v>OUI</v>
          </cell>
          <cell r="BE38" t="str">
            <v>non</v>
          </cell>
        </row>
        <row r="39">
          <cell r="C39">
            <v>427</v>
          </cell>
          <cell r="W39" t="str">
            <v>OUI</v>
          </cell>
          <cell r="BE39" t="str">
            <v>non</v>
          </cell>
        </row>
        <row r="40">
          <cell r="C40">
            <v>427</v>
          </cell>
          <cell r="W40" t="str">
            <v>OUI</v>
          </cell>
          <cell r="BE40" t="str">
            <v>non</v>
          </cell>
        </row>
        <row r="41">
          <cell r="C41">
            <v>427</v>
          </cell>
          <cell r="W41" t="str">
            <v>OUI</v>
          </cell>
          <cell r="BE41" t="str">
            <v>non</v>
          </cell>
        </row>
        <row r="42">
          <cell r="C42">
            <v>427</v>
          </cell>
          <cell r="W42" t="str">
            <v>OUI</v>
          </cell>
          <cell r="BE42" t="str">
            <v>non</v>
          </cell>
        </row>
        <row r="43">
          <cell r="C43">
            <v>427</v>
          </cell>
          <cell r="W43" t="str">
            <v>OUI</v>
          </cell>
          <cell r="BE43" t="str">
            <v>non</v>
          </cell>
        </row>
        <row r="44">
          <cell r="C44">
            <v>427</v>
          </cell>
          <cell r="W44" t="str">
            <v>OUI</v>
          </cell>
          <cell r="BE44" t="str">
            <v>non</v>
          </cell>
        </row>
        <row r="45">
          <cell r="C45">
            <v>427</v>
          </cell>
          <cell r="W45" t="str">
            <v>OUI</v>
          </cell>
          <cell r="BE45" t="str">
            <v>non</v>
          </cell>
        </row>
        <row r="46">
          <cell r="C46">
            <v>427</v>
          </cell>
          <cell r="W46" t="str">
            <v>OUI</v>
          </cell>
          <cell r="BE46" t="str">
            <v>non</v>
          </cell>
        </row>
        <row r="47">
          <cell r="C47">
            <v>427</v>
          </cell>
          <cell r="W47" t="str">
            <v>OUI</v>
          </cell>
          <cell r="BE47" t="str">
            <v>non</v>
          </cell>
        </row>
        <row r="48">
          <cell r="C48">
            <v>427</v>
          </cell>
          <cell r="W48" t="str">
            <v>OUI</v>
          </cell>
          <cell r="BE48" t="str">
            <v>non</v>
          </cell>
        </row>
        <row r="49">
          <cell r="C49">
            <v>427</v>
          </cell>
          <cell r="W49" t="str">
            <v>OUI</v>
          </cell>
          <cell r="BE49" t="str">
            <v>non</v>
          </cell>
        </row>
        <row r="50">
          <cell r="C50">
            <v>427</v>
          </cell>
          <cell r="W50" t="str">
            <v>OUI</v>
          </cell>
          <cell r="BE50" t="str">
            <v>non</v>
          </cell>
        </row>
        <row r="51">
          <cell r="C51">
            <v>427</v>
          </cell>
          <cell r="W51" t="str">
            <v>OUI</v>
          </cell>
          <cell r="BE51" t="str">
            <v>non</v>
          </cell>
        </row>
        <row r="52">
          <cell r="C52">
            <v>427</v>
          </cell>
          <cell r="W52" t="str">
            <v>OUI</v>
          </cell>
          <cell r="BE52" t="str">
            <v>non</v>
          </cell>
        </row>
        <row r="53">
          <cell r="C53">
            <v>427</v>
          </cell>
          <cell r="W53" t="str">
            <v>OUI</v>
          </cell>
          <cell r="BE53" t="str">
            <v>non</v>
          </cell>
        </row>
        <row r="54">
          <cell r="C54">
            <v>427</v>
          </cell>
          <cell r="W54" t="str">
            <v>OUI</v>
          </cell>
          <cell r="BE54" t="str">
            <v>non</v>
          </cell>
        </row>
        <row r="55">
          <cell r="C55">
            <v>427</v>
          </cell>
          <cell r="W55" t="str">
            <v>OUI</v>
          </cell>
          <cell r="BE55" t="str">
            <v>non</v>
          </cell>
        </row>
        <row r="56">
          <cell r="C56">
            <v>427</v>
          </cell>
          <cell r="W56" t="str">
            <v>OUI</v>
          </cell>
          <cell r="BE56" t="str">
            <v>non</v>
          </cell>
        </row>
        <row r="57">
          <cell r="C57">
            <v>427</v>
          </cell>
          <cell r="W57" t="str">
            <v>OUI</v>
          </cell>
          <cell r="BE57" t="str">
            <v>non</v>
          </cell>
        </row>
        <row r="58">
          <cell r="C58">
            <v>427</v>
          </cell>
          <cell r="W58" t="str">
            <v>NON</v>
          </cell>
        </row>
        <row r="59">
          <cell r="C59">
            <v>427</v>
          </cell>
          <cell r="W59" t="str">
            <v>NON</v>
          </cell>
        </row>
        <row r="60">
          <cell r="C60">
            <v>427</v>
          </cell>
          <cell r="W60" t="str">
            <v>NON</v>
          </cell>
        </row>
        <row r="61">
          <cell r="C61">
            <v>427</v>
          </cell>
          <cell r="W61" t="str">
            <v>NON</v>
          </cell>
        </row>
        <row r="62">
          <cell r="C62">
            <v>427</v>
          </cell>
          <cell r="W62" t="str">
            <v>NON</v>
          </cell>
        </row>
        <row r="63">
          <cell r="C63">
            <v>427</v>
          </cell>
          <cell r="W63" t="str">
            <v>NON</v>
          </cell>
        </row>
        <row r="64">
          <cell r="C64">
            <v>427</v>
          </cell>
          <cell r="W64" t="str">
            <v>NON</v>
          </cell>
        </row>
        <row r="65">
          <cell r="C65">
            <v>427</v>
          </cell>
          <cell r="W65" t="str">
            <v>NON</v>
          </cell>
        </row>
        <row r="66">
          <cell r="C66">
            <v>427</v>
          </cell>
          <cell r="W66" t="str">
            <v>NON</v>
          </cell>
        </row>
        <row r="67">
          <cell r="C67">
            <v>427</v>
          </cell>
          <cell r="W67" t="str">
            <v>NON</v>
          </cell>
        </row>
        <row r="68">
          <cell r="C68">
            <v>427</v>
          </cell>
          <cell r="W68" t="str">
            <v>NON</v>
          </cell>
        </row>
        <row r="69">
          <cell r="C69">
            <v>427</v>
          </cell>
          <cell r="W69" t="str">
            <v>NON</v>
          </cell>
        </row>
        <row r="70">
          <cell r="C70">
            <v>427</v>
          </cell>
          <cell r="W70" t="str">
            <v>NON</v>
          </cell>
        </row>
        <row r="71">
          <cell r="C71">
            <v>427</v>
          </cell>
          <cell r="W71" t="str">
            <v>NON</v>
          </cell>
        </row>
        <row r="72">
          <cell r="C72">
            <v>427</v>
          </cell>
          <cell r="W72" t="str">
            <v>NON</v>
          </cell>
        </row>
        <row r="73">
          <cell r="C73">
            <v>427</v>
          </cell>
          <cell r="W73" t="str">
            <v>NON</v>
          </cell>
        </row>
        <row r="74">
          <cell r="C74">
            <v>427</v>
          </cell>
          <cell r="W74" t="str">
            <v>NON</v>
          </cell>
        </row>
        <row r="75">
          <cell r="C75">
            <v>427</v>
          </cell>
          <cell r="W75" t="str">
            <v>NON</v>
          </cell>
        </row>
        <row r="76">
          <cell r="C76">
            <v>427</v>
          </cell>
          <cell r="W76" t="str">
            <v>NON</v>
          </cell>
        </row>
        <row r="77">
          <cell r="C77">
            <v>427</v>
          </cell>
          <cell r="W77" t="str">
            <v>NON</v>
          </cell>
        </row>
        <row r="78">
          <cell r="C78">
            <v>427</v>
          </cell>
          <cell r="W78" t="str">
            <v>NON</v>
          </cell>
        </row>
        <row r="79">
          <cell r="C79">
            <v>427</v>
          </cell>
          <cell r="W79" t="str">
            <v>NON</v>
          </cell>
        </row>
        <row r="80">
          <cell r="C80">
            <v>427</v>
          </cell>
          <cell r="W80" t="str">
            <v>NON</v>
          </cell>
        </row>
        <row r="81">
          <cell r="C81">
            <v>427</v>
          </cell>
          <cell r="W81" t="str">
            <v>NON</v>
          </cell>
        </row>
        <row r="82">
          <cell r="C82">
            <v>427</v>
          </cell>
          <cell r="W82" t="str">
            <v>NON</v>
          </cell>
        </row>
        <row r="83">
          <cell r="C83">
            <v>427</v>
          </cell>
          <cell r="W83" t="str">
            <v>NON</v>
          </cell>
        </row>
        <row r="84">
          <cell r="C84">
            <v>427</v>
          </cell>
          <cell r="W84" t="str">
            <v>NON</v>
          </cell>
        </row>
        <row r="85">
          <cell r="C85">
            <v>427</v>
          </cell>
          <cell r="W85" t="str">
            <v>NON</v>
          </cell>
        </row>
        <row r="86">
          <cell r="C86">
            <v>427</v>
          </cell>
          <cell r="W86" t="str">
            <v>NON</v>
          </cell>
        </row>
        <row r="87">
          <cell r="C87">
            <v>427</v>
          </cell>
          <cell r="W87" t="str">
            <v>NON</v>
          </cell>
        </row>
        <row r="88">
          <cell r="C88">
            <v>427</v>
          </cell>
          <cell r="W88" t="str">
            <v>NON</v>
          </cell>
        </row>
        <row r="89">
          <cell r="C89">
            <v>427</v>
          </cell>
          <cell r="W89" t="str">
            <v>NON</v>
          </cell>
        </row>
        <row r="90">
          <cell r="C90">
            <v>427</v>
          </cell>
          <cell r="W90" t="str">
            <v>NON</v>
          </cell>
        </row>
        <row r="91">
          <cell r="C91">
            <v>427</v>
          </cell>
          <cell r="W91" t="str">
            <v>NON</v>
          </cell>
        </row>
        <row r="92">
          <cell r="C92">
            <v>427</v>
          </cell>
          <cell r="W92" t="str">
            <v>NON</v>
          </cell>
        </row>
        <row r="93">
          <cell r="C93">
            <v>427</v>
          </cell>
          <cell r="W93" t="str">
            <v>NON</v>
          </cell>
        </row>
        <row r="94">
          <cell r="C94">
            <v>427</v>
          </cell>
          <cell r="W94" t="str">
            <v>NON</v>
          </cell>
        </row>
        <row r="95">
          <cell r="C95">
            <v>427</v>
          </cell>
          <cell r="W95" t="str">
            <v>NON</v>
          </cell>
        </row>
        <row r="96">
          <cell r="C96">
            <v>427</v>
          </cell>
          <cell r="W96" t="str">
            <v>NON</v>
          </cell>
        </row>
        <row r="97">
          <cell r="C97">
            <v>427</v>
          </cell>
          <cell r="W97" t="str">
            <v>NON</v>
          </cell>
        </row>
        <row r="98">
          <cell r="C98">
            <v>427</v>
          </cell>
          <cell r="W98" t="str">
            <v>NON</v>
          </cell>
        </row>
        <row r="99">
          <cell r="C99">
            <v>427</v>
          </cell>
          <cell r="D99" t="str">
            <v>FORMULES A COPIER POUR ANNE 2019</v>
          </cell>
          <cell r="W99" t="str">
            <v>NON</v>
          </cell>
        </row>
        <row r="100">
          <cell r="C100">
            <v>427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T100">
            <v>0</v>
          </cell>
          <cell r="W100" t="str">
            <v>NON</v>
          </cell>
          <cell r="AK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</row>
        <row r="101">
          <cell r="C101">
            <v>427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T101">
            <v>0</v>
          </cell>
          <cell r="W101" t="str">
            <v>NON</v>
          </cell>
          <cell r="AK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</row>
        <row r="102">
          <cell r="C102">
            <v>427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T102">
            <v>0</v>
          </cell>
          <cell r="W102" t="str">
            <v>NON</v>
          </cell>
          <cell r="AK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</row>
        <row r="103">
          <cell r="C103">
            <v>427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T103">
            <v>0</v>
          </cell>
          <cell r="W103" t="str">
            <v>NON</v>
          </cell>
          <cell r="AK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</row>
        <row r="104">
          <cell r="C104">
            <v>427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T104">
            <v>0</v>
          </cell>
          <cell r="W104" t="str">
            <v>NON</v>
          </cell>
          <cell r="AK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</row>
        <row r="105">
          <cell r="C105">
            <v>427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T105">
            <v>0</v>
          </cell>
          <cell r="W105" t="str">
            <v>NON</v>
          </cell>
          <cell r="AK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</row>
        <row r="106">
          <cell r="C106">
            <v>427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T106">
            <v>0</v>
          </cell>
          <cell r="W106" t="str">
            <v>NON</v>
          </cell>
          <cell r="AK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</row>
        <row r="107">
          <cell r="C107">
            <v>427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T107">
            <v>0</v>
          </cell>
          <cell r="W107" t="str">
            <v>NON</v>
          </cell>
          <cell r="AK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</row>
        <row r="108">
          <cell r="C108">
            <v>427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T108">
            <v>0</v>
          </cell>
          <cell r="W108" t="str">
            <v>NON</v>
          </cell>
          <cell r="AK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</row>
        <row r="109">
          <cell r="C109">
            <v>427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T109">
            <v>0</v>
          </cell>
          <cell r="W109" t="str">
            <v>NON</v>
          </cell>
          <cell r="AK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</row>
        <row r="110">
          <cell r="C110">
            <v>427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T110">
            <v>0</v>
          </cell>
          <cell r="W110" t="str">
            <v>NON</v>
          </cell>
          <cell r="AK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</row>
        <row r="111">
          <cell r="C111">
            <v>427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T111">
            <v>0</v>
          </cell>
          <cell r="W111" t="str">
            <v>NON</v>
          </cell>
          <cell r="AK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</row>
        <row r="112">
          <cell r="C112">
            <v>427</v>
          </cell>
          <cell r="W112" t="str">
            <v>NON</v>
          </cell>
        </row>
        <row r="113">
          <cell r="C113">
            <v>427</v>
          </cell>
          <cell r="W113" t="str">
            <v>NON</v>
          </cell>
        </row>
        <row r="114">
          <cell r="C114">
            <v>427</v>
          </cell>
          <cell r="W114" t="str">
            <v>NON</v>
          </cell>
        </row>
        <row r="115">
          <cell r="C115">
            <v>427</v>
          </cell>
          <cell r="W115" t="str">
            <v>NON</v>
          </cell>
        </row>
        <row r="116">
          <cell r="C116">
            <v>427</v>
          </cell>
          <cell r="W116" t="str">
            <v>NON</v>
          </cell>
        </row>
        <row r="117">
          <cell r="C117">
            <v>427</v>
          </cell>
          <cell r="W117" t="str">
            <v>NON</v>
          </cell>
        </row>
        <row r="118">
          <cell r="C118">
            <v>427</v>
          </cell>
          <cell r="W118" t="str">
            <v>NON</v>
          </cell>
        </row>
        <row r="119">
          <cell r="C119">
            <v>427</v>
          </cell>
          <cell r="W119" t="str">
            <v>NON</v>
          </cell>
        </row>
        <row r="120">
          <cell r="C120">
            <v>427</v>
          </cell>
          <cell r="W120" t="str">
            <v>NON</v>
          </cell>
        </row>
        <row r="121">
          <cell r="C121">
            <v>427</v>
          </cell>
          <cell r="W121" t="str">
            <v>NON</v>
          </cell>
        </row>
        <row r="122">
          <cell r="C122">
            <v>427</v>
          </cell>
          <cell r="W122" t="str">
            <v>NON</v>
          </cell>
        </row>
        <row r="123">
          <cell r="C123">
            <v>427</v>
          </cell>
          <cell r="W123" t="str">
            <v>NON</v>
          </cell>
        </row>
        <row r="124">
          <cell r="C124">
            <v>427</v>
          </cell>
          <cell r="W124" t="str">
            <v>NON</v>
          </cell>
        </row>
        <row r="125">
          <cell r="C125">
            <v>427</v>
          </cell>
          <cell r="W125" t="str">
            <v>NON</v>
          </cell>
        </row>
        <row r="126">
          <cell r="C126">
            <v>427</v>
          </cell>
          <cell r="W126" t="str">
            <v>NON</v>
          </cell>
        </row>
        <row r="127">
          <cell r="C127">
            <v>427</v>
          </cell>
          <cell r="W127" t="str">
            <v>NON</v>
          </cell>
        </row>
        <row r="128">
          <cell r="C128">
            <v>427</v>
          </cell>
          <cell r="W128" t="str">
            <v>NON</v>
          </cell>
        </row>
        <row r="129">
          <cell r="C129">
            <v>427</v>
          </cell>
          <cell r="W129" t="str">
            <v>NON</v>
          </cell>
        </row>
        <row r="130">
          <cell r="C130">
            <v>427</v>
          </cell>
          <cell r="W130" t="str">
            <v>NON</v>
          </cell>
        </row>
        <row r="131">
          <cell r="C131">
            <v>427</v>
          </cell>
          <cell r="W131" t="str">
            <v>NON</v>
          </cell>
        </row>
        <row r="132">
          <cell r="C132">
            <v>427</v>
          </cell>
          <cell r="W132" t="str">
            <v>NON</v>
          </cell>
        </row>
        <row r="133">
          <cell r="C133">
            <v>427</v>
          </cell>
          <cell r="W133" t="str">
            <v>NON</v>
          </cell>
        </row>
        <row r="134">
          <cell r="C134">
            <v>427</v>
          </cell>
          <cell r="W134" t="str">
            <v>NON</v>
          </cell>
        </row>
        <row r="135">
          <cell r="C135">
            <v>427</v>
          </cell>
          <cell r="W135" t="str">
            <v>NON</v>
          </cell>
        </row>
        <row r="136">
          <cell r="C136">
            <v>427</v>
          </cell>
          <cell r="W136" t="str">
            <v>NON</v>
          </cell>
        </row>
        <row r="137">
          <cell r="C137">
            <v>427</v>
          </cell>
          <cell r="W137" t="str">
            <v>NON</v>
          </cell>
        </row>
        <row r="138">
          <cell r="C138">
            <v>427</v>
          </cell>
          <cell r="W138" t="str">
            <v>NON</v>
          </cell>
        </row>
        <row r="139">
          <cell r="C139">
            <v>427</v>
          </cell>
          <cell r="W139" t="str">
            <v>NON</v>
          </cell>
        </row>
        <row r="140">
          <cell r="C140">
            <v>427</v>
          </cell>
          <cell r="W140" t="str">
            <v>NON</v>
          </cell>
        </row>
        <row r="141">
          <cell r="C141">
            <v>427</v>
          </cell>
          <cell r="W141" t="str">
            <v>NON</v>
          </cell>
        </row>
        <row r="142">
          <cell r="C142">
            <v>427</v>
          </cell>
          <cell r="W142" t="str">
            <v>NON</v>
          </cell>
        </row>
        <row r="143">
          <cell r="C143">
            <v>427</v>
          </cell>
          <cell r="W143" t="str">
            <v>NON</v>
          </cell>
        </row>
        <row r="144">
          <cell r="C144">
            <v>427</v>
          </cell>
          <cell r="W144" t="str">
            <v>NON</v>
          </cell>
        </row>
        <row r="145">
          <cell r="C145">
            <v>427</v>
          </cell>
          <cell r="W145" t="str">
            <v>NON</v>
          </cell>
        </row>
        <row r="146">
          <cell r="C146">
            <v>427</v>
          </cell>
          <cell r="W146" t="str">
            <v>NON</v>
          </cell>
        </row>
        <row r="147">
          <cell r="C147">
            <v>427</v>
          </cell>
          <cell r="W147" t="str">
            <v>NON</v>
          </cell>
        </row>
        <row r="148">
          <cell r="C148">
            <v>427</v>
          </cell>
          <cell r="W148" t="str">
            <v>NON</v>
          </cell>
        </row>
        <row r="149">
          <cell r="C149">
            <v>427</v>
          </cell>
          <cell r="W149" t="str">
            <v>NON</v>
          </cell>
        </row>
        <row r="150">
          <cell r="C150">
            <v>427</v>
          </cell>
          <cell r="W150" t="str">
            <v>NON</v>
          </cell>
        </row>
        <row r="151">
          <cell r="C151">
            <v>427</v>
          </cell>
          <cell r="W151" t="str">
            <v>NON</v>
          </cell>
        </row>
        <row r="152">
          <cell r="C152">
            <v>427</v>
          </cell>
          <cell r="W152" t="str">
            <v>NON</v>
          </cell>
        </row>
        <row r="153">
          <cell r="C153">
            <v>427</v>
          </cell>
          <cell r="W153" t="str">
            <v>NON</v>
          </cell>
        </row>
        <row r="154">
          <cell r="C154">
            <v>427</v>
          </cell>
          <cell r="W154" t="str">
            <v>NON</v>
          </cell>
        </row>
        <row r="155">
          <cell r="C155">
            <v>427</v>
          </cell>
          <cell r="W155" t="str">
            <v>NON</v>
          </cell>
        </row>
        <row r="156">
          <cell r="C156">
            <v>427</v>
          </cell>
          <cell r="W156" t="str">
            <v>NON</v>
          </cell>
        </row>
        <row r="157">
          <cell r="C157">
            <v>427</v>
          </cell>
          <cell r="W157" t="str">
            <v>NON</v>
          </cell>
        </row>
        <row r="158">
          <cell r="C158">
            <v>427</v>
          </cell>
          <cell r="W158" t="str">
            <v>NON</v>
          </cell>
        </row>
        <row r="159">
          <cell r="C159">
            <v>427</v>
          </cell>
          <cell r="W159" t="str">
            <v>NON</v>
          </cell>
        </row>
        <row r="160">
          <cell r="C160">
            <v>427</v>
          </cell>
          <cell r="W160" t="str">
            <v>NON</v>
          </cell>
        </row>
        <row r="161">
          <cell r="C161">
            <v>427</v>
          </cell>
          <cell r="W161" t="str">
            <v>NON</v>
          </cell>
        </row>
        <row r="162">
          <cell r="C162">
            <v>427</v>
          </cell>
          <cell r="W162" t="str">
            <v>NON</v>
          </cell>
        </row>
        <row r="163">
          <cell r="C163">
            <v>427</v>
          </cell>
          <cell r="W163" t="str">
            <v>NON</v>
          </cell>
        </row>
        <row r="164">
          <cell r="C164">
            <v>427</v>
          </cell>
          <cell r="W164" t="str">
            <v>NON</v>
          </cell>
        </row>
        <row r="165">
          <cell r="C165">
            <v>427</v>
          </cell>
          <cell r="W165" t="str">
            <v>NON</v>
          </cell>
        </row>
        <row r="166">
          <cell r="C166">
            <v>427</v>
          </cell>
          <cell r="W166" t="str">
            <v>NON</v>
          </cell>
        </row>
        <row r="167">
          <cell r="C167">
            <v>427</v>
          </cell>
          <cell r="W167" t="str">
            <v>NON</v>
          </cell>
        </row>
        <row r="168">
          <cell r="C168">
            <v>427</v>
          </cell>
          <cell r="W168" t="str">
            <v>NON</v>
          </cell>
        </row>
        <row r="169">
          <cell r="C169">
            <v>427</v>
          </cell>
          <cell r="W169" t="str">
            <v>NON</v>
          </cell>
        </row>
        <row r="170">
          <cell r="C170">
            <v>427</v>
          </cell>
          <cell r="W170" t="str">
            <v>NON</v>
          </cell>
        </row>
        <row r="171">
          <cell r="C171">
            <v>427</v>
          </cell>
          <cell r="W171" t="str">
            <v>NON</v>
          </cell>
        </row>
        <row r="172">
          <cell r="C172">
            <v>427</v>
          </cell>
          <cell r="W172" t="str">
            <v>NON</v>
          </cell>
        </row>
        <row r="173">
          <cell r="C173">
            <v>427</v>
          </cell>
          <cell r="W173" t="str">
            <v>NON</v>
          </cell>
        </row>
        <row r="174">
          <cell r="C174">
            <v>427</v>
          </cell>
          <cell r="W174" t="str">
            <v>NON</v>
          </cell>
        </row>
        <row r="175">
          <cell r="C175">
            <v>427</v>
          </cell>
          <cell r="W175" t="str">
            <v>NON</v>
          </cell>
        </row>
        <row r="176">
          <cell r="C176">
            <v>427</v>
          </cell>
          <cell r="W176" t="str">
            <v>NON</v>
          </cell>
        </row>
        <row r="177">
          <cell r="C177">
            <v>427</v>
          </cell>
          <cell r="W177" t="str">
            <v>NON</v>
          </cell>
        </row>
        <row r="178">
          <cell r="C178">
            <v>427</v>
          </cell>
          <cell r="W178" t="str">
            <v>NON</v>
          </cell>
        </row>
        <row r="179">
          <cell r="C179">
            <v>427</v>
          </cell>
          <cell r="W179" t="str">
            <v>NON</v>
          </cell>
        </row>
        <row r="180">
          <cell r="C180">
            <v>427</v>
          </cell>
          <cell r="W180" t="str">
            <v>NON</v>
          </cell>
        </row>
        <row r="181">
          <cell r="C181">
            <v>427</v>
          </cell>
          <cell r="W181" t="str">
            <v>NON</v>
          </cell>
        </row>
        <row r="182">
          <cell r="C182">
            <v>427</v>
          </cell>
          <cell r="W182" t="str">
            <v>NON</v>
          </cell>
        </row>
        <row r="183">
          <cell r="C183">
            <v>427</v>
          </cell>
          <cell r="W183" t="str">
            <v>NON</v>
          </cell>
        </row>
        <row r="184">
          <cell r="C184">
            <v>427</v>
          </cell>
          <cell r="W184" t="str">
            <v>NON</v>
          </cell>
        </row>
        <row r="185">
          <cell r="C185">
            <v>427</v>
          </cell>
          <cell r="W185" t="str">
            <v>NON</v>
          </cell>
        </row>
        <row r="186">
          <cell r="C186">
            <v>427</v>
          </cell>
          <cell r="W186" t="str">
            <v>NON</v>
          </cell>
        </row>
        <row r="187">
          <cell r="C187">
            <v>427</v>
          </cell>
          <cell r="W187" t="str">
            <v>NON</v>
          </cell>
        </row>
        <row r="188">
          <cell r="C188">
            <v>427</v>
          </cell>
          <cell r="W188" t="str">
            <v>NON</v>
          </cell>
        </row>
        <row r="189">
          <cell r="C189">
            <v>427</v>
          </cell>
          <cell r="W189" t="str">
            <v>NON</v>
          </cell>
        </row>
        <row r="190">
          <cell r="C190">
            <v>427</v>
          </cell>
          <cell r="W190" t="str">
            <v>NON</v>
          </cell>
        </row>
        <row r="191">
          <cell r="C191">
            <v>427</v>
          </cell>
          <cell r="W191" t="str">
            <v>NON</v>
          </cell>
        </row>
        <row r="192">
          <cell r="C192">
            <v>427</v>
          </cell>
          <cell r="W192" t="str">
            <v>NON</v>
          </cell>
        </row>
        <row r="193">
          <cell r="C193">
            <v>427</v>
          </cell>
          <cell r="W193" t="str">
            <v>NON</v>
          </cell>
        </row>
        <row r="194">
          <cell r="C194">
            <v>427</v>
          </cell>
          <cell r="W194" t="str">
            <v>NON</v>
          </cell>
        </row>
        <row r="195">
          <cell r="C195">
            <v>427</v>
          </cell>
          <cell r="W195" t="str">
            <v>NON</v>
          </cell>
        </row>
        <row r="196">
          <cell r="C196">
            <v>427</v>
          </cell>
          <cell r="W196" t="str">
            <v>NON</v>
          </cell>
        </row>
        <row r="197">
          <cell r="C197">
            <v>427</v>
          </cell>
          <cell r="W197" t="str">
            <v>NON</v>
          </cell>
        </row>
        <row r="198">
          <cell r="C198">
            <v>427</v>
          </cell>
          <cell r="W198" t="str">
            <v>NON</v>
          </cell>
        </row>
        <row r="199">
          <cell r="C199">
            <v>427</v>
          </cell>
          <cell r="W199" t="str">
            <v>NON</v>
          </cell>
        </row>
        <row r="200">
          <cell r="C200">
            <v>427</v>
          </cell>
          <cell r="W200" t="str">
            <v>NON</v>
          </cell>
        </row>
        <row r="201">
          <cell r="A201" t="str">
            <v xml:space="preserve">Cadrage TVA </v>
          </cell>
          <cell r="B201" t="str">
            <v>K32</v>
          </cell>
          <cell r="C201" t="str">
            <v>K32</v>
          </cell>
          <cell r="D201">
            <v>33210</v>
          </cell>
          <cell r="H201">
            <v>2055</v>
          </cell>
          <cell r="L201">
            <v>134015</v>
          </cell>
          <cell r="M201">
            <v>0</v>
          </cell>
          <cell r="N201">
            <v>0</v>
          </cell>
          <cell r="P201">
            <v>3</v>
          </cell>
          <cell r="T201">
            <v>-262</v>
          </cell>
          <cell r="W201" t="str">
            <v>OUI</v>
          </cell>
          <cell r="AK201">
            <v>0</v>
          </cell>
          <cell r="AN201">
            <v>20271</v>
          </cell>
          <cell r="AO201">
            <v>0</v>
          </cell>
          <cell r="AQ201">
            <v>22</v>
          </cell>
          <cell r="AW201">
            <v>0</v>
          </cell>
          <cell r="AY201">
            <v>0</v>
          </cell>
          <cell r="AZ201">
            <v>0</v>
          </cell>
          <cell r="BA201">
            <v>6967</v>
          </cell>
          <cell r="BE201" t="str">
            <v>oui</v>
          </cell>
        </row>
        <row r="202">
          <cell r="C202" t="str">
            <v>K32</v>
          </cell>
          <cell r="R202" t="str">
            <v>à spliter par nature</v>
          </cell>
          <cell r="W202" t="str">
            <v>OUI</v>
          </cell>
          <cell r="BE202" t="str">
            <v>oui</v>
          </cell>
        </row>
        <row r="203">
          <cell r="C203" t="str">
            <v>K32</v>
          </cell>
          <cell r="R203" t="str">
            <v>Opérations imposables</v>
          </cell>
          <cell r="U203" t="str">
            <v>Opérations non imposables</v>
          </cell>
          <cell r="W203" t="str">
            <v>OUI</v>
          </cell>
          <cell r="BE203" t="str">
            <v>oui</v>
          </cell>
        </row>
        <row r="204">
          <cell r="A204" t="str">
            <v>Déclarations CA3</v>
          </cell>
          <cell r="B204" t="str">
            <v>TOTAL C.A. H.T.</v>
          </cell>
          <cell r="C204" t="str">
            <v>K32</v>
          </cell>
          <cell r="D204">
            <v>0.2</v>
          </cell>
          <cell r="F204">
            <v>0.19600000000000001</v>
          </cell>
          <cell r="H204">
            <v>0.1</v>
          </cell>
          <cell r="J204">
            <v>7.0000000000000007E-2</v>
          </cell>
          <cell r="L204">
            <v>5.5E-2</v>
          </cell>
          <cell r="N204">
            <v>2.1000000000000001E-2</v>
          </cell>
          <cell r="P204">
            <v>0</v>
          </cell>
          <cell r="R204" t="str">
            <v>Ventes                et                            autres opérations imposables</v>
          </cell>
          <cell r="S204" t="str">
            <v>Acquisitions intra co</v>
          </cell>
          <cell r="T204" t="str">
            <v>créance irré 
+
autres</v>
          </cell>
          <cell r="U204" t="str">
            <v>Autres opérations non imposables</v>
          </cell>
          <cell r="V204" t="str">
            <v>Régularisations</v>
          </cell>
          <cell r="W204" t="str">
            <v>OUI</v>
          </cell>
          <cell r="X204" t="str">
            <v>TVA</v>
          </cell>
          <cell r="Y204" t="str">
            <v>TVA</v>
          </cell>
          <cell r="Z204" t="str">
            <v>TVA</v>
          </cell>
          <cell r="AA204" t="str">
            <v>TVA</v>
          </cell>
          <cell r="AB204" t="str">
            <v>TVA</v>
          </cell>
          <cell r="AC204" t="str">
            <v>TVA</v>
          </cell>
          <cell r="AD204" t="str">
            <v>TVA</v>
          </cell>
          <cell r="AE204" t="str">
            <v>TVA collectée Totale</v>
          </cell>
          <cell r="AF204" t="str">
            <v>TVA antérieurement déduite à reverser</v>
          </cell>
          <cell r="AG204" t="str">
            <v>ARRONDI</v>
          </cell>
          <cell r="AH204" t="str">
            <v>TOTAL            TVA                BRUTE</v>
          </cell>
          <cell r="AI204" t="str">
            <v>dont              TVA          sur Acq° intraco</v>
          </cell>
          <cell r="AK204" t="str">
            <v>TVA Déductible sur immo</v>
          </cell>
          <cell r="AN204" t="str">
            <v>TVA Déductible sur B&amp;S</v>
          </cell>
          <cell r="AQ204" t="str">
            <v xml:space="preserve">Autre TVA à déduire </v>
          </cell>
          <cell r="AS204" t="str">
            <v>Report du crédit de TVA M-1</v>
          </cell>
          <cell r="AT204" t="str">
            <v>ARRONDI</v>
          </cell>
          <cell r="AU204" t="str">
            <v>TOTAL            TVA DEDUCTIBLE</v>
          </cell>
          <cell r="AW204" t="str">
            <v>TVA à décaisser</v>
          </cell>
          <cell r="AY204" t="str">
            <v>Crédit de TVA</v>
          </cell>
          <cell r="AZ204" t="str">
            <v>Demande
de remboursemt crédit TVA</v>
          </cell>
          <cell r="BA204" t="str">
            <v>Crédit de TVA à reporter</v>
          </cell>
          <cell r="BC204" t="str">
            <v>Date                             de remb du credit TVA</v>
          </cell>
          <cell r="BE204" t="str">
            <v>oui</v>
          </cell>
        </row>
        <row r="205">
          <cell r="C205" t="str">
            <v>K32</v>
          </cell>
          <cell r="D205" t="str">
            <v>CA HT</v>
          </cell>
          <cell r="E205" t="str">
            <v>CA INTRACOM</v>
          </cell>
          <cell r="F205" t="str">
            <v>CA HT</v>
          </cell>
          <cell r="G205" t="str">
            <v>CA INTRACOM</v>
          </cell>
          <cell r="H205" t="str">
            <v>CA HT</v>
          </cell>
          <cell r="I205" t="str">
            <v>CA INTRACOM</v>
          </cell>
          <cell r="J205" t="str">
            <v>CA HT</v>
          </cell>
          <cell r="K205" t="str">
            <v>CA INTRACOM</v>
          </cell>
          <cell r="L205" t="str">
            <v>CA HT</v>
          </cell>
          <cell r="M205" t="str">
            <v>CA INTRACOM</v>
          </cell>
          <cell r="N205" t="str">
            <v>CA HT</v>
          </cell>
          <cell r="O205" t="str">
            <v>CA INTRACOM</v>
          </cell>
          <cell r="P205" t="str">
            <v>CA HT</v>
          </cell>
          <cell r="Q205" t="str">
            <v>CA INTRACOM</v>
          </cell>
          <cell r="T205" t="str">
            <v>régularisations</v>
          </cell>
          <cell r="W205" t="str">
            <v>OUI</v>
          </cell>
          <cell r="X205">
            <v>0.2</v>
          </cell>
          <cell r="Y205">
            <v>0.19600000000000001</v>
          </cell>
          <cell r="Z205">
            <v>0.1</v>
          </cell>
          <cell r="AA205">
            <v>7.0000000000000007E-2</v>
          </cell>
          <cell r="AB205">
            <v>5.5E-2</v>
          </cell>
          <cell r="AC205">
            <v>2.1000000000000001E-2</v>
          </cell>
          <cell r="AD205">
            <v>0</v>
          </cell>
          <cell r="AK205" t="str">
            <v>TVA                   sur                       Immo</v>
          </cell>
          <cell r="AL205" t="str">
            <v>TVA sur Acq° Intraco                    ( L1 + LK )</v>
          </cell>
          <cell r="AM205" t="str">
            <v>Total TVA Ded sur Immo + intraco</v>
          </cell>
          <cell r="AN205" t="str">
            <v>TVA                   sur                   B&amp;S</v>
          </cell>
          <cell r="AO205" t="str">
            <v>TVA sur Acq° Intraco                    ( M1 + MK )</v>
          </cell>
          <cell r="AP205" t="str">
            <v>Total TVA Ded sur B&amp;S + intraco</v>
          </cell>
          <cell r="AQ205" t="str">
            <v>créances
irrécouvrables
T8</v>
          </cell>
          <cell r="AR205" t="str">
            <v>demandes Crédit de TVA refusées</v>
          </cell>
          <cell r="AW205">
            <v>4455100</v>
          </cell>
          <cell r="AZ205">
            <v>4458300</v>
          </cell>
          <cell r="BA205">
            <v>4456700</v>
          </cell>
          <cell r="BE205" t="str">
            <v>oui</v>
          </cell>
        </row>
        <row r="206">
          <cell r="B206" t="str">
            <v>n° de ligne</v>
          </cell>
          <cell r="C206" t="str">
            <v>K32</v>
          </cell>
          <cell r="D206" t="str">
            <v>08</v>
          </cell>
          <cell r="F206" t="str">
            <v>13</v>
          </cell>
          <cell r="H206" t="str">
            <v>9B</v>
          </cell>
          <cell r="J206" t="str">
            <v>13</v>
          </cell>
          <cell r="L206" t="str">
            <v>09</v>
          </cell>
          <cell r="N206" t="str">
            <v>14</v>
          </cell>
          <cell r="R206" t="str">
            <v>01 et 02</v>
          </cell>
          <cell r="S206" t="str">
            <v>03</v>
          </cell>
          <cell r="T206" t="str">
            <v>3C</v>
          </cell>
          <cell r="U206" t="str">
            <v>05</v>
          </cell>
          <cell r="V206" t="str">
            <v>7B</v>
          </cell>
          <cell r="W206" t="str">
            <v>OUI</v>
          </cell>
          <cell r="X206" t="str">
            <v>08</v>
          </cell>
          <cell r="Y206" t="str">
            <v>13</v>
          </cell>
          <cell r="Z206" t="str">
            <v>9B</v>
          </cell>
          <cell r="AA206" t="str">
            <v>13</v>
          </cell>
          <cell r="AB206" t="str">
            <v>09</v>
          </cell>
          <cell r="AC206" t="str">
            <v>14</v>
          </cell>
          <cell r="AF206" t="str">
            <v>15</v>
          </cell>
          <cell r="AH206" t="str">
            <v>16</v>
          </cell>
          <cell r="AI206" t="str">
            <v>17</v>
          </cell>
          <cell r="AM206" t="str">
            <v>19</v>
          </cell>
          <cell r="AP206" t="str">
            <v>20</v>
          </cell>
          <cell r="AQ206" t="str">
            <v>21</v>
          </cell>
          <cell r="AS206" t="str">
            <v>22</v>
          </cell>
          <cell r="AU206" t="str">
            <v>23</v>
          </cell>
          <cell r="AW206" t="str">
            <v>28</v>
          </cell>
          <cell r="AY206" t="str">
            <v>25</v>
          </cell>
          <cell r="AZ206" t="str">
            <v>26</v>
          </cell>
          <cell r="BA206" t="str">
            <v>27</v>
          </cell>
          <cell r="BE206" t="str">
            <v>oui</v>
          </cell>
        </row>
        <row r="207">
          <cell r="C207" t="str">
            <v>K32</v>
          </cell>
          <cell r="W207" t="str">
            <v>OUI</v>
          </cell>
          <cell r="BE207" t="str">
            <v>oui</v>
          </cell>
        </row>
        <row r="208">
          <cell r="A208" t="str">
            <v>JANVIER</v>
          </cell>
          <cell r="B208">
            <v>181050</v>
          </cell>
          <cell r="C208" t="str">
            <v>K32</v>
          </cell>
          <cell r="D208">
            <v>36000</v>
          </cell>
          <cell r="E208">
            <v>0</v>
          </cell>
          <cell r="F208">
            <v>0</v>
          </cell>
          <cell r="G208">
            <v>0</v>
          </cell>
          <cell r="H208">
            <v>1785</v>
          </cell>
          <cell r="I208">
            <v>0</v>
          </cell>
          <cell r="J208">
            <v>0</v>
          </cell>
          <cell r="K208">
            <v>0</v>
          </cell>
          <cell r="L208">
            <v>143532</v>
          </cell>
          <cell r="M208">
            <v>0</v>
          </cell>
          <cell r="N208">
            <v>0</v>
          </cell>
          <cell r="O208">
            <v>0</v>
          </cell>
          <cell r="P208">
            <v>1</v>
          </cell>
          <cell r="Q208">
            <v>0</v>
          </cell>
          <cell r="R208">
            <v>181317</v>
          </cell>
          <cell r="S208">
            <v>0</v>
          </cell>
          <cell r="T208">
            <v>-268</v>
          </cell>
          <cell r="U208">
            <v>1</v>
          </cell>
          <cell r="W208" t="str">
            <v>OUI</v>
          </cell>
          <cell r="X208">
            <v>7200</v>
          </cell>
          <cell r="Y208">
            <v>0</v>
          </cell>
          <cell r="Z208">
            <v>179</v>
          </cell>
          <cell r="AA208">
            <v>0</v>
          </cell>
          <cell r="AB208">
            <v>7894</v>
          </cell>
          <cell r="AC208">
            <v>0</v>
          </cell>
          <cell r="AD208">
            <v>0</v>
          </cell>
          <cell r="AE208">
            <v>15273</v>
          </cell>
          <cell r="AH208">
            <v>15273</v>
          </cell>
          <cell r="AI208">
            <v>0</v>
          </cell>
          <cell r="AM208">
            <v>0</v>
          </cell>
          <cell r="AN208">
            <v>14391</v>
          </cell>
          <cell r="AP208">
            <v>14391</v>
          </cell>
          <cell r="AQ208">
            <v>23</v>
          </cell>
          <cell r="AS208">
            <v>5938</v>
          </cell>
          <cell r="AU208">
            <v>20352</v>
          </cell>
          <cell r="AW208">
            <v>0</v>
          </cell>
          <cell r="AY208">
            <v>5079</v>
          </cell>
          <cell r="BA208">
            <v>5079</v>
          </cell>
          <cell r="BE208" t="str">
            <v>oui</v>
          </cell>
        </row>
        <row r="209">
          <cell r="A209" t="str">
            <v>FEVRIER</v>
          </cell>
          <cell r="B209">
            <v>158424</v>
          </cell>
          <cell r="C209" t="str">
            <v>K32</v>
          </cell>
          <cell r="D209">
            <v>30100</v>
          </cell>
          <cell r="E209">
            <v>0</v>
          </cell>
          <cell r="F209">
            <v>0</v>
          </cell>
          <cell r="G209">
            <v>0</v>
          </cell>
          <cell r="H209">
            <v>1467</v>
          </cell>
          <cell r="I209">
            <v>0</v>
          </cell>
          <cell r="J209">
            <v>0</v>
          </cell>
          <cell r="K209">
            <v>0</v>
          </cell>
          <cell r="L209">
            <v>127190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158757</v>
          </cell>
          <cell r="S209">
            <v>0</v>
          </cell>
          <cell r="T209">
            <v>-333</v>
          </cell>
          <cell r="U209">
            <v>0</v>
          </cell>
          <cell r="W209" t="str">
            <v>OUI</v>
          </cell>
          <cell r="X209">
            <v>6020</v>
          </cell>
          <cell r="Y209">
            <v>0</v>
          </cell>
          <cell r="Z209">
            <v>147</v>
          </cell>
          <cell r="AA209">
            <v>0</v>
          </cell>
          <cell r="AB209">
            <v>6995</v>
          </cell>
          <cell r="AC209">
            <v>0</v>
          </cell>
          <cell r="AD209">
            <v>0</v>
          </cell>
          <cell r="AE209">
            <v>13162</v>
          </cell>
          <cell r="AH209">
            <v>13162</v>
          </cell>
          <cell r="AI209">
            <v>0</v>
          </cell>
          <cell r="AM209">
            <v>0</v>
          </cell>
          <cell r="AN209">
            <v>12867</v>
          </cell>
          <cell r="AP209">
            <v>12867</v>
          </cell>
          <cell r="AQ209">
            <v>28</v>
          </cell>
          <cell r="AS209">
            <v>5079</v>
          </cell>
          <cell r="AU209">
            <v>17974</v>
          </cell>
          <cell r="AW209">
            <v>0</v>
          </cell>
          <cell r="AY209">
            <v>4812</v>
          </cell>
          <cell r="BA209">
            <v>4812</v>
          </cell>
          <cell r="BE209" t="str">
            <v>oui</v>
          </cell>
        </row>
        <row r="210">
          <cell r="A210" t="str">
            <v>MARS</v>
          </cell>
          <cell r="B210">
            <v>179458</v>
          </cell>
          <cell r="C210" t="str">
            <v>K32</v>
          </cell>
          <cell r="D210">
            <v>35792</v>
          </cell>
          <cell r="E210">
            <v>0</v>
          </cell>
          <cell r="F210">
            <v>0</v>
          </cell>
          <cell r="G210">
            <v>0</v>
          </cell>
          <cell r="H210">
            <v>2037</v>
          </cell>
          <cell r="I210">
            <v>0</v>
          </cell>
          <cell r="J210">
            <v>0</v>
          </cell>
          <cell r="K210">
            <v>0</v>
          </cell>
          <cell r="L210">
            <v>141798</v>
          </cell>
          <cell r="M210">
            <v>0</v>
          </cell>
          <cell r="N210">
            <v>0</v>
          </cell>
          <cell r="O210">
            <v>0</v>
          </cell>
          <cell r="P210">
            <v>1</v>
          </cell>
          <cell r="R210">
            <v>179627</v>
          </cell>
          <cell r="S210">
            <v>0</v>
          </cell>
          <cell r="T210">
            <v>-170</v>
          </cell>
          <cell r="U210">
            <v>1</v>
          </cell>
          <cell r="W210" t="str">
            <v>OUI</v>
          </cell>
          <cell r="X210">
            <v>7158</v>
          </cell>
          <cell r="Y210">
            <v>0</v>
          </cell>
          <cell r="Z210">
            <v>204</v>
          </cell>
          <cell r="AA210">
            <v>0</v>
          </cell>
          <cell r="AB210">
            <v>7799</v>
          </cell>
          <cell r="AC210">
            <v>0</v>
          </cell>
          <cell r="AD210">
            <v>0</v>
          </cell>
          <cell r="AE210">
            <v>15161</v>
          </cell>
          <cell r="AH210">
            <v>15161</v>
          </cell>
          <cell r="AI210">
            <v>0</v>
          </cell>
          <cell r="AK210">
            <v>20</v>
          </cell>
          <cell r="AM210">
            <v>20</v>
          </cell>
          <cell r="AN210">
            <v>20953</v>
          </cell>
          <cell r="AP210">
            <v>20953</v>
          </cell>
          <cell r="AQ210">
            <v>15</v>
          </cell>
          <cell r="AS210">
            <v>4812</v>
          </cell>
          <cell r="AU210">
            <v>25800</v>
          </cell>
          <cell r="AW210">
            <v>0</v>
          </cell>
          <cell r="AY210">
            <v>10639</v>
          </cell>
          <cell r="AZ210">
            <v>5000</v>
          </cell>
          <cell r="BA210">
            <v>5639</v>
          </cell>
          <cell r="BE210" t="str">
            <v>oui</v>
          </cell>
        </row>
        <row r="211">
          <cell r="A211" t="str">
            <v>AVRIL</v>
          </cell>
          <cell r="B211">
            <v>156183</v>
          </cell>
          <cell r="C211" t="str">
            <v>K32</v>
          </cell>
          <cell r="D211">
            <v>31861</v>
          </cell>
          <cell r="E211">
            <v>0</v>
          </cell>
          <cell r="F211">
            <v>0</v>
          </cell>
          <cell r="G211">
            <v>0</v>
          </cell>
          <cell r="H211">
            <v>1999</v>
          </cell>
          <cell r="I211">
            <v>0</v>
          </cell>
          <cell r="J211">
            <v>0</v>
          </cell>
          <cell r="K211">
            <v>0</v>
          </cell>
          <cell r="L211">
            <v>123038</v>
          </cell>
          <cell r="M211">
            <v>0</v>
          </cell>
          <cell r="N211">
            <v>0</v>
          </cell>
          <cell r="O211">
            <v>0</v>
          </cell>
          <cell r="P211">
            <v>2</v>
          </cell>
          <cell r="R211">
            <v>156898</v>
          </cell>
          <cell r="S211">
            <v>0</v>
          </cell>
          <cell r="T211">
            <v>-717</v>
          </cell>
          <cell r="U211">
            <v>2</v>
          </cell>
          <cell r="W211" t="str">
            <v>OUI</v>
          </cell>
          <cell r="X211">
            <v>6372</v>
          </cell>
          <cell r="Y211">
            <v>0</v>
          </cell>
          <cell r="Z211">
            <v>200</v>
          </cell>
          <cell r="AA211">
            <v>0</v>
          </cell>
          <cell r="AB211">
            <v>6767</v>
          </cell>
          <cell r="AC211">
            <v>0</v>
          </cell>
          <cell r="AD211">
            <v>0</v>
          </cell>
          <cell r="AE211">
            <v>13339</v>
          </cell>
          <cell r="AH211">
            <v>13339</v>
          </cell>
          <cell r="AI211">
            <v>0</v>
          </cell>
          <cell r="AM211">
            <v>0</v>
          </cell>
          <cell r="AN211">
            <v>12998</v>
          </cell>
          <cell r="AP211">
            <v>12998</v>
          </cell>
          <cell r="AQ211">
            <v>61</v>
          </cell>
          <cell r="AS211">
            <v>5639</v>
          </cell>
          <cell r="AU211">
            <v>18698</v>
          </cell>
          <cell r="AW211">
            <v>0</v>
          </cell>
          <cell r="AY211">
            <v>5359</v>
          </cell>
          <cell r="BA211">
            <v>5359</v>
          </cell>
          <cell r="BE211" t="str">
            <v>oui</v>
          </cell>
        </row>
        <row r="212">
          <cell r="A212" t="str">
            <v>MAI</v>
          </cell>
          <cell r="B212">
            <v>181360</v>
          </cell>
          <cell r="C212" t="str">
            <v>K32</v>
          </cell>
          <cell r="D212">
            <v>34664</v>
          </cell>
          <cell r="E212">
            <v>0</v>
          </cell>
          <cell r="F212">
            <v>0</v>
          </cell>
          <cell r="G212">
            <v>0</v>
          </cell>
          <cell r="H212">
            <v>2176</v>
          </cell>
          <cell r="I212">
            <v>0</v>
          </cell>
          <cell r="J212">
            <v>0</v>
          </cell>
          <cell r="K212">
            <v>0</v>
          </cell>
          <cell r="L212">
            <v>145305</v>
          </cell>
          <cell r="M212">
            <v>0</v>
          </cell>
          <cell r="N212">
            <v>0</v>
          </cell>
          <cell r="O212">
            <v>0</v>
          </cell>
          <cell r="P212">
            <v>0</v>
          </cell>
          <cell r="R212">
            <v>182145</v>
          </cell>
          <cell r="S212">
            <v>0</v>
          </cell>
          <cell r="T212">
            <v>-785</v>
          </cell>
          <cell r="U212">
            <v>0</v>
          </cell>
          <cell r="W212" t="str">
            <v>OUI</v>
          </cell>
          <cell r="X212">
            <v>6933</v>
          </cell>
          <cell r="Y212">
            <v>0</v>
          </cell>
          <cell r="Z212">
            <v>218</v>
          </cell>
          <cell r="AA212">
            <v>0</v>
          </cell>
          <cell r="AB212">
            <v>7992</v>
          </cell>
          <cell r="AC212">
            <v>0</v>
          </cell>
          <cell r="AD212">
            <v>0</v>
          </cell>
          <cell r="AE212">
            <v>15143</v>
          </cell>
          <cell r="AH212">
            <v>15143</v>
          </cell>
          <cell r="AI212">
            <v>0</v>
          </cell>
          <cell r="AM212">
            <v>0</v>
          </cell>
          <cell r="AN212">
            <v>14727</v>
          </cell>
          <cell r="AP212">
            <v>14727</v>
          </cell>
          <cell r="AQ212">
            <v>67</v>
          </cell>
          <cell r="AS212">
            <v>5359</v>
          </cell>
          <cell r="AU212">
            <v>20153</v>
          </cell>
          <cell r="AW212">
            <v>0</v>
          </cell>
          <cell r="AY212">
            <v>5010</v>
          </cell>
          <cell r="BA212">
            <v>5010</v>
          </cell>
          <cell r="BE212" t="str">
            <v>oui</v>
          </cell>
        </row>
        <row r="213">
          <cell r="A213" t="str">
            <v>JUIN</v>
          </cell>
          <cell r="B213">
            <v>296600</v>
          </cell>
          <cell r="C213" t="str">
            <v>K32</v>
          </cell>
          <cell r="D213">
            <v>159316</v>
          </cell>
          <cell r="E213">
            <v>0</v>
          </cell>
          <cell r="F213">
            <v>0</v>
          </cell>
          <cell r="G213">
            <v>0</v>
          </cell>
          <cell r="H213">
            <v>2092</v>
          </cell>
          <cell r="I213">
            <v>0</v>
          </cell>
          <cell r="J213">
            <v>0</v>
          </cell>
          <cell r="K213">
            <v>0</v>
          </cell>
          <cell r="L213">
            <v>135436</v>
          </cell>
          <cell r="M213">
            <v>0</v>
          </cell>
          <cell r="N213">
            <v>0</v>
          </cell>
          <cell r="O213">
            <v>0</v>
          </cell>
          <cell r="P213">
            <v>34</v>
          </cell>
          <cell r="R213">
            <v>296844</v>
          </cell>
          <cell r="S213">
            <v>0</v>
          </cell>
          <cell r="T213">
            <v>-278</v>
          </cell>
          <cell r="U213">
            <v>34</v>
          </cell>
          <cell r="W213" t="str">
            <v>OUI</v>
          </cell>
          <cell r="X213">
            <v>31863</v>
          </cell>
          <cell r="Y213">
            <v>0</v>
          </cell>
          <cell r="Z213">
            <v>209</v>
          </cell>
          <cell r="AA213">
            <v>0</v>
          </cell>
          <cell r="AB213">
            <v>7449</v>
          </cell>
          <cell r="AC213">
            <v>0</v>
          </cell>
          <cell r="AD213">
            <v>0</v>
          </cell>
          <cell r="AE213">
            <v>39521</v>
          </cell>
          <cell r="AH213">
            <v>39521</v>
          </cell>
          <cell r="AI213">
            <v>0</v>
          </cell>
          <cell r="AM213">
            <v>0</v>
          </cell>
          <cell r="AN213">
            <v>22099</v>
          </cell>
          <cell r="AP213">
            <v>22099</v>
          </cell>
          <cell r="AQ213">
            <v>24</v>
          </cell>
          <cell r="AS213">
            <v>5010</v>
          </cell>
          <cell r="AU213">
            <v>27133</v>
          </cell>
          <cell r="AW213">
            <v>12388</v>
          </cell>
          <cell r="AY213">
            <v>0</v>
          </cell>
          <cell r="BA213">
            <v>0</v>
          </cell>
          <cell r="BE213" t="str">
            <v>oui</v>
          </cell>
        </row>
        <row r="214">
          <cell r="A214" t="str">
            <v>JUILLET</v>
          </cell>
          <cell r="B214">
            <v>152530</v>
          </cell>
          <cell r="C214" t="str">
            <v>K32</v>
          </cell>
          <cell r="D214">
            <v>32438</v>
          </cell>
          <cell r="H214">
            <v>2400</v>
          </cell>
          <cell r="L214">
            <v>117863</v>
          </cell>
          <cell r="P214">
            <v>6</v>
          </cell>
          <cell r="R214">
            <v>152701</v>
          </cell>
          <cell r="S214">
            <v>0</v>
          </cell>
          <cell r="T214">
            <v>-177</v>
          </cell>
          <cell r="U214">
            <v>6</v>
          </cell>
          <cell r="W214" t="str">
            <v>OUI</v>
          </cell>
          <cell r="X214">
            <v>6488</v>
          </cell>
          <cell r="Y214">
            <v>0</v>
          </cell>
          <cell r="Z214">
            <v>240</v>
          </cell>
          <cell r="AA214">
            <v>0</v>
          </cell>
          <cell r="AB214">
            <v>6482</v>
          </cell>
          <cell r="AC214">
            <v>0</v>
          </cell>
          <cell r="AD214">
            <v>0</v>
          </cell>
          <cell r="AE214">
            <v>13210</v>
          </cell>
          <cell r="AH214">
            <v>13210</v>
          </cell>
          <cell r="AI214">
            <v>0</v>
          </cell>
          <cell r="AM214">
            <v>0</v>
          </cell>
          <cell r="AN214">
            <v>12454</v>
          </cell>
          <cell r="AP214">
            <v>12454</v>
          </cell>
          <cell r="AQ214">
            <v>15</v>
          </cell>
          <cell r="AS214">
            <v>0</v>
          </cell>
          <cell r="AU214">
            <v>12469</v>
          </cell>
          <cell r="AW214">
            <v>741</v>
          </cell>
          <cell r="AY214">
            <v>0</v>
          </cell>
          <cell r="BA214">
            <v>0</v>
          </cell>
          <cell r="BE214" t="str">
            <v>oui</v>
          </cell>
        </row>
        <row r="215">
          <cell r="A215" t="str">
            <v>AOUT</v>
          </cell>
          <cell r="B215">
            <v>123159</v>
          </cell>
          <cell r="C215" t="str">
            <v>K32</v>
          </cell>
          <cell r="D215">
            <v>23660</v>
          </cell>
          <cell r="H215">
            <v>1812</v>
          </cell>
          <cell r="L215">
            <v>97967</v>
          </cell>
          <cell r="M215">
            <v>0</v>
          </cell>
          <cell r="N215">
            <v>0</v>
          </cell>
          <cell r="P215">
            <v>7</v>
          </cell>
          <cell r="R215">
            <v>123439</v>
          </cell>
          <cell r="S215">
            <v>0</v>
          </cell>
          <cell r="T215">
            <v>-287</v>
          </cell>
          <cell r="U215">
            <v>7</v>
          </cell>
          <cell r="W215" t="str">
            <v>OUI</v>
          </cell>
          <cell r="X215">
            <v>4732</v>
          </cell>
          <cell r="Y215">
            <v>0</v>
          </cell>
          <cell r="Z215">
            <v>181</v>
          </cell>
          <cell r="AA215">
            <v>0</v>
          </cell>
          <cell r="AB215">
            <v>5388</v>
          </cell>
          <cell r="AC215">
            <v>0</v>
          </cell>
          <cell r="AD215">
            <v>0</v>
          </cell>
          <cell r="AE215">
            <v>10301</v>
          </cell>
          <cell r="AH215">
            <v>10301</v>
          </cell>
          <cell r="AI215">
            <v>0</v>
          </cell>
          <cell r="AM215">
            <v>0</v>
          </cell>
          <cell r="AN215">
            <v>11169</v>
          </cell>
          <cell r="AP215">
            <v>11169</v>
          </cell>
          <cell r="AQ215">
            <v>24</v>
          </cell>
          <cell r="AS215">
            <v>0</v>
          </cell>
          <cell r="AU215">
            <v>11193</v>
          </cell>
          <cell r="AW215">
            <v>0</v>
          </cell>
          <cell r="AY215">
            <v>892</v>
          </cell>
          <cell r="BA215">
            <v>892</v>
          </cell>
          <cell r="BE215" t="str">
            <v>oui</v>
          </cell>
        </row>
        <row r="216">
          <cell r="A216" t="str">
            <v>SEPTEMBRE</v>
          </cell>
          <cell r="B216">
            <v>169021</v>
          </cell>
          <cell r="C216" t="str">
            <v>K32</v>
          </cell>
          <cell r="D216">
            <v>33210</v>
          </cell>
          <cell r="E216">
            <v>0</v>
          </cell>
          <cell r="F216">
            <v>0</v>
          </cell>
          <cell r="G216">
            <v>0</v>
          </cell>
          <cell r="H216">
            <v>2055</v>
          </cell>
          <cell r="I216">
            <v>0</v>
          </cell>
          <cell r="J216">
            <v>0</v>
          </cell>
          <cell r="K216">
            <v>0</v>
          </cell>
          <cell r="L216">
            <v>134015</v>
          </cell>
          <cell r="M216">
            <v>0</v>
          </cell>
          <cell r="N216">
            <v>0</v>
          </cell>
          <cell r="O216">
            <v>0</v>
          </cell>
          <cell r="P216">
            <v>3</v>
          </cell>
          <cell r="R216">
            <v>169280</v>
          </cell>
          <cell r="S216">
            <v>0</v>
          </cell>
          <cell r="T216">
            <v>-262</v>
          </cell>
          <cell r="U216">
            <v>3</v>
          </cell>
          <cell r="W216" t="str">
            <v>OUI</v>
          </cell>
          <cell r="X216">
            <v>6642</v>
          </cell>
          <cell r="Y216">
            <v>0</v>
          </cell>
          <cell r="Z216">
            <v>206</v>
          </cell>
          <cell r="AA216">
            <v>0</v>
          </cell>
          <cell r="AB216">
            <v>7371</v>
          </cell>
          <cell r="AC216">
            <v>0</v>
          </cell>
          <cell r="AD216">
            <v>0</v>
          </cell>
          <cell r="AE216">
            <v>14219</v>
          </cell>
          <cell r="AH216">
            <v>14219</v>
          </cell>
          <cell r="AI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20271</v>
          </cell>
          <cell r="AO216">
            <v>0</v>
          </cell>
          <cell r="AP216">
            <v>20271</v>
          </cell>
          <cell r="AQ216">
            <v>23</v>
          </cell>
          <cell r="AR216">
            <v>0</v>
          </cell>
          <cell r="AS216">
            <v>892</v>
          </cell>
          <cell r="AU216">
            <v>21186</v>
          </cell>
          <cell r="AW216">
            <v>0</v>
          </cell>
          <cell r="AY216">
            <v>6967</v>
          </cell>
          <cell r="BA216">
            <v>6967</v>
          </cell>
          <cell r="BE216" t="str">
            <v>oui</v>
          </cell>
        </row>
        <row r="217">
          <cell r="A217" t="str">
            <v>OCTOBRE</v>
          </cell>
          <cell r="B217">
            <v>0</v>
          </cell>
          <cell r="C217" t="str">
            <v>K32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W217" t="str">
            <v>OUI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H217">
            <v>0</v>
          </cell>
          <cell r="AI217">
            <v>0</v>
          </cell>
          <cell r="AK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S217">
            <v>6967</v>
          </cell>
          <cell r="AU217">
            <v>6967</v>
          </cell>
          <cell r="AW217">
            <v>0</v>
          </cell>
          <cell r="AY217">
            <v>6967</v>
          </cell>
          <cell r="BA217">
            <v>6967</v>
          </cell>
        </row>
        <row r="218">
          <cell r="A218" t="str">
            <v>NOVEMBRE</v>
          </cell>
          <cell r="B218">
            <v>0</v>
          </cell>
          <cell r="C218" t="str">
            <v>K32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W218" t="str">
            <v>OUI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H218">
            <v>0</v>
          </cell>
          <cell r="AI218">
            <v>0</v>
          </cell>
          <cell r="AK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S218">
            <v>6967</v>
          </cell>
          <cell r="AU218">
            <v>6967</v>
          </cell>
          <cell r="AW218">
            <v>0</v>
          </cell>
          <cell r="AY218">
            <v>6967</v>
          </cell>
          <cell r="BA218">
            <v>6967</v>
          </cell>
        </row>
        <row r="219">
          <cell r="A219" t="str">
            <v>DECEMBRE</v>
          </cell>
          <cell r="B219">
            <v>0</v>
          </cell>
          <cell r="C219" t="str">
            <v>K32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W219" t="str">
            <v>OUI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H219">
            <v>0</v>
          </cell>
          <cell r="AI219">
            <v>0</v>
          </cell>
          <cell r="AK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S219">
            <v>6967</v>
          </cell>
          <cell r="AU219">
            <v>6967</v>
          </cell>
          <cell r="AW219">
            <v>0</v>
          </cell>
          <cell r="AY219">
            <v>6967</v>
          </cell>
          <cell r="BA219">
            <v>6967</v>
          </cell>
        </row>
        <row r="220">
          <cell r="C220" t="str">
            <v>K32</v>
          </cell>
          <cell r="W220" t="str">
            <v>OUI</v>
          </cell>
          <cell r="BE220">
            <v>0</v>
          </cell>
        </row>
        <row r="221">
          <cell r="A221" t="str">
            <v>TOTAL</v>
          </cell>
          <cell r="B221">
            <v>1597785</v>
          </cell>
          <cell r="C221" t="str">
            <v>K32</v>
          </cell>
          <cell r="D221">
            <v>417041</v>
          </cell>
          <cell r="E221">
            <v>0</v>
          </cell>
          <cell r="F221">
            <v>0</v>
          </cell>
          <cell r="G221">
            <v>0</v>
          </cell>
          <cell r="H221">
            <v>17823</v>
          </cell>
          <cell r="I221">
            <v>0</v>
          </cell>
          <cell r="J221">
            <v>0</v>
          </cell>
          <cell r="K221">
            <v>0</v>
          </cell>
          <cell r="L221">
            <v>1166144</v>
          </cell>
          <cell r="M221">
            <v>0</v>
          </cell>
          <cell r="N221">
            <v>0</v>
          </cell>
          <cell r="O221">
            <v>0</v>
          </cell>
          <cell r="P221">
            <v>54</v>
          </cell>
          <cell r="Q221">
            <v>0</v>
          </cell>
          <cell r="R221">
            <v>1601008</v>
          </cell>
          <cell r="S221">
            <v>0</v>
          </cell>
          <cell r="T221">
            <v>-3277</v>
          </cell>
          <cell r="U221">
            <v>54</v>
          </cell>
          <cell r="V221">
            <v>0</v>
          </cell>
          <cell r="W221" t="str">
            <v>OUI</v>
          </cell>
          <cell r="X221">
            <v>83408</v>
          </cell>
          <cell r="Y221">
            <v>0</v>
          </cell>
          <cell r="Z221">
            <v>1784</v>
          </cell>
          <cell r="AA221">
            <v>0</v>
          </cell>
          <cell r="AB221">
            <v>64137</v>
          </cell>
          <cell r="AC221">
            <v>0</v>
          </cell>
          <cell r="AD221">
            <v>0</v>
          </cell>
          <cell r="AE221">
            <v>149329</v>
          </cell>
          <cell r="AF221">
            <v>0</v>
          </cell>
          <cell r="AH221">
            <v>149329</v>
          </cell>
          <cell r="AI221">
            <v>0</v>
          </cell>
          <cell r="AK221">
            <v>20</v>
          </cell>
          <cell r="AL221">
            <v>0</v>
          </cell>
          <cell r="AN221">
            <v>141929</v>
          </cell>
          <cell r="AO221">
            <v>0</v>
          </cell>
          <cell r="AP221">
            <v>141929</v>
          </cell>
          <cell r="AQ221">
            <v>280</v>
          </cell>
          <cell r="AR221">
            <v>0</v>
          </cell>
          <cell r="BE221">
            <v>0</v>
          </cell>
        </row>
        <row r="222">
          <cell r="C222" t="str">
            <v>K32</v>
          </cell>
          <cell r="W222" t="str">
            <v>OUI</v>
          </cell>
          <cell r="BE222">
            <v>0</v>
          </cell>
        </row>
        <row r="223">
          <cell r="A223" t="str">
            <v>CA comptabilisé à déclarer</v>
          </cell>
          <cell r="C223" t="str">
            <v>K32</v>
          </cell>
          <cell r="D223">
            <v>417041</v>
          </cell>
          <cell r="F223">
            <v>0</v>
          </cell>
          <cell r="H223">
            <v>17823</v>
          </cell>
          <cell r="L223">
            <v>1166144</v>
          </cell>
          <cell r="N223">
            <v>0</v>
          </cell>
          <cell r="P223">
            <v>54</v>
          </cell>
          <cell r="R223">
            <v>1601008</v>
          </cell>
          <cell r="U223">
            <v>54</v>
          </cell>
          <cell r="W223" t="str">
            <v>OUI</v>
          </cell>
          <cell r="AI223">
            <v>0</v>
          </cell>
          <cell r="AM223">
            <v>0</v>
          </cell>
          <cell r="BE223">
            <v>0</v>
          </cell>
        </row>
        <row r="224">
          <cell r="A224" t="str">
            <v>Achats intraco à déclarer</v>
          </cell>
          <cell r="C224" t="str">
            <v>K32</v>
          </cell>
          <cell r="E224">
            <v>0</v>
          </cell>
          <cell r="G224">
            <v>0</v>
          </cell>
          <cell r="I224">
            <v>0</v>
          </cell>
          <cell r="M224">
            <v>0</v>
          </cell>
          <cell r="O224">
            <v>0</v>
          </cell>
          <cell r="Q224">
            <v>0</v>
          </cell>
          <cell r="S224">
            <v>0</v>
          </cell>
          <cell r="W224" t="str">
            <v>OUI</v>
          </cell>
          <cell r="BE224">
            <v>0</v>
          </cell>
        </row>
        <row r="225">
          <cell r="C225" t="str">
            <v>K32</v>
          </cell>
          <cell r="W225" t="str">
            <v>OUI</v>
          </cell>
          <cell r="BE225">
            <v>0</v>
          </cell>
        </row>
        <row r="226">
          <cell r="A226" t="str">
            <v>Ecart K32</v>
          </cell>
          <cell r="C226" t="str">
            <v>K32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U226">
            <v>0</v>
          </cell>
          <cell r="W226" t="str">
            <v>OUI</v>
          </cell>
          <cell r="AI226" t="str">
            <v xml:space="preserve">        TVA intraco COLL   =    TVA intraco DED  ( Immo + B&amp;S )</v>
          </cell>
          <cell r="BE226">
            <v>0</v>
          </cell>
        </row>
        <row r="227">
          <cell r="C227" t="str">
            <v>K32</v>
          </cell>
          <cell r="W227" t="str">
            <v>OUI</v>
          </cell>
          <cell r="BE227">
            <v>0</v>
          </cell>
        </row>
        <row r="228">
          <cell r="A228" t="str">
            <v>diff compta jaune</v>
          </cell>
          <cell r="C228" t="str">
            <v>K32</v>
          </cell>
          <cell r="G228">
            <v>0</v>
          </cell>
          <cell r="H228" t="str">
            <v xml:space="preserve">   à corriger dans SAP ou dans l'onglet "COMPTA"</v>
          </cell>
          <cell r="W228" t="str">
            <v>OUI</v>
          </cell>
          <cell r="BE228">
            <v>0</v>
          </cell>
        </row>
        <row r="229">
          <cell r="C229" t="str">
            <v>K32</v>
          </cell>
          <cell r="W229" t="str">
            <v>OUI</v>
          </cell>
          <cell r="BE229">
            <v>0</v>
          </cell>
        </row>
        <row r="230">
          <cell r="A230" t="str">
            <v>diff rouge</v>
          </cell>
          <cell r="C230" t="str">
            <v>K32</v>
          </cell>
          <cell r="G230">
            <v>0</v>
          </cell>
          <cell r="H230" t="str">
            <v xml:space="preserve">   voir onglet "COMPTA" - cellule F...</v>
          </cell>
          <cell r="W230" t="str">
            <v>OUI</v>
          </cell>
          <cell r="BE230">
            <v>0</v>
          </cell>
        </row>
        <row r="231">
          <cell r="C231" t="str">
            <v>K32</v>
          </cell>
          <cell r="W231" t="str">
            <v>OUI</v>
          </cell>
          <cell r="BE231">
            <v>0</v>
          </cell>
        </row>
        <row r="232">
          <cell r="C232" t="str">
            <v>K32</v>
          </cell>
          <cell r="W232" t="str">
            <v>OUI</v>
          </cell>
          <cell r="BE232">
            <v>0</v>
          </cell>
        </row>
        <row r="233">
          <cell r="C233" t="str">
            <v>K32</v>
          </cell>
          <cell r="W233" t="str">
            <v>OUI</v>
          </cell>
          <cell r="BE233">
            <v>0</v>
          </cell>
        </row>
        <row r="234">
          <cell r="C234" t="str">
            <v>K32</v>
          </cell>
          <cell r="W234" t="str">
            <v>OUI</v>
          </cell>
          <cell r="BE234">
            <v>0</v>
          </cell>
        </row>
        <row r="235">
          <cell r="C235" t="str">
            <v>K32</v>
          </cell>
          <cell r="W235" t="str">
            <v>OUI</v>
          </cell>
          <cell r="BE235">
            <v>0</v>
          </cell>
        </row>
        <row r="236">
          <cell r="C236" t="str">
            <v>K32</v>
          </cell>
          <cell r="W236" t="str">
            <v>OUI</v>
          </cell>
          <cell r="BE236">
            <v>0</v>
          </cell>
        </row>
        <row r="237">
          <cell r="C237" t="str">
            <v>K32</v>
          </cell>
          <cell r="W237" t="str">
            <v>OUI</v>
          </cell>
          <cell r="BE237">
            <v>0</v>
          </cell>
        </row>
        <row r="238">
          <cell r="C238" t="str">
            <v>K32</v>
          </cell>
          <cell r="W238" t="str">
            <v>OUI</v>
          </cell>
          <cell r="BE238">
            <v>0</v>
          </cell>
        </row>
        <row r="239">
          <cell r="C239" t="str">
            <v>K32</v>
          </cell>
          <cell r="W239" t="str">
            <v>OUI</v>
          </cell>
          <cell r="BE239">
            <v>0</v>
          </cell>
        </row>
        <row r="240">
          <cell r="C240" t="str">
            <v>K32</v>
          </cell>
          <cell r="W240" t="str">
            <v>OUI</v>
          </cell>
          <cell r="BE240">
            <v>0</v>
          </cell>
        </row>
        <row r="241">
          <cell r="C241" t="str">
            <v>K32</v>
          </cell>
          <cell r="W241" t="str">
            <v>OUI</v>
          </cell>
          <cell r="BE241">
            <v>0</v>
          </cell>
        </row>
        <row r="242">
          <cell r="C242" t="str">
            <v>K32</v>
          </cell>
          <cell r="W242" t="str">
            <v>OUI</v>
          </cell>
          <cell r="BE242">
            <v>0</v>
          </cell>
        </row>
        <row r="243">
          <cell r="C243" t="str">
            <v>K32</v>
          </cell>
          <cell r="W243" t="str">
            <v>OUI</v>
          </cell>
          <cell r="BE243">
            <v>0</v>
          </cell>
        </row>
        <row r="244">
          <cell r="C244" t="str">
            <v>K32</v>
          </cell>
          <cell r="W244" t="str">
            <v>OUI</v>
          </cell>
          <cell r="BE244">
            <v>0</v>
          </cell>
        </row>
        <row r="245">
          <cell r="C245" t="str">
            <v>K32</v>
          </cell>
          <cell r="W245" t="str">
            <v>OUI</v>
          </cell>
          <cell r="BE245">
            <v>0</v>
          </cell>
        </row>
        <row r="246">
          <cell r="C246" t="str">
            <v>K32</v>
          </cell>
          <cell r="W246" t="str">
            <v>OUI</v>
          </cell>
          <cell r="BE246">
            <v>0</v>
          </cell>
        </row>
        <row r="247">
          <cell r="C247" t="str">
            <v>K32</v>
          </cell>
          <cell r="W247" t="str">
            <v>OUI</v>
          </cell>
          <cell r="BE247">
            <v>0</v>
          </cell>
        </row>
        <row r="248">
          <cell r="C248" t="str">
            <v>K32</v>
          </cell>
          <cell r="W248" t="str">
            <v>OUI</v>
          </cell>
          <cell r="BE248">
            <v>0</v>
          </cell>
        </row>
        <row r="249">
          <cell r="C249" t="str">
            <v>K32</v>
          </cell>
          <cell r="W249" t="str">
            <v>OUI</v>
          </cell>
          <cell r="BE249">
            <v>0</v>
          </cell>
        </row>
        <row r="250">
          <cell r="C250" t="str">
            <v>K32</v>
          </cell>
          <cell r="W250" t="str">
            <v>OUI</v>
          </cell>
          <cell r="BE250">
            <v>0</v>
          </cell>
        </row>
        <row r="251">
          <cell r="C251" t="str">
            <v>K32</v>
          </cell>
          <cell r="W251" t="str">
            <v>OUI</v>
          </cell>
          <cell r="BE251">
            <v>0</v>
          </cell>
        </row>
        <row r="252">
          <cell r="C252" t="str">
            <v>K32</v>
          </cell>
          <cell r="W252" t="str">
            <v>OUI</v>
          </cell>
          <cell r="BE252">
            <v>0</v>
          </cell>
        </row>
        <row r="253">
          <cell r="C253" t="str">
            <v>K32</v>
          </cell>
          <cell r="W253" t="str">
            <v>OUI</v>
          </cell>
          <cell r="BE253">
            <v>0</v>
          </cell>
        </row>
        <row r="254">
          <cell r="C254" t="str">
            <v>K32</v>
          </cell>
          <cell r="W254" t="str">
            <v>OUI</v>
          </cell>
          <cell r="BE254">
            <v>0</v>
          </cell>
        </row>
        <row r="255">
          <cell r="C255" t="str">
            <v>K32</v>
          </cell>
          <cell r="W255" t="str">
            <v>OUI</v>
          </cell>
          <cell r="BE255">
            <v>0</v>
          </cell>
        </row>
        <row r="256">
          <cell r="C256" t="str">
            <v>K32</v>
          </cell>
          <cell r="W256" t="str">
            <v>OUI</v>
          </cell>
          <cell r="BE256">
            <v>0</v>
          </cell>
        </row>
        <row r="257">
          <cell r="C257" t="str">
            <v>K32</v>
          </cell>
          <cell r="W257" t="str">
            <v>NON</v>
          </cell>
        </row>
        <row r="258">
          <cell r="C258" t="str">
            <v>K32</v>
          </cell>
          <cell r="W258" t="str">
            <v>NON</v>
          </cell>
        </row>
        <row r="259">
          <cell r="C259" t="str">
            <v>K32</v>
          </cell>
          <cell r="W259" t="str">
            <v>NON</v>
          </cell>
        </row>
        <row r="260">
          <cell r="C260" t="str">
            <v>K32</v>
          </cell>
          <cell r="W260" t="str">
            <v>NON</v>
          </cell>
        </row>
        <row r="261">
          <cell r="C261" t="str">
            <v>K32</v>
          </cell>
          <cell r="W261" t="str">
            <v>NON</v>
          </cell>
        </row>
        <row r="262">
          <cell r="C262" t="str">
            <v>K32</v>
          </cell>
          <cell r="W262" t="str">
            <v>NON</v>
          </cell>
        </row>
        <row r="263">
          <cell r="C263" t="str">
            <v>K32</v>
          </cell>
          <cell r="W263" t="str">
            <v>NON</v>
          </cell>
        </row>
        <row r="264">
          <cell r="C264" t="str">
            <v>K32</v>
          </cell>
          <cell r="W264" t="str">
            <v>NON</v>
          </cell>
        </row>
        <row r="265">
          <cell r="C265" t="str">
            <v>K32</v>
          </cell>
          <cell r="W265" t="str">
            <v>NON</v>
          </cell>
        </row>
        <row r="266">
          <cell r="C266" t="str">
            <v>K32</v>
          </cell>
          <cell r="W266" t="str">
            <v>NON</v>
          </cell>
        </row>
        <row r="267">
          <cell r="C267" t="str">
            <v>K32</v>
          </cell>
          <cell r="W267" t="str">
            <v>NON</v>
          </cell>
        </row>
        <row r="268">
          <cell r="C268" t="str">
            <v>K32</v>
          </cell>
          <cell r="W268" t="str">
            <v>NON</v>
          </cell>
        </row>
        <row r="269">
          <cell r="C269" t="str">
            <v>K32</v>
          </cell>
          <cell r="W269" t="str">
            <v>NON</v>
          </cell>
        </row>
        <row r="270">
          <cell r="C270" t="str">
            <v>K32</v>
          </cell>
          <cell r="W270" t="str">
            <v>NON</v>
          </cell>
        </row>
        <row r="271">
          <cell r="C271" t="str">
            <v>K32</v>
          </cell>
          <cell r="W271" t="str">
            <v>NON</v>
          </cell>
        </row>
        <row r="272">
          <cell r="C272" t="str">
            <v>K32</v>
          </cell>
          <cell r="W272" t="str">
            <v>NON</v>
          </cell>
        </row>
        <row r="273">
          <cell r="C273" t="str">
            <v>K32</v>
          </cell>
          <cell r="W273" t="str">
            <v>NON</v>
          </cell>
        </row>
        <row r="274">
          <cell r="C274" t="str">
            <v>K32</v>
          </cell>
          <cell r="W274" t="str">
            <v>NON</v>
          </cell>
        </row>
        <row r="275">
          <cell r="C275" t="str">
            <v>K32</v>
          </cell>
          <cell r="W275" t="str">
            <v>NON</v>
          </cell>
        </row>
        <row r="276">
          <cell r="C276" t="str">
            <v>K32</v>
          </cell>
          <cell r="W276" t="str">
            <v>NON</v>
          </cell>
        </row>
        <row r="277">
          <cell r="C277" t="str">
            <v>K32</v>
          </cell>
          <cell r="W277" t="str">
            <v>NON</v>
          </cell>
        </row>
        <row r="278">
          <cell r="C278" t="str">
            <v>K32</v>
          </cell>
          <cell r="W278" t="str">
            <v>NON</v>
          </cell>
        </row>
        <row r="279">
          <cell r="C279" t="str">
            <v>K32</v>
          </cell>
          <cell r="W279" t="str">
            <v>NON</v>
          </cell>
        </row>
        <row r="280">
          <cell r="C280" t="str">
            <v>K32</v>
          </cell>
          <cell r="W280" t="str">
            <v>NON</v>
          </cell>
        </row>
        <row r="281">
          <cell r="C281" t="str">
            <v>K32</v>
          </cell>
          <cell r="W281" t="str">
            <v>NON</v>
          </cell>
        </row>
        <row r="282">
          <cell r="C282" t="str">
            <v>K32</v>
          </cell>
          <cell r="W282" t="str">
            <v>NON</v>
          </cell>
        </row>
        <row r="283">
          <cell r="C283" t="str">
            <v>K32</v>
          </cell>
          <cell r="W283" t="str">
            <v>NON</v>
          </cell>
        </row>
        <row r="284">
          <cell r="C284" t="str">
            <v>K32</v>
          </cell>
          <cell r="W284" t="str">
            <v>NON</v>
          </cell>
        </row>
        <row r="285">
          <cell r="C285" t="str">
            <v>K32</v>
          </cell>
          <cell r="W285" t="str">
            <v>NON</v>
          </cell>
        </row>
        <row r="286">
          <cell r="C286" t="str">
            <v>K32</v>
          </cell>
          <cell r="W286" t="str">
            <v>NON</v>
          </cell>
        </row>
        <row r="287">
          <cell r="C287" t="str">
            <v>K32</v>
          </cell>
          <cell r="W287" t="str">
            <v>NON</v>
          </cell>
        </row>
        <row r="288">
          <cell r="C288" t="str">
            <v>K32</v>
          </cell>
          <cell r="W288" t="str">
            <v>NON</v>
          </cell>
        </row>
        <row r="289">
          <cell r="C289" t="str">
            <v>K32</v>
          </cell>
          <cell r="W289" t="str">
            <v>NON</v>
          </cell>
        </row>
        <row r="290">
          <cell r="C290" t="str">
            <v>K32</v>
          </cell>
          <cell r="W290" t="str">
            <v>NON</v>
          </cell>
        </row>
        <row r="291">
          <cell r="C291" t="str">
            <v>K32</v>
          </cell>
          <cell r="W291" t="str">
            <v>NON</v>
          </cell>
        </row>
        <row r="292">
          <cell r="C292" t="str">
            <v>K32</v>
          </cell>
          <cell r="W292" t="str">
            <v>NON</v>
          </cell>
        </row>
        <row r="293">
          <cell r="C293" t="str">
            <v>K32</v>
          </cell>
          <cell r="W293" t="str">
            <v>NON</v>
          </cell>
        </row>
        <row r="294">
          <cell r="C294" t="str">
            <v>K32</v>
          </cell>
          <cell r="W294" t="str">
            <v>NON</v>
          </cell>
        </row>
        <row r="295">
          <cell r="C295" t="str">
            <v>K32</v>
          </cell>
          <cell r="W295" t="str">
            <v>NON</v>
          </cell>
        </row>
        <row r="296">
          <cell r="C296" t="str">
            <v>K32</v>
          </cell>
          <cell r="W296" t="str">
            <v>NON</v>
          </cell>
        </row>
        <row r="297">
          <cell r="C297" t="str">
            <v>K32</v>
          </cell>
          <cell r="W297" t="str">
            <v>NON</v>
          </cell>
        </row>
        <row r="298">
          <cell r="C298" t="str">
            <v>K32</v>
          </cell>
          <cell r="W298" t="str">
            <v>NON</v>
          </cell>
        </row>
        <row r="299">
          <cell r="C299" t="str">
            <v>K32</v>
          </cell>
          <cell r="W299" t="str">
            <v>NON</v>
          </cell>
        </row>
        <row r="300">
          <cell r="C300" t="str">
            <v>K32</v>
          </cell>
          <cell r="W300" t="str">
            <v>NON</v>
          </cell>
        </row>
        <row r="301">
          <cell r="C301" t="str">
            <v>K32</v>
          </cell>
          <cell r="W301" t="str">
            <v>NON</v>
          </cell>
        </row>
        <row r="302">
          <cell r="C302" t="str">
            <v>K32</v>
          </cell>
          <cell r="W302" t="str">
            <v>NON</v>
          </cell>
        </row>
        <row r="303">
          <cell r="C303" t="str">
            <v>K32</v>
          </cell>
          <cell r="W303" t="str">
            <v>NON</v>
          </cell>
        </row>
        <row r="304">
          <cell r="C304" t="str">
            <v>K32</v>
          </cell>
          <cell r="W304" t="str">
            <v>NON</v>
          </cell>
        </row>
        <row r="305">
          <cell r="C305" t="str">
            <v>K32</v>
          </cell>
          <cell r="W305" t="str">
            <v>NON</v>
          </cell>
        </row>
        <row r="306">
          <cell r="C306" t="str">
            <v>K32</v>
          </cell>
          <cell r="W306" t="str">
            <v>NON</v>
          </cell>
        </row>
        <row r="307">
          <cell r="C307" t="str">
            <v>K32</v>
          </cell>
          <cell r="W307" t="str">
            <v>NON</v>
          </cell>
        </row>
        <row r="308">
          <cell r="C308" t="str">
            <v>K32</v>
          </cell>
          <cell r="W308" t="str">
            <v>NON</v>
          </cell>
        </row>
        <row r="309">
          <cell r="C309" t="str">
            <v>K32</v>
          </cell>
          <cell r="W309" t="str">
            <v>NON</v>
          </cell>
        </row>
        <row r="310">
          <cell r="C310" t="str">
            <v>K32</v>
          </cell>
          <cell r="W310" t="str">
            <v>NON</v>
          </cell>
        </row>
        <row r="311">
          <cell r="C311" t="str">
            <v>K32</v>
          </cell>
          <cell r="W311" t="str">
            <v>NON</v>
          </cell>
        </row>
        <row r="312">
          <cell r="C312" t="str">
            <v>K32</v>
          </cell>
          <cell r="W312" t="str">
            <v>NON</v>
          </cell>
        </row>
        <row r="313">
          <cell r="C313" t="str">
            <v>K32</v>
          </cell>
          <cell r="W313" t="str">
            <v>NON</v>
          </cell>
        </row>
        <row r="314">
          <cell r="C314" t="str">
            <v>K32</v>
          </cell>
          <cell r="W314" t="str">
            <v>NON</v>
          </cell>
        </row>
        <row r="315">
          <cell r="C315" t="str">
            <v>K32</v>
          </cell>
          <cell r="W315" t="str">
            <v>NON</v>
          </cell>
        </row>
        <row r="316">
          <cell r="C316" t="str">
            <v>K32</v>
          </cell>
          <cell r="W316" t="str">
            <v>NON</v>
          </cell>
        </row>
        <row r="317">
          <cell r="C317" t="str">
            <v>K32</v>
          </cell>
          <cell r="W317" t="str">
            <v>NON</v>
          </cell>
        </row>
        <row r="318">
          <cell r="C318" t="str">
            <v>K32</v>
          </cell>
          <cell r="W318" t="str">
            <v>NON</v>
          </cell>
        </row>
        <row r="319">
          <cell r="C319" t="str">
            <v>K32</v>
          </cell>
          <cell r="W319" t="str">
            <v>NON</v>
          </cell>
        </row>
        <row r="320">
          <cell r="C320" t="str">
            <v>K32</v>
          </cell>
          <cell r="W320" t="str">
            <v>NON</v>
          </cell>
        </row>
        <row r="321">
          <cell r="C321" t="str">
            <v>K32</v>
          </cell>
          <cell r="W321" t="str">
            <v>NON</v>
          </cell>
        </row>
        <row r="322">
          <cell r="C322" t="str">
            <v>K32</v>
          </cell>
          <cell r="W322" t="str">
            <v>NON</v>
          </cell>
        </row>
        <row r="323">
          <cell r="C323" t="str">
            <v>K32</v>
          </cell>
          <cell r="W323" t="str">
            <v>NON</v>
          </cell>
        </row>
        <row r="324">
          <cell r="C324" t="str">
            <v>K32</v>
          </cell>
          <cell r="W324" t="str">
            <v>NON</v>
          </cell>
        </row>
        <row r="325">
          <cell r="C325" t="str">
            <v>K32</v>
          </cell>
          <cell r="W325" t="str">
            <v>NON</v>
          </cell>
        </row>
        <row r="326">
          <cell r="C326" t="str">
            <v>K32</v>
          </cell>
          <cell r="W326" t="str">
            <v>NON</v>
          </cell>
        </row>
        <row r="327">
          <cell r="C327" t="str">
            <v>K32</v>
          </cell>
          <cell r="W327" t="str">
            <v>NON</v>
          </cell>
        </row>
        <row r="328">
          <cell r="C328" t="str">
            <v>K32</v>
          </cell>
          <cell r="W328" t="str">
            <v>NON</v>
          </cell>
        </row>
        <row r="329">
          <cell r="C329" t="str">
            <v>K32</v>
          </cell>
          <cell r="W329" t="str">
            <v>NON</v>
          </cell>
        </row>
        <row r="330">
          <cell r="C330" t="str">
            <v>K32</v>
          </cell>
          <cell r="W330" t="str">
            <v>NON</v>
          </cell>
        </row>
        <row r="331">
          <cell r="C331" t="str">
            <v>K32</v>
          </cell>
          <cell r="W331" t="str">
            <v>NON</v>
          </cell>
        </row>
        <row r="332">
          <cell r="C332" t="str">
            <v>K32</v>
          </cell>
          <cell r="W332" t="str">
            <v>NON</v>
          </cell>
        </row>
        <row r="333">
          <cell r="C333" t="str">
            <v>K32</v>
          </cell>
          <cell r="W333" t="str">
            <v>NON</v>
          </cell>
        </row>
        <row r="334">
          <cell r="C334" t="str">
            <v>K32</v>
          </cell>
          <cell r="W334" t="str">
            <v>NON</v>
          </cell>
        </row>
        <row r="335">
          <cell r="C335" t="str">
            <v>K32</v>
          </cell>
          <cell r="W335" t="str">
            <v>NON</v>
          </cell>
        </row>
        <row r="336">
          <cell r="C336" t="str">
            <v>K32</v>
          </cell>
          <cell r="W336" t="str">
            <v>NON</v>
          </cell>
        </row>
        <row r="337">
          <cell r="C337" t="str">
            <v>K32</v>
          </cell>
          <cell r="W337" t="str">
            <v>NON</v>
          </cell>
        </row>
        <row r="338">
          <cell r="C338" t="str">
            <v>K32</v>
          </cell>
          <cell r="W338" t="str">
            <v>NON</v>
          </cell>
        </row>
        <row r="339">
          <cell r="C339" t="str">
            <v>K32</v>
          </cell>
          <cell r="W339" t="str">
            <v>NON</v>
          </cell>
        </row>
        <row r="340">
          <cell r="C340" t="str">
            <v>K32</v>
          </cell>
          <cell r="W340" t="str">
            <v>NON</v>
          </cell>
        </row>
        <row r="341">
          <cell r="C341" t="str">
            <v>K32</v>
          </cell>
          <cell r="W341" t="str">
            <v>NON</v>
          </cell>
        </row>
        <row r="342">
          <cell r="C342" t="str">
            <v>K32</v>
          </cell>
          <cell r="W342" t="str">
            <v>NON</v>
          </cell>
        </row>
        <row r="343">
          <cell r="C343" t="str">
            <v>K32</v>
          </cell>
          <cell r="W343" t="str">
            <v>NON</v>
          </cell>
        </row>
        <row r="344">
          <cell r="C344" t="str">
            <v>K32</v>
          </cell>
          <cell r="W344" t="str">
            <v>NON</v>
          </cell>
        </row>
        <row r="345">
          <cell r="C345" t="str">
            <v>K32</v>
          </cell>
          <cell r="W345" t="str">
            <v>NON</v>
          </cell>
        </row>
        <row r="346">
          <cell r="C346" t="str">
            <v>K32</v>
          </cell>
          <cell r="W346" t="str">
            <v>NON</v>
          </cell>
        </row>
        <row r="347">
          <cell r="C347" t="str">
            <v>K32</v>
          </cell>
          <cell r="W347" t="str">
            <v>NON</v>
          </cell>
        </row>
        <row r="348">
          <cell r="C348" t="str">
            <v>K32</v>
          </cell>
          <cell r="W348" t="str">
            <v>NON</v>
          </cell>
        </row>
        <row r="349">
          <cell r="C349" t="str">
            <v>K32</v>
          </cell>
          <cell r="W349" t="str">
            <v>NON</v>
          </cell>
        </row>
        <row r="350">
          <cell r="C350" t="str">
            <v>K32</v>
          </cell>
          <cell r="W350" t="str">
            <v>NON</v>
          </cell>
        </row>
        <row r="351">
          <cell r="C351" t="str">
            <v>K32</v>
          </cell>
          <cell r="W351" t="str">
            <v>NON</v>
          </cell>
        </row>
        <row r="352">
          <cell r="C352" t="str">
            <v>K32</v>
          </cell>
          <cell r="W352" t="str">
            <v>NON</v>
          </cell>
        </row>
        <row r="353">
          <cell r="C353" t="str">
            <v>K32</v>
          </cell>
          <cell r="W353" t="str">
            <v>NON</v>
          </cell>
        </row>
        <row r="354">
          <cell r="C354" t="str">
            <v>K32</v>
          </cell>
          <cell r="W354" t="str">
            <v>NON</v>
          </cell>
        </row>
        <row r="355">
          <cell r="C355" t="str">
            <v>K32</v>
          </cell>
          <cell r="W355" t="str">
            <v>NON</v>
          </cell>
        </row>
        <row r="356">
          <cell r="C356" t="str">
            <v>K32</v>
          </cell>
          <cell r="W356" t="str">
            <v>NON</v>
          </cell>
        </row>
        <row r="357">
          <cell r="C357" t="str">
            <v>K32</v>
          </cell>
          <cell r="W357" t="str">
            <v>NON</v>
          </cell>
        </row>
        <row r="358">
          <cell r="C358" t="str">
            <v>K32</v>
          </cell>
          <cell r="W358" t="str">
            <v>NON</v>
          </cell>
        </row>
        <row r="359">
          <cell r="C359" t="str">
            <v>K32</v>
          </cell>
          <cell r="W359" t="str">
            <v>NON</v>
          </cell>
        </row>
        <row r="360">
          <cell r="C360" t="str">
            <v>K32</v>
          </cell>
          <cell r="W360" t="str">
            <v>NON</v>
          </cell>
        </row>
        <row r="361">
          <cell r="C361" t="str">
            <v>K32</v>
          </cell>
          <cell r="W361" t="str">
            <v>NON</v>
          </cell>
        </row>
        <row r="362">
          <cell r="C362" t="str">
            <v>K32</v>
          </cell>
          <cell r="W362" t="str">
            <v>NON</v>
          </cell>
        </row>
        <row r="363">
          <cell r="C363" t="str">
            <v>K32</v>
          </cell>
          <cell r="W363" t="str">
            <v>NON</v>
          </cell>
        </row>
        <row r="364">
          <cell r="C364" t="str">
            <v>K32</v>
          </cell>
          <cell r="W364" t="str">
            <v>NON</v>
          </cell>
        </row>
        <row r="365">
          <cell r="C365" t="str">
            <v>K32</v>
          </cell>
          <cell r="W365" t="str">
            <v>NON</v>
          </cell>
        </row>
        <row r="366">
          <cell r="C366" t="str">
            <v>K32</v>
          </cell>
          <cell r="W366" t="str">
            <v>NON</v>
          </cell>
        </row>
        <row r="367">
          <cell r="C367" t="str">
            <v>K32</v>
          </cell>
          <cell r="W367" t="str">
            <v>NON</v>
          </cell>
        </row>
        <row r="368">
          <cell r="C368" t="str">
            <v>K32</v>
          </cell>
          <cell r="W368" t="str">
            <v>NON</v>
          </cell>
        </row>
        <row r="369">
          <cell r="C369" t="str">
            <v>K32</v>
          </cell>
          <cell r="W369" t="str">
            <v>NON</v>
          </cell>
        </row>
        <row r="370">
          <cell r="C370" t="str">
            <v>K32</v>
          </cell>
          <cell r="W370" t="str">
            <v>NON</v>
          </cell>
        </row>
        <row r="371">
          <cell r="C371" t="str">
            <v>K32</v>
          </cell>
          <cell r="W371" t="str">
            <v>NON</v>
          </cell>
        </row>
        <row r="372">
          <cell r="C372" t="str">
            <v>K32</v>
          </cell>
          <cell r="W372" t="str">
            <v>NON</v>
          </cell>
        </row>
        <row r="373">
          <cell r="C373" t="str">
            <v>K32</v>
          </cell>
          <cell r="W373" t="str">
            <v>NON</v>
          </cell>
        </row>
        <row r="374">
          <cell r="C374" t="str">
            <v>K32</v>
          </cell>
          <cell r="W374" t="str">
            <v>NON</v>
          </cell>
        </row>
        <row r="375">
          <cell r="C375" t="str">
            <v>K32</v>
          </cell>
          <cell r="W375" t="str">
            <v>NON</v>
          </cell>
        </row>
        <row r="376">
          <cell r="C376" t="str">
            <v>K32</v>
          </cell>
          <cell r="W376" t="str">
            <v>NON</v>
          </cell>
        </row>
        <row r="377">
          <cell r="C377" t="str">
            <v>K32</v>
          </cell>
          <cell r="W377" t="str">
            <v>NON</v>
          </cell>
        </row>
        <row r="378">
          <cell r="C378" t="str">
            <v>K32</v>
          </cell>
          <cell r="W378" t="str">
            <v>NON</v>
          </cell>
        </row>
        <row r="379">
          <cell r="C379" t="str">
            <v>K32</v>
          </cell>
          <cell r="W379" t="str">
            <v>NON</v>
          </cell>
        </row>
        <row r="380">
          <cell r="C380" t="str">
            <v>K32</v>
          </cell>
          <cell r="W380" t="str">
            <v>NON</v>
          </cell>
        </row>
        <row r="381">
          <cell r="C381" t="str">
            <v>K32</v>
          </cell>
          <cell r="W381" t="str">
            <v>NON</v>
          </cell>
        </row>
        <row r="382">
          <cell r="C382" t="str">
            <v>K32</v>
          </cell>
          <cell r="W382" t="str">
            <v>NON</v>
          </cell>
        </row>
        <row r="383">
          <cell r="C383" t="str">
            <v>K32</v>
          </cell>
          <cell r="W383" t="str">
            <v>NON</v>
          </cell>
        </row>
        <row r="384">
          <cell r="C384" t="str">
            <v>K32</v>
          </cell>
          <cell r="W384" t="str">
            <v>NON</v>
          </cell>
        </row>
        <row r="385">
          <cell r="C385" t="str">
            <v>K32</v>
          </cell>
          <cell r="W385" t="str">
            <v>NON</v>
          </cell>
        </row>
        <row r="386">
          <cell r="C386" t="str">
            <v>K32</v>
          </cell>
          <cell r="W386" t="str">
            <v>NON</v>
          </cell>
        </row>
        <row r="387">
          <cell r="C387" t="str">
            <v>K32</v>
          </cell>
          <cell r="W387" t="str">
            <v>NON</v>
          </cell>
        </row>
        <row r="388">
          <cell r="C388" t="str">
            <v>K32</v>
          </cell>
          <cell r="W388" t="str">
            <v>NON</v>
          </cell>
        </row>
        <row r="389">
          <cell r="C389" t="str">
            <v>K32</v>
          </cell>
          <cell r="W389" t="str">
            <v>NON</v>
          </cell>
        </row>
        <row r="390">
          <cell r="C390" t="str">
            <v>K32</v>
          </cell>
          <cell r="W390" t="str">
            <v>NON</v>
          </cell>
        </row>
        <row r="391">
          <cell r="C391" t="str">
            <v>K32</v>
          </cell>
          <cell r="W391" t="str">
            <v>NON</v>
          </cell>
        </row>
        <row r="392">
          <cell r="C392" t="str">
            <v>K32</v>
          </cell>
          <cell r="W392" t="str">
            <v>NON</v>
          </cell>
        </row>
        <row r="393">
          <cell r="C393" t="str">
            <v>K32</v>
          </cell>
          <cell r="W393" t="str">
            <v>NON</v>
          </cell>
        </row>
        <row r="394">
          <cell r="C394" t="str">
            <v>K32</v>
          </cell>
          <cell r="W394" t="str">
            <v>NON</v>
          </cell>
        </row>
        <row r="395">
          <cell r="C395" t="str">
            <v>K32</v>
          </cell>
          <cell r="W395" t="str">
            <v>NON</v>
          </cell>
        </row>
        <row r="396">
          <cell r="C396" t="str">
            <v>K32</v>
          </cell>
          <cell r="W396" t="str">
            <v>NON</v>
          </cell>
        </row>
        <row r="397">
          <cell r="C397" t="str">
            <v>K32</v>
          </cell>
          <cell r="W397" t="str">
            <v>NON</v>
          </cell>
        </row>
        <row r="398">
          <cell r="C398" t="str">
            <v>K32</v>
          </cell>
          <cell r="W398" t="str">
            <v>NON</v>
          </cell>
        </row>
        <row r="399">
          <cell r="C399" t="str">
            <v>K32</v>
          </cell>
          <cell r="W399" t="str">
            <v>NON</v>
          </cell>
        </row>
        <row r="400">
          <cell r="C400" t="str">
            <v>K32</v>
          </cell>
          <cell r="W400" t="str">
            <v>NON</v>
          </cell>
        </row>
        <row r="401">
          <cell r="A401" t="str">
            <v xml:space="preserve">Cadrage TVA </v>
          </cell>
          <cell r="B401" t="str">
            <v>K46</v>
          </cell>
          <cell r="C401" t="str">
            <v>K46</v>
          </cell>
          <cell r="D401">
            <v>28901</v>
          </cell>
          <cell r="H401">
            <v>12005</v>
          </cell>
          <cell r="L401">
            <v>90973</v>
          </cell>
          <cell r="M401">
            <v>0</v>
          </cell>
          <cell r="N401">
            <v>0</v>
          </cell>
          <cell r="P401">
            <v>0</v>
          </cell>
          <cell r="T401">
            <v>0</v>
          </cell>
          <cell r="W401" t="str">
            <v>OUI</v>
          </cell>
          <cell r="AK401">
            <v>0</v>
          </cell>
          <cell r="AN401">
            <v>9712</v>
          </cell>
          <cell r="AO401">
            <v>0</v>
          </cell>
          <cell r="AQ401">
            <v>0</v>
          </cell>
          <cell r="AW401">
            <v>2272</v>
          </cell>
          <cell r="AY401">
            <v>4544</v>
          </cell>
          <cell r="AZ401">
            <v>0</v>
          </cell>
          <cell r="BA401">
            <v>0</v>
          </cell>
          <cell r="BE401" t="str">
            <v>non</v>
          </cell>
        </row>
        <row r="402">
          <cell r="C402" t="str">
            <v>K46</v>
          </cell>
          <cell r="R402" t="str">
            <v>à spliter par nature</v>
          </cell>
          <cell r="W402" t="str">
            <v>OUI</v>
          </cell>
          <cell r="BE402" t="str">
            <v>non</v>
          </cell>
        </row>
        <row r="403">
          <cell r="C403" t="str">
            <v>K46</v>
          </cell>
          <cell r="R403" t="str">
            <v>Opérations imposables</v>
          </cell>
          <cell r="U403" t="str">
            <v>Opérations non imposables</v>
          </cell>
          <cell r="W403" t="str">
            <v>OUI</v>
          </cell>
          <cell r="BE403" t="str">
            <v>non</v>
          </cell>
        </row>
        <row r="404">
          <cell r="A404" t="str">
            <v>Déclarations CA3</v>
          </cell>
          <cell r="B404" t="str">
            <v>TOTAL C.A. H.T.</v>
          </cell>
          <cell r="C404" t="str">
            <v>K46</v>
          </cell>
          <cell r="D404">
            <v>0.2</v>
          </cell>
          <cell r="F404">
            <v>0.19600000000000001</v>
          </cell>
          <cell r="H404">
            <v>0.1</v>
          </cell>
          <cell r="J404">
            <v>7.0000000000000007E-2</v>
          </cell>
          <cell r="L404">
            <v>5.5E-2</v>
          </cell>
          <cell r="N404">
            <v>2.1000000000000001E-2</v>
          </cell>
          <cell r="P404">
            <v>0</v>
          </cell>
          <cell r="R404" t="str">
            <v>Ventes                et                            autres opérations imposables</v>
          </cell>
          <cell r="S404" t="str">
            <v>Acquisitions intra co</v>
          </cell>
          <cell r="T404" t="str">
            <v>créance irré 
+
autres</v>
          </cell>
          <cell r="U404" t="str">
            <v>Autres opérations non imposables</v>
          </cell>
          <cell r="V404" t="str">
            <v>Régularisations</v>
          </cell>
          <cell r="W404" t="str">
            <v>OUI</v>
          </cell>
          <cell r="X404" t="str">
            <v>TVA</v>
          </cell>
          <cell r="Y404" t="str">
            <v>TVA</v>
          </cell>
          <cell r="Z404" t="str">
            <v>TVA</v>
          </cell>
          <cell r="AA404" t="str">
            <v>TVA</v>
          </cell>
          <cell r="AB404" t="str">
            <v>TVA</v>
          </cell>
          <cell r="AC404" t="str">
            <v>TVA</v>
          </cell>
          <cell r="AD404" t="str">
            <v>TVA</v>
          </cell>
          <cell r="AE404" t="str">
            <v>TVA collectée Totale</v>
          </cell>
          <cell r="AF404" t="str">
            <v>TVA antérieurement déduite à reverser</v>
          </cell>
          <cell r="AG404" t="str">
            <v>ARRONDI</v>
          </cell>
          <cell r="AH404" t="str">
            <v>TOTAL            TVA                BRUTE</v>
          </cell>
          <cell r="AI404" t="str">
            <v>dont              TVA          sur Acq° intraco</v>
          </cell>
          <cell r="AK404" t="str">
            <v>TVA Déductible sur immo</v>
          </cell>
          <cell r="AN404" t="str">
            <v>TVA Déductible sur B&amp;S</v>
          </cell>
          <cell r="AQ404" t="str">
            <v xml:space="preserve">Autre TVA à déduire </v>
          </cell>
          <cell r="AS404" t="str">
            <v>Report du crédit de TVA M-1</v>
          </cell>
          <cell r="AT404" t="str">
            <v>ARRONDI</v>
          </cell>
          <cell r="AU404" t="str">
            <v>TOTAL            TVA DEDUCTIBLE</v>
          </cell>
          <cell r="AW404" t="str">
            <v>TVA à décaisser</v>
          </cell>
          <cell r="AY404" t="str">
            <v>Crédit de TVA</v>
          </cell>
          <cell r="AZ404" t="str">
            <v>Demande
de remboursemt crédit TVA</v>
          </cell>
          <cell r="BA404" t="str">
            <v>Crédit de TVA à reporter</v>
          </cell>
          <cell r="BC404" t="str">
            <v>Date                             de remb du credit TVA</v>
          </cell>
          <cell r="BE404" t="str">
            <v>non</v>
          </cell>
        </row>
        <row r="405">
          <cell r="C405" t="str">
            <v>K46</v>
          </cell>
          <cell r="D405" t="str">
            <v>CA HT</v>
          </cell>
          <cell r="E405" t="str">
            <v>CA INTRACOM</v>
          </cell>
          <cell r="F405" t="str">
            <v>CA HT</v>
          </cell>
          <cell r="G405" t="str">
            <v>CA INTRACOM</v>
          </cell>
          <cell r="H405" t="str">
            <v>CA HT</v>
          </cell>
          <cell r="I405" t="str">
            <v>CA INTRACOM</v>
          </cell>
          <cell r="J405" t="str">
            <v>CA HT</v>
          </cell>
          <cell r="K405" t="str">
            <v>CA INTRACOM</v>
          </cell>
          <cell r="L405" t="str">
            <v>CA HT</v>
          </cell>
          <cell r="M405" t="str">
            <v>CA INTRACOM</v>
          </cell>
          <cell r="N405" t="str">
            <v>CA HT</v>
          </cell>
          <cell r="O405" t="str">
            <v>CA INTRACOM</v>
          </cell>
          <cell r="P405" t="str">
            <v>CA HT</v>
          </cell>
          <cell r="Q405" t="str">
            <v>CA INTRACOM</v>
          </cell>
          <cell r="T405" t="str">
            <v>régularisations</v>
          </cell>
          <cell r="W405" t="str">
            <v>OUI</v>
          </cell>
          <cell r="X405">
            <v>0.2</v>
          </cell>
          <cell r="Y405">
            <v>0.19600000000000001</v>
          </cell>
          <cell r="Z405">
            <v>0.1</v>
          </cell>
          <cell r="AA405">
            <v>7.0000000000000007E-2</v>
          </cell>
          <cell r="AB405">
            <v>5.5E-2</v>
          </cell>
          <cell r="AC405">
            <v>2.1000000000000001E-2</v>
          </cell>
          <cell r="AD405">
            <v>0</v>
          </cell>
          <cell r="AK405" t="str">
            <v>TVA                   sur                       Immo</v>
          </cell>
          <cell r="AL405" t="str">
            <v>TVA sur Acq° Intraco                    ( L1 + LK )</v>
          </cell>
          <cell r="AM405" t="str">
            <v>Total TVA Ded sur Immo + intraco</v>
          </cell>
          <cell r="AN405" t="str">
            <v>TVA                   sur                   B&amp;S</v>
          </cell>
          <cell r="AO405" t="str">
            <v>TVA sur Acq° Intraco                    ( M1 + MK )</v>
          </cell>
          <cell r="AP405" t="str">
            <v>Total TVA Ded sur B&amp;S + intraco</v>
          </cell>
          <cell r="AQ405" t="str">
            <v>créances
irrécouvrables
T8</v>
          </cell>
          <cell r="AR405" t="str">
            <v>demandes Crédit de TVA refusées</v>
          </cell>
          <cell r="AW405">
            <v>4455100</v>
          </cell>
          <cell r="AZ405">
            <v>4458300</v>
          </cell>
          <cell r="BA405">
            <v>4456700</v>
          </cell>
          <cell r="BE405" t="str">
            <v>non</v>
          </cell>
        </row>
        <row r="406">
          <cell r="B406" t="str">
            <v>n° de ligne</v>
          </cell>
          <cell r="C406" t="str">
            <v>K46</v>
          </cell>
          <cell r="D406" t="str">
            <v>08</v>
          </cell>
          <cell r="F406" t="str">
            <v>13</v>
          </cell>
          <cell r="H406" t="str">
            <v>9B</v>
          </cell>
          <cell r="J406" t="str">
            <v>13</v>
          </cell>
          <cell r="L406" t="str">
            <v>09</v>
          </cell>
          <cell r="N406" t="str">
            <v>14</v>
          </cell>
          <cell r="R406" t="str">
            <v>01 et 02</v>
          </cell>
          <cell r="S406" t="str">
            <v>03</v>
          </cell>
          <cell r="T406" t="str">
            <v>3C</v>
          </cell>
          <cell r="U406" t="str">
            <v>05</v>
          </cell>
          <cell r="V406" t="str">
            <v>7B</v>
          </cell>
          <cell r="W406" t="str">
            <v>OUI</v>
          </cell>
          <cell r="X406" t="str">
            <v>08</v>
          </cell>
          <cell r="Y406" t="str">
            <v>13</v>
          </cell>
          <cell r="Z406" t="str">
            <v>9B</v>
          </cell>
          <cell r="AA406" t="str">
            <v>13</v>
          </cell>
          <cell r="AB406" t="str">
            <v>09</v>
          </cell>
          <cell r="AC406" t="str">
            <v>14</v>
          </cell>
          <cell r="AF406" t="str">
            <v>15</v>
          </cell>
          <cell r="AH406" t="str">
            <v>16</v>
          </cell>
          <cell r="AI406" t="str">
            <v>17</v>
          </cell>
          <cell r="AM406" t="str">
            <v>19</v>
          </cell>
          <cell r="AP406" t="str">
            <v>20</v>
          </cell>
          <cell r="AQ406" t="str">
            <v>21</v>
          </cell>
          <cell r="AS406" t="str">
            <v>22</v>
          </cell>
          <cell r="AU406" t="str">
            <v>23</v>
          </cell>
          <cell r="AW406" t="str">
            <v>28</v>
          </cell>
          <cell r="AY406" t="str">
            <v>25</v>
          </cell>
          <cell r="AZ406" t="str">
            <v>26</v>
          </cell>
          <cell r="BA406" t="str">
            <v>27</v>
          </cell>
          <cell r="BE406" t="str">
            <v>non</v>
          </cell>
        </row>
        <row r="407">
          <cell r="C407" t="str">
            <v>K46</v>
          </cell>
          <cell r="W407" t="str">
            <v>OUI</v>
          </cell>
          <cell r="BE407" t="str">
            <v>non</v>
          </cell>
        </row>
        <row r="408">
          <cell r="A408" t="str">
            <v>JANVIER</v>
          </cell>
          <cell r="B408">
            <v>117038</v>
          </cell>
          <cell r="C408" t="str">
            <v>K46</v>
          </cell>
          <cell r="D408">
            <v>23361</v>
          </cell>
          <cell r="E408">
            <v>0</v>
          </cell>
          <cell r="F408">
            <v>0</v>
          </cell>
          <cell r="G408">
            <v>0</v>
          </cell>
          <cell r="H408">
            <v>7102</v>
          </cell>
          <cell r="I408">
            <v>0</v>
          </cell>
          <cell r="J408">
            <v>0</v>
          </cell>
          <cell r="K408">
            <v>0</v>
          </cell>
          <cell r="L408">
            <v>86565</v>
          </cell>
          <cell r="M408">
            <v>0</v>
          </cell>
          <cell r="N408">
            <v>0</v>
          </cell>
          <cell r="O408">
            <v>0</v>
          </cell>
          <cell r="P408">
            <v>10</v>
          </cell>
          <cell r="R408">
            <v>117028</v>
          </cell>
          <cell r="S408">
            <v>0</v>
          </cell>
          <cell r="U408">
            <v>10</v>
          </cell>
          <cell r="W408" t="str">
            <v>OUI</v>
          </cell>
          <cell r="X408">
            <v>4672</v>
          </cell>
          <cell r="Y408">
            <v>0</v>
          </cell>
          <cell r="Z408">
            <v>710</v>
          </cell>
          <cell r="AA408">
            <v>0</v>
          </cell>
          <cell r="AB408">
            <v>4761</v>
          </cell>
          <cell r="AC408">
            <v>0</v>
          </cell>
          <cell r="AD408">
            <v>0</v>
          </cell>
          <cell r="AE408">
            <v>10143</v>
          </cell>
          <cell r="AH408">
            <v>10143</v>
          </cell>
          <cell r="AI408">
            <v>0</v>
          </cell>
          <cell r="AK408">
            <v>1985</v>
          </cell>
          <cell r="AM408">
            <v>1985</v>
          </cell>
          <cell r="AN408">
            <v>13073</v>
          </cell>
          <cell r="AP408">
            <v>13073</v>
          </cell>
          <cell r="AS408">
            <v>4490</v>
          </cell>
          <cell r="AU408">
            <v>19548</v>
          </cell>
          <cell r="AW408">
            <v>0</v>
          </cell>
          <cell r="AY408">
            <v>9405</v>
          </cell>
          <cell r="AZ408">
            <v>4000</v>
          </cell>
          <cell r="BA408">
            <v>5405</v>
          </cell>
          <cell r="BE408" t="str">
            <v>non</v>
          </cell>
        </row>
        <row r="409">
          <cell r="A409" t="str">
            <v>FEVRIER</v>
          </cell>
          <cell r="B409">
            <v>101187</v>
          </cell>
          <cell r="C409" t="str">
            <v>K46</v>
          </cell>
          <cell r="D409">
            <v>21570</v>
          </cell>
          <cell r="E409">
            <v>0</v>
          </cell>
          <cell r="F409">
            <v>0</v>
          </cell>
          <cell r="G409">
            <v>0</v>
          </cell>
          <cell r="H409">
            <v>5680</v>
          </cell>
          <cell r="I409">
            <v>0</v>
          </cell>
          <cell r="J409">
            <v>0</v>
          </cell>
          <cell r="K409">
            <v>0</v>
          </cell>
          <cell r="L409">
            <v>73914</v>
          </cell>
          <cell r="M409">
            <v>0</v>
          </cell>
          <cell r="N409">
            <v>0</v>
          </cell>
          <cell r="O409">
            <v>0</v>
          </cell>
          <cell r="P409">
            <v>23</v>
          </cell>
          <cell r="Q409">
            <v>0</v>
          </cell>
          <cell r="R409">
            <v>101164</v>
          </cell>
          <cell r="S409">
            <v>0</v>
          </cell>
          <cell r="U409">
            <v>23</v>
          </cell>
          <cell r="W409" t="str">
            <v>OUI</v>
          </cell>
          <cell r="X409">
            <v>4314</v>
          </cell>
          <cell r="Y409">
            <v>0</v>
          </cell>
          <cell r="Z409">
            <v>568</v>
          </cell>
          <cell r="AA409">
            <v>0</v>
          </cell>
          <cell r="AB409">
            <v>4065</v>
          </cell>
          <cell r="AC409">
            <v>0</v>
          </cell>
          <cell r="AD409">
            <v>0</v>
          </cell>
          <cell r="AE409">
            <v>8947</v>
          </cell>
          <cell r="AH409">
            <v>8947</v>
          </cell>
          <cell r="AI409">
            <v>0</v>
          </cell>
          <cell r="AK409">
            <v>974</v>
          </cell>
          <cell r="AM409">
            <v>974</v>
          </cell>
          <cell r="AN409">
            <v>8048</v>
          </cell>
          <cell r="AP409">
            <v>8048</v>
          </cell>
          <cell r="AS409">
            <v>5405</v>
          </cell>
          <cell r="AU409">
            <v>14427</v>
          </cell>
          <cell r="AW409">
            <v>0</v>
          </cell>
          <cell r="AY409">
            <v>5480</v>
          </cell>
          <cell r="BA409">
            <v>5480</v>
          </cell>
          <cell r="BE409" t="str">
            <v>non</v>
          </cell>
        </row>
        <row r="410">
          <cell r="A410" t="str">
            <v>MARS</v>
          </cell>
          <cell r="B410">
            <v>136120</v>
          </cell>
          <cell r="C410" t="str">
            <v>K46</v>
          </cell>
          <cell r="D410">
            <v>28756</v>
          </cell>
          <cell r="H410">
            <v>10279</v>
          </cell>
          <cell r="L410">
            <v>97085</v>
          </cell>
          <cell r="M410">
            <v>0</v>
          </cell>
          <cell r="P410">
            <v>0</v>
          </cell>
          <cell r="R410">
            <v>136120</v>
          </cell>
          <cell r="S410">
            <v>0</v>
          </cell>
          <cell r="U410">
            <v>0</v>
          </cell>
          <cell r="W410" t="str">
            <v>OUI</v>
          </cell>
          <cell r="X410">
            <v>5751</v>
          </cell>
          <cell r="Y410">
            <v>0</v>
          </cell>
          <cell r="Z410">
            <v>1028</v>
          </cell>
          <cell r="AA410">
            <v>0</v>
          </cell>
          <cell r="AB410">
            <v>5340</v>
          </cell>
          <cell r="AC410">
            <v>0</v>
          </cell>
          <cell r="AD410">
            <v>0</v>
          </cell>
          <cell r="AE410">
            <v>12119</v>
          </cell>
          <cell r="AH410">
            <v>12119</v>
          </cell>
          <cell r="AI410">
            <v>0</v>
          </cell>
          <cell r="AK410">
            <v>1040</v>
          </cell>
          <cell r="AM410">
            <v>1040</v>
          </cell>
          <cell r="AN410">
            <v>14794</v>
          </cell>
          <cell r="AP410">
            <v>14794</v>
          </cell>
          <cell r="AQ410">
            <v>0</v>
          </cell>
          <cell r="AS410">
            <v>5480</v>
          </cell>
          <cell r="AU410">
            <v>21314</v>
          </cell>
          <cell r="AW410">
            <v>0</v>
          </cell>
          <cell r="AY410">
            <v>9195</v>
          </cell>
          <cell r="BA410">
            <v>9195</v>
          </cell>
          <cell r="BE410" t="str">
            <v>non</v>
          </cell>
        </row>
        <row r="411">
          <cell r="A411" t="str">
            <v>AVRIL</v>
          </cell>
          <cell r="B411">
            <v>153995</v>
          </cell>
          <cell r="C411" t="str">
            <v>K46</v>
          </cell>
          <cell r="D411">
            <v>32392</v>
          </cell>
          <cell r="E411">
            <v>0</v>
          </cell>
          <cell r="F411">
            <v>0</v>
          </cell>
          <cell r="G411">
            <v>0</v>
          </cell>
          <cell r="H411">
            <v>14997</v>
          </cell>
          <cell r="I411">
            <v>0</v>
          </cell>
          <cell r="J411">
            <v>0</v>
          </cell>
          <cell r="K411">
            <v>0</v>
          </cell>
          <cell r="L411">
            <v>106589</v>
          </cell>
          <cell r="M411">
            <v>0</v>
          </cell>
          <cell r="N411">
            <v>0</v>
          </cell>
          <cell r="O411">
            <v>0</v>
          </cell>
          <cell r="P411">
            <v>17</v>
          </cell>
          <cell r="R411">
            <v>153978</v>
          </cell>
          <cell r="S411">
            <v>0</v>
          </cell>
          <cell r="U411">
            <v>17</v>
          </cell>
          <cell r="W411" t="str">
            <v>OUI</v>
          </cell>
          <cell r="X411">
            <v>6478</v>
          </cell>
          <cell r="Y411">
            <v>0</v>
          </cell>
          <cell r="Z411">
            <v>1500</v>
          </cell>
          <cell r="AA411">
            <v>0</v>
          </cell>
          <cell r="AB411">
            <v>5862</v>
          </cell>
          <cell r="AC411">
            <v>0</v>
          </cell>
          <cell r="AD411">
            <v>0</v>
          </cell>
          <cell r="AE411">
            <v>13840</v>
          </cell>
          <cell r="AH411">
            <v>13840</v>
          </cell>
          <cell r="AI411">
            <v>0</v>
          </cell>
          <cell r="AM411">
            <v>0</v>
          </cell>
          <cell r="AN411">
            <v>11259</v>
          </cell>
          <cell r="AP411">
            <v>11259</v>
          </cell>
          <cell r="AS411">
            <v>9195</v>
          </cell>
          <cell r="AU411">
            <v>20454</v>
          </cell>
          <cell r="AW411">
            <v>0</v>
          </cell>
          <cell r="AY411">
            <v>6614</v>
          </cell>
          <cell r="BA411">
            <v>6614</v>
          </cell>
          <cell r="BE411" t="str">
            <v>non</v>
          </cell>
        </row>
        <row r="412">
          <cell r="A412" t="str">
            <v>MAI</v>
          </cell>
          <cell r="B412">
            <v>165450</v>
          </cell>
          <cell r="C412" t="str">
            <v>K46</v>
          </cell>
          <cell r="D412">
            <v>35996</v>
          </cell>
          <cell r="E412">
            <v>0</v>
          </cell>
          <cell r="F412">
            <v>0</v>
          </cell>
          <cell r="G412">
            <v>0</v>
          </cell>
          <cell r="H412">
            <v>16856</v>
          </cell>
          <cell r="I412">
            <v>0</v>
          </cell>
          <cell r="J412">
            <v>0</v>
          </cell>
          <cell r="K412">
            <v>0</v>
          </cell>
          <cell r="L412">
            <v>112591</v>
          </cell>
          <cell r="M412">
            <v>0</v>
          </cell>
          <cell r="N412">
            <v>0</v>
          </cell>
          <cell r="O412">
            <v>0</v>
          </cell>
          <cell r="P412">
            <v>7</v>
          </cell>
          <cell r="R412">
            <v>165443</v>
          </cell>
          <cell r="S412">
            <v>0</v>
          </cell>
          <cell r="U412">
            <v>7</v>
          </cell>
          <cell r="W412" t="str">
            <v>OUI</v>
          </cell>
          <cell r="X412">
            <v>7199</v>
          </cell>
          <cell r="Y412">
            <v>0</v>
          </cell>
          <cell r="Z412">
            <v>1686</v>
          </cell>
          <cell r="AA412">
            <v>0</v>
          </cell>
          <cell r="AB412">
            <v>6193</v>
          </cell>
          <cell r="AC412">
            <v>0</v>
          </cell>
          <cell r="AD412">
            <v>0</v>
          </cell>
          <cell r="AE412">
            <v>15078</v>
          </cell>
          <cell r="AH412">
            <v>15078</v>
          </cell>
          <cell r="AI412">
            <v>0</v>
          </cell>
          <cell r="AK412">
            <v>1046</v>
          </cell>
          <cell r="AM412">
            <v>1046</v>
          </cell>
          <cell r="AN412">
            <v>12160</v>
          </cell>
          <cell r="AP412">
            <v>12160</v>
          </cell>
          <cell r="AS412">
            <v>6614</v>
          </cell>
          <cell r="AU412">
            <v>19820</v>
          </cell>
          <cell r="AW412">
            <v>0</v>
          </cell>
          <cell r="AY412">
            <v>4742</v>
          </cell>
          <cell r="BA412">
            <v>4742</v>
          </cell>
          <cell r="BE412" t="str">
            <v>non</v>
          </cell>
        </row>
        <row r="413">
          <cell r="A413" t="str">
            <v>JUIN</v>
          </cell>
          <cell r="B413">
            <v>189226</v>
          </cell>
          <cell r="C413" t="str">
            <v>K46</v>
          </cell>
          <cell r="D413">
            <v>64201</v>
          </cell>
          <cell r="E413">
            <v>0</v>
          </cell>
          <cell r="F413">
            <v>0</v>
          </cell>
          <cell r="G413">
            <v>0</v>
          </cell>
          <cell r="H413">
            <v>15928</v>
          </cell>
          <cell r="I413">
            <v>0</v>
          </cell>
          <cell r="J413">
            <v>0</v>
          </cell>
          <cell r="K413">
            <v>0</v>
          </cell>
          <cell r="L413">
            <v>109229</v>
          </cell>
          <cell r="M413">
            <v>0</v>
          </cell>
          <cell r="N413">
            <v>0</v>
          </cell>
          <cell r="O413">
            <v>0</v>
          </cell>
          <cell r="P413">
            <v>4</v>
          </cell>
          <cell r="R413">
            <v>189358</v>
          </cell>
          <cell r="S413">
            <v>0</v>
          </cell>
          <cell r="T413">
            <v>-136</v>
          </cell>
          <cell r="U413">
            <v>4</v>
          </cell>
          <cell r="W413" t="str">
            <v>OUI</v>
          </cell>
          <cell r="X413">
            <v>12840</v>
          </cell>
          <cell r="Y413">
            <v>0</v>
          </cell>
          <cell r="Z413">
            <v>1593</v>
          </cell>
          <cell r="AA413">
            <v>0</v>
          </cell>
          <cell r="AB413">
            <v>6008</v>
          </cell>
          <cell r="AC413">
            <v>0</v>
          </cell>
          <cell r="AD413">
            <v>0</v>
          </cell>
          <cell r="AE413">
            <v>20441</v>
          </cell>
          <cell r="AH413">
            <v>20441</v>
          </cell>
          <cell r="AI413">
            <v>0</v>
          </cell>
          <cell r="AM413">
            <v>0</v>
          </cell>
          <cell r="AN413">
            <v>16111</v>
          </cell>
          <cell r="AP413">
            <v>16111</v>
          </cell>
          <cell r="AQ413">
            <v>12</v>
          </cell>
          <cell r="AS413">
            <v>4742</v>
          </cell>
          <cell r="AU413">
            <v>20865</v>
          </cell>
          <cell r="AW413">
            <v>0</v>
          </cell>
          <cell r="AY413">
            <v>424</v>
          </cell>
          <cell r="BA413">
            <v>424</v>
          </cell>
          <cell r="BE413" t="str">
            <v>non</v>
          </cell>
        </row>
        <row r="414">
          <cell r="A414" t="str">
            <v>JUILLET</v>
          </cell>
          <cell r="B414">
            <v>190013</v>
          </cell>
          <cell r="C414" t="str">
            <v>K46</v>
          </cell>
          <cell r="D414">
            <v>34454</v>
          </cell>
          <cell r="H414">
            <v>23723</v>
          </cell>
          <cell r="L414">
            <v>131836</v>
          </cell>
          <cell r="R414">
            <v>190013</v>
          </cell>
          <cell r="S414">
            <v>0</v>
          </cell>
          <cell r="U414">
            <v>0</v>
          </cell>
          <cell r="W414" t="str">
            <v>OUI</v>
          </cell>
          <cell r="X414">
            <v>6891</v>
          </cell>
          <cell r="Y414">
            <v>0</v>
          </cell>
          <cell r="Z414">
            <v>2372</v>
          </cell>
          <cell r="AA414">
            <v>0</v>
          </cell>
          <cell r="AB414">
            <v>7251</v>
          </cell>
          <cell r="AC414">
            <v>0</v>
          </cell>
          <cell r="AD414">
            <v>0</v>
          </cell>
          <cell r="AE414">
            <v>16514</v>
          </cell>
          <cell r="AH414">
            <v>16514</v>
          </cell>
          <cell r="AI414">
            <v>0</v>
          </cell>
          <cell r="AK414">
            <v>71</v>
          </cell>
          <cell r="AM414">
            <v>71</v>
          </cell>
          <cell r="AN414">
            <v>11717</v>
          </cell>
          <cell r="AP414">
            <v>11717</v>
          </cell>
          <cell r="AS414">
            <v>424</v>
          </cell>
          <cell r="AU414">
            <v>12212</v>
          </cell>
          <cell r="AW414">
            <v>4302</v>
          </cell>
          <cell r="AY414">
            <v>0</v>
          </cell>
          <cell r="BA414">
            <v>0</v>
          </cell>
          <cell r="BE414" t="str">
            <v>non</v>
          </cell>
        </row>
        <row r="415">
          <cell r="A415" t="str">
            <v>AOUT</v>
          </cell>
          <cell r="B415">
            <v>141930</v>
          </cell>
          <cell r="C415" t="str">
            <v>K46</v>
          </cell>
          <cell r="D415">
            <v>25369</v>
          </cell>
          <cell r="H415">
            <v>17174</v>
          </cell>
          <cell r="L415">
            <v>99387</v>
          </cell>
          <cell r="M415">
            <v>0</v>
          </cell>
          <cell r="N415">
            <v>0</v>
          </cell>
          <cell r="P415">
            <v>0</v>
          </cell>
          <cell r="R415">
            <v>141930</v>
          </cell>
          <cell r="S415">
            <v>0</v>
          </cell>
          <cell r="T415">
            <v>0</v>
          </cell>
          <cell r="U415">
            <v>0</v>
          </cell>
          <cell r="W415" t="str">
            <v>OUI</v>
          </cell>
          <cell r="X415">
            <v>5074</v>
          </cell>
          <cell r="Y415">
            <v>0</v>
          </cell>
          <cell r="Z415">
            <v>1717</v>
          </cell>
          <cell r="AA415">
            <v>0</v>
          </cell>
          <cell r="AB415">
            <v>5466</v>
          </cell>
          <cell r="AC415">
            <v>0</v>
          </cell>
          <cell r="AD415">
            <v>0</v>
          </cell>
          <cell r="AE415">
            <v>12257</v>
          </cell>
          <cell r="AH415">
            <v>12257</v>
          </cell>
          <cell r="AI415">
            <v>0</v>
          </cell>
          <cell r="AM415">
            <v>0</v>
          </cell>
          <cell r="AN415">
            <v>10615</v>
          </cell>
          <cell r="AP415">
            <v>10615</v>
          </cell>
          <cell r="AS415">
            <v>0</v>
          </cell>
          <cell r="AU415">
            <v>10615</v>
          </cell>
          <cell r="AW415">
            <v>1642</v>
          </cell>
          <cell r="AY415">
            <v>0</v>
          </cell>
          <cell r="BA415">
            <v>0</v>
          </cell>
          <cell r="BE415" t="str">
            <v>non</v>
          </cell>
        </row>
        <row r="416">
          <cell r="A416" t="str">
            <v>SEPTEMBRE</v>
          </cell>
          <cell r="B416">
            <v>131879</v>
          </cell>
          <cell r="C416" t="str">
            <v>K46</v>
          </cell>
          <cell r="D416">
            <v>28901</v>
          </cell>
          <cell r="E416">
            <v>0</v>
          </cell>
          <cell r="F416">
            <v>0</v>
          </cell>
          <cell r="G416">
            <v>0</v>
          </cell>
          <cell r="H416">
            <v>12005</v>
          </cell>
          <cell r="I416">
            <v>0</v>
          </cell>
          <cell r="J416">
            <v>0</v>
          </cell>
          <cell r="K416">
            <v>0</v>
          </cell>
          <cell r="L416">
            <v>90973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R416">
            <v>131879</v>
          </cell>
          <cell r="S416">
            <v>0</v>
          </cell>
          <cell r="U416">
            <v>0</v>
          </cell>
          <cell r="W416" t="str">
            <v>OUI</v>
          </cell>
          <cell r="X416">
            <v>5780</v>
          </cell>
          <cell r="Y416">
            <v>0</v>
          </cell>
          <cell r="Z416">
            <v>1201</v>
          </cell>
          <cell r="AA416">
            <v>0</v>
          </cell>
          <cell r="AB416">
            <v>5004</v>
          </cell>
          <cell r="AC416">
            <v>0</v>
          </cell>
          <cell r="AD416">
            <v>0</v>
          </cell>
          <cell r="AE416">
            <v>11985</v>
          </cell>
          <cell r="AH416">
            <v>11985</v>
          </cell>
          <cell r="AI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9713</v>
          </cell>
          <cell r="AO416">
            <v>0</v>
          </cell>
          <cell r="AP416">
            <v>9713</v>
          </cell>
          <cell r="AQ416">
            <v>0</v>
          </cell>
          <cell r="AR416">
            <v>0</v>
          </cell>
          <cell r="AS416">
            <v>0</v>
          </cell>
          <cell r="AU416">
            <v>9713</v>
          </cell>
          <cell r="AW416">
            <v>2272</v>
          </cell>
          <cell r="AY416">
            <v>0</v>
          </cell>
          <cell r="BA416">
            <v>0</v>
          </cell>
          <cell r="BE416" t="str">
            <v>non</v>
          </cell>
        </row>
        <row r="417">
          <cell r="A417" t="str">
            <v>OCTOBRE</v>
          </cell>
          <cell r="B417">
            <v>0</v>
          </cell>
          <cell r="C417" t="str">
            <v>K46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W417" t="str">
            <v>OUI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H417">
            <v>0</v>
          </cell>
          <cell r="AI417">
            <v>0</v>
          </cell>
          <cell r="AK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S417">
            <v>0</v>
          </cell>
          <cell r="AU417">
            <v>0</v>
          </cell>
          <cell r="AW417">
            <v>0</v>
          </cell>
          <cell r="AY417">
            <v>0</v>
          </cell>
          <cell r="BA417">
            <v>0</v>
          </cell>
        </row>
        <row r="418">
          <cell r="A418" t="str">
            <v>NOVEMBRE</v>
          </cell>
          <cell r="B418">
            <v>0</v>
          </cell>
          <cell r="C418" t="str">
            <v>K46</v>
          </cell>
          <cell r="D418">
            <v>0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W418" t="str">
            <v>OUI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H418">
            <v>0</v>
          </cell>
          <cell r="AI418">
            <v>0</v>
          </cell>
          <cell r="AK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S418">
            <v>0</v>
          </cell>
          <cell r="AU418">
            <v>0</v>
          </cell>
          <cell r="AW418">
            <v>0</v>
          </cell>
          <cell r="AY418">
            <v>0</v>
          </cell>
          <cell r="BA418">
            <v>0</v>
          </cell>
        </row>
        <row r="419">
          <cell r="A419" t="str">
            <v>DECEMBRE</v>
          </cell>
          <cell r="B419">
            <v>0</v>
          </cell>
          <cell r="C419" t="str">
            <v>K46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W419" t="str">
            <v>OUI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H419">
            <v>0</v>
          </cell>
          <cell r="AI419">
            <v>0</v>
          </cell>
          <cell r="AK419">
            <v>0</v>
          </cell>
          <cell r="AM419">
            <v>0</v>
          </cell>
          <cell r="AN419">
            <v>0</v>
          </cell>
          <cell r="AO419">
            <v>0</v>
          </cell>
          <cell r="AP419">
            <v>0</v>
          </cell>
          <cell r="AQ419">
            <v>0</v>
          </cell>
          <cell r="AS419">
            <v>0</v>
          </cell>
          <cell r="AU419">
            <v>0</v>
          </cell>
          <cell r="AW419">
            <v>0</v>
          </cell>
          <cell r="AY419">
            <v>0</v>
          </cell>
          <cell r="BA419">
            <v>0</v>
          </cell>
        </row>
        <row r="420">
          <cell r="C420" t="str">
            <v>K46</v>
          </cell>
          <cell r="W420" t="str">
            <v>OUI</v>
          </cell>
          <cell r="BE420">
            <v>0</v>
          </cell>
        </row>
        <row r="421">
          <cell r="A421" t="str">
            <v>TOTAL</v>
          </cell>
          <cell r="B421">
            <v>1326838</v>
          </cell>
          <cell r="C421" t="str">
            <v>K46</v>
          </cell>
          <cell r="D421">
            <v>295000</v>
          </cell>
          <cell r="E421">
            <v>0</v>
          </cell>
          <cell r="F421">
            <v>0</v>
          </cell>
          <cell r="G421">
            <v>0</v>
          </cell>
          <cell r="H421">
            <v>123744</v>
          </cell>
          <cell r="I421">
            <v>0</v>
          </cell>
          <cell r="J421">
            <v>0</v>
          </cell>
          <cell r="K421">
            <v>0</v>
          </cell>
          <cell r="L421">
            <v>908169</v>
          </cell>
          <cell r="M421">
            <v>0</v>
          </cell>
          <cell r="N421">
            <v>0</v>
          </cell>
          <cell r="O421">
            <v>0</v>
          </cell>
          <cell r="P421">
            <v>61</v>
          </cell>
          <cell r="Q421">
            <v>0</v>
          </cell>
          <cell r="R421">
            <v>1326913</v>
          </cell>
          <cell r="S421">
            <v>0</v>
          </cell>
          <cell r="T421">
            <v>-136</v>
          </cell>
          <cell r="U421">
            <v>61</v>
          </cell>
          <cell r="V421">
            <v>0</v>
          </cell>
          <cell r="W421" t="str">
            <v>OUI</v>
          </cell>
          <cell r="X421">
            <v>58999</v>
          </cell>
          <cell r="Y421">
            <v>0</v>
          </cell>
          <cell r="Z421">
            <v>12375</v>
          </cell>
          <cell r="AA421">
            <v>0</v>
          </cell>
          <cell r="AB421">
            <v>49950</v>
          </cell>
          <cell r="AC421">
            <v>0</v>
          </cell>
          <cell r="AD421">
            <v>0</v>
          </cell>
          <cell r="AE421">
            <v>121324</v>
          </cell>
          <cell r="AF421">
            <v>0</v>
          </cell>
          <cell r="AH421">
            <v>121324</v>
          </cell>
          <cell r="AI421">
            <v>0</v>
          </cell>
          <cell r="AK421">
            <v>5116</v>
          </cell>
          <cell r="AL421">
            <v>0</v>
          </cell>
          <cell r="AN421">
            <v>107490</v>
          </cell>
          <cell r="AO421">
            <v>0</v>
          </cell>
          <cell r="AP421">
            <v>107490</v>
          </cell>
          <cell r="AQ421">
            <v>12</v>
          </cell>
          <cell r="AR421">
            <v>0</v>
          </cell>
          <cell r="BE421">
            <v>0</v>
          </cell>
        </row>
        <row r="422">
          <cell r="C422" t="str">
            <v>K46</v>
          </cell>
          <cell r="W422" t="str">
            <v>OUI</v>
          </cell>
          <cell r="BE422">
            <v>0</v>
          </cell>
        </row>
        <row r="423">
          <cell r="A423" t="str">
            <v>CA comptabilisé à déclarer</v>
          </cell>
          <cell r="C423" t="str">
            <v>K46</v>
          </cell>
          <cell r="D423">
            <v>295000</v>
          </cell>
          <cell r="F423">
            <v>0</v>
          </cell>
          <cell r="H423">
            <v>123744</v>
          </cell>
          <cell r="L423">
            <v>908169</v>
          </cell>
          <cell r="N423">
            <v>0</v>
          </cell>
          <cell r="P423">
            <v>61</v>
          </cell>
          <cell r="R423">
            <v>1326913</v>
          </cell>
          <cell r="U423">
            <v>61</v>
          </cell>
          <cell r="W423" t="str">
            <v>OUI</v>
          </cell>
          <cell r="AI423">
            <v>0</v>
          </cell>
          <cell r="AM423">
            <v>0</v>
          </cell>
          <cell r="BE423">
            <v>0</v>
          </cell>
        </row>
        <row r="424">
          <cell r="A424" t="str">
            <v>Achats intraco à déclarer</v>
          </cell>
          <cell r="C424" t="str">
            <v>K46</v>
          </cell>
          <cell r="E424">
            <v>0</v>
          </cell>
          <cell r="G424">
            <v>0</v>
          </cell>
          <cell r="I424">
            <v>0</v>
          </cell>
          <cell r="M424">
            <v>0</v>
          </cell>
          <cell r="O424">
            <v>0</v>
          </cell>
          <cell r="Q424">
            <v>0</v>
          </cell>
          <cell r="S424">
            <v>0</v>
          </cell>
          <cell r="W424" t="str">
            <v>OUI</v>
          </cell>
          <cell r="BE424">
            <v>0</v>
          </cell>
        </row>
        <row r="425">
          <cell r="C425" t="str">
            <v>K46</v>
          </cell>
          <cell r="W425" t="str">
            <v>OUI</v>
          </cell>
          <cell r="BE425">
            <v>0</v>
          </cell>
        </row>
        <row r="426">
          <cell r="A426" t="str">
            <v>Ecart K46</v>
          </cell>
          <cell r="C426" t="str">
            <v>K46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U426">
            <v>0</v>
          </cell>
          <cell r="W426" t="str">
            <v>OUI</v>
          </cell>
          <cell r="AI426" t="str">
            <v xml:space="preserve">        TVA intraco COLL   =    TVA intraco DED  ( Immo + B&amp;S )</v>
          </cell>
          <cell r="BE426">
            <v>0</v>
          </cell>
        </row>
        <row r="427">
          <cell r="C427" t="str">
            <v>K46</v>
          </cell>
          <cell r="W427" t="str">
            <v>OUI</v>
          </cell>
          <cell r="BE427">
            <v>0</v>
          </cell>
        </row>
        <row r="428">
          <cell r="A428" t="str">
            <v>diff compta jaune</v>
          </cell>
          <cell r="C428" t="str">
            <v>K46</v>
          </cell>
          <cell r="G428">
            <v>0</v>
          </cell>
          <cell r="H428" t="str">
            <v xml:space="preserve">   à corriger dans SAP ou dans l'onglet "COMPTA"</v>
          </cell>
          <cell r="W428" t="str">
            <v>OUI</v>
          </cell>
          <cell r="BE428">
            <v>0</v>
          </cell>
        </row>
        <row r="429">
          <cell r="C429" t="str">
            <v>K46</v>
          </cell>
          <cell r="W429" t="str">
            <v>OUI</v>
          </cell>
          <cell r="BE429">
            <v>0</v>
          </cell>
        </row>
        <row r="430">
          <cell r="A430" t="str">
            <v>diff rouge</v>
          </cell>
          <cell r="C430" t="str">
            <v>K46</v>
          </cell>
          <cell r="G430">
            <v>0</v>
          </cell>
          <cell r="H430" t="str">
            <v xml:space="preserve">   voir onglet "COMPTA" - cellule F...</v>
          </cell>
          <cell r="W430" t="str">
            <v>OUI</v>
          </cell>
          <cell r="BE430">
            <v>0</v>
          </cell>
        </row>
        <row r="431">
          <cell r="C431" t="str">
            <v>K46</v>
          </cell>
          <cell r="W431" t="str">
            <v>OUI</v>
          </cell>
          <cell r="BE431">
            <v>0</v>
          </cell>
        </row>
        <row r="432">
          <cell r="C432" t="str">
            <v>K46</v>
          </cell>
          <cell r="W432" t="str">
            <v>OUI</v>
          </cell>
          <cell r="BE432">
            <v>0</v>
          </cell>
        </row>
        <row r="433">
          <cell r="C433" t="str">
            <v>K46</v>
          </cell>
          <cell r="W433" t="str">
            <v>OUI</v>
          </cell>
          <cell r="BE433">
            <v>0</v>
          </cell>
        </row>
        <row r="434">
          <cell r="C434" t="str">
            <v>K46</v>
          </cell>
          <cell r="W434" t="str">
            <v>OUI</v>
          </cell>
          <cell r="BE434">
            <v>0</v>
          </cell>
        </row>
        <row r="435">
          <cell r="C435" t="str">
            <v>K46</v>
          </cell>
          <cell r="W435" t="str">
            <v>OUI</v>
          </cell>
          <cell r="BE435">
            <v>0</v>
          </cell>
        </row>
        <row r="436">
          <cell r="C436" t="str">
            <v>K46</v>
          </cell>
          <cell r="W436" t="str">
            <v>OUI</v>
          </cell>
          <cell r="BE436">
            <v>0</v>
          </cell>
        </row>
        <row r="437">
          <cell r="C437" t="str">
            <v>K46</v>
          </cell>
          <cell r="W437" t="str">
            <v>OUI</v>
          </cell>
          <cell r="BE437">
            <v>0</v>
          </cell>
        </row>
        <row r="438">
          <cell r="C438" t="str">
            <v>K46</v>
          </cell>
          <cell r="W438" t="str">
            <v>OUI</v>
          </cell>
          <cell r="BE438">
            <v>0</v>
          </cell>
        </row>
        <row r="439">
          <cell r="C439" t="str">
            <v>K46</v>
          </cell>
          <cell r="W439" t="str">
            <v>OUI</v>
          </cell>
          <cell r="BE439">
            <v>0</v>
          </cell>
        </row>
        <row r="440">
          <cell r="C440" t="str">
            <v>K46</v>
          </cell>
          <cell r="W440" t="str">
            <v>OUI</v>
          </cell>
          <cell r="BE440">
            <v>0</v>
          </cell>
        </row>
        <row r="441">
          <cell r="C441" t="str">
            <v>K46</v>
          </cell>
          <cell r="W441" t="str">
            <v>OUI</v>
          </cell>
          <cell r="BE441">
            <v>0</v>
          </cell>
        </row>
        <row r="442">
          <cell r="C442" t="str">
            <v>K46</v>
          </cell>
          <cell r="W442" t="str">
            <v>OUI</v>
          </cell>
          <cell r="BE442">
            <v>0</v>
          </cell>
        </row>
        <row r="443">
          <cell r="C443" t="str">
            <v>K46</v>
          </cell>
          <cell r="W443" t="str">
            <v>OUI</v>
          </cell>
          <cell r="BE443">
            <v>0</v>
          </cell>
        </row>
        <row r="444">
          <cell r="C444" t="str">
            <v>K46</v>
          </cell>
          <cell r="W444" t="str">
            <v>OUI</v>
          </cell>
          <cell r="BE444">
            <v>0</v>
          </cell>
        </row>
        <row r="445">
          <cell r="C445" t="str">
            <v>K46</v>
          </cell>
          <cell r="W445" t="str">
            <v>OUI</v>
          </cell>
          <cell r="BE445">
            <v>0</v>
          </cell>
        </row>
        <row r="446">
          <cell r="C446" t="str">
            <v>K46</v>
          </cell>
          <cell r="W446" t="str">
            <v>OUI</v>
          </cell>
          <cell r="BE446">
            <v>0</v>
          </cell>
        </row>
        <row r="447">
          <cell r="C447" t="str">
            <v>K46</v>
          </cell>
          <cell r="W447" t="str">
            <v>OUI</v>
          </cell>
          <cell r="BE447">
            <v>0</v>
          </cell>
        </row>
        <row r="448">
          <cell r="C448" t="str">
            <v>K46</v>
          </cell>
          <cell r="W448" t="str">
            <v>OUI</v>
          </cell>
          <cell r="BE448">
            <v>0</v>
          </cell>
        </row>
        <row r="449">
          <cell r="C449" t="str">
            <v>K46</v>
          </cell>
          <cell r="W449" t="str">
            <v>OUI</v>
          </cell>
          <cell r="BE449">
            <v>0</v>
          </cell>
        </row>
        <row r="450">
          <cell r="C450" t="str">
            <v>K46</v>
          </cell>
          <cell r="W450" t="str">
            <v>OUI</v>
          </cell>
          <cell r="BE450">
            <v>0</v>
          </cell>
        </row>
        <row r="451">
          <cell r="C451" t="str">
            <v>K46</v>
          </cell>
          <cell r="W451" t="str">
            <v>OUI</v>
          </cell>
          <cell r="BE451">
            <v>0</v>
          </cell>
        </row>
        <row r="452">
          <cell r="C452" t="str">
            <v>K46</v>
          </cell>
          <cell r="W452" t="str">
            <v>OUI</v>
          </cell>
          <cell r="BE452">
            <v>0</v>
          </cell>
        </row>
        <row r="453">
          <cell r="C453" t="str">
            <v>K46</v>
          </cell>
          <cell r="W453" t="str">
            <v>OUI</v>
          </cell>
          <cell r="BE453">
            <v>0</v>
          </cell>
        </row>
        <row r="454">
          <cell r="C454" t="str">
            <v>K46</v>
          </cell>
          <cell r="W454" t="str">
            <v>OUI</v>
          </cell>
          <cell r="BE454">
            <v>0</v>
          </cell>
        </row>
        <row r="455">
          <cell r="C455" t="str">
            <v>K46</v>
          </cell>
          <cell r="W455" t="str">
            <v>OUI</v>
          </cell>
          <cell r="BE455">
            <v>0</v>
          </cell>
        </row>
        <row r="456">
          <cell r="C456" t="str">
            <v>K46</v>
          </cell>
          <cell r="W456" t="str">
            <v>OUI</v>
          </cell>
          <cell r="BE456">
            <v>0</v>
          </cell>
        </row>
        <row r="457">
          <cell r="C457" t="str">
            <v>K46</v>
          </cell>
          <cell r="W457" t="str">
            <v>NON</v>
          </cell>
        </row>
        <row r="458">
          <cell r="C458" t="str">
            <v>K46</v>
          </cell>
          <cell r="W458" t="str">
            <v>NON</v>
          </cell>
        </row>
        <row r="459">
          <cell r="C459" t="str">
            <v>K46</v>
          </cell>
          <cell r="W459" t="str">
            <v>NON</v>
          </cell>
        </row>
        <row r="460">
          <cell r="C460" t="str">
            <v>K46</v>
          </cell>
          <cell r="W460" t="str">
            <v>NON</v>
          </cell>
        </row>
        <row r="461">
          <cell r="C461" t="str">
            <v>K46</v>
          </cell>
          <cell r="W461" t="str">
            <v>NON</v>
          </cell>
        </row>
        <row r="462">
          <cell r="C462" t="str">
            <v>K46</v>
          </cell>
          <cell r="W462" t="str">
            <v>NON</v>
          </cell>
        </row>
        <row r="463">
          <cell r="C463" t="str">
            <v>K46</v>
          </cell>
          <cell r="W463" t="str">
            <v>NON</v>
          </cell>
        </row>
        <row r="464">
          <cell r="C464" t="str">
            <v>K46</v>
          </cell>
          <cell r="W464" t="str">
            <v>NON</v>
          </cell>
        </row>
        <row r="465">
          <cell r="C465" t="str">
            <v>K46</v>
          </cell>
          <cell r="W465" t="str">
            <v>NON</v>
          </cell>
        </row>
        <row r="466">
          <cell r="C466" t="str">
            <v>K46</v>
          </cell>
          <cell r="W466" t="str">
            <v>NON</v>
          </cell>
        </row>
        <row r="467">
          <cell r="C467" t="str">
            <v>K46</v>
          </cell>
          <cell r="W467" t="str">
            <v>NON</v>
          </cell>
        </row>
        <row r="468">
          <cell r="C468" t="str">
            <v>K46</v>
          </cell>
          <cell r="W468" t="str">
            <v>NON</v>
          </cell>
        </row>
        <row r="469">
          <cell r="C469" t="str">
            <v>K46</v>
          </cell>
          <cell r="W469" t="str">
            <v>NON</v>
          </cell>
        </row>
        <row r="470">
          <cell r="C470" t="str">
            <v>K46</v>
          </cell>
          <cell r="W470" t="str">
            <v>NON</v>
          </cell>
        </row>
        <row r="471">
          <cell r="C471" t="str">
            <v>K46</v>
          </cell>
          <cell r="W471" t="str">
            <v>NON</v>
          </cell>
        </row>
        <row r="472">
          <cell r="C472" t="str">
            <v>K46</v>
          </cell>
          <cell r="W472" t="str">
            <v>NON</v>
          </cell>
        </row>
        <row r="473">
          <cell r="C473" t="str">
            <v>K46</v>
          </cell>
          <cell r="W473" t="str">
            <v>NON</v>
          </cell>
        </row>
        <row r="474">
          <cell r="C474" t="str">
            <v>K46</v>
          </cell>
          <cell r="W474" t="str">
            <v>NON</v>
          </cell>
        </row>
        <row r="475">
          <cell r="C475" t="str">
            <v>K46</v>
          </cell>
          <cell r="W475" t="str">
            <v>NON</v>
          </cell>
        </row>
        <row r="476">
          <cell r="C476" t="str">
            <v>K46</v>
          </cell>
          <cell r="W476" t="str">
            <v>NON</v>
          </cell>
        </row>
        <row r="477">
          <cell r="C477" t="str">
            <v>K46</v>
          </cell>
          <cell r="W477" t="str">
            <v>NON</v>
          </cell>
        </row>
        <row r="478">
          <cell r="C478" t="str">
            <v>K46</v>
          </cell>
          <cell r="W478" t="str">
            <v>NON</v>
          </cell>
        </row>
        <row r="479">
          <cell r="C479" t="str">
            <v>K46</v>
          </cell>
          <cell r="W479" t="str">
            <v>NON</v>
          </cell>
        </row>
        <row r="480">
          <cell r="C480" t="str">
            <v>K46</v>
          </cell>
          <cell r="W480" t="str">
            <v>NON</v>
          </cell>
        </row>
        <row r="481">
          <cell r="C481" t="str">
            <v>K46</v>
          </cell>
          <cell r="W481" t="str">
            <v>NON</v>
          </cell>
        </row>
        <row r="482">
          <cell r="C482" t="str">
            <v>K46</v>
          </cell>
          <cell r="W482" t="str">
            <v>NON</v>
          </cell>
        </row>
        <row r="483">
          <cell r="C483" t="str">
            <v>K46</v>
          </cell>
          <cell r="W483" t="str">
            <v>NON</v>
          </cell>
        </row>
        <row r="484">
          <cell r="C484" t="str">
            <v>K46</v>
          </cell>
          <cell r="W484" t="str">
            <v>NON</v>
          </cell>
        </row>
        <row r="485">
          <cell r="C485" t="str">
            <v>K46</v>
          </cell>
          <cell r="W485" t="str">
            <v>NON</v>
          </cell>
        </row>
        <row r="486">
          <cell r="C486" t="str">
            <v>K46</v>
          </cell>
          <cell r="W486" t="str">
            <v>NON</v>
          </cell>
        </row>
        <row r="487">
          <cell r="C487" t="str">
            <v>K46</v>
          </cell>
          <cell r="W487" t="str">
            <v>NON</v>
          </cell>
        </row>
        <row r="488">
          <cell r="C488" t="str">
            <v>K46</v>
          </cell>
          <cell r="W488" t="str">
            <v>NON</v>
          </cell>
        </row>
        <row r="489">
          <cell r="C489" t="str">
            <v>K46</v>
          </cell>
          <cell r="W489" t="str">
            <v>NON</v>
          </cell>
        </row>
        <row r="490">
          <cell r="C490" t="str">
            <v>K46</v>
          </cell>
          <cell r="W490" t="str">
            <v>NON</v>
          </cell>
        </row>
        <row r="491">
          <cell r="C491" t="str">
            <v>K46</v>
          </cell>
          <cell r="W491" t="str">
            <v>NON</v>
          </cell>
        </row>
        <row r="492">
          <cell r="C492" t="str">
            <v>K46</v>
          </cell>
          <cell r="W492" t="str">
            <v>NON</v>
          </cell>
        </row>
        <row r="493">
          <cell r="C493" t="str">
            <v>K46</v>
          </cell>
          <cell r="W493" t="str">
            <v>NON</v>
          </cell>
        </row>
        <row r="494">
          <cell r="C494" t="str">
            <v>K46</v>
          </cell>
          <cell r="W494" t="str">
            <v>NON</v>
          </cell>
        </row>
        <row r="495">
          <cell r="C495" t="str">
            <v>K46</v>
          </cell>
          <cell r="W495" t="str">
            <v>NON</v>
          </cell>
        </row>
        <row r="496">
          <cell r="C496" t="str">
            <v>K46</v>
          </cell>
          <cell r="W496" t="str">
            <v>NON</v>
          </cell>
        </row>
        <row r="497">
          <cell r="C497" t="str">
            <v>K46</v>
          </cell>
          <cell r="W497" t="str">
            <v>NON</v>
          </cell>
        </row>
        <row r="498">
          <cell r="C498" t="str">
            <v>K46</v>
          </cell>
          <cell r="W498" t="str">
            <v>NON</v>
          </cell>
        </row>
        <row r="499">
          <cell r="C499" t="str">
            <v>K46</v>
          </cell>
          <cell r="W499" t="str">
            <v>NON</v>
          </cell>
        </row>
        <row r="500">
          <cell r="C500" t="str">
            <v>K46</v>
          </cell>
          <cell r="W500" t="str">
            <v>NON</v>
          </cell>
        </row>
        <row r="501">
          <cell r="C501" t="str">
            <v>K46</v>
          </cell>
          <cell r="W501" t="str">
            <v>NON</v>
          </cell>
        </row>
        <row r="502">
          <cell r="C502" t="str">
            <v>K46</v>
          </cell>
          <cell r="W502" t="str">
            <v>NON</v>
          </cell>
        </row>
        <row r="503">
          <cell r="C503" t="str">
            <v>K46</v>
          </cell>
          <cell r="W503" t="str">
            <v>NON</v>
          </cell>
        </row>
        <row r="504">
          <cell r="C504" t="str">
            <v>K46</v>
          </cell>
          <cell r="W504" t="str">
            <v>NON</v>
          </cell>
        </row>
        <row r="505">
          <cell r="C505" t="str">
            <v>K46</v>
          </cell>
          <cell r="W505" t="str">
            <v>NON</v>
          </cell>
        </row>
        <row r="506">
          <cell r="C506" t="str">
            <v>K46</v>
          </cell>
          <cell r="W506" t="str">
            <v>NON</v>
          </cell>
        </row>
        <row r="507">
          <cell r="C507" t="str">
            <v>K46</v>
          </cell>
          <cell r="W507" t="str">
            <v>NON</v>
          </cell>
        </row>
        <row r="508">
          <cell r="C508" t="str">
            <v>K46</v>
          </cell>
          <cell r="W508" t="str">
            <v>NON</v>
          </cell>
        </row>
        <row r="509">
          <cell r="C509" t="str">
            <v>K46</v>
          </cell>
          <cell r="W509" t="str">
            <v>NON</v>
          </cell>
        </row>
        <row r="510">
          <cell r="C510" t="str">
            <v>K46</v>
          </cell>
          <cell r="W510" t="str">
            <v>NON</v>
          </cell>
        </row>
        <row r="511">
          <cell r="C511" t="str">
            <v>K46</v>
          </cell>
          <cell r="W511" t="str">
            <v>NON</v>
          </cell>
        </row>
        <row r="512">
          <cell r="C512" t="str">
            <v>K46</v>
          </cell>
          <cell r="W512" t="str">
            <v>NON</v>
          </cell>
        </row>
        <row r="513">
          <cell r="C513" t="str">
            <v>K46</v>
          </cell>
          <cell r="W513" t="str">
            <v>NON</v>
          </cell>
        </row>
        <row r="514">
          <cell r="C514" t="str">
            <v>K46</v>
          </cell>
          <cell r="W514" t="str">
            <v>NON</v>
          </cell>
        </row>
        <row r="515">
          <cell r="C515" t="str">
            <v>K46</v>
          </cell>
          <cell r="W515" t="str">
            <v>NON</v>
          </cell>
        </row>
        <row r="516">
          <cell r="C516" t="str">
            <v>K46</v>
          </cell>
          <cell r="W516" t="str">
            <v>NON</v>
          </cell>
        </row>
        <row r="517">
          <cell r="C517" t="str">
            <v>K46</v>
          </cell>
          <cell r="W517" t="str">
            <v>NON</v>
          </cell>
        </row>
        <row r="518">
          <cell r="C518" t="str">
            <v>K46</v>
          </cell>
          <cell r="W518" t="str">
            <v>NON</v>
          </cell>
        </row>
        <row r="519">
          <cell r="C519" t="str">
            <v>K46</v>
          </cell>
          <cell r="W519" t="str">
            <v>NON</v>
          </cell>
        </row>
        <row r="520">
          <cell r="C520" t="str">
            <v>K46</v>
          </cell>
          <cell r="W520" t="str">
            <v>NON</v>
          </cell>
        </row>
        <row r="521">
          <cell r="C521" t="str">
            <v>K46</v>
          </cell>
          <cell r="W521" t="str">
            <v>NON</v>
          </cell>
        </row>
        <row r="522">
          <cell r="C522" t="str">
            <v>K46</v>
          </cell>
          <cell r="W522" t="str">
            <v>NON</v>
          </cell>
        </row>
        <row r="523">
          <cell r="C523" t="str">
            <v>K46</v>
          </cell>
          <cell r="W523" t="str">
            <v>NON</v>
          </cell>
        </row>
        <row r="524">
          <cell r="C524" t="str">
            <v>K46</v>
          </cell>
          <cell r="W524" t="str">
            <v>NON</v>
          </cell>
        </row>
        <row r="525">
          <cell r="C525" t="str">
            <v>K46</v>
          </cell>
          <cell r="W525" t="str">
            <v>NON</v>
          </cell>
        </row>
        <row r="526">
          <cell r="C526" t="str">
            <v>K46</v>
          </cell>
          <cell r="W526" t="str">
            <v>NON</v>
          </cell>
        </row>
        <row r="527">
          <cell r="C527" t="str">
            <v>K46</v>
          </cell>
          <cell r="W527" t="str">
            <v>NON</v>
          </cell>
        </row>
        <row r="528">
          <cell r="C528" t="str">
            <v>K46</v>
          </cell>
          <cell r="W528" t="str">
            <v>NON</v>
          </cell>
        </row>
        <row r="529">
          <cell r="C529" t="str">
            <v>K46</v>
          </cell>
          <cell r="W529" t="str">
            <v>NON</v>
          </cell>
        </row>
        <row r="530">
          <cell r="C530" t="str">
            <v>K46</v>
          </cell>
          <cell r="W530" t="str">
            <v>NON</v>
          </cell>
        </row>
        <row r="531">
          <cell r="C531" t="str">
            <v>K46</v>
          </cell>
          <cell r="W531" t="str">
            <v>NON</v>
          </cell>
        </row>
        <row r="532">
          <cell r="C532" t="str">
            <v>K46</v>
          </cell>
          <cell r="W532" t="str">
            <v>NON</v>
          </cell>
        </row>
        <row r="533">
          <cell r="C533" t="str">
            <v>K46</v>
          </cell>
          <cell r="W533" t="str">
            <v>NON</v>
          </cell>
        </row>
        <row r="534">
          <cell r="C534" t="str">
            <v>K46</v>
          </cell>
          <cell r="W534" t="str">
            <v>NON</v>
          </cell>
        </row>
        <row r="535">
          <cell r="C535" t="str">
            <v>K46</v>
          </cell>
          <cell r="W535" t="str">
            <v>NON</v>
          </cell>
        </row>
        <row r="536">
          <cell r="C536" t="str">
            <v>K46</v>
          </cell>
          <cell r="W536" t="str">
            <v>NON</v>
          </cell>
        </row>
        <row r="537">
          <cell r="C537" t="str">
            <v>K46</v>
          </cell>
          <cell r="W537" t="str">
            <v>NON</v>
          </cell>
        </row>
        <row r="538">
          <cell r="C538" t="str">
            <v>K46</v>
          </cell>
          <cell r="W538" t="str">
            <v>NON</v>
          </cell>
        </row>
        <row r="539">
          <cell r="C539" t="str">
            <v>K46</v>
          </cell>
          <cell r="W539" t="str">
            <v>NON</v>
          </cell>
        </row>
        <row r="540">
          <cell r="C540" t="str">
            <v>K46</v>
          </cell>
          <cell r="W540" t="str">
            <v>NON</v>
          </cell>
        </row>
        <row r="541">
          <cell r="C541" t="str">
            <v>K46</v>
          </cell>
          <cell r="W541" t="str">
            <v>NON</v>
          </cell>
        </row>
        <row r="542">
          <cell r="C542" t="str">
            <v>K46</v>
          </cell>
          <cell r="W542" t="str">
            <v>NON</v>
          </cell>
        </row>
        <row r="543">
          <cell r="C543" t="str">
            <v>K46</v>
          </cell>
          <cell r="W543" t="str">
            <v>NON</v>
          </cell>
        </row>
        <row r="544">
          <cell r="C544" t="str">
            <v>K46</v>
          </cell>
          <cell r="W544" t="str">
            <v>NON</v>
          </cell>
        </row>
        <row r="545">
          <cell r="C545" t="str">
            <v>K46</v>
          </cell>
          <cell r="W545" t="str">
            <v>NON</v>
          </cell>
        </row>
        <row r="546">
          <cell r="C546" t="str">
            <v>K46</v>
          </cell>
          <cell r="W546" t="str">
            <v>NON</v>
          </cell>
        </row>
        <row r="547">
          <cell r="C547" t="str">
            <v>K46</v>
          </cell>
          <cell r="W547" t="str">
            <v>NON</v>
          </cell>
        </row>
        <row r="548">
          <cell r="C548" t="str">
            <v>K46</v>
          </cell>
          <cell r="W548" t="str">
            <v>NON</v>
          </cell>
        </row>
        <row r="549">
          <cell r="C549" t="str">
            <v>K46</v>
          </cell>
          <cell r="W549" t="str">
            <v>NON</v>
          </cell>
        </row>
        <row r="550">
          <cell r="C550" t="str">
            <v>K46</v>
          </cell>
          <cell r="W550" t="str">
            <v>NON</v>
          </cell>
        </row>
        <row r="551">
          <cell r="C551" t="str">
            <v>K46</v>
          </cell>
          <cell r="W551" t="str">
            <v>NON</v>
          </cell>
        </row>
        <row r="552">
          <cell r="C552" t="str">
            <v>K46</v>
          </cell>
          <cell r="W552" t="str">
            <v>NON</v>
          </cell>
        </row>
        <row r="553">
          <cell r="C553" t="str">
            <v>K46</v>
          </cell>
          <cell r="W553" t="str">
            <v>NON</v>
          </cell>
        </row>
        <row r="554">
          <cell r="C554" t="str">
            <v>K46</v>
          </cell>
          <cell r="W554" t="str">
            <v>NON</v>
          </cell>
        </row>
        <row r="555">
          <cell r="C555" t="str">
            <v>K46</v>
          </cell>
          <cell r="W555" t="str">
            <v>NON</v>
          </cell>
        </row>
        <row r="556">
          <cell r="C556" t="str">
            <v>K46</v>
          </cell>
          <cell r="W556" t="str">
            <v>NON</v>
          </cell>
        </row>
        <row r="557">
          <cell r="C557" t="str">
            <v>K46</v>
          </cell>
          <cell r="W557" t="str">
            <v>NON</v>
          </cell>
        </row>
        <row r="558">
          <cell r="C558" t="str">
            <v>K46</v>
          </cell>
          <cell r="W558" t="str">
            <v>NON</v>
          </cell>
        </row>
        <row r="559">
          <cell r="C559" t="str">
            <v>K46</v>
          </cell>
          <cell r="W559" t="str">
            <v>NON</v>
          </cell>
        </row>
        <row r="560">
          <cell r="C560" t="str">
            <v>K46</v>
          </cell>
          <cell r="W560" t="str">
            <v>NON</v>
          </cell>
        </row>
        <row r="561">
          <cell r="C561" t="str">
            <v>K46</v>
          </cell>
          <cell r="W561" t="str">
            <v>NON</v>
          </cell>
        </row>
        <row r="562">
          <cell r="C562" t="str">
            <v>K46</v>
          </cell>
          <cell r="W562" t="str">
            <v>NON</v>
          </cell>
        </row>
        <row r="563">
          <cell r="C563" t="str">
            <v>K46</v>
          </cell>
          <cell r="W563" t="str">
            <v>NON</v>
          </cell>
        </row>
        <row r="564">
          <cell r="C564" t="str">
            <v>K46</v>
          </cell>
          <cell r="W564" t="str">
            <v>NON</v>
          </cell>
        </row>
        <row r="565">
          <cell r="C565" t="str">
            <v>K46</v>
          </cell>
          <cell r="W565" t="str">
            <v>NON</v>
          </cell>
        </row>
        <row r="566">
          <cell r="C566" t="str">
            <v>K46</v>
          </cell>
          <cell r="W566" t="str">
            <v>NON</v>
          </cell>
        </row>
        <row r="567">
          <cell r="C567" t="str">
            <v>K46</v>
          </cell>
          <cell r="W567" t="str">
            <v>NON</v>
          </cell>
        </row>
        <row r="568">
          <cell r="C568" t="str">
            <v>K46</v>
          </cell>
          <cell r="W568" t="str">
            <v>NON</v>
          </cell>
        </row>
        <row r="569">
          <cell r="C569" t="str">
            <v>K46</v>
          </cell>
          <cell r="W569" t="str">
            <v>NON</v>
          </cell>
        </row>
        <row r="570">
          <cell r="C570" t="str">
            <v>K46</v>
          </cell>
          <cell r="W570" t="str">
            <v>NON</v>
          </cell>
        </row>
        <row r="571">
          <cell r="C571" t="str">
            <v>K46</v>
          </cell>
          <cell r="W571" t="str">
            <v>NON</v>
          </cell>
        </row>
        <row r="572">
          <cell r="C572" t="str">
            <v>K46</v>
          </cell>
          <cell r="W572" t="str">
            <v>NON</v>
          </cell>
        </row>
        <row r="573">
          <cell r="C573" t="str">
            <v>K46</v>
          </cell>
          <cell r="W573" t="str">
            <v>NON</v>
          </cell>
        </row>
        <row r="574">
          <cell r="C574" t="str">
            <v>K46</v>
          </cell>
          <cell r="W574" t="str">
            <v>NON</v>
          </cell>
        </row>
        <row r="575">
          <cell r="C575" t="str">
            <v>K46</v>
          </cell>
          <cell r="W575" t="str">
            <v>NON</v>
          </cell>
        </row>
        <row r="576">
          <cell r="C576" t="str">
            <v>K46</v>
          </cell>
          <cell r="W576" t="str">
            <v>NON</v>
          </cell>
        </row>
        <row r="577">
          <cell r="C577" t="str">
            <v>K46</v>
          </cell>
          <cell r="W577" t="str">
            <v>NON</v>
          </cell>
        </row>
        <row r="578">
          <cell r="C578" t="str">
            <v>K46</v>
          </cell>
          <cell r="W578" t="str">
            <v>NON</v>
          </cell>
        </row>
        <row r="579">
          <cell r="C579" t="str">
            <v>K46</v>
          </cell>
          <cell r="W579" t="str">
            <v>NON</v>
          </cell>
        </row>
        <row r="580">
          <cell r="C580" t="str">
            <v>K46</v>
          </cell>
          <cell r="W580" t="str">
            <v>NON</v>
          </cell>
        </row>
        <row r="581">
          <cell r="C581" t="str">
            <v>K46</v>
          </cell>
          <cell r="W581" t="str">
            <v>NON</v>
          </cell>
        </row>
        <row r="582">
          <cell r="C582" t="str">
            <v>K46</v>
          </cell>
          <cell r="W582" t="str">
            <v>NON</v>
          </cell>
        </row>
        <row r="583">
          <cell r="C583" t="str">
            <v>K46</v>
          </cell>
          <cell r="W583" t="str">
            <v>NON</v>
          </cell>
        </row>
        <row r="584">
          <cell r="C584" t="str">
            <v>K46</v>
          </cell>
          <cell r="W584" t="str">
            <v>NON</v>
          </cell>
        </row>
        <row r="585">
          <cell r="C585" t="str">
            <v>K46</v>
          </cell>
          <cell r="W585" t="str">
            <v>NON</v>
          </cell>
        </row>
        <row r="586">
          <cell r="C586" t="str">
            <v>K46</v>
          </cell>
          <cell r="W586" t="str">
            <v>NON</v>
          </cell>
        </row>
        <row r="587">
          <cell r="C587" t="str">
            <v>K46</v>
          </cell>
          <cell r="W587" t="str">
            <v>NON</v>
          </cell>
        </row>
        <row r="588">
          <cell r="C588" t="str">
            <v>K46</v>
          </cell>
          <cell r="W588" t="str">
            <v>NON</v>
          </cell>
        </row>
        <row r="589">
          <cell r="C589" t="str">
            <v>K46</v>
          </cell>
          <cell r="W589" t="str">
            <v>NON</v>
          </cell>
        </row>
        <row r="590">
          <cell r="C590" t="str">
            <v>K46</v>
          </cell>
          <cell r="W590" t="str">
            <v>NON</v>
          </cell>
        </row>
        <row r="591">
          <cell r="C591" t="str">
            <v>K46</v>
          </cell>
          <cell r="W591" t="str">
            <v>NON</v>
          </cell>
        </row>
        <row r="592">
          <cell r="C592" t="str">
            <v>K46</v>
          </cell>
          <cell r="W592" t="str">
            <v>NON</v>
          </cell>
        </row>
        <row r="593">
          <cell r="C593" t="str">
            <v>K46</v>
          </cell>
          <cell r="W593" t="str">
            <v>NON</v>
          </cell>
        </row>
        <row r="594">
          <cell r="C594" t="str">
            <v>K46</v>
          </cell>
          <cell r="W594" t="str">
            <v>NON</v>
          </cell>
        </row>
        <row r="595">
          <cell r="C595" t="str">
            <v>K46</v>
          </cell>
          <cell r="W595" t="str">
            <v>NON</v>
          </cell>
        </row>
        <row r="596">
          <cell r="C596" t="str">
            <v>K46</v>
          </cell>
          <cell r="W596" t="str">
            <v>NON</v>
          </cell>
        </row>
        <row r="597">
          <cell r="C597" t="str">
            <v>K46</v>
          </cell>
          <cell r="W597" t="str">
            <v>NON</v>
          </cell>
        </row>
        <row r="598">
          <cell r="C598" t="str">
            <v>K46</v>
          </cell>
          <cell r="W598" t="str">
            <v>NON</v>
          </cell>
        </row>
        <row r="599">
          <cell r="C599" t="str">
            <v>K46</v>
          </cell>
          <cell r="W599" t="str">
            <v>NON</v>
          </cell>
        </row>
        <row r="600">
          <cell r="C600" t="str">
            <v>K46</v>
          </cell>
          <cell r="W600" t="str">
            <v>NON</v>
          </cell>
        </row>
        <row r="601">
          <cell r="A601" t="str">
            <v xml:space="preserve">Cadrage TVA </v>
          </cell>
          <cell r="B601" t="str">
            <v>K49</v>
          </cell>
          <cell r="C601" t="str">
            <v>K49</v>
          </cell>
          <cell r="D601">
            <v>68852</v>
          </cell>
          <cell r="H601">
            <v>2877</v>
          </cell>
          <cell r="L601">
            <v>217387</v>
          </cell>
          <cell r="M601">
            <v>0</v>
          </cell>
          <cell r="N601">
            <v>0</v>
          </cell>
          <cell r="P601">
            <v>204</v>
          </cell>
          <cell r="T601">
            <v>-285</v>
          </cell>
          <cell r="W601" t="str">
            <v>OUI</v>
          </cell>
          <cell r="AK601">
            <v>0</v>
          </cell>
          <cell r="AN601">
            <v>25639</v>
          </cell>
          <cell r="AO601">
            <v>0</v>
          </cell>
          <cell r="AQ601">
            <v>24</v>
          </cell>
          <cell r="AW601">
            <v>0</v>
          </cell>
          <cell r="AY601">
            <v>0</v>
          </cell>
          <cell r="AZ601">
            <v>0</v>
          </cell>
          <cell r="BA601">
            <v>7808</v>
          </cell>
          <cell r="BE601" t="str">
            <v>oui</v>
          </cell>
        </row>
        <row r="602">
          <cell r="C602" t="str">
            <v>K49</v>
          </cell>
          <cell r="R602" t="str">
            <v>à spliter par nature</v>
          </cell>
          <cell r="W602" t="str">
            <v>OUI</v>
          </cell>
          <cell r="BE602" t="str">
            <v>oui</v>
          </cell>
        </row>
        <row r="603">
          <cell r="C603" t="str">
            <v>K49</v>
          </cell>
          <cell r="R603" t="str">
            <v>Opérations imposables</v>
          </cell>
          <cell r="U603" t="str">
            <v>Opérations non imposables</v>
          </cell>
          <cell r="W603" t="str">
            <v>OUI</v>
          </cell>
          <cell r="BE603" t="str">
            <v>oui</v>
          </cell>
        </row>
        <row r="604">
          <cell r="A604" t="str">
            <v>Déclarations CA3</v>
          </cell>
          <cell r="B604" t="str">
            <v>TOTAL C.A. H.T.</v>
          </cell>
          <cell r="C604" t="str">
            <v>K49</v>
          </cell>
          <cell r="D604">
            <v>0.2</v>
          </cell>
          <cell r="F604">
            <v>0.19600000000000001</v>
          </cell>
          <cell r="H604">
            <v>0.1</v>
          </cell>
          <cell r="J604">
            <v>7.0000000000000007E-2</v>
          </cell>
          <cell r="L604">
            <v>5.5E-2</v>
          </cell>
          <cell r="N604">
            <v>2.1000000000000001E-2</v>
          </cell>
          <cell r="P604">
            <v>0</v>
          </cell>
          <cell r="R604" t="str">
            <v>Ventes                et                            autres opérations imposables</v>
          </cell>
          <cell r="S604" t="str">
            <v>Acquisitions intra co</v>
          </cell>
          <cell r="T604" t="str">
            <v>créance irré 
+
autres</v>
          </cell>
          <cell r="U604" t="str">
            <v>Autres opérations non imposables</v>
          </cell>
          <cell r="V604" t="str">
            <v>Régularisations</v>
          </cell>
          <cell r="W604" t="str">
            <v>OUI</v>
          </cell>
          <cell r="X604" t="str">
            <v>TVA</v>
          </cell>
          <cell r="Y604" t="str">
            <v>TVA</v>
          </cell>
          <cell r="Z604" t="str">
            <v>TVA</v>
          </cell>
          <cell r="AA604" t="str">
            <v>TVA</v>
          </cell>
          <cell r="AB604" t="str">
            <v>TVA</v>
          </cell>
          <cell r="AC604" t="str">
            <v>TVA</v>
          </cell>
          <cell r="AD604" t="str">
            <v>TVA</v>
          </cell>
          <cell r="AE604" t="str">
            <v>TVA collectée Totale</v>
          </cell>
          <cell r="AF604" t="str">
            <v>TVA antérieurement déduite à reverser</v>
          </cell>
          <cell r="AG604" t="str">
            <v>ARRONDI</v>
          </cell>
          <cell r="AH604" t="str">
            <v>TOTAL            TVA                BRUTE</v>
          </cell>
          <cell r="AI604" t="str">
            <v>dont              TVA          sur Acq° intraco</v>
          </cell>
          <cell r="AK604" t="str">
            <v>TVA Déductible sur immo</v>
          </cell>
          <cell r="AN604" t="str">
            <v>TVA Déductible sur B&amp;S</v>
          </cell>
          <cell r="AQ604" t="str">
            <v xml:space="preserve">Autre TVA à déduire </v>
          </cell>
          <cell r="AS604" t="str">
            <v>Report du crédit de TVA M-1</v>
          </cell>
          <cell r="AT604" t="str">
            <v>ARRONDI</v>
          </cell>
          <cell r="AU604" t="str">
            <v>TOTAL            TVA DEDUCTIBLE</v>
          </cell>
          <cell r="AW604" t="str">
            <v>TVA à décaisser</v>
          </cell>
          <cell r="AY604" t="str">
            <v>Crédit de TVA</v>
          </cell>
          <cell r="AZ604" t="str">
            <v>Demande
de remboursemt crédit TVA</v>
          </cell>
          <cell r="BA604" t="str">
            <v>Crédit de TVA à reporter</v>
          </cell>
          <cell r="BC604" t="str">
            <v>Date                             de remb du credit TVA</v>
          </cell>
          <cell r="BE604" t="str">
            <v>oui</v>
          </cell>
        </row>
        <row r="605">
          <cell r="C605" t="str">
            <v>K49</v>
          </cell>
          <cell r="D605" t="str">
            <v>CA HT</v>
          </cell>
          <cell r="E605" t="str">
            <v>CA INTRACOM</v>
          </cell>
          <cell r="F605" t="str">
            <v>CA HT</v>
          </cell>
          <cell r="G605" t="str">
            <v>CA INTRACOM</v>
          </cell>
          <cell r="H605" t="str">
            <v>CA HT</v>
          </cell>
          <cell r="I605" t="str">
            <v>CA INTRACOM</v>
          </cell>
          <cell r="J605" t="str">
            <v>CA HT</v>
          </cell>
          <cell r="K605" t="str">
            <v>CA INTRACOM</v>
          </cell>
          <cell r="L605" t="str">
            <v>CA HT</v>
          </cell>
          <cell r="M605" t="str">
            <v>CA INTRACOM</v>
          </cell>
          <cell r="N605" t="str">
            <v>CA HT</v>
          </cell>
          <cell r="O605" t="str">
            <v>CA INTRACOM</v>
          </cell>
          <cell r="P605" t="str">
            <v>CA HT</v>
          </cell>
          <cell r="Q605" t="str">
            <v>CA INTRACOM</v>
          </cell>
          <cell r="T605" t="str">
            <v>régularisations</v>
          </cell>
          <cell r="W605" t="str">
            <v>OUI</v>
          </cell>
          <cell r="X605">
            <v>0.2</v>
          </cell>
          <cell r="Y605">
            <v>0.19600000000000001</v>
          </cell>
          <cell r="Z605">
            <v>0.1</v>
          </cell>
          <cell r="AA605">
            <v>7.0000000000000007E-2</v>
          </cell>
          <cell r="AB605">
            <v>5.5E-2</v>
          </cell>
          <cell r="AC605">
            <v>2.1000000000000001E-2</v>
          </cell>
          <cell r="AD605">
            <v>0</v>
          </cell>
          <cell r="AK605" t="str">
            <v>TVA                   sur                       Immo</v>
          </cell>
          <cell r="AL605" t="str">
            <v>TVA sur Acq° Intraco                    ( L1 + LK )</v>
          </cell>
          <cell r="AM605" t="str">
            <v>Total TVA Ded sur Immo + intraco</v>
          </cell>
          <cell r="AN605" t="str">
            <v>TVA                   sur                   B&amp;S</v>
          </cell>
          <cell r="AO605" t="str">
            <v>TVA sur Acq° Intraco                    ( M1 + MK )</v>
          </cell>
          <cell r="AP605" t="str">
            <v>Total TVA Ded sur B&amp;S + intraco</v>
          </cell>
          <cell r="AQ605" t="str">
            <v>créances
irrécouvrables
T8</v>
          </cell>
          <cell r="AR605" t="str">
            <v>demandes Crédit de TVA refusées</v>
          </cell>
          <cell r="AW605">
            <v>4455100</v>
          </cell>
          <cell r="AZ605">
            <v>4458300</v>
          </cell>
          <cell r="BA605">
            <v>4456700</v>
          </cell>
          <cell r="BE605" t="str">
            <v>oui</v>
          </cell>
        </row>
        <row r="606">
          <cell r="B606" t="str">
            <v>n° de ligne</v>
          </cell>
          <cell r="C606" t="str">
            <v>K49</v>
          </cell>
          <cell r="D606" t="str">
            <v>08</v>
          </cell>
          <cell r="F606" t="str">
            <v>13</v>
          </cell>
          <cell r="H606" t="str">
            <v>9B</v>
          </cell>
          <cell r="J606" t="str">
            <v>13</v>
          </cell>
          <cell r="L606" t="str">
            <v>09</v>
          </cell>
          <cell r="N606" t="str">
            <v>14</v>
          </cell>
          <cell r="R606" t="str">
            <v>01 et 02</v>
          </cell>
          <cell r="S606" t="str">
            <v>03</v>
          </cell>
          <cell r="T606" t="str">
            <v>3C</v>
          </cell>
          <cell r="U606" t="str">
            <v>05</v>
          </cell>
          <cell r="V606" t="str">
            <v>7B</v>
          </cell>
          <cell r="W606" t="str">
            <v>OUI</v>
          </cell>
          <cell r="X606" t="str">
            <v>08</v>
          </cell>
          <cell r="Y606" t="str">
            <v>13</v>
          </cell>
          <cell r="Z606" t="str">
            <v>9B</v>
          </cell>
          <cell r="AA606" t="str">
            <v>13</v>
          </cell>
          <cell r="AB606" t="str">
            <v>09</v>
          </cell>
          <cell r="AC606" t="str">
            <v>14</v>
          </cell>
          <cell r="AF606" t="str">
            <v>15</v>
          </cell>
          <cell r="AH606" t="str">
            <v>16</v>
          </cell>
          <cell r="AI606" t="str">
            <v>17</v>
          </cell>
          <cell r="AM606" t="str">
            <v>19</v>
          </cell>
          <cell r="AP606" t="str">
            <v>20</v>
          </cell>
          <cell r="AQ606" t="str">
            <v>21</v>
          </cell>
          <cell r="AS606" t="str">
            <v>22</v>
          </cell>
          <cell r="AU606" t="str">
            <v>23</v>
          </cell>
          <cell r="AW606" t="str">
            <v>28</v>
          </cell>
          <cell r="AY606" t="str">
            <v>25</v>
          </cell>
          <cell r="AZ606" t="str">
            <v>26</v>
          </cell>
          <cell r="BA606" t="str">
            <v>27</v>
          </cell>
          <cell r="BE606" t="str">
            <v>oui</v>
          </cell>
        </row>
        <row r="607">
          <cell r="C607" t="str">
            <v>K49</v>
          </cell>
          <cell r="W607" t="str">
            <v>OUI</v>
          </cell>
          <cell r="BE607" t="str">
            <v>oui</v>
          </cell>
        </row>
        <row r="608">
          <cell r="A608" t="str">
            <v>JANVIER</v>
          </cell>
          <cell r="B608">
            <v>254808</v>
          </cell>
          <cell r="C608" t="str">
            <v>K49</v>
          </cell>
          <cell r="D608">
            <v>60999</v>
          </cell>
          <cell r="E608">
            <v>0</v>
          </cell>
          <cell r="F608">
            <v>0</v>
          </cell>
          <cell r="G608">
            <v>0</v>
          </cell>
          <cell r="H608">
            <v>1991</v>
          </cell>
          <cell r="I608">
            <v>0</v>
          </cell>
          <cell r="J608">
            <v>0</v>
          </cell>
          <cell r="K608">
            <v>0</v>
          </cell>
          <cell r="L608">
            <v>192251</v>
          </cell>
          <cell r="M608">
            <v>0</v>
          </cell>
          <cell r="N608">
            <v>0</v>
          </cell>
          <cell r="O608">
            <v>0</v>
          </cell>
          <cell r="P608">
            <v>353</v>
          </cell>
          <cell r="R608">
            <v>255241</v>
          </cell>
          <cell r="S608">
            <v>0</v>
          </cell>
          <cell r="T608">
            <v>-786</v>
          </cell>
          <cell r="U608">
            <v>353</v>
          </cell>
          <cell r="W608" t="str">
            <v>OUI</v>
          </cell>
          <cell r="X608">
            <v>12200</v>
          </cell>
          <cell r="Y608">
            <v>0</v>
          </cell>
          <cell r="Z608">
            <v>199</v>
          </cell>
          <cell r="AA608">
            <v>0</v>
          </cell>
          <cell r="AB608">
            <v>10574</v>
          </cell>
          <cell r="AC608">
            <v>0</v>
          </cell>
          <cell r="AD608">
            <v>0</v>
          </cell>
          <cell r="AE608">
            <v>22973</v>
          </cell>
          <cell r="AH608">
            <v>22973</v>
          </cell>
          <cell r="AI608">
            <v>0</v>
          </cell>
          <cell r="AM608">
            <v>0</v>
          </cell>
          <cell r="AN608">
            <v>35105</v>
          </cell>
          <cell r="AP608">
            <v>35105</v>
          </cell>
          <cell r="AQ608">
            <v>67</v>
          </cell>
          <cell r="AS608">
            <v>0</v>
          </cell>
          <cell r="AU608">
            <v>35172</v>
          </cell>
          <cell r="AW608">
            <v>0</v>
          </cell>
          <cell r="AY608">
            <v>12199</v>
          </cell>
          <cell r="AZ608">
            <v>7000</v>
          </cell>
          <cell r="BA608">
            <v>5199</v>
          </cell>
          <cell r="BE608" t="str">
            <v>oui</v>
          </cell>
        </row>
        <row r="609">
          <cell r="A609" t="str">
            <v>FEVRIER</v>
          </cell>
          <cell r="B609">
            <v>245023</v>
          </cell>
          <cell r="C609" t="str">
            <v>K49</v>
          </cell>
          <cell r="D609">
            <v>57759</v>
          </cell>
          <cell r="E609">
            <v>0</v>
          </cell>
          <cell r="F609">
            <v>0</v>
          </cell>
          <cell r="G609">
            <v>0</v>
          </cell>
          <cell r="H609">
            <v>2123</v>
          </cell>
          <cell r="I609">
            <v>0</v>
          </cell>
          <cell r="J609">
            <v>0</v>
          </cell>
          <cell r="K609">
            <v>0</v>
          </cell>
          <cell r="L609">
            <v>184949</v>
          </cell>
          <cell r="M609">
            <v>0</v>
          </cell>
          <cell r="N609">
            <v>0</v>
          </cell>
          <cell r="O609">
            <v>0</v>
          </cell>
          <cell r="P609">
            <v>387</v>
          </cell>
          <cell r="R609">
            <v>244831</v>
          </cell>
          <cell r="S609">
            <v>0</v>
          </cell>
          <cell r="T609">
            <v>-195</v>
          </cell>
          <cell r="U609">
            <v>387</v>
          </cell>
          <cell r="W609" t="str">
            <v>OUI</v>
          </cell>
          <cell r="X609">
            <v>11552</v>
          </cell>
          <cell r="Y609">
            <v>0</v>
          </cell>
          <cell r="Z609">
            <v>212</v>
          </cell>
          <cell r="AA609">
            <v>0</v>
          </cell>
          <cell r="AB609">
            <v>10172</v>
          </cell>
          <cell r="AC609">
            <v>0</v>
          </cell>
          <cell r="AD609">
            <v>0</v>
          </cell>
          <cell r="AE609">
            <v>21936</v>
          </cell>
          <cell r="AH609">
            <v>21936</v>
          </cell>
          <cell r="AI609">
            <v>0</v>
          </cell>
          <cell r="AM609">
            <v>0</v>
          </cell>
          <cell r="AN609">
            <v>26908</v>
          </cell>
          <cell r="AP609">
            <v>26908</v>
          </cell>
          <cell r="AQ609">
            <v>17</v>
          </cell>
          <cell r="AS609">
            <v>5199</v>
          </cell>
          <cell r="AU609">
            <v>32124</v>
          </cell>
          <cell r="AW609">
            <v>0</v>
          </cell>
          <cell r="AY609">
            <v>10188</v>
          </cell>
          <cell r="AZ609">
            <v>5000</v>
          </cell>
          <cell r="BA609">
            <v>5188</v>
          </cell>
          <cell r="BE609" t="str">
            <v>oui</v>
          </cell>
        </row>
        <row r="610">
          <cell r="A610" t="str">
            <v>MARS</v>
          </cell>
          <cell r="B610">
            <v>283195</v>
          </cell>
          <cell r="C610" t="str">
            <v>K49</v>
          </cell>
          <cell r="D610">
            <v>69182</v>
          </cell>
          <cell r="H610">
            <v>2783</v>
          </cell>
          <cell r="L610">
            <v>212232</v>
          </cell>
          <cell r="M610">
            <v>0</v>
          </cell>
          <cell r="P610">
            <v>35</v>
          </cell>
          <cell r="R610">
            <v>284197</v>
          </cell>
          <cell r="S610">
            <v>0</v>
          </cell>
          <cell r="T610">
            <v>-1037</v>
          </cell>
          <cell r="U610">
            <v>35</v>
          </cell>
          <cell r="W610" t="str">
            <v>OUI</v>
          </cell>
          <cell r="X610">
            <v>13836</v>
          </cell>
          <cell r="Y610">
            <v>0</v>
          </cell>
          <cell r="Z610">
            <v>278</v>
          </cell>
          <cell r="AA610">
            <v>0</v>
          </cell>
          <cell r="AB610">
            <v>11673</v>
          </cell>
          <cell r="AC610">
            <v>0</v>
          </cell>
          <cell r="AD610">
            <v>0</v>
          </cell>
          <cell r="AE610">
            <v>25787</v>
          </cell>
          <cell r="AH610">
            <v>25787</v>
          </cell>
          <cell r="AI610">
            <v>0</v>
          </cell>
          <cell r="AM610">
            <v>0</v>
          </cell>
          <cell r="AN610">
            <v>24009</v>
          </cell>
          <cell r="AP610">
            <v>24009</v>
          </cell>
          <cell r="AQ610">
            <v>88</v>
          </cell>
          <cell r="AS610">
            <v>5188</v>
          </cell>
          <cell r="AU610">
            <v>29285</v>
          </cell>
          <cell r="AW610">
            <v>0</v>
          </cell>
          <cell r="AY610">
            <v>3498</v>
          </cell>
          <cell r="BA610">
            <v>3498</v>
          </cell>
          <cell r="BE610" t="str">
            <v>oui</v>
          </cell>
        </row>
        <row r="611">
          <cell r="A611" t="str">
            <v>AVRIL</v>
          </cell>
          <cell r="B611">
            <v>270263</v>
          </cell>
          <cell r="C611" t="str">
            <v>K49</v>
          </cell>
          <cell r="D611">
            <v>64649</v>
          </cell>
          <cell r="E611">
            <v>0</v>
          </cell>
          <cell r="F611">
            <v>0</v>
          </cell>
          <cell r="G611">
            <v>0</v>
          </cell>
          <cell r="H611">
            <v>3019</v>
          </cell>
          <cell r="I611">
            <v>0</v>
          </cell>
          <cell r="J611">
            <v>0</v>
          </cell>
          <cell r="K611">
            <v>0</v>
          </cell>
          <cell r="L611">
            <v>202330</v>
          </cell>
          <cell r="M611">
            <v>0</v>
          </cell>
          <cell r="N611">
            <v>0</v>
          </cell>
          <cell r="O611">
            <v>0</v>
          </cell>
          <cell r="P611">
            <v>286</v>
          </cell>
          <cell r="R611">
            <v>269998</v>
          </cell>
          <cell r="S611">
            <v>0</v>
          </cell>
          <cell r="T611">
            <v>-21</v>
          </cell>
          <cell r="U611">
            <v>286</v>
          </cell>
          <cell r="W611" t="str">
            <v>OUI</v>
          </cell>
          <cell r="X611">
            <v>12930</v>
          </cell>
          <cell r="Y611">
            <v>0</v>
          </cell>
          <cell r="Z611">
            <v>302</v>
          </cell>
          <cell r="AA611">
            <v>0</v>
          </cell>
          <cell r="AB611">
            <v>11128</v>
          </cell>
          <cell r="AC611">
            <v>0</v>
          </cell>
          <cell r="AD611">
            <v>0</v>
          </cell>
          <cell r="AE611">
            <v>24360</v>
          </cell>
          <cell r="AH611">
            <v>24360</v>
          </cell>
          <cell r="AI611">
            <v>0</v>
          </cell>
          <cell r="AM611">
            <v>0</v>
          </cell>
          <cell r="AN611">
            <v>24423</v>
          </cell>
          <cell r="AP611">
            <v>24423</v>
          </cell>
          <cell r="AQ611">
            <v>2</v>
          </cell>
          <cell r="AS611">
            <v>3498</v>
          </cell>
          <cell r="AU611">
            <v>27923</v>
          </cell>
          <cell r="AW611">
            <v>0</v>
          </cell>
          <cell r="AY611">
            <v>3563</v>
          </cell>
          <cell r="BA611">
            <v>3563</v>
          </cell>
          <cell r="BE611" t="str">
            <v>oui</v>
          </cell>
        </row>
        <row r="612">
          <cell r="A612" t="str">
            <v>MAI</v>
          </cell>
          <cell r="B612">
            <v>292300</v>
          </cell>
          <cell r="C612" t="str">
            <v>K49</v>
          </cell>
          <cell r="D612">
            <v>71125</v>
          </cell>
          <cell r="E612">
            <v>0</v>
          </cell>
          <cell r="F612">
            <v>0</v>
          </cell>
          <cell r="G612">
            <v>0</v>
          </cell>
          <cell r="H612">
            <v>3274</v>
          </cell>
          <cell r="I612">
            <v>0</v>
          </cell>
          <cell r="J612">
            <v>0</v>
          </cell>
          <cell r="K612">
            <v>0</v>
          </cell>
          <cell r="L612">
            <v>217872</v>
          </cell>
          <cell r="M612">
            <v>0</v>
          </cell>
          <cell r="N612">
            <v>0</v>
          </cell>
          <cell r="O612">
            <v>0</v>
          </cell>
          <cell r="P612">
            <v>29</v>
          </cell>
          <cell r="R612">
            <v>292271</v>
          </cell>
          <cell r="S612">
            <v>0</v>
          </cell>
          <cell r="U612">
            <v>29</v>
          </cell>
          <cell r="W612" t="str">
            <v>OUI</v>
          </cell>
          <cell r="X612">
            <v>14225</v>
          </cell>
          <cell r="Y612">
            <v>0</v>
          </cell>
          <cell r="Z612">
            <v>327</v>
          </cell>
          <cell r="AA612">
            <v>0</v>
          </cell>
          <cell r="AB612">
            <v>11983</v>
          </cell>
          <cell r="AC612">
            <v>0</v>
          </cell>
          <cell r="AD612">
            <v>0</v>
          </cell>
          <cell r="AE612">
            <v>26535</v>
          </cell>
          <cell r="AH612">
            <v>26535</v>
          </cell>
          <cell r="AI612">
            <v>0</v>
          </cell>
          <cell r="AM612">
            <v>0</v>
          </cell>
          <cell r="AN612">
            <v>28057</v>
          </cell>
          <cell r="AP612">
            <v>28057</v>
          </cell>
          <cell r="AS612">
            <v>3563</v>
          </cell>
          <cell r="AU612">
            <v>31620</v>
          </cell>
          <cell r="AW612">
            <v>0</v>
          </cell>
          <cell r="AY612">
            <v>5085</v>
          </cell>
          <cell r="BA612">
            <v>5085</v>
          </cell>
          <cell r="BE612" t="str">
            <v>oui</v>
          </cell>
        </row>
        <row r="613">
          <cell r="A613" t="str">
            <v>JUIN</v>
          </cell>
          <cell r="B613">
            <v>308268</v>
          </cell>
          <cell r="C613" t="str">
            <v>K49</v>
          </cell>
          <cell r="D613">
            <v>112043</v>
          </cell>
          <cell r="E613">
            <v>0</v>
          </cell>
          <cell r="F613">
            <v>0</v>
          </cell>
          <cell r="G613">
            <v>0</v>
          </cell>
          <cell r="H613">
            <v>3320</v>
          </cell>
          <cell r="I613">
            <v>0</v>
          </cell>
          <cell r="J613">
            <v>0</v>
          </cell>
          <cell r="K613">
            <v>0</v>
          </cell>
          <cell r="L613">
            <v>193252</v>
          </cell>
          <cell r="M613">
            <v>0</v>
          </cell>
          <cell r="N613">
            <v>0</v>
          </cell>
          <cell r="O613">
            <v>0</v>
          </cell>
          <cell r="P613">
            <v>227</v>
          </cell>
          <cell r="R613">
            <v>308615</v>
          </cell>
          <cell r="S613">
            <v>0</v>
          </cell>
          <cell r="T613">
            <v>-574</v>
          </cell>
          <cell r="U613">
            <v>227</v>
          </cell>
          <cell r="W613" t="str">
            <v>OUI</v>
          </cell>
          <cell r="X613">
            <v>22409</v>
          </cell>
          <cell r="Y613">
            <v>0</v>
          </cell>
          <cell r="Z613">
            <v>332</v>
          </cell>
          <cell r="AA613">
            <v>0</v>
          </cell>
          <cell r="AB613">
            <v>10629</v>
          </cell>
          <cell r="AC613">
            <v>0</v>
          </cell>
          <cell r="AD613">
            <v>0</v>
          </cell>
          <cell r="AE613">
            <v>33370</v>
          </cell>
          <cell r="AH613">
            <v>33370</v>
          </cell>
          <cell r="AI613">
            <v>0</v>
          </cell>
          <cell r="AM613">
            <v>0</v>
          </cell>
          <cell r="AN613">
            <v>40228</v>
          </cell>
          <cell r="AP613">
            <v>40228</v>
          </cell>
          <cell r="AQ613">
            <v>50</v>
          </cell>
          <cell r="AS613">
            <v>5085</v>
          </cell>
          <cell r="AU613">
            <v>45363</v>
          </cell>
          <cell r="AW613">
            <v>0</v>
          </cell>
          <cell r="AY613">
            <v>11993</v>
          </cell>
          <cell r="AZ613">
            <v>6000</v>
          </cell>
          <cell r="BA613">
            <v>5993</v>
          </cell>
          <cell r="BE613" t="str">
            <v>oui</v>
          </cell>
        </row>
        <row r="614">
          <cell r="A614" t="str">
            <v>JUILLET</v>
          </cell>
          <cell r="B614">
            <v>283245</v>
          </cell>
          <cell r="C614" t="str">
            <v>K49</v>
          </cell>
          <cell r="D614">
            <v>68598</v>
          </cell>
          <cell r="H614">
            <v>3880</v>
          </cell>
          <cell r="L614">
            <v>210981</v>
          </cell>
          <cell r="M614">
            <v>0</v>
          </cell>
          <cell r="N614">
            <v>0</v>
          </cell>
          <cell r="P614">
            <v>248</v>
          </cell>
          <cell r="R614">
            <v>283459</v>
          </cell>
          <cell r="S614">
            <v>0</v>
          </cell>
          <cell r="T614">
            <v>-462</v>
          </cell>
          <cell r="U614">
            <v>248</v>
          </cell>
          <cell r="W614" t="str">
            <v>OUI</v>
          </cell>
          <cell r="X614">
            <v>13720</v>
          </cell>
          <cell r="Y614">
            <v>0</v>
          </cell>
          <cell r="Z614">
            <v>388</v>
          </cell>
          <cell r="AA614">
            <v>0</v>
          </cell>
          <cell r="AB614">
            <v>11604</v>
          </cell>
          <cell r="AC614">
            <v>0</v>
          </cell>
          <cell r="AD614">
            <v>0</v>
          </cell>
          <cell r="AE614">
            <v>25712</v>
          </cell>
          <cell r="AH614">
            <v>25712</v>
          </cell>
          <cell r="AI614">
            <v>0</v>
          </cell>
          <cell r="AM614">
            <v>0</v>
          </cell>
          <cell r="AN614">
            <v>32336</v>
          </cell>
          <cell r="AP614">
            <v>32336</v>
          </cell>
          <cell r="AQ614">
            <v>40</v>
          </cell>
          <cell r="AS614">
            <v>5993</v>
          </cell>
          <cell r="AU614">
            <v>38369</v>
          </cell>
          <cell r="AW614">
            <v>0</v>
          </cell>
          <cell r="AY614">
            <v>12657</v>
          </cell>
          <cell r="AZ614">
            <v>6000</v>
          </cell>
          <cell r="BA614">
            <v>6657</v>
          </cell>
          <cell r="BE614" t="str">
            <v>oui</v>
          </cell>
        </row>
        <row r="615">
          <cell r="A615" t="str">
            <v>AOUT</v>
          </cell>
          <cell r="B615">
            <v>268223</v>
          </cell>
          <cell r="C615" t="str">
            <v>K49</v>
          </cell>
          <cell r="D615">
            <v>58715</v>
          </cell>
          <cell r="H615">
            <v>2633</v>
          </cell>
          <cell r="L615">
            <v>206869</v>
          </cell>
          <cell r="M615">
            <v>0</v>
          </cell>
          <cell r="N615">
            <v>0</v>
          </cell>
          <cell r="P615">
            <v>282</v>
          </cell>
          <cell r="R615">
            <v>268217</v>
          </cell>
          <cell r="S615">
            <v>0</v>
          </cell>
          <cell r="T615">
            <v>-276</v>
          </cell>
          <cell r="U615">
            <v>282</v>
          </cell>
          <cell r="W615" t="str">
            <v>OUI</v>
          </cell>
          <cell r="X615">
            <v>11743</v>
          </cell>
          <cell r="Y615">
            <v>0</v>
          </cell>
          <cell r="Z615">
            <v>263</v>
          </cell>
          <cell r="AA615">
            <v>0</v>
          </cell>
          <cell r="AB615">
            <v>11378</v>
          </cell>
          <cell r="AC615">
            <v>0</v>
          </cell>
          <cell r="AD615">
            <v>0</v>
          </cell>
          <cell r="AE615">
            <v>23384</v>
          </cell>
          <cell r="AH615">
            <v>23384</v>
          </cell>
          <cell r="AI615">
            <v>0</v>
          </cell>
          <cell r="AK615">
            <v>60</v>
          </cell>
          <cell r="AM615">
            <v>60</v>
          </cell>
          <cell r="AN615">
            <v>24802</v>
          </cell>
          <cell r="AP615">
            <v>24802</v>
          </cell>
          <cell r="AQ615">
            <v>24</v>
          </cell>
          <cell r="AS615">
            <v>6657</v>
          </cell>
          <cell r="AU615">
            <v>31543</v>
          </cell>
          <cell r="AW615">
            <v>0</v>
          </cell>
          <cell r="AY615">
            <v>8159</v>
          </cell>
          <cell r="BA615">
            <v>8159</v>
          </cell>
          <cell r="BE615" t="str">
            <v>oui</v>
          </cell>
        </row>
        <row r="616">
          <cell r="A616" t="str">
            <v>SEPTEMBRE</v>
          </cell>
          <cell r="B616">
            <v>289033</v>
          </cell>
          <cell r="C616" t="str">
            <v>K49</v>
          </cell>
          <cell r="D616">
            <v>68851</v>
          </cell>
          <cell r="E616">
            <v>0</v>
          </cell>
          <cell r="F616">
            <v>0</v>
          </cell>
          <cell r="G616">
            <v>0</v>
          </cell>
          <cell r="H616">
            <v>2877</v>
          </cell>
          <cell r="I616">
            <v>0</v>
          </cell>
          <cell r="J616">
            <v>0</v>
          </cell>
          <cell r="K616">
            <v>0</v>
          </cell>
          <cell r="L616">
            <v>217386</v>
          </cell>
          <cell r="M616">
            <v>0</v>
          </cell>
          <cell r="N616">
            <v>0</v>
          </cell>
          <cell r="O616">
            <v>0</v>
          </cell>
          <cell r="P616">
            <v>204</v>
          </cell>
          <cell r="R616">
            <v>289114</v>
          </cell>
          <cell r="S616">
            <v>0</v>
          </cell>
          <cell r="T616">
            <v>-285</v>
          </cell>
          <cell r="U616">
            <v>204</v>
          </cell>
          <cell r="W616" t="str">
            <v>OUI</v>
          </cell>
          <cell r="X616">
            <v>13770</v>
          </cell>
          <cell r="Y616">
            <v>0</v>
          </cell>
          <cell r="Z616">
            <v>288</v>
          </cell>
          <cell r="AA616">
            <v>0</v>
          </cell>
          <cell r="AB616">
            <v>11956</v>
          </cell>
          <cell r="AC616">
            <v>0</v>
          </cell>
          <cell r="AD616">
            <v>0</v>
          </cell>
          <cell r="AE616">
            <v>26014</v>
          </cell>
          <cell r="AH616">
            <v>26014</v>
          </cell>
          <cell r="AI616">
            <v>0</v>
          </cell>
          <cell r="AK616">
            <v>0</v>
          </cell>
          <cell r="AL616">
            <v>0</v>
          </cell>
          <cell r="AM616">
            <v>0</v>
          </cell>
          <cell r="AN616">
            <v>25639</v>
          </cell>
          <cell r="AO616">
            <v>0</v>
          </cell>
          <cell r="AP616">
            <v>25639</v>
          </cell>
          <cell r="AQ616">
            <v>24</v>
          </cell>
          <cell r="AR616">
            <v>0</v>
          </cell>
          <cell r="AS616">
            <v>8159</v>
          </cell>
          <cell r="AU616">
            <v>33822</v>
          </cell>
          <cell r="AW616">
            <v>0</v>
          </cell>
          <cell r="AY616">
            <v>7808</v>
          </cell>
          <cell r="BA616">
            <v>7808</v>
          </cell>
          <cell r="BE616" t="str">
            <v>oui</v>
          </cell>
        </row>
        <row r="617">
          <cell r="A617" t="str">
            <v>OCTOBRE</v>
          </cell>
          <cell r="B617">
            <v>0</v>
          </cell>
          <cell r="C617" t="str">
            <v>K49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  <cell r="P617">
            <v>0</v>
          </cell>
          <cell r="Q617">
            <v>0</v>
          </cell>
          <cell r="R617">
            <v>0</v>
          </cell>
          <cell r="S617">
            <v>0</v>
          </cell>
          <cell r="T617">
            <v>0</v>
          </cell>
          <cell r="U617">
            <v>0</v>
          </cell>
          <cell r="W617" t="str">
            <v>OUI</v>
          </cell>
          <cell r="X617">
            <v>0</v>
          </cell>
          <cell r="Y617">
            <v>0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H617">
            <v>0</v>
          </cell>
          <cell r="AI617">
            <v>0</v>
          </cell>
          <cell r="AK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S617">
            <v>7808</v>
          </cell>
          <cell r="AU617">
            <v>7808</v>
          </cell>
          <cell r="AW617">
            <v>0</v>
          </cell>
          <cell r="AY617">
            <v>7808</v>
          </cell>
          <cell r="BA617">
            <v>7808</v>
          </cell>
        </row>
        <row r="618">
          <cell r="A618" t="str">
            <v>NOVEMBRE</v>
          </cell>
          <cell r="B618">
            <v>0</v>
          </cell>
          <cell r="C618" t="str">
            <v>K49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  <cell r="P618">
            <v>0</v>
          </cell>
          <cell r="Q618">
            <v>0</v>
          </cell>
          <cell r="R618">
            <v>0</v>
          </cell>
          <cell r="S618">
            <v>0</v>
          </cell>
          <cell r="T618">
            <v>0</v>
          </cell>
          <cell r="U618">
            <v>0</v>
          </cell>
          <cell r="W618" t="str">
            <v>OUI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H618">
            <v>0</v>
          </cell>
          <cell r="AI618">
            <v>0</v>
          </cell>
          <cell r="AK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S618">
            <v>7808</v>
          </cell>
          <cell r="AU618">
            <v>7808</v>
          </cell>
          <cell r="AW618">
            <v>0</v>
          </cell>
          <cell r="AY618">
            <v>7808</v>
          </cell>
          <cell r="BA618">
            <v>7808</v>
          </cell>
        </row>
        <row r="619">
          <cell r="A619" t="str">
            <v>DECEMBRE</v>
          </cell>
          <cell r="B619">
            <v>0</v>
          </cell>
          <cell r="C619" t="str">
            <v>K49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>
            <v>0</v>
          </cell>
          <cell r="N619">
            <v>0</v>
          </cell>
          <cell r="O619">
            <v>0</v>
          </cell>
          <cell r="P619">
            <v>0</v>
          </cell>
          <cell r="Q619">
            <v>0</v>
          </cell>
          <cell r="R619">
            <v>0</v>
          </cell>
          <cell r="S619">
            <v>0</v>
          </cell>
          <cell r="T619">
            <v>0</v>
          </cell>
          <cell r="U619">
            <v>0</v>
          </cell>
          <cell r="W619" t="str">
            <v>OUI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H619">
            <v>0</v>
          </cell>
          <cell r="AI619">
            <v>0</v>
          </cell>
          <cell r="AK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S619">
            <v>7808</v>
          </cell>
          <cell r="AU619">
            <v>7808</v>
          </cell>
          <cell r="AW619">
            <v>0</v>
          </cell>
          <cell r="AY619">
            <v>7808</v>
          </cell>
          <cell r="BA619">
            <v>7808</v>
          </cell>
        </row>
        <row r="620">
          <cell r="C620" t="str">
            <v>K49</v>
          </cell>
          <cell r="W620" t="str">
            <v>OUI</v>
          </cell>
          <cell r="BE620">
            <v>0</v>
          </cell>
        </row>
        <row r="621">
          <cell r="A621" t="str">
            <v>TOTAL</v>
          </cell>
          <cell r="B621">
            <v>2494358</v>
          </cell>
          <cell r="C621" t="str">
            <v>K49</v>
          </cell>
          <cell r="D621">
            <v>631921</v>
          </cell>
          <cell r="E621">
            <v>0</v>
          </cell>
          <cell r="F621">
            <v>0</v>
          </cell>
          <cell r="G621">
            <v>0</v>
          </cell>
          <cell r="H621">
            <v>25900</v>
          </cell>
          <cell r="I621">
            <v>0</v>
          </cell>
          <cell r="J621">
            <v>0</v>
          </cell>
          <cell r="K621">
            <v>0</v>
          </cell>
          <cell r="L621">
            <v>1838122</v>
          </cell>
          <cell r="M621">
            <v>0</v>
          </cell>
          <cell r="N621">
            <v>0</v>
          </cell>
          <cell r="O621">
            <v>0</v>
          </cell>
          <cell r="P621">
            <v>2051</v>
          </cell>
          <cell r="Q621">
            <v>0</v>
          </cell>
          <cell r="R621">
            <v>2495943</v>
          </cell>
          <cell r="S621">
            <v>0</v>
          </cell>
          <cell r="T621">
            <v>-3636</v>
          </cell>
          <cell r="U621">
            <v>2051</v>
          </cell>
          <cell r="V621">
            <v>0</v>
          </cell>
          <cell r="W621" t="str">
            <v>OUI</v>
          </cell>
          <cell r="X621">
            <v>126385</v>
          </cell>
          <cell r="Y621">
            <v>0</v>
          </cell>
          <cell r="Z621">
            <v>2589</v>
          </cell>
          <cell r="AA621">
            <v>0</v>
          </cell>
          <cell r="AB621">
            <v>101097</v>
          </cell>
          <cell r="AC621">
            <v>0</v>
          </cell>
          <cell r="AD621">
            <v>0</v>
          </cell>
          <cell r="AE621">
            <v>230071</v>
          </cell>
          <cell r="AF621">
            <v>0</v>
          </cell>
          <cell r="AH621">
            <v>230071</v>
          </cell>
          <cell r="AI621">
            <v>0</v>
          </cell>
          <cell r="AK621">
            <v>60</v>
          </cell>
          <cell r="AL621">
            <v>0</v>
          </cell>
          <cell r="AN621">
            <v>261507</v>
          </cell>
          <cell r="AO621">
            <v>0</v>
          </cell>
          <cell r="AP621">
            <v>261507</v>
          </cell>
          <cell r="AQ621">
            <v>312</v>
          </cell>
          <cell r="AR621">
            <v>0</v>
          </cell>
          <cell r="BE621">
            <v>0</v>
          </cell>
        </row>
        <row r="622">
          <cell r="C622" t="str">
            <v>K49</v>
          </cell>
          <cell r="W622" t="str">
            <v>OUI</v>
          </cell>
          <cell r="BE622">
            <v>0</v>
          </cell>
        </row>
        <row r="623">
          <cell r="A623" t="str">
            <v>CA comptabilisé à déclarer</v>
          </cell>
          <cell r="C623" t="str">
            <v>K49</v>
          </cell>
          <cell r="D623">
            <v>631921</v>
          </cell>
          <cell r="F623">
            <v>0</v>
          </cell>
          <cell r="H623">
            <v>25900</v>
          </cell>
          <cell r="L623">
            <v>1838122</v>
          </cell>
          <cell r="N623">
            <v>0</v>
          </cell>
          <cell r="P623">
            <v>2051</v>
          </cell>
          <cell r="R623">
            <v>2495943</v>
          </cell>
          <cell r="U623">
            <v>2051</v>
          </cell>
          <cell r="W623" t="str">
            <v>OUI</v>
          </cell>
          <cell r="AI623">
            <v>0</v>
          </cell>
          <cell r="AM623">
            <v>0</v>
          </cell>
          <cell r="BE623">
            <v>0</v>
          </cell>
        </row>
        <row r="624">
          <cell r="A624" t="str">
            <v>Achats intraco à déclarer</v>
          </cell>
          <cell r="C624" t="str">
            <v>K49</v>
          </cell>
          <cell r="E624">
            <v>0</v>
          </cell>
          <cell r="G624">
            <v>0</v>
          </cell>
          <cell r="I624">
            <v>0</v>
          </cell>
          <cell r="M624">
            <v>0</v>
          </cell>
          <cell r="O624">
            <v>0</v>
          </cell>
          <cell r="Q624">
            <v>0</v>
          </cell>
          <cell r="S624">
            <v>0</v>
          </cell>
          <cell r="W624" t="str">
            <v>OUI</v>
          </cell>
          <cell r="BE624">
            <v>0</v>
          </cell>
        </row>
        <row r="625">
          <cell r="C625" t="str">
            <v>K49</v>
          </cell>
          <cell r="W625" t="str">
            <v>OUI</v>
          </cell>
          <cell r="BE625">
            <v>0</v>
          </cell>
        </row>
        <row r="626">
          <cell r="A626" t="str">
            <v>Ecart K49</v>
          </cell>
          <cell r="C626" t="str">
            <v>K49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  <cell r="P626">
            <v>0</v>
          </cell>
          <cell r="Q626">
            <v>0</v>
          </cell>
          <cell r="R626">
            <v>0</v>
          </cell>
          <cell r="S626">
            <v>0</v>
          </cell>
          <cell r="U626">
            <v>0</v>
          </cell>
          <cell r="W626" t="str">
            <v>OUI</v>
          </cell>
          <cell r="AI626" t="str">
            <v xml:space="preserve">        TVA intraco COLL   =    TVA intraco DED  ( Immo + B&amp;S )</v>
          </cell>
          <cell r="BE626">
            <v>0</v>
          </cell>
        </row>
        <row r="627">
          <cell r="C627" t="str">
            <v>K49</v>
          </cell>
          <cell r="W627" t="str">
            <v>OUI</v>
          </cell>
          <cell r="BE627">
            <v>0</v>
          </cell>
        </row>
        <row r="628">
          <cell r="A628" t="str">
            <v>diff compta jaune</v>
          </cell>
          <cell r="C628" t="str">
            <v>K49</v>
          </cell>
          <cell r="G628">
            <v>0</v>
          </cell>
          <cell r="H628" t="str">
            <v xml:space="preserve">   à corriger dans SAP ou dans l'onglet "COMPTA"</v>
          </cell>
          <cell r="W628" t="str">
            <v>OUI</v>
          </cell>
          <cell r="BE628">
            <v>0</v>
          </cell>
        </row>
        <row r="629">
          <cell r="C629" t="str">
            <v>K49</v>
          </cell>
          <cell r="W629" t="str">
            <v>OUI</v>
          </cell>
          <cell r="BE629">
            <v>0</v>
          </cell>
        </row>
        <row r="630">
          <cell r="A630" t="str">
            <v>diff rouge</v>
          </cell>
          <cell r="C630" t="str">
            <v>K49</v>
          </cell>
          <cell r="G630">
            <v>0</v>
          </cell>
          <cell r="H630" t="str">
            <v xml:space="preserve">   voir onglet "COMPTA" - cellule F...</v>
          </cell>
          <cell r="W630" t="str">
            <v>OUI</v>
          </cell>
          <cell r="BE630">
            <v>0</v>
          </cell>
        </row>
        <row r="631">
          <cell r="C631" t="str">
            <v>K49</v>
          </cell>
          <cell r="W631" t="str">
            <v>OUI</v>
          </cell>
          <cell r="BE631">
            <v>0</v>
          </cell>
        </row>
        <row r="632">
          <cell r="C632" t="str">
            <v>K49</v>
          </cell>
          <cell r="W632" t="str">
            <v>OUI</v>
          </cell>
          <cell r="BE632">
            <v>0</v>
          </cell>
        </row>
        <row r="633">
          <cell r="C633" t="str">
            <v>K49</v>
          </cell>
          <cell r="W633" t="str">
            <v>OUI</v>
          </cell>
          <cell r="BE633">
            <v>0</v>
          </cell>
        </row>
        <row r="634">
          <cell r="C634" t="str">
            <v>K49</v>
          </cell>
          <cell r="W634" t="str">
            <v>OUI</v>
          </cell>
          <cell r="BE634">
            <v>0</v>
          </cell>
        </row>
        <row r="635">
          <cell r="C635" t="str">
            <v>K49</v>
          </cell>
          <cell r="W635" t="str">
            <v>OUI</v>
          </cell>
          <cell r="BE635">
            <v>0</v>
          </cell>
        </row>
        <row r="636">
          <cell r="C636" t="str">
            <v>K49</v>
          </cell>
          <cell r="W636" t="str">
            <v>OUI</v>
          </cell>
          <cell r="BE636">
            <v>0</v>
          </cell>
        </row>
        <row r="637">
          <cell r="C637" t="str">
            <v>K49</v>
          </cell>
          <cell r="W637" t="str">
            <v>OUI</v>
          </cell>
          <cell r="BE637">
            <v>0</v>
          </cell>
        </row>
        <row r="638">
          <cell r="C638" t="str">
            <v>K49</v>
          </cell>
          <cell r="W638" t="str">
            <v>OUI</v>
          </cell>
          <cell r="BE638">
            <v>0</v>
          </cell>
        </row>
        <row r="639">
          <cell r="C639" t="str">
            <v>K49</v>
          </cell>
          <cell r="W639" t="str">
            <v>OUI</v>
          </cell>
          <cell r="BE639">
            <v>0</v>
          </cell>
        </row>
        <row r="640">
          <cell r="C640" t="str">
            <v>K49</v>
          </cell>
          <cell r="W640" t="str">
            <v>OUI</v>
          </cell>
          <cell r="BE640">
            <v>0</v>
          </cell>
        </row>
        <row r="641">
          <cell r="C641" t="str">
            <v>K49</v>
          </cell>
          <cell r="W641" t="str">
            <v>OUI</v>
          </cell>
          <cell r="BE641">
            <v>0</v>
          </cell>
        </row>
        <row r="642">
          <cell r="C642" t="str">
            <v>K49</v>
          </cell>
          <cell r="W642" t="str">
            <v>OUI</v>
          </cell>
          <cell r="BE642">
            <v>0</v>
          </cell>
        </row>
        <row r="643">
          <cell r="C643" t="str">
            <v>K49</v>
          </cell>
          <cell r="W643" t="str">
            <v>OUI</v>
          </cell>
          <cell r="BE643">
            <v>0</v>
          </cell>
        </row>
        <row r="644">
          <cell r="C644" t="str">
            <v>K49</v>
          </cell>
          <cell r="W644" t="str">
            <v>OUI</v>
          </cell>
          <cell r="BE644">
            <v>0</v>
          </cell>
        </row>
        <row r="645">
          <cell r="C645" t="str">
            <v>K49</v>
          </cell>
          <cell r="W645" t="str">
            <v>OUI</v>
          </cell>
          <cell r="BE645">
            <v>0</v>
          </cell>
        </row>
        <row r="646">
          <cell r="C646" t="str">
            <v>K49</v>
          </cell>
          <cell r="W646" t="str">
            <v>OUI</v>
          </cell>
          <cell r="BE646">
            <v>0</v>
          </cell>
        </row>
        <row r="647">
          <cell r="C647" t="str">
            <v>K49</v>
          </cell>
          <cell r="W647" t="str">
            <v>OUI</v>
          </cell>
          <cell r="BE647">
            <v>0</v>
          </cell>
        </row>
        <row r="648">
          <cell r="C648" t="str">
            <v>K49</v>
          </cell>
          <cell r="W648" t="str">
            <v>OUI</v>
          </cell>
          <cell r="BE648">
            <v>0</v>
          </cell>
        </row>
        <row r="649">
          <cell r="C649" t="str">
            <v>K49</v>
          </cell>
          <cell r="W649" t="str">
            <v>OUI</v>
          </cell>
          <cell r="BE649">
            <v>0</v>
          </cell>
        </row>
        <row r="650">
          <cell r="C650" t="str">
            <v>K49</v>
          </cell>
          <cell r="W650" t="str">
            <v>OUI</v>
          </cell>
          <cell r="BE650">
            <v>0</v>
          </cell>
        </row>
        <row r="651">
          <cell r="C651" t="str">
            <v>K49</v>
          </cell>
          <cell r="W651" t="str">
            <v>OUI</v>
          </cell>
          <cell r="BE651">
            <v>0</v>
          </cell>
        </row>
        <row r="652">
          <cell r="C652" t="str">
            <v>K49</v>
          </cell>
          <cell r="W652" t="str">
            <v>OUI</v>
          </cell>
          <cell r="BE652">
            <v>0</v>
          </cell>
        </row>
        <row r="653">
          <cell r="C653" t="str">
            <v>K49</v>
          </cell>
          <cell r="W653" t="str">
            <v>OUI</v>
          </cell>
          <cell r="BE653">
            <v>0</v>
          </cell>
        </row>
        <row r="654">
          <cell r="C654" t="str">
            <v>K49</v>
          </cell>
          <cell r="W654" t="str">
            <v>OUI</v>
          </cell>
          <cell r="BE654">
            <v>0</v>
          </cell>
        </row>
        <row r="655">
          <cell r="C655" t="str">
            <v>K49</v>
          </cell>
          <cell r="W655" t="str">
            <v>OUI</v>
          </cell>
          <cell r="BE655">
            <v>0</v>
          </cell>
        </row>
        <row r="656">
          <cell r="C656" t="str">
            <v>K49</v>
          </cell>
          <cell r="W656" t="str">
            <v>OUI</v>
          </cell>
          <cell r="BE656">
            <v>0</v>
          </cell>
        </row>
        <row r="657">
          <cell r="C657" t="str">
            <v>K49</v>
          </cell>
          <cell r="W657" t="str">
            <v>NON</v>
          </cell>
        </row>
        <row r="658">
          <cell r="C658" t="str">
            <v>K49</v>
          </cell>
          <cell r="W658" t="str">
            <v>NON</v>
          </cell>
        </row>
        <row r="659">
          <cell r="C659" t="str">
            <v>K49</v>
          </cell>
          <cell r="W659" t="str">
            <v>NON</v>
          </cell>
        </row>
        <row r="660">
          <cell r="C660" t="str">
            <v>K49</v>
          </cell>
          <cell r="W660" t="str">
            <v>NON</v>
          </cell>
        </row>
        <row r="661">
          <cell r="C661" t="str">
            <v>K49</v>
          </cell>
          <cell r="W661" t="str">
            <v>NON</v>
          </cell>
        </row>
        <row r="662">
          <cell r="C662" t="str">
            <v>K49</v>
          </cell>
          <cell r="W662" t="str">
            <v>NON</v>
          </cell>
        </row>
        <row r="663">
          <cell r="C663" t="str">
            <v>K49</v>
          </cell>
          <cell r="W663" t="str">
            <v>NON</v>
          </cell>
        </row>
        <row r="664">
          <cell r="C664" t="str">
            <v>K49</v>
          </cell>
          <cell r="W664" t="str">
            <v>NON</v>
          </cell>
        </row>
        <row r="665">
          <cell r="C665" t="str">
            <v>K49</v>
          </cell>
          <cell r="W665" t="str">
            <v>NON</v>
          </cell>
        </row>
        <row r="666">
          <cell r="C666" t="str">
            <v>K49</v>
          </cell>
          <cell r="W666" t="str">
            <v>NON</v>
          </cell>
        </row>
        <row r="667">
          <cell r="C667" t="str">
            <v>K49</v>
          </cell>
          <cell r="W667" t="str">
            <v>NON</v>
          </cell>
        </row>
        <row r="668">
          <cell r="C668" t="str">
            <v>K49</v>
          </cell>
          <cell r="W668" t="str">
            <v>NON</v>
          </cell>
        </row>
        <row r="669">
          <cell r="C669" t="str">
            <v>K49</v>
          </cell>
          <cell r="W669" t="str">
            <v>NON</v>
          </cell>
        </row>
        <row r="670">
          <cell r="C670" t="str">
            <v>K49</v>
          </cell>
          <cell r="W670" t="str">
            <v>NON</v>
          </cell>
        </row>
        <row r="671">
          <cell r="C671" t="str">
            <v>K49</v>
          </cell>
          <cell r="W671" t="str">
            <v>NON</v>
          </cell>
        </row>
        <row r="672">
          <cell r="C672" t="str">
            <v>K49</v>
          </cell>
          <cell r="W672" t="str">
            <v>NON</v>
          </cell>
        </row>
        <row r="673">
          <cell r="C673" t="str">
            <v>K49</v>
          </cell>
          <cell r="W673" t="str">
            <v>NON</v>
          </cell>
        </row>
        <row r="674">
          <cell r="C674" t="str">
            <v>K49</v>
          </cell>
          <cell r="W674" t="str">
            <v>NON</v>
          </cell>
        </row>
        <row r="675">
          <cell r="C675" t="str">
            <v>K49</v>
          </cell>
          <cell r="W675" t="str">
            <v>NON</v>
          </cell>
        </row>
        <row r="676">
          <cell r="C676" t="str">
            <v>K49</v>
          </cell>
          <cell r="W676" t="str">
            <v>NON</v>
          </cell>
        </row>
        <row r="677">
          <cell r="C677" t="str">
            <v>K49</v>
          </cell>
          <cell r="W677" t="str">
            <v>NON</v>
          </cell>
        </row>
        <row r="678">
          <cell r="C678" t="str">
            <v>K49</v>
          </cell>
          <cell r="W678" t="str">
            <v>NON</v>
          </cell>
        </row>
        <row r="679">
          <cell r="C679" t="str">
            <v>K49</v>
          </cell>
          <cell r="W679" t="str">
            <v>NON</v>
          </cell>
        </row>
        <row r="680">
          <cell r="C680" t="str">
            <v>K49</v>
          </cell>
          <cell r="W680" t="str">
            <v>NON</v>
          </cell>
        </row>
        <row r="681">
          <cell r="C681" t="str">
            <v>K49</v>
          </cell>
          <cell r="W681" t="str">
            <v>NON</v>
          </cell>
        </row>
        <row r="682">
          <cell r="C682" t="str">
            <v>K49</v>
          </cell>
          <cell r="W682" t="str">
            <v>NON</v>
          </cell>
        </row>
        <row r="683">
          <cell r="C683" t="str">
            <v>K49</v>
          </cell>
          <cell r="W683" t="str">
            <v>NON</v>
          </cell>
        </row>
        <row r="684">
          <cell r="C684" t="str">
            <v>K49</v>
          </cell>
          <cell r="W684" t="str">
            <v>NON</v>
          </cell>
        </row>
        <row r="685">
          <cell r="C685" t="str">
            <v>K49</v>
          </cell>
          <cell r="W685" t="str">
            <v>NON</v>
          </cell>
        </row>
        <row r="686">
          <cell r="C686" t="str">
            <v>K49</v>
          </cell>
          <cell r="W686" t="str">
            <v>NON</v>
          </cell>
        </row>
        <row r="687">
          <cell r="C687" t="str">
            <v>K49</v>
          </cell>
          <cell r="W687" t="str">
            <v>NON</v>
          </cell>
        </row>
        <row r="688">
          <cell r="C688" t="str">
            <v>K49</v>
          </cell>
          <cell r="W688" t="str">
            <v>NON</v>
          </cell>
        </row>
        <row r="689">
          <cell r="C689" t="str">
            <v>K49</v>
          </cell>
          <cell r="W689" t="str">
            <v>NON</v>
          </cell>
        </row>
        <row r="690">
          <cell r="C690" t="str">
            <v>K49</v>
          </cell>
          <cell r="W690" t="str">
            <v>NON</v>
          </cell>
        </row>
        <row r="691">
          <cell r="C691" t="str">
            <v>K49</v>
          </cell>
          <cell r="W691" t="str">
            <v>NON</v>
          </cell>
        </row>
        <row r="692">
          <cell r="C692" t="str">
            <v>K49</v>
          </cell>
          <cell r="W692" t="str">
            <v>NON</v>
          </cell>
        </row>
        <row r="693">
          <cell r="C693" t="str">
            <v>K49</v>
          </cell>
          <cell r="W693" t="str">
            <v>NON</v>
          </cell>
        </row>
        <row r="694">
          <cell r="C694" t="str">
            <v>K49</v>
          </cell>
          <cell r="W694" t="str">
            <v>NON</v>
          </cell>
        </row>
        <row r="695">
          <cell r="C695" t="str">
            <v>K49</v>
          </cell>
          <cell r="W695" t="str">
            <v>NON</v>
          </cell>
        </row>
        <row r="696">
          <cell r="C696" t="str">
            <v>K49</v>
          </cell>
          <cell r="W696" t="str">
            <v>NON</v>
          </cell>
        </row>
        <row r="697">
          <cell r="C697" t="str">
            <v>K49</v>
          </cell>
          <cell r="W697" t="str">
            <v>NON</v>
          </cell>
        </row>
        <row r="698">
          <cell r="C698" t="str">
            <v>K49</v>
          </cell>
          <cell r="W698" t="str">
            <v>NON</v>
          </cell>
        </row>
        <row r="699">
          <cell r="C699" t="str">
            <v>K49</v>
          </cell>
          <cell r="W699" t="str">
            <v>NON</v>
          </cell>
        </row>
        <row r="700">
          <cell r="C700" t="str">
            <v>K49</v>
          </cell>
          <cell r="W700" t="str">
            <v>NON</v>
          </cell>
        </row>
        <row r="701">
          <cell r="C701" t="str">
            <v>K49</v>
          </cell>
          <cell r="W701" t="str">
            <v>NON</v>
          </cell>
        </row>
        <row r="702">
          <cell r="C702" t="str">
            <v>K49</v>
          </cell>
          <cell r="W702" t="str">
            <v>NON</v>
          </cell>
        </row>
        <row r="703">
          <cell r="C703" t="str">
            <v>K49</v>
          </cell>
          <cell r="W703" t="str">
            <v>NON</v>
          </cell>
        </row>
        <row r="704">
          <cell r="C704" t="str">
            <v>K49</v>
          </cell>
          <cell r="W704" t="str">
            <v>NON</v>
          </cell>
        </row>
        <row r="705">
          <cell r="C705" t="str">
            <v>K49</v>
          </cell>
          <cell r="W705" t="str">
            <v>NON</v>
          </cell>
        </row>
        <row r="706">
          <cell r="C706" t="str">
            <v>K49</v>
          </cell>
          <cell r="W706" t="str">
            <v>NON</v>
          </cell>
        </row>
        <row r="707">
          <cell r="C707" t="str">
            <v>K49</v>
          </cell>
          <cell r="W707" t="str">
            <v>NON</v>
          </cell>
        </row>
        <row r="708">
          <cell r="C708" t="str">
            <v>K49</v>
          </cell>
          <cell r="W708" t="str">
            <v>NON</v>
          </cell>
        </row>
        <row r="709">
          <cell r="C709" t="str">
            <v>K49</v>
          </cell>
          <cell r="W709" t="str">
            <v>NON</v>
          </cell>
        </row>
        <row r="710">
          <cell r="C710" t="str">
            <v>K49</v>
          </cell>
          <cell r="W710" t="str">
            <v>NON</v>
          </cell>
        </row>
        <row r="711">
          <cell r="C711" t="str">
            <v>K49</v>
          </cell>
          <cell r="W711" t="str">
            <v>NON</v>
          </cell>
        </row>
        <row r="712">
          <cell r="C712" t="str">
            <v>K49</v>
          </cell>
          <cell r="W712" t="str">
            <v>NON</v>
          </cell>
        </row>
        <row r="713">
          <cell r="C713" t="str">
            <v>K49</v>
          </cell>
          <cell r="W713" t="str">
            <v>NON</v>
          </cell>
        </row>
        <row r="714">
          <cell r="C714" t="str">
            <v>K49</v>
          </cell>
          <cell r="W714" t="str">
            <v>NON</v>
          </cell>
        </row>
        <row r="715">
          <cell r="C715" t="str">
            <v>K49</v>
          </cell>
          <cell r="W715" t="str">
            <v>NON</v>
          </cell>
        </row>
        <row r="716">
          <cell r="C716" t="str">
            <v>K49</v>
          </cell>
          <cell r="W716" t="str">
            <v>NON</v>
          </cell>
        </row>
        <row r="717">
          <cell r="C717" t="str">
            <v>K49</v>
          </cell>
          <cell r="W717" t="str">
            <v>NON</v>
          </cell>
        </row>
        <row r="718">
          <cell r="C718" t="str">
            <v>K49</v>
          </cell>
          <cell r="W718" t="str">
            <v>NON</v>
          </cell>
        </row>
        <row r="719">
          <cell r="C719" t="str">
            <v>K49</v>
          </cell>
          <cell r="W719" t="str">
            <v>NON</v>
          </cell>
        </row>
        <row r="720">
          <cell r="C720" t="str">
            <v>K49</v>
          </cell>
          <cell r="W720" t="str">
            <v>NON</v>
          </cell>
        </row>
        <row r="721">
          <cell r="C721" t="str">
            <v>K49</v>
          </cell>
          <cell r="W721" t="str">
            <v>NON</v>
          </cell>
        </row>
        <row r="722">
          <cell r="C722" t="str">
            <v>K49</v>
          </cell>
          <cell r="W722" t="str">
            <v>NON</v>
          </cell>
        </row>
        <row r="723">
          <cell r="C723" t="str">
            <v>K49</v>
          </cell>
          <cell r="W723" t="str">
            <v>NON</v>
          </cell>
        </row>
        <row r="724">
          <cell r="C724" t="str">
            <v>K49</v>
          </cell>
          <cell r="W724" t="str">
            <v>NON</v>
          </cell>
        </row>
        <row r="725">
          <cell r="C725" t="str">
            <v>K49</v>
          </cell>
          <cell r="W725" t="str">
            <v>NON</v>
          </cell>
        </row>
        <row r="726">
          <cell r="C726" t="str">
            <v>K49</v>
          </cell>
          <cell r="W726" t="str">
            <v>NON</v>
          </cell>
        </row>
        <row r="727">
          <cell r="C727" t="str">
            <v>K49</v>
          </cell>
          <cell r="W727" t="str">
            <v>NON</v>
          </cell>
        </row>
        <row r="728">
          <cell r="C728" t="str">
            <v>K49</v>
          </cell>
          <cell r="W728" t="str">
            <v>NON</v>
          </cell>
        </row>
        <row r="729">
          <cell r="C729" t="str">
            <v>K49</v>
          </cell>
          <cell r="W729" t="str">
            <v>NON</v>
          </cell>
        </row>
        <row r="730">
          <cell r="C730" t="str">
            <v>K49</v>
          </cell>
          <cell r="W730" t="str">
            <v>NON</v>
          </cell>
        </row>
        <row r="731">
          <cell r="C731" t="str">
            <v>K49</v>
          </cell>
          <cell r="W731" t="str">
            <v>NON</v>
          </cell>
        </row>
        <row r="732">
          <cell r="C732" t="str">
            <v>K49</v>
          </cell>
          <cell r="W732" t="str">
            <v>NON</v>
          </cell>
        </row>
        <row r="733">
          <cell r="C733" t="str">
            <v>K49</v>
          </cell>
          <cell r="W733" t="str">
            <v>NON</v>
          </cell>
        </row>
        <row r="734">
          <cell r="C734" t="str">
            <v>K49</v>
          </cell>
          <cell r="W734" t="str">
            <v>NON</v>
          </cell>
        </row>
        <row r="735">
          <cell r="C735" t="str">
            <v>K49</v>
          </cell>
          <cell r="W735" t="str">
            <v>NON</v>
          </cell>
        </row>
        <row r="736">
          <cell r="C736" t="str">
            <v>K49</v>
          </cell>
          <cell r="W736" t="str">
            <v>NON</v>
          </cell>
        </row>
        <row r="737">
          <cell r="C737" t="str">
            <v>K49</v>
          </cell>
          <cell r="W737" t="str">
            <v>NON</v>
          </cell>
        </row>
        <row r="738">
          <cell r="C738" t="str">
            <v>K49</v>
          </cell>
          <cell r="W738" t="str">
            <v>NON</v>
          </cell>
        </row>
        <row r="739">
          <cell r="C739" t="str">
            <v>K49</v>
          </cell>
          <cell r="W739" t="str">
            <v>NON</v>
          </cell>
        </row>
        <row r="740">
          <cell r="C740" t="str">
            <v>K49</v>
          </cell>
          <cell r="W740" t="str">
            <v>NON</v>
          </cell>
        </row>
        <row r="741">
          <cell r="C741" t="str">
            <v>K49</v>
          </cell>
          <cell r="W741" t="str">
            <v>NON</v>
          </cell>
        </row>
        <row r="742">
          <cell r="C742" t="str">
            <v>K49</v>
          </cell>
          <cell r="W742" t="str">
            <v>NON</v>
          </cell>
        </row>
        <row r="743">
          <cell r="C743" t="str">
            <v>K49</v>
          </cell>
          <cell r="W743" t="str">
            <v>NON</v>
          </cell>
        </row>
        <row r="744">
          <cell r="C744" t="str">
            <v>K49</v>
          </cell>
          <cell r="W744" t="str">
            <v>NON</v>
          </cell>
        </row>
        <row r="745">
          <cell r="C745" t="str">
            <v>K49</v>
          </cell>
          <cell r="W745" t="str">
            <v>NON</v>
          </cell>
        </row>
        <row r="746">
          <cell r="C746" t="str">
            <v>K49</v>
          </cell>
          <cell r="W746" t="str">
            <v>NON</v>
          </cell>
        </row>
        <row r="747">
          <cell r="C747" t="str">
            <v>K49</v>
          </cell>
          <cell r="W747" t="str">
            <v>NON</v>
          </cell>
        </row>
        <row r="748">
          <cell r="C748" t="str">
            <v>K49</v>
          </cell>
          <cell r="W748" t="str">
            <v>NON</v>
          </cell>
        </row>
        <row r="749">
          <cell r="C749" t="str">
            <v>K49</v>
          </cell>
          <cell r="W749" t="str">
            <v>NON</v>
          </cell>
        </row>
        <row r="750">
          <cell r="C750" t="str">
            <v>K49</v>
          </cell>
          <cell r="W750" t="str">
            <v>NON</v>
          </cell>
        </row>
        <row r="751">
          <cell r="C751" t="str">
            <v>K49</v>
          </cell>
          <cell r="W751" t="str">
            <v>NON</v>
          </cell>
        </row>
        <row r="752">
          <cell r="C752" t="str">
            <v>K49</v>
          </cell>
          <cell r="W752" t="str">
            <v>NON</v>
          </cell>
        </row>
        <row r="753">
          <cell r="C753" t="str">
            <v>K49</v>
          </cell>
          <cell r="W753" t="str">
            <v>NON</v>
          </cell>
        </row>
        <row r="754">
          <cell r="C754" t="str">
            <v>K49</v>
          </cell>
          <cell r="W754" t="str">
            <v>NON</v>
          </cell>
        </row>
        <row r="755">
          <cell r="C755" t="str">
            <v>K49</v>
          </cell>
          <cell r="W755" t="str">
            <v>NON</v>
          </cell>
        </row>
        <row r="756">
          <cell r="C756" t="str">
            <v>K49</v>
          </cell>
          <cell r="W756" t="str">
            <v>NON</v>
          </cell>
        </row>
        <row r="757">
          <cell r="C757" t="str">
            <v>K49</v>
          </cell>
          <cell r="W757" t="str">
            <v>NON</v>
          </cell>
        </row>
        <row r="758">
          <cell r="C758" t="str">
            <v>K49</v>
          </cell>
          <cell r="W758" t="str">
            <v>NON</v>
          </cell>
        </row>
        <row r="759">
          <cell r="C759" t="str">
            <v>K49</v>
          </cell>
          <cell r="W759" t="str">
            <v>NON</v>
          </cell>
        </row>
        <row r="760">
          <cell r="C760" t="str">
            <v>K49</v>
          </cell>
          <cell r="W760" t="str">
            <v>NON</v>
          </cell>
        </row>
        <row r="761">
          <cell r="C761" t="str">
            <v>K49</v>
          </cell>
          <cell r="W761" t="str">
            <v>NON</v>
          </cell>
        </row>
        <row r="762">
          <cell r="C762" t="str">
            <v>K49</v>
          </cell>
          <cell r="W762" t="str">
            <v>NON</v>
          </cell>
        </row>
        <row r="763">
          <cell r="C763" t="str">
            <v>K49</v>
          </cell>
          <cell r="W763" t="str">
            <v>NON</v>
          </cell>
        </row>
        <row r="764">
          <cell r="C764" t="str">
            <v>K49</v>
          </cell>
          <cell r="W764" t="str">
            <v>NON</v>
          </cell>
        </row>
        <row r="765">
          <cell r="C765" t="str">
            <v>K49</v>
          </cell>
          <cell r="W765" t="str">
            <v>NON</v>
          </cell>
        </row>
        <row r="766">
          <cell r="C766" t="str">
            <v>K49</v>
          </cell>
          <cell r="W766" t="str">
            <v>NON</v>
          </cell>
        </row>
        <row r="767">
          <cell r="C767" t="str">
            <v>K49</v>
          </cell>
          <cell r="W767" t="str">
            <v>NON</v>
          </cell>
        </row>
        <row r="768">
          <cell r="C768" t="str">
            <v>K49</v>
          </cell>
          <cell r="W768" t="str">
            <v>NON</v>
          </cell>
        </row>
        <row r="769">
          <cell r="C769" t="str">
            <v>K49</v>
          </cell>
          <cell r="W769" t="str">
            <v>NON</v>
          </cell>
        </row>
        <row r="770">
          <cell r="C770" t="str">
            <v>K49</v>
          </cell>
          <cell r="W770" t="str">
            <v>NON</v>
          </cell>
        </row>
        <row r="771">
          <cell r="C771" t="str">
            <v>K49</v>
          </cell>
          <cell r="W771" t="str">
            <v>NON</v>
          </cell>
        </row>
        <row r="772">
          <cell r="C772" t="str">
            <v>K49</v>
          </cell>
          <cell r="W772" t="str">
            <v>NON</v>
          </cell>
        </row>
        <row r="773">
          <cell r="C773" t="str">
            <v>K49</v>
          </cell>
          <cell r="W773" t="str">
            <v>NON</v>
          </cell>
        </row>
        <row r="774">
          <cell r="C774" t="str">
            <v>K49</v>
          </cell>
          <cell r="W774" t="str">
            <v>NON</v>
          </cell>
        </row>
        <row r="775">
          <cell r="C775" t="str">
            <v>K49</v>
          </cell>
          <cell r="W775" t="str">
            <v>NON</v>
          </cell>
        </row>
        <row r="776">
          <cell r="C776" t="str">
            <v>K49</v>
          </cell>
          <cell r="W776" t="str">
            <v>NON</v>
          </cell>
        </row>
        <row r="777">
          <cell r="C777" t="str">
            <v>K49</v>
          </cell>
          <cell r="W777" t="str">
            <v>NON</v>
          </cell>
        </row>
        <row r="778">
          <cell r="C778" t="str">
            <v>K49</v>
          </cell>
          <cell r="W778" t="str">
            <v>NON</v>
          </cell>
        </row>
        <row r="779">
          <cell r="C779" t="str">
            <v>K49</v>
          </cell>
          <cell r="W779" t="str">
            <v>NON</v>
          </cell>
        </row>
        <row r="780">
          <cell r="C780" t="str">
            <v>K49</v>
          </cell>
          <cell r="W780" t="str">
            <v>NON</v>
          </cell>
        </row>
        <row r="781">
          <cell r="C781" t="str">
            <v>K49</v>
          </cell>
          <cell r="W781" t="str">
            <v>NON</v>
          </cell>
        </row>
        <row r="782">
          <cell r="C782" t="str">
            <v>K49</v>
          </cell>
          <cell r="W782" t="str">
            <v>NON</v>
          </cell>
        </row>
        <row r="783">
          <cell r="C783" t="str">
            <v>K49</v>
          </cell>
          <cell r="W783" t="str">
            <v>NON</v>
          </cell>
        </row>
        <row r="784">
          <cell r="C784" t="str">
            <v>K49</v>
          </cell>
          <cell r="W784" t="str">
            <v>NON</v>
          </cell>
        </row>
        <row r="785">
          <cell r="C785" t="str">
            <v>K49</v>
          </cell>
          <cell r="W785" t="str">
            <v>NON</v>
          </cell>
        </row>
        <row r="786">
          <cell r="C786" t="str">
            <v>K49</v>
          </cell>
          <cell r="W786" t="str">
            <v>NON</v>
          </cell>
        </row>
        <row r="787">
          <cell r="C787" t="str">
            <v>K49</v>
          </cell>
          <cell r="W787" t="str">
            <v>NON</v>
          </cell>
        </row>
        <row r="788">
          <cell r="C788" t="str">
            <v>K49</v>
          </cell>
          <cell r="W788" t="str">
            <v>NON</v>
          </cell>
        </row>
        <row r="789">
          <cell r="C789" t="str">
            <v>K49</v>
          </cell>
          <cell r="W789" t="str">
            <v>NON</v>
          </cell>
        </row>
        <row r="790">
          <cell r="C790" t="str">
            <v>K49</v>
          </cell>
          <cell r="W790" t="str">
            <v>NON</v>
          </cell>
        </row>
        <row r="791">
          <cell r="C791" t="str">
            <v>K49</v>
          </cell>
          <cell r="W791" t="str">
            <v>NON</v>
          </cell>
        </row>
        <row r="792">
          <cell r="C792" t="str">
            <v>K49</v>
          </cell>
          <cell r="W792" t="str">
            <v>NON</v>
          </cell>
        </row>
        <row r="793">
          <cell r="C793" t="str">
            <v>K49</v>
          </cell>
          <cell r="W793" t="str">
            <v>NON</v>
          </cell>
        </row>
        <row r="794">
          <cell r="C794" t="str">
            <v>K49</v>
          </cell>
          <cell r="W794" t="str">
            <v>NON</v>
          </cell>
        </row>
        <row r="795">
          <cell r="C795" t="str">
            <v>K49</v>
          </cell>
          <cell r="W795" t="str">
            <v>NON</v>
          </cell>
        </row>
        <row r="796">
          <cell r="C796" t="str">
            <v>K49</v>
          </cell>
          <cell r="W796" t="str">
            <v>NON</v>
          </cell>
        </row>
        <row r="797">
          <cell r="C797" t="str">
            <v>K49</v>
          </cell>
          <cell r="W797" t="str">
            <v>NON</v>
          </cell>
        </row>
        <row r="798">
          <cell r="C798" t="str">
            <v>K49</v>
          </cell>
          <cell r="W798" t="str">
            <v>NON</v>
          </cell>
        </row>
        <row r="799">
          <cell r="C799" t="str">
            <v>K49</v>
          </cell>
          <cell r="W799" t="str">
            <v>NON</v>
          </cell>
        </row>
        <row r="800">
          <cell r="C800" t="str">
            <v>K49</v>
          </cell>
          <cell r="W800" t="str">
            <v>NON</v>
          </cell>
        </row>
        <row r="801">
          <cell r="A801" t="str">
            <v xml:space="preserve">Cadrage TVA </v>
          </cell>
          <cell r="B801" t="str">
            <v>K50</v>
          </cell>
          <cell r="C801" t="str">
            <v>K50</v>
          </cell>
          <cell r="D801">
            <v>59916</v>
          </cell>
          <cell r="H801">
            <v>2970</v>
          </cell>
          <cell r="L801">
            <v>222373</v>
          </cell>
          <cell r="M801">
            <v>0</v>
          </cell>
          <cell r="N801">
            <v>0</v>
          </cell>
          <cell r="P801">
            <v>54</v>
          </cell>
          <cell r="T801">
            <v>0</v>
          </cell>
          <cell r="W801" t="str">
            <v>OUI</v>
          </cell>
          <cell r="AK801">
            <v>2872</v>
          </cell>
          <cell r="AN801">
            <v>43504</v>
          </cell>
          <cell r="AO801">
            <v>0</v>
          </cell>
          <cell r="AQ801">
            <v>0</v>
          </cell>
          <cell r="AW801">
            <v>0</v>
          </cell>
          <cell r="AY801">
            <v>0</v>
          </cell>
          <cell r="AZ801">
            <v>30000</v>
          </cell>
          <cell r="BA801">
            <v>5594</v>
          </cell>
          <cell r="BE801" t="str">
            <v>oui</v>
          </cell>
        </row>
        <row r="802">
          <cell r="C802" t="str">
            <v>K50</v>
          </cell>
          <cell r="R802" t="str">
            <v>à spliter par nature</v>
          </cell>
          <cell r="W802" t="str">
            <v>OUI</v>
          </cell>
          <cell r="BE802" t="str">
            <v>oui</v>
          </cell>
        </row>
        <row r="803">
          <cell r="C803" t="str">
            <v>K50</v>
          </cell>
          <cell r="R803" t="str">
            <v>Opérations imposables</v>
          </cell>
          <cell r="U803" t="str">
            <v>Opérations non imposables</v>
          </cell>
          <cell r="W803" t="str">
            <v>OUI</v>
          </cell>
          <cell r="BE803" t="str">
            <v>oui</v>
          </cell>
        </row>
        <row r="804">
          <cell r="A804" t="str">
            <v>Déclarations CA3</v>
          </cell>
          <cell r="B804" t="str">
            <v>TOTAL C.A. H.T.</v>
          </cell>
          <cell r="C804" t="str">
            <v>K50</v>
          </cell>
          <cell r="D804">
            <v>0.2</v>
          </cell>
          <cell r="F804">
            <v>0.19600000000000001</v>
          </cell>
          <cell r="H804">
            <v>0.1</v>
          </cell>
          <cell r="J804">
            <v>7.0000000000000007E-2</v>
          </cell>
          <cell r="L804">
            <v>5.5E-2</v>
          </cell>
          <cell r="N804">
            <v>2.1000000000000001E-2</v>
          </cell>
          <cell r="P804">
            <v>0</v>
          </cell>
          <cell r="R804" t="str">
            <v>Ventes                et                            autres opérations imposables</v>
          </cell>
          <cell r="S804" t="str">
            <v>Acquisitions intra co</v>
          </cell>
          <cell r="T804" t="str">
            <v>créance irré 
+
autres</v>
          </cell>
          <cell r="U804" t="str">
            <v>Autres opérations non imposables</v>
          </cell>
          <cell r="V804" t="str">
            <v>Régularisations</v>
          </cell>
          <cell r="W804" t="str">
            <v>OUI</v>
          </cell>
          <cell r="X804" t="str">
            <v>TVA</v>
          </cell>
          <cell r="Y804" t="str">
            <v>TVA</v>
          </cell>
          <cell r="Z804" t="str">
            <v>TVA</v>
          </cell>
          <cell r="AA804" t="str">
            <v>TVA</v>
          </cell>
          <cell r="AB804" t="str">
            <v>TVA</v>
          </cell>
          <cell r="AC804" t="str">
            <v>TVA</v>
          </cell>
          <cell r="AD804" t="str">
            <v>TVA</v>
          </cell>
          <cell r="AE804" t="str">
            <v>TVA collectée Totale</v>
          </cell>
          <cell r="AF804" t="str">
            <v>TVA antérieurement déduite à reverser</v>
          </cell>
          <cell r="AG804" t="str">
            <v>ARRONDI</v>
          </cell>
          <cell r="AH804" t="str">
            <v>TOTAL            TVA                BRUTE</v>
          </cell>
          <cell r="AI804" t="str">
            <v>dont              TVA          sur Acq° intraco</v>
          </cell>
          <cell r="AK804" t="str">
            <v>TVA Déductible sur immo</v>
          </cell>
          <cell r="AN804" t="str">
            <v>TVA Déductible sur B&amp;S</v>
          </cell>
          <cell r="AQ804" t="str">
            <v xml:space="preserve">Autre TVA à déduire </v>
          </cell>
          <cell r="AS804" t="str">
            <v>Report du crédit de TVA M-1</v>
          </cell>
          <cell r="AT804" t="str">
            <v>ARRONDI</v>
          </cell>
          <cell r="AU804" t="str">
            <v>TOTAL            TVA DEDUCTIBLE</v>
          </cell>
          <cell r="AW804" t="str">
            <v>TVA à décaisser</v>
          </cell>
          <cell r="AY804" t="str">
            <v>Crédit de TVA</v>
          </cell>
          <cell r="AZ804" t="str">
            <v>Demande
de remboursemt crédit TVA</v>
          </cell>
          <cell r="BA804" t="str">
            <v>Crédit de TVA à reporter</v>
          </cell>
          <cell r="BC804" t="str">
            <v>Date                             de remb du credit TVA</v>
          </cell>
          <cell r="BE804" t="str">
            <v>oui</v>
          </cell>
        </row>
        <row r="805">
          <cell r="C805" t="str">
            <v>K50</v>
          </cell>
          <cell r="D805" t="str">
            <v>CA HT</v>
          </cell>
          <cell r="E805" t="str">
            <v>CA INTRACOM</v>
          </cell>
          <cell r="F805" t="str">
            <v>CA HT</v>
          </cell>
          <cell r="G805" t="str">
            <v>CA INTRACOM</v>
          </cell>
          <cell r="H805" t="str">
            <v>CA HT</v>
          </cell>
          <cell r="I805" t="str">
            <v>CA INTRACOM</v>
          </cell>
          <cell r="J805" t="str">
            <v>CA HT</v>
          </cell>
          <cell r="K805" t="str">
            <v>CA INTRACOM</v>
          </cell>
          <cell r="L805" t="str">
            <v>CA HT</v>
          </cell>
          <cell r="M805" t="str">
            <v>CA INTRACOM</v>
          </cell>
          <cell r="N805" t="str">
            <v>CA HT</v>
          </cell>
          <cell r="O805" t="str">
            <v>CA INTRACOM</v>
          </cell>
          <cell r="P805" t="str">
            <v>CA HT</v>
          </cell>
          <cell r="Q805" t="str">
            <v>CA INTRACOM</v>
          </cell>
          <cell r="T805" t="str">
            <v>régularisations</v>
          </cell>
          <cell r="W805" t="str">
            <v>OUI</v>
          </cell>
          <cell r="X805">
            <v>0.2</v>
          </cell>
          <cell r="Y805">
            <v>0.19600000000000001</v>
          </cell>
          <cell r="Z805">
            <v>0.1</v>
          </cell>
          <cell r="AA805">
            <v>7.0000000000000007E-2</v>
          </cell>
          <cell r="AB805">
            <v>5.5E-2</v>
          </cell>
          <cell r="AC805">
            <v>2.1000000000000001E-2</v>
          </cell>
          <cell r="AD805">
            <v>0</v>
          </cell>
          <cell r="AK805" t="str">
            <v>TVA                   sur                       Immo</v>
          </cell>
          <cell r="AL805" t="str">
            <v>TVA sur Acq° Intraco                    ( L1 + LK )</v>
          </cell>
          <cell r="AM805" t="str">
            <v>Total TVA Ded sur Immo + intraco</v>
          </cell>
          <cell r="AN805" t="str">
            <v>TVA                   sur                   B&amp;S</v>
          </cell>
          <cell r="AO805" t="str">
            <v>TVA sur Acq° Intraco                    ( M1 + MK )</v>
          </cell>
          <cell r="AP805" t="str">
            <v>Total TVA Ded sur B&amp;S + intraco</v>
          </cell>
          <cell r="AQ805" t="str">
            <v>créances
irrécouvrables
T8</v>
          </cell>
          <cell r="AR805" t="str">
            <v>demandes Crédit de TVA refusées</v>
          </cell>
          <cell r="AW805">
            <v>4455100</v>
          </cell>
          <cell r="AZ805">
            <v>4458300</v>
          </cell>
          <cell r="BA805">
            <v>4456700</v>
          </cell>
          <cell r="BE805" t="str">
            <v>oui</v>
          </cell>
        </row>
        <row r="806">
          <cell r="B806" t="str">
            <v>n° de ligne</v>
          </cell>
          <cell r="C806" t="str">
            <v>K50</v>
          </cell>
          <cell r="D806" t="str">
            <v>08</v>
          </cell>
          <cell r="F806" t="str">
            <v>13</v>
          </cell>
          <cell r="H806" t="str">
            <v>9B</v>
          </cell>
          <cell r="J806" t="str">
            <v>13</v>
          </cell>
          <cell r="L806" t="str">
            <v>09</v>
          </cell>
          <cell r="N806" t="str">
            <v>14</v>
          </cell>
          <cell r="R806" t="str">
            <v>01 et 02</v>
          </cell>
          <cell r="S806" t="str">
            <v>03</v>
          </cell>
          <cell r="T806" t="str">
            <v>3C</v>
          </cell>
          <cell r="U806" t="str">
            <v>05</v>
          </cell>
          <cell r="V806" t="str">
            <v>7B</v>
          </cell>
          <cell r="W806" t="str">
            <v>OUI</v>
          </cell>
          <cell r="X806" t="str">
            <v>08</v>
          </cell>
          <cell r="Y806" t="str">
            <v>13</v>
          </cell>
          <cell r="Z806" t="str">
            <v>9B</v>
          </cell>
          <cell r="AA806" t="str">
            <v>13</v>
          </cell>
          <cell r="AB806" t="str">
            <v>09</v>
          </cell>
          <cell r="AC806" t="str">
            <v>14</v>
          </cell>
          <cell r="AF806" t="str">
            <v>15</v>
          </cell>
          <cell r="AH806" t="str">
            <v>16</v>
          </cell>
          <cell r="AI806" t="str">
            <v>17</v>
          </cell>
          <cell r="AM806" t="str">
            <v>19</v>
          </cell>
          <cell r="AP806" t="str">
            <v>20</v>
          </cell>
          <cell r="AQ806" t="str">
            <v>21</v>
          </cell>
          <cell r="AS806" t="str">
            <v>22</v>
          </cell>
          <cell r="AU806" t="str">
            <v>23</v>
          </cell>
          <cell r="AW806" t="str">
            <v>28</v>
          </cell>
          <cell r="AY806" t="str">
            <v>25</v>
          </cell>
          <cell r="AZ806" t="str">
            <v>26</v>
          </cell>
          <cell r="BA806" t="str">
            <v>27</v>
          </cell>
          <cell r="BE806" t="str">
            <v>oui</v>
          </cell>
        </row>
        <row r="807">
          <cell r="C807" t="str">
            <v>K50</v>
          </cell>
          <cell r="W807" t="str">
            <v>OUI</v>
          </cell>
          <cell r="BE807" t="str">
            <v>oui</v>
          </cell>
        </row>
        <row r="808">
          <cell r="A808" t="str">
            <v>JANVIER</v>
          </cell>
          <cell r="B808">
            <v>298989</v>
          </cell>
          <cell r="C808" t="str">
            <v>K50</v>
          </cell>
          <cell r="D808">
            <v>64189</v>
          </cell>
          <cell r="E808">
            <v>0</v>
          </cell>
          <cell r="F808">
            <v>0</v>
          </cell>
          <cell r="G808">
            <v>0</v>
          </cell>
          <cell r="H808">
            <v>2295</v>
          </cell>
          <cell r="I808">
            <v>0</v>
          </cell>
          <cell r="J808">
            <v>0</v>
          </cell>
          <cell r="K808">
            <v>0</v>
          </cell>
          <cell r="L808">
            <v>232442</v>
          </cell>
          <cell r="M808">
            <v>0</v>
          </cell>
          <cell r="N808">
            <v>0</v>
          </cell>
          <cell r="O808">
            <v>0</v>
          </cell>
          <cell r="P808">
            <v>63</v>
          </cell>
          <cell r="R808">
            <v>298926</v>
          </cell>
          <cell r="S808">
            <v>0</v>
          </cell>
          <cell r="U808">
            <v>63</v>
          </cell>
          <cell r="W808" t="str">
            <v>OUI</v>
          </cell>
          <cell r="X808">
            <v>12838</v>
          </cell>
          <cell r="Y808">
            <v>0</v>
          </cell>
          <cell r="Z808">
            <v>230</v>
          </cell>
          <cell r="AA808">
            <v>0</v>
          </cell>
          <cell r="AB808">
            <v>12784</v>
          </cell>
          <cell r="AC808">
            <v>0</v>
          </cell>
          <cell r="AD808">
            <v>0</v>
          </cell>
          <cell r="AE808">
            <v>25852</v>
          </cell>
          <cell r="AH808">
            <v>25852</v>
          </cell>
          <cell r="AI808">
            <v>0</v>
          </cell>
          <cell r="AK808">
            <v>11545</v>
          </cell>
          <cell r="AM808">
            <v>11545</v>
          </cell>
          <cell r="AN808">
            <v>37254</v>
          </cell>
          <cell r="AP808">
            <v>37254</v>
          </cell>
          <cell r="AS808">
            <v>5672</v>
          </cell>
          <cell r="AU808">
            <v>54471</v>
          </cell>
          <cell r="AW808">
            <v>0</v>
          </cell>
          <cell r="AY808">
            <v>28619</v>
          </cell>
          <cell r="AZ808">
            <v>23000</v>
          </cell>
          <cell r="BA808">
            <v>5619</v>
          </cell>
          <cell r="BE808" t="str">
            <v>oui</v>
          </cell>
        </row>
        <row r="809">
          <cell r="A809" t="str">
            <v>FEVRIER</v>
          </cell>
          <cell r="B809">
            <v>276048</v>
          </cell>
          <cell r="C809" t="str">
            <v>K50</v>
          </cell>
          <cell r="D809">
            <v>56535</v>
          </cell>
          <cell r="E809">
            <v>0</v>
          </cell>
          <cell r="F809">
            <v>0</v>
          </cell>
          <cell r="G809">
            <v>0</v>
          </cell>
          <cell r="H809">
            <v>2699</v>
          </cell>
          <cell r="I809">
            <v>0</v>
          </cell>
          <cell r="J809">
            <v>0</v>
          </cell>
          <cell r="K809">
            <v>0</v>
          </cell>
          <cell r="L809">
            <v>216767</v>
          </cell>
          <cell r="M809">
            <v>0</v>
          </cell>
          <cell r="N809">
            <v>0</v>
          </cell>
          <cell r="O809">
            <v>0</v>
          </cell>
          <cell r="P809">
            <v>47</v>
          </cell>
          <cell r="R809">
            <v>276001</v>
          </cell>
          <cell r="S809">
            <v>0</v>
          </cell>
          <cell r="U809">
            <v>47</v>
          </cell>
          <cell r="W809" t="str">
            <v>OUI</v>
          </cell>
          <cell r="X809">
            <v>11307</v>
          </cell>
          <cell r="Y809">
            <v>0</v>
          </cell>
          <cell r="Z809">
            <v>270</v>
          </cell>
          <cell r="AA809">
            <v>0</v>
          </cell>
          <cell r="AB809">
            <v>11922</v>
          </cell>
          <cell r="AC809">
            <v>0</v>
          </cell>
          <cell r="AD809">
            <v>0</v>
          </cell>
          <cell r="AE809">
            <v>23499</v>
          </cell>
          <cell r="AH809">
            <v>23499</v>
          </cell>
          <cell r="AI809">
            <v>0</v>
          </cell>
          <cell r="AK809">
            <v>1145</v>
          </cell>
          <cell r="AM809">
            <v>1145</v>
          </cell>
          <cell r="AN809">
            <v>23067</v>
          </cell>
          <cell r="AP809">
            <v>23067</v>
          </cell>
          <cell r="AS809">
            <v>5619</v>
          </cell>
          <cell r="AU809">
            <v>29831</v>
          </cell>
          <cell r="AW809">
            <v>0</v>
          </cell>
          <cell r="AY809">
            <v>6332</v>
          </cell>
          <cell r="BA809">
            <v>6332</v>
          </cell>
          <cell r="BE809" t="str">
            <v>oui</v>
          </cell>
        </row>
        <row r="810">
          <cell r="A810" t="str">
            <v>MARS</v>
          </cell>
          <cell r="B810">
            <v>318513</v>
          </cell>
          <cell r="C810" t="str">
            <v>K50</v>
          </cell>
          <cell r="D810">
            <v>66014</v>
          </cell>
          <cell r="H810">
            <v>3174</v>
          </cell>
          <cell r="L810">
            <v>249341</v>
          </cell>
          <cell r="M810">
            <v>0</v>
          </cell>
          <cell r="P810">
            <v>62</v>
          </cell>
          <cell r="R810">
            <v>318529</v>
          </cell>
          <cell r="S810">
            <v>0</v>
          </cell>
          <cell r="T810">
            <v>-78</v>
          </cell>
          <cell r="U810">
            <v>62</v>
          </cell>
          <cell r="W810" t="str">
            <v>OUI</v>
          </cell>
          <cell r="X810">
            <v>13203</v>
          </cell>
          <cell r="Y810">
            <v>0</v>
          </cell>
          <cell r="Z810">
            <v>317</v>
          </cell>
          <cell r="AA810">
            <v>0</v>
          </cell>
          <cell r="AB810">
            <v>13714</v>
          </cell>
          <cell r="AC810">
            <v>0</v>
          </cell>
          <cell r="AD810">
            <v>0</v>
          </cell>
          <cell r="AE810">
            <v>27234</v>
          </cell>
          <cell r="AH810">
            <v>27234</v>
          </cell>
          <cell r="AI810">
            <v>0</v>
          </cell>
          <cell r="AM810">
            <v>0</v>
          </cell>
          <cell r="AN810">
            <v>30557</v>
          </cell>
          <cell r="AP810">
            <v>30557</v>
          </cell>
          <cell r="AQ810">
            <v>7</v>
          </cell>
          <cell r="AS810">
            <v>6332</v>
          </cell>
          <cell r="AU810">
            <v>36896</v>
          </cell>
          <cell r="AW810">
            <v>0</v>
          </cell>
          <cell r="AY810">
            <v>9662</v>
          </cell>
          <cell r="AZ810">
            <v>4000</v>
          </cell>
          <cell r="BA810">
            <v>5662</v>
          </cell>
          <cell r="BE810" t="str">
            <v>oui</v>
          </cell>
        </row>
        <row r="811">
          <cell r="A811" t="str">
            <v>AVRIL</v>
          </cell>
          <cell r="B811">
            <v>276220</v>
          </cell>
          <cell r="C811" t="str">
            <v>K50</v>
          </cell>
          <cell r="D811">
            <v>55501</v>
          </cell>
          <cell r="E811">
            <v>0</v>
          </cell>
          <cell r="F811">
            <v>0</v>
          </cell>
          <cell r="G811">
            <v>0</v>
          </cell>
          <cell r="H811">
            <v>2862</v>
          </cell>
          <cell r="I811">
            <v>0</v>
          </cell>
          <cell r="J811">
            <v>0</v>
          </cell>
          <cell r="K811">
            <v>0</v>
          </cell>
          <cell r="L811">
            <v>217793</v>
          </cell>
          <cell r="M811">
            <v>0</v>
          </cell>
          <cell r="N811">
            <v>0</v>
          </cell>
          <cell r="O811">
            <v>0</v>
          </cell>
          <cell r="P811">
            <v>78</v>
          </cell>
          <cell r="R811">
            <v>276156</v>
          </cell>
          <cell r="S811">
            <v>0</v>
          </cell>
          <cell r="T811">
            <v>-14</v>
          </cell>
          <cell r="U811">
            <v>78</v>
          </cell>
          <cell r="W811" t="str">
            <v>OUI</v>
          </cell>
          <cell r="X811">
            <v>11100</v>
          </cell>
          <cell r="Y811">
            <v>0</v>
          </cell>
          <cell r="Z811">
            <v>286</v>
          </cell>
          <cell r="AA811">
            <v>0</v>
          </cell>
          <cell r="AB811">
            <v>11979</v>
          </cell>
          <cell r="AC811">
            <v>0</v>
          </cell>
          <cell r="AD811">
            <v>0</v>
          </cell>
          <cell r="AE811">
            <v>23365</v>
          </cell>
          <cell r="AH811">
            <v>23365</v>
          </cell>
          <cell r="AI811">
            <v>0</v>
          </cell>
          <cell r="AK811">
            <v>4280</v>
          </cell>
          <cell r="AM811">
            <v>4280</v>
          </cell>
          <cell r="AN811">
            <v>29204</v>
          </cell>
          <cell r="AP811">
            <v>29204</v>
          </cell>
          <cell r="AQ811">
            <v>1</v>
          </cell>
          <cell r="AS811">
            <v>5662</v>
          </cell>
          <cell r="AU811">
            <v>39147</v>
          </cell>
          <cell r="AW811">
            <v>0</v>
          </cell>
          <cell r="AY811">
            <v>15782</v>
          </cell>
          <cell r="AZ811">
            <v>10000</v>
          </cell>
          <cell r="BA811">
            <v>5782</v>
          </cell>
          <cell r="BE811" t="str">
            <v>oui</v>
          </cell>
        </row>
        <row r="812">
          <cell r="A812" t="str">
            <v>MAI</v>
          </cell>
          <cell r="B812">
            <v>314374</v>
          </cell>
          <cell r="C812" t="str">
            <v>K50</v>
          </cell>
          <cell r="D812">
            <v>59570</v>
          </cell>
          <cell r="E812">
            <v>0</v>
          </cell>
          <cell r="F812">
            <v>0</v>
          </cell>
          <cell r="G812">
            <v>0</v>
          </cell>
          <cell r="H812">
            <v>3024</v>
          </cell>
          <cell r="I812">
            <v>0</v>
          </cell>
          <cell r="J812">
            <v>0</v>
          </cell>
          <cell r="K812">
            <v>0</v>
          </cell>
          <cell r="L812">
            <v>251710</v>
          </cell>
          <cell r="M812">
            <v>0</v>
          </cell>
          <cell r="N812">
            <v>0</v>
          </cell>
          <cell r="O812">
            <v>0</v>
          </cell>
          <cell r="P812">
            <v>70</v>
          </cell>
          <cell r="R812">
            <v>314304</v>
          </cell>
          <cell r="S812">
            <v>0</v>
          </cell>
          <cell r="U812">
            <v>70</v>
          </cell>
          <cell r="W812" t="str">
            <v>OUI</v>
          </cell>
          <cell r="X812">
            <v>11914</v>
          </cell>
          <cell r="Y812">
            <v>0</v>
          </cell>
          <cell r="Z812">
            <v>302</v>
          </cell>
          <cell r="AA812">
            <v>0</v>
          </cell>
          <cell r="AB812">
            <v>13844</v>
          </cell>
          <cell r="AC812">
            <v>0</v>
          </cell>
          <cell r="AD812">
            <v>0</v>
          </cell>
          <cell r="AE812">
            <v>26060</v>
          </cell>
          <cell r="AH812">
            <v>26060</v>
          </cell>
          <cell r="AI812">
            <v>0</v>
          </cell>
          <cell r="AM812">
            <v>0</v>
          </cell>
          <cell r="AN812">
            <v>27193</v>
          </cell>
          <cell r="AP812">
            <v>27193</v>
          </cell>
          <cell r="AS812">
            <v>5782</v>
          </cell>
          <cell r="AU812">
            <v>32975</v>
          </cell>
          <cell r="AW812">
            <v>0</v>
          </cell>
          <cell r="AY812">
            <v>6915</v>
          </cell>
          <cell r="BA812">
            <v>6915</v>
          </cell>
          <cell r="BE812" t="str">
            <v>oui</v>
          </cell>
        </row>
        <row r="813">
          <cell r="A813" t="str">
            <v>JUIN</v>
          </cell>
          <cell r="B813">
            <v>359236</v>
          </cell>
          <cell r="C813" t="str">
            <v>K50</v>
          </cell>
          <cell r="D813">
            <v>132392</v>
          </cell>
          <cell r="E813">
            <v>0</v>
          </cell>
          <cell r="F813">
            <v>0</v>
          </cell>
          <cell r="G813">
            <v>0</v>
          </cell>
          <cell r="H813">
            <v>3220</v>
          </cell>
          <cell r="I813">
            <v>0</v>
          </cell>
          <cell r="J813">
            <v>0</v>
          </cell>
          <cell r="K813">
            <v>0</v>
          </cell>
          <cell r="L813">
            <v>223587</v>
          </cell>
          <cell r="M813">
            <v>0</v>
          </cell>
          <cell r="N813">
            <v>0</v>
          </cell>
          <cell r="O813">
            <v>0</v>
          </cell>
          <cell r="P813">
            <v>68</v>
          </cell>
          <cell r="R813">
            <v>359199</v>
          </cell>
          <cell r="S813">
            <v>0</v>
          </cell>
          <cell r="T813">
            <v>-31</v>
          </cell>
          <cell r="U813">
            <v>68</v>
          </cell>
          <cell r="W813" t="str">
            <v>OUI</v>
          </cell>
          <cell r="X813">
            <v>26478</v>
          </cell>
          <cell r="Y813">
            <v>0</v>
          </cell>
          <cell r="Z813">
            <v>322</v>
          </cell>
          <cell r="AA813">
            <v>0</v>
          </cell>
          <cell r="AB813">
            <v>12297</v>
          </cell>
          <cell r="AC813">
            <v>0</v>
          </cell>
          <cell r="AD813">
            <v>0</v>
          </cell>
          <cell r="AE813">
            <v>39097</v>
          </cell>
          <cell r="AH813">
            <v>39097</v>
          </cell>
          <cell r="AI813">
            <v>0</v>
          </cell>
          <cell r="AK813">
            <v>3956</v>
          </cell>
          <cell r="AM813">
            <v>3956</v>
          </cell>
          <cell r="AN813">
            <v>37014</v>
          </cell>
          <cell r="AP813">
            <v>37014</v>
          </cell>
          <cell r="AQ813">
            <v>3</v>
          </cell>
          <cell r="AS813">
            <v>6915</v>
          </cell>
          <cell r="AU813">
            <v>47888</v>
          </cell>
          <cell r="AW813">
            <v>0</v>
          </cell>
          <cell r="AY813">
            <v>8791</v>
          </cell>
          <cell r="BA813">
            <v>8791</v>
          </cell>
          <cell r="BE813" t="str">
            <v>oui</v>
          </cell>
        </row>
        <row r="814">
          <cell r="A814" t="str">
            <v>JUILLET</v>
          </cell>
          <cell r="B814">
            <v>306712</v>
          </cell>
          <cell r="C814" t="str">
            <v>K50</v>
          </cell>
          <cell r="D814">
            <v>76958</v>
          </cell>
          <cell r="H814">
            <v>3679</v>
          </cell>
          <cell r="L814">
            <v>225995</v>
          </cell>
          <cell r="M814">
            <v>0</v>
          </cell>
          <cell r="N814">
            <v>0</v>
          </cell>
          <cell r="P814">
            <v>80</v>
          </cell>
          <cell r="R814">
            <v>306632</v>
          </cell>
          <cell r="S814">
            <v>0</v>
          </cell>
          <cell r="U814">
            <v>80</v>
          </cell>
          <cell r="W814" t="str">
            <v>OUI</v>
          </cell>
          <cell r="X814">
            <v>15392</v>
          </cell>
          <cell r="Y814">
            <v>0</v>
          </cell>
          <cell r="Z814">
            <v>368</v>
          </cell>
          <cell r="AA814">
            <v>0</v>
          </cell>
          <cell r="AB814">
            <v>12430</v>
          </cell>
          <cell r="AC814">
            <v>0</v>
          </cell>
          <cell r="AD814">
            <v>0</v>
          </cell>
          <cell r="AE814">
            <v>28190</v>
          </cell>
          <cell r="AH814">
            <v>28190</v>
          </cell>
          <cell r="AI814">
            <v>0</v>
          </cell>
          <cell r="AK814">
            <v>246</v>
          </cell>
          <cell r="AM814">
            <v>246</v>
          </cell>
          <cell r="AN814">
            <v>26342</v>
          </cell>
          <cell r="AP814">
            <v>26342</v>
          </cell>
          <cell r="AS814">
            <v>8791</v>
          </cell>
          <cell r="AU814">
            <v>35379</v>
          </cell>
          <cell r="AW814">
            <v>0</v>
          </cell>
          <cell r="AY814">
            <v>7189</v>
          </cell>
          <cell r="BA814">
            <v>7189</v>
          </cell>
          <cell r="BE814" t="str">
            <v>oui</v>
          </cell>
        </row>
        <row r="815">
          <cell r="A815" t="str">
            <v>AOUT</v>
          </cell>
          <cell r="B815">
            <v>269913</v>
          </cell>
          <cell r="C815" t="str">
            <v>K50</v>
          </cell>
          <cell r="D815">
            <v>54150</v>
          </cell>
          <cell r="H815">
            <v>3385</v>
          </cell>
          <cell r="L815">
            <v>212337</v>
          </cell>
          <cell r="M815">
            <v>0</v>
          </cell>
          <cell r="N815">
            <v>0</v>
          </cell>
          <cell r="P815">
            <v>78</v>
          </cell>
          <cell r="R815">
            <v>269872</v>
          </cell>
          <cell r="S815">
            <v>0</v>
          </cell>
          <cell r="T815">
            <v>-37</v>
          </cell>
          <cell r="U815">
            <v>78</v>
          </cell>
          <cell r="W815" t="str">
            <v>OUI</v>
          </cell>
          <cell r="X815">
            <v>10830</v>
          </cell>
          <cell r="Y815">
            <v>0</v>
          </cell>
          <cell r="Z815">
            <v>339</v>
          </cell>
          <cell r="AA815">
            <v>0</v>
          </cell>
          <cell r="AB815">
            <v>11679</v>
          </cell>
          <cell r="AC815">
            <v>0</v>
          </cell>
          <cell r="AD815">
            <v>0</v>
          </cell>
          <cell r="AE815">
            <v>22848</v>
          </cell>
          <cell r="AH815">
            <v>22848</v>
          </cell>
          <cell r="AI815">
            <v>0</v>
          </cell>
          <cell r="AK815">
            <v>568</v>
          </cell>
          <cell r="AM815">
            <v>568</v>
          </cell>
          <cell r="AN815">
            <v>28816</v>
          </cell>
          <cell r="AP815">
            <v>28816</v>
          </cell>
          <cell r="AQ815">
            <v>4</v>
          </cell>
          <cell r="AS815">
            <v>7189</v>
          </cell>
          <cell r="AU815">
            <v>36577</v>
          </cell>
          <cell r="AW815">
            <v>0</v>
          </cell>
          <cell r="AY815">
            <v>13729</v>
          </cell>
          <cell r="BA815">
            <v>13729</v>
          </cell>
          <cell r="BE815" t="str">
            <v>oui</v>
          </cell>
        </row>
        <row r="816">
          <cell r="A816" t="str">
            <v>SEPTEMBRE</v>
          </cell>
          <cell r="B816">
            <v>285312</v>
          </cell>
          <cell r="C816" t="str">
            <v>K50</v>
          </cell>
          <cell r="D816">
            <v>59915</v>
          </cell>
          <cell r="E816">
            <v>0</v>
          </cell>
          <cell r="F816">
            <v>0</v>
          </cell>
          <cell r="G816">
            <v>0</v>
          </cell>
          <cell r="H816">
            <v>2970</v>
          </cell>
          <cell r="I816">
            <v>0</v>
          </cell>
          <cell r="J816">
            <v>0</v>
          </cell>
          <cell r="K816">
            <v>0</v>
          </cell>
          <cell r="L816">
            <v>222373</v>
          </cell>
          <cell r="M816">
            <v>0</v>
          </cell>
          <cell r="N816">
            <v>0</v>
          </cell>
          <cell r="O816">
            <v>0</v>
          </cell>
          <cell r="P816">
            <v>54</v>
          </cell>
          <cell r="R816">
            <v>285258</v>
          </cell>
          <cell r="S816">
            <v>0</v>
          </cell>
          <cell r="U816">
            <v>54</v>
          </cell>
          <cell r="W816" t="str">
            <v>OUI</v>
          </cell>
          <cell r="X816">
            <v>11983</v>
          </cell>
          <cell r="Y816">
            <v>0</v>
          </cell>
          <cell r="Z816">
            <v>297</v>
          </cell>
          <cell r="AA816">
            <v>0</v>
          </cell>
          <cell r="AB816">
            <v>12231</v>
          </cell>
          <cell r="AC816">
            <v>0</v>
          </cell>
          <cell r="AD816">
            <v>0</v>
          </cell>
          <cell r="AE816">
            <v>24511</v>
          </cell>
          <cell r="AH816">
            <v>24511</v>
          </cell>
          <cell r="AI816">
            <v>0</v>
          </cell>
          <cell r="AK816">
            <v>2872</v>
          </cell>
          <cell r="AL816">
            <v>0</v>
          </cell>
          <cell r="AM816">
            <v>2872</v>
          </cell>
          <cell r="AN816">
            <v>43504</v>
          </cell>
          <cell r="AO816">
            <v>0</v>
          </cell>
          <cell r="AP816">
            <v>43504</v>
          </cell>
          <cell r="AQ816">
            <v>0</v>
          </cell>
          <cell r="AR816">
            <v>0</v>
          </cell>
          <cell r="AS816">
            <v>13729</v>
          </cell>
          <cell r="AU816">
            <v>60105</v>
          </cell>
          <cell r="AW816">
            <v>0</v>
          </cell>
          <cell r="AY816">
            <v>35594</v>
          </cell>
          <cell r="AZ816">
            <v>30000</v>
          </cell>
          <cell r="BA816">
            <v>5594</v>
          </cell>
          <cell r="BE816" t="str">
            <v>oui</v>
          </cell>
        </row>
        <row r="817">
          <cell r="A817" t="str">
            <v>OCTOBRE</v>
          </cell>
          <cell r="B817">
            <v>0</v>
          </cell>
          <cell r="C817" t="str">
            <v>K50</v>
          </cell>
          <cell r="D817">
            <v>0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  <cell r="I817">
            <v>0</v>
          </cell>
          <cell r="J817">
            <v>0</v>
          </cell>
          <cell r="K817">
            <v>0</v>
          </cell>
          <cell r="L817">
            <v>0</v>
          </cell>
          <cell r="M817">
            <v>0</v>
          </cell>
          <cell r="N817">
            <v>0</v>
          </cell>
          <cell r="O817">
            <v>0</v>
          </cell>
          <cell r="P817">
            <v>0</v>
          </cell>
          <cell r="Q817">
            <v>0</v>
          </cell>
          <cell r="R817">
            <v>0</v>
          </cell>
          <cell r="S817">
            <v>0</v>
          </cell>
          <cell r="T817">
            <v>0</v>
          </cell>
          <cell r="U817">
            <v>0</v>
          </cell>
          <cell r="W817" t="str">
            <v>OUI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H817">
            <v>0</v>
          </cell>
          <cell r="AI817">
            <v>0</v>
          </cell>
          <cell r="AK817">
            <v>0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S817">
            <v>5594</v>
          </cell>
          <cell r="AU817">
            <v>5594</v>
          </cell>
          <cell r="AW817">
            <v>0</v>
          </cell>
          <cell r="AY817">
            <v>5594</v>
          </cell>
          <cell r="BA817">
            <v>5594</v>
          </cell>
        </row>
        <row r="818">
          <cell r="A818" t="str">
            <v>NOVEMBRE</v>
          </cell>
          <cell r="B818">
            <v>0</v>
          </cell>
          <cell r="C818" t="str">
            <v>K50</v>
          </cell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H818">
            <v>0</v>
          </cell>
          <cell r="I818">
            <v>0</v>
          </cell>
          <cell r="J818">
            <v>0</v>
          </cell>
          <cell r="K818">
            <v>0</v>
          </cell>
          <cell r="L818">
            <v>0</v>
          </cell>
          <cell r="M818">
            <v>0</v>
          </cell>
          <cell r="N818">
            <v>0</v>
          </cell>
          <cell r="O818">
            <v>0</v>
          </cell>
          <cell r="P818">
            <v>0</v>
          </cell>
          <cell r="Q818">
            <v>0</v>
          </cell>
          <cell r="R818">
            <v>0</v>
          </cell>
          <cell r="S818">
            <v>0</v>
          </cell>
          <cell r="T818">
            <v>0</v>
          </cell>
          <cell r="U818">
            <v>0</v>
          </cell>
          <cell r="W818" t="str">
            <v>OUI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H818">
            <v>0</v>
          </cell>
          <cell r="AI818">
            <v>0</v>
          </cell>
          <cell r="AK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S818">
            <v>5594</v>
          </cell>
          <cell r="AU818">
            <v>5594</v>
          </cell>
          <cell r="AW818">
            <v>0</v>
          </cell>
          <cell r="AY818">
            <v>5594</v>
          </cell>
          <cell r="BA818">
            <v>5594</v>
          </cell>
        </row>
        <row r="819">
          <cell r="A819" t="str">
            <v>DECEMBRE</v>
          </cell>
          <cell r="B819">
            <v>0</v>
          </cell>
          <cell r="C819" t="str">
            <v>K50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  <cell r="M819">
            <v>0</v>
          </cell>
          <cell r="N819">
            <v>0</v>
          </cell>
          <cell r="O819">
            <v>0</v>
          </cell>
          <cell r="P819">
            <v>0</v>
          </cell>
          <cell r="Q819">
            <v>0</v>
          </cell>
          <cell r="R819">
            <v>0</v>
          </cell>
          <cell r="S819">
            <v>0</v>
          </cell>
          <cell r="T819">
            <v>0</v>
          </cell>
          <cell r="U819">
            <v>0</v>
          </cell>
          <cell r="W819" t="str">
            <v>OUI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H819">
            <v>0</v>
          </cell>
          <cell r="AI819">
            <v>0</v>
          </cell>
          <cell r="AK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S819">
            <v>5594</v>
          </cell>
          <cell r="AU819">
            <v>5594</v>
          </cell>
          <cell r="AW819">
            <v>0</v>
          </cell>
          <cell r="AY819">
            <v>5594</v>
          </cell>
          <cell r="BA819">
            <v>5594</v>
          </cell>
        </row>
        <row r="820">
          <cell r="C820" t="str">
            <v>K50</v>
          </cell>
          <cell r="W820" t="str">
            <v>OUI</v>
          </cell>
          <cell r="BE820">
            <v>0</v>
          </cell>
        </row>
        <row r="821">
          <cell r="A821" t="str">
            <v>TOTAL</v>
          </cell>
          <cell r="B821">
            <v>2705317</v>
          </cell>
          <cell r="C821" t="str">
            <v>K50</v>
          </cell>
          <cell r="D821">
            <v>625224</v>
          </cell>
          <cell r="E821">
            <v>0</v>
          </cell>
          <cell r="F821">
            <v>0</v>
          </cell>
          <cell r="G821">
            <v>0</v>
          </cell>
          <cell r="H821">
            <v>27308</v>
          </cell>
          <cell r="I821">
            <v>0</v>
          </cell>
          <cell r="J821">
            <v>0</v>
          </cell>
          <cell r="K821">
            <v>0</v>
          </cell>
          <cell r="L821">
            <v>2052345</v>
          </cell>
          <cell r="M821">
            <v>0</v>
          </cell>
          <cell r="N821">
            <v>0</v>
          </cell>
          <cell r="O821">
            <v>0</v>
          </cell>
          <cell r="P821">
            <v>600</v>
          </cell>
          <cell r="Q821">
            <v>0</v>
          </cell>
          <cell r="R821">
            <v>2704877</v>
          </cell>
          <cell r="S821">
            <v>0</v>
          </cell>
          <cell r="T821">
            <v>-160</v>
          </cell>
          <cell r="U821">
            <v>600</v>
          </cell>
          <cell r="V821">
            <v>0</v>
          </cell>
          <cell r="W821" t="str">
            <v>OUI</v>
          </cell>
          <cell r="X821">
            <v>125045</v>
          </cell>
          <cell r="Y821">
            <v>0</v>
          </cell>
          <cell r="Z821">
            <v>2731</v>
          </cell>
          <cell r="AA821">
            <v>0</v>
          </cell>
          <cell r="AB821">
            <v>112880</v>
          </cell>
          <cell r="AC821">
            <v>0</v>
          </cell>
          <cell r="AD821">
            <v>0</v>
          </cell>
          <cell r="AE821">
            <v>240656</v>
          </cell>
          <cell r="AF821">
            <v>0</v>
          </cell>
          <cell r="AH821">
            <v>240656</v>
          </cell>
          <cell r="AI821">
            <v>0</v>
          </cell>
          <cell r="AK821">
            <v>24612</v>
          </cell>
          <cell r="AL821">
            <v>0</v>
          </cell>
          <cell r="AN821">
            <v>282951</v>
          </cell>
          <cell r="AO821">
            <v>0</v>
          </cell>
          <cell r="AP821">
            <v>282951</v>
          </cell>
          <cell r="AQ821">
            <v>15</v>
          </cell>
          <cell r="AR821">
            <v>0</v>
          </cell>
          <cell r="BE821">
            <v>0</v>
          </cell>
        </row>
        <row r="822">
          <cell r="C822" t="str">
            <v>K50</v>
          </cell>
          <cell r="W822" t="str">
            <v>OUI</v>
          </cell>
          <cell r="BE822">
            <v>0</v>
          </cell>
        </row>
        <row r="823">
          <cell r="A823" t="str">
            <v>CA comptabilisé à déclarer</v>
          </cell>
          <cell r="C823" t="str">
            <v>K50</v>
          </cell>
          <cell r="D823">
            <v>625224</v>
          </cell>
          <cell r="F823">
            <v>0</v>
          </cell>
          <cell r="H823">
            <v>27308</v>
          </cell>
          <cell r="L823">
            <v>2052345</v>
          </cell>
          <cell r="N823">
            <v>0</v>
          </cell>
          <cell r="P823">
            <v>600</v>
          </cell>
          <cell r="R823">
            <v>2704877</v>
          </cell>
          <cell r="U823">
            <v>600</v>
          </cell>
          <cell r="W823" t="str">
            <v>OUI</v>
          </cell>
          <cell r="AI823">
            <v>0</v>
          </cell>
          <cell r="AM823">
            <v>0</v>
          </cell>
          <cell r="BE823">
            <v>0</v>
          </cell>
        </row>
        <row r="824">
          <cell r="A824" t="str">
            <v>Achats intraco à déclarer</v>
          </cell>
          <cell r="C824" t="str">
            <v>K50</v>
          </cell>
          <cell r="E824">
            <v>0</v>
          </cell>
          <cell r="G824">
            <v>0</v>
          </cell>
          <cell r="I824">
            <v>0</v>
          </cell>
          <cell r="M824">
            <v>0</v>
          </cell>
          <cell r="O824">
            <v>0</v>
          </cell>
          <cell r="Q824">
            <v>0</v>
          </cell>
          <cell r="S824">
            <v>0</v>
          </cell>
          <cell r="W824" t="str">
            <v>OUI</v>
          </cell>
          <cell r="BE824">
            <v>0</v>
          </cell>
        </row>
        <row r="825">
          <cell r="C825" t="str">
            <v>K50</v>
          </cell>
          <cell r="W825" t="str">
            <v>OUI</v>
          </cell>
          <cell r="BE825">
            <v>0</v>
          </cell>
        </row>
        <row r="826">
          <cell r="A826" t="str">
            <v>Ecart K50</v>
          </cell>
          <cell r="C826" t="str">
            <v>K50</v>
          </cell>
          <cell r="D826">
            <v>0</v>
          </cell>
          <cell r="E826">
            <v>0</v>
          </cell>
          <cell r="F826">
            <v>0</v>
          </cell>
          <cell r="G826">
            <v>0</v>
          </cell>
          <cell r="H826">
            <v>0</v>
          </cell>
          <cell r="I826">
            <v>0</v>
          </cell>
          <cell r="J826">
            <v>0</v>
          </cell>
          <cell r="K826">
            <v>0</v>
          </cell>
          <cell r="L826">
            <v>0</v>
          </cell>
          <cell r="M826">
            <v>0</v>
          </cell>
          <cell r="N826">
            <v>0</v>
          </cell>
          <cell r="O826">
            <v>0</v>
          </cell>
          <cell r="P826">
            <v>0</v>
          </cell>
          <cell r="Q826">
            <v>0</v>
          </cell>
          <cell r="R826">
            <v>0</v>
          </cell>
          <cell r="S826">
            <v>0</v>
          </cell>
          <cell r="U826">
            <v>0</v>
          </cell>
          <cell r="W826" t="str">
            <v>OUI</v>
          </cell>
          <cell r="AI826" t="str">
            <v xml:space="preserve">        TVA intraco COLL   =    TVA intraco DED  ( Immo + B&amp;S )</v>
          </cell>
          <cell r="BE826">
            <v>0</v>
          </cell>
        </row>
        <row r="827">
          <cell r="C827" t="str">
            <v>K50</v>
          </cell>
          <cell r="W827" t="str">
            <v>OUI</v>
          </cell>
          <cell r="BE827">
            <v>0</v>
          </cell>
        </row>
        <row r="828">
          <cell r="A828" t="str">
            <v>diff compta jaune</v>
          </cell>
          <cell r="C828" t="str">
            <v>K50</v>
          </cell>
          <cell r="G828">
            <v>0</v>
          </cell>
          <cell r="H828" t="str">
            <v xml:space="preserve">   à corriger dans SAP ou dans l'onglet "COMPTA"</v>
          </cell>
          <cell r="W828" t="str">
            <v>OUI</v>
          </cell>
          <cell r="BE828">
            <v>0</v>
          </cell>
        </row>
        <row r="829">
          <cell r="C829" t="str">
            <v>K50</v>
          </cell>
          <cell r="W829" t="str">
            <v>OUI</v>
          </cell>
          <cell r="BE829">
            <v>0</v>
          </cell>
        </row>
        <row r="830">
          <cell r="A830" t="str">
            <v>diff rouge</v>
          </cell>
          <cell r="C830" t="str">
            <v>K50</v>
          </cell>
          <cell r="G830">
            <v>0</v>
          </cell>
          <cell r="H830" t="str">
            <v xml:space="preserve">   voir onglet "COMPTA" - cellule F...</v>
          </cell>
          <cell r="W830" t="str">
            <v>OUI</v>
          </cell>
          <cell r="BE830">
            <v>0</v>
          </cell>
        </row>
        <row r="831">
          <cell r="C831" t="str">
            <v>K50</v>
          </cell>
          <cell r="W831" t="str">
            <v>OUI</v>
          </cell>
          <cell r="BE831">
            <v>0</v>
          </cell>
        </row>
        <row r="832">
          <cell r="C832" t="str">
            <v>K50</v>
          </cell>
          <cell r="W832" t="str">
            <v>OUI</v>
          </cell>
          <cell r="BE832">
            <v>0</v>
          </cell>
        </row>
        <row r="833">
          <cell r="C833" t="str">
            <v>K50</v>
          </cell>
          <cell r="W833" t="str">
            <v>OUI</v>
          </cell>
          <cell r="BE833">
            <v>0</v>
          </cell>
        </row>
        <row r="834">
          <cell r="C834" t="str">
            <v>K50</v>
          </cell>
          <cell r="W834" t="str">
            <v>OUI</v>
          </cell>
          <cell r="BE834">
            <v>0</v>
          </cell>
        </row>
        <row r="835">
          <cell r="C835" t="str">
            <v>K50</v>
          </cell>
          <cell r="W835" t="str">
            <v>OUI</v>
          </cell>
          <cell r="BE835">
            <v>0</v>
          </cell>
        </row>
        <row r="836">
          <cell r="C836" t="str">
            <v>K50</v>
          </cell>
          <cell r="W836" t="str">
            <v>OUI</v>
          </cell>
          <cell r="BE836">
            <v>0</v>
          </cell>
        </row>
        <row r="837">
          <cell r="C837" t="str">
            <v>K50</v>
          </cell>
          <cell r="W837" t="str">
            <v>OUI</v>
          </cell>
          <cell r="BE837">
            <v>0</v>
          </cell>
        </row>
        <row r="838">
          <cell r="C838" t="str">
            <v>K50</v>
          </cell>
          <cell r="W838" t="str">
            <v>OUI</v>
          </cell>
          <cell r="BE838">
            <v>0</v>
          </cell>
        </row>
        <row r="839">
          <cell r="C839" t="str">
            <v>K50</v>
          </cell>
          <cell r="W839" t="str">
            <v>OUI</v>
          </cell>
          <cell r="BE839">
            <v>0</v>
          </cell>
        </row>
        <row r="840">
          <cell r="C840" t="str">
            <v>K50</v>
          </cell>
          <cell r="W840" t="str">
            <v>OUI</v>
          </cell>
          <cell r="BE840">
            <v>0</v>
          </cell>
        </row>
        <row r="841">
          <cell r="C841" t="str">
            <v>K50</v>
          </cell>
          <cell r="W841" t="str">
            <v>OUI</v>
          </cell>
          <cell r="BE841">
            <v>0</v>
          </cell>
        </row>
        <row r="842">
          <cell r="C842" t="str">
            <v>K50</v>
          </cell>
          <cell r="W842" t="str">
            <v>OUI</v>
          </cell>
          <cell r="BE842">
            <v>0</v>
          </cell>
        </row>
        <row r="843">
          <cell r="C843" t="str">
            <v>K50</v>
          </cell>
          <cell r="W843" t="str">
            <v>OUI</v>
          </cell>
          <cell r="BE843">
            <v>0</v>
          </cell>
        </row>
        <row r="844">
          <cell r="C844" t="str">
            <v>K50</v>
          </cell>
          <cell r="W844" t="str">
            <v>OUI</v>
          </cell>
          <cell r="BE844">
            <v>0</v>
          </cell>
        </row>
        <row r="845">
          <cell r="C845" t="str">
            <v>K50</v>
          </cell>
          <cell r="W845" t="str">
            <v>OUI</v>
          </cell>
          <cell r="BE845">
            <v>0</v>
          </cell>
        </row>
        <row r="846">
          <cell r="C846" t="str">
            <v>K50</v>
          </cell>
          <cell r="W846" t="str">
            <v>OUI</v>
          </cell>
          <cell r="BE846">
            <v>0</v>
          </cell>
        </row>
        <row r="847">
          <cell r="C847" t="str">
            <v>K50</v>
          </cell>
          <cell r="W847" t="str">
            <v>OUI</v>
          </cell>
          <cell r="BE847">
            <v>0</v>
          </cell>
        </row>
        <row r="848">
          <cell r="C848" t="str">
            <v>K50</v>
          </cell>
          <cell r="W848" t="str">
            <v>OUI</v>
          </cell>
          <cell r="BE848">
            <v>0</v>
          </cell>
        </row>
        <row r="849">
          <cell r="C849" t="str">
            <v>K50</v>
          </cell>
          <cell r="W849" t="str">
            <v>OUI</v>
          </cell>
          <cell r="BE849">
            <v>0</v>
          </cell>
        </row>
        <row r="850">
          <cell r="C850" t="str">
            <v>K50</v>
          </cell>
          <cell r="W850" t="str">
            <v>OUI</v>
          </cell>
          <cell r="BE850">
            <v>0</v>
          </cell>
        </row>
        <row r="851">
          <cell r="C851" t="str">
            <v>K50</v>
          </cell>
          <cell r="W851" t="str">
            <v>OUI</v>
          </cell>
          <cell r="BE851">
            <v>0</v>
          </cell>
        </row>
        <row r="852">
          <cell r="C852" t="str">
            <v>K50</v>
          </cell>
          <cell r="W852" t="str">
            <v>OUI</v>
          </cell>
          <cell r="BE852">
            <v>0</v>
          </cell>
        </row>
        <row r="853">
          <cell r="C853" t="str">
            <v>K50</v>
          </cell>
          <cell r="W853" t="str">
            <v>OUI</v>
          </cell>
          <cell r="BE853">
            <v>0</v>
          </cell>
        </row>
        <row r="854">
          <cell r="C854" t="str">
            <v>K50</v>
          </cell>
          <cell r="W854" t="str">
            <v>OUI</v>
          </cell>
          <cell r="BE854">
            <v>0</v>
          </cell>
        </row>
        <row r="855">
          <cell r="C855" t="str">
            <v>K50</v>
          </cell>
          <cell r="W855" t="str">
            <v>OUI</v>
          </cell>
          <cell r="BE855">
            <v>0</v>
          </cell>
        </row>
        <row r="856">
          <cell r="C856" t="str">
            <v>K50</v>
          </cell>
          <cell r="W856" t="str">
            <v>OUI</v>
          </cell>
          <cell r="BE856">
            <v>0</v>
          </cell>
        </row>
        <row r="857">
          <cell r="C857" t="str">
            <v>K50</v>
          </cell>
          <cell r="W857" t="str">
            <v>NON</v>
          </cell>
        </row>
        <row r="858">
          <cell r="C858" t="str">
            <v>K50</v>
          </cell>
          <cell r="W858" t="str">
            <v>NON</v>
          </cell>
        </row>
        <row r="859">
          <cell r="C859" t="str">
            <v>K50</v>
          </cell>
          <cell r="W859" t="str">
            <v>NON</v>
          </cell>
        </row>
        <row r="860">
          <cell r="C860" t="str">
            <v>K50</v>
          </cell>
          <cell r="W860" t="str">
            <v>NON</v>
          </cell>
        </row>
        <row r="861">
          <cell r="C861" t="str">
            <v>K50</v>
          </cell>
          <cell r="W861" t="str">
            <v>NON</v>
          </cell>
        </row>
        <row r="862">
          <cell r="C862" t="str">
            <v>K50</v>
          </cell>
          <cell r="W862" t="str">
            <v>NON</v>
          </cell>
        </row>
        <row r="863">
          <cell r="C863" t="str">
            <v>K50</v>
          </cell>
          <cell r="W863" t="str">
            <v>NON</v>
          </cell>
        </row>
        <row r="864">
          <cell r="C864" t="str">
            <v>K50</v>
          </cell>
          <cell r="W864" t="str">
            <v>NON</v>
          </cell>
        </row>
        <row r="865">
          <cell r="C865" t="str">
            <v>K50</v>
          </cell>
          <cell r="W865" t="str">
            <v>NON</v>
          </cell>
        </row>
        <row r="866">
          <cell r="C866" t="str">
            <v>K50</v>
          </cell>
          <cell r="W866" t="str">
            <v>NON</v>
          </cell>
        </row>
        <row r="867">
          <cell r="C867" t="str">
            <v>K50</v>
          </cell>
          <cell r="W867" t="str">
            <v>NON</v>
          </cell>
        </row>
        <row r="868">
          <cell r="C868" t="str">
            <v>K50</v>
          </cell>
          <cell r="W868" t="str">
            <v>NON</v>
          </cell>
        </row>
        <row r="869">
          <cell r="C869" t="str">
            <v>K50</v>
          </cell>
          <cell r="W869" t="str">
            <v>NON</v>
          </cell>
        </row>
        <row r="870">
          <cell r="C870" t="str">
            <v>K50</v>
          </cell>
          <cell r="W870" t="str">
            <v>NON</v>
          </cell>
        </row>
        <row r="871">
          <cell r="C871" t="str">
            <v>K50</v>
          </cell>
          <cell r="W871" t="str">
            <v>NON</v>
          </cell>
        </row>
        <row r="872">
          <cell r="C872" t="str">
            <v>K50</v>
          </cell>
          <cell r="W872" t="str">
            <v>NON</v>
          </cell>
        </row>
        <row r="873">
          <cell r="C873" t="str">
            <v>K50</v>
          </cell>
          <cell r="W873" t="str">
            <v>NON</v>
          </cell>
        </row>
        <row r="874">
          <cell r="C874" t="str">
            <v>K50</v>
          </cell>
          <cell r="W874" t="str">
            <v>NON</v>
          </cell>
        </row>
        <row r="875">
          <cell r="C875" t="str">
            <v>K50</v>
          </cell>
          <cell r="W875" t="str">
            <v>NON</v>
          </cell>
        </row>
        <row r="876">
          <cell r="C876" t="str">
            <v>K50</v>
          </cell>
          <cell r="W876" t="str">
            <v>NON</v>
          </cell>
        </row>
        <row r="877">
          <cell r="C877" t="str">
            <v>K50</v>
          </cell>
          <cell r="W877" t="str">
            <v>NON</v>
          </cell>
        </row>
        <row r="878">
          <cell r="C878" t="str">
            <v>K50</v>
          </cell>
          <cell r="W878" t="str">
            <v>NON</v>
          </cell>
        </row>
        <row r="879">
          <cell r="C879" t="str">
            <v>K50</v>
          </cell>
          <cell r="W879" t="str">
            <v>NON</v>
          </cell>
        </row>
        <row r="880">
          <cell r="C880" t="str">
            <v>K50</v>
          </cell>
          <cell r="W880" t="str">
            <v>NON</v>
          </cell>
        </row>
        <row r="881">
          <cell r="C881" t="str">
            <v>K50</v>
          </cell>
          <cell r="W881" t="str">
            <v>NON</v>
          </cell>
        </row>
        <row r="882">
          <cell r="C882" t="str">
            <v>K50</v>
          </cell>
          <cell r="W882" t="str">
            <v>NON</v>
          </cell>
        </row>
        <row r="883">
          <cell r="C883" t="str">
            <v>K50</v>
          </cell>
          <cell r="W883" t="str">
            <v>NON</v>
          </cell>
        </row>
        <row r="884">
          <cell r="C884" t="str">
            <v>K50</v>
          </cell>
          <cell r="W884" t="str">
            <v>NON</v>
          </cell>
        </row>
        <row r="885">
          <cell r="C885" t="str">
            <v>K50</v>
          </cell>
          <cell r="W885" t="str">
            <v>NON</v>
          </cell>
        </row>
        <row r="886">
          <cell r="C886" t="str">
            <v>K50</v>
          </cell>
          <cell r="W886" t="str">
            <v>NON</v>
          </cell>
        </row>
        <row r="887">
          <cell r="C887" t="str">
            <v>K50</v>
          </cell>
          <cell r="W887" t="str">
            <v>NON</v>
          </cell>
        </row>
        <row r="888">
          <cell r="C888" t="str">
            <v>K50</v>
          </cell>
          <cell r="W888" t="str">
            <v>NON</v>
          </cell>
        </row>
        <row r="889">
          <cell r="C889" t="str">
            <v>K50</v>
          </cell>
          <cell r="W889" t="str">
            <v>NON</v>
          </cell>
        </row>
        <row r="890">
          <cell r="C890" t="str">
            <v>K50</v>
          </cell>
          <cell r="W890" t="str">
            <v>NON</v>
          </cell>
        </row>
        <row r="891">
          <cell r="C891" t="str">
            <v>K50</v>
          </cell>
          <cell r="W891" t="str">
            <v>NON</v>
          </cell>
        </row>
        <row r="892">
          <cell r="C892" t="str">
            <v>K50</v>
          </cell>
          <cell r="W892" t="str">
            <v>NON</v>
          </cell>
        </row>
        <row r="893">
          <cell r="C893" t="str">
            <v>K50</v>
          </cell>
          <cell r="W893" t="str">
            <v>NON</v>
          </cell>
        </row>
        <row r="894">
          <cell r="C894" t="str">
            <v>K50</v>
          </cell>
          <cell r="W894" t="str">
            <v>NON</v>
          </cell>
        </row>
        <row r="895">
          <cell r="C895" t="str">
            <v>K50</v>
          </cell>
          <cell r="W895" t="str">
            <v>NON</v>
          </cell>
        </row>
        <row r="896">
          <cell r="C896" t="str">
            <v>K50</v>
          </cell>
          <cell r="W896" t="str">
            <v>NON</v>
          </cell>
        </row>
        <row r="897">
          <cell r="C897" t="str">
            <v>K50</v>
          </cell>
          <cell r="W897" t="str">
            <v>NON</v>
          </cell>
        </row>
        <row r="898">
          <cell r="C898" t="str">
            <v>K50</v>
          </cell>
          <cell r="W898" t="str">
            <v>NON</v>
          </cell>
        </row>
        <row r="899">
          <cell r="C899" t="str">
            <v>K50</v>
          </cell>
          <cell r="W899" t="str">
            <v>NON</v>
          </cell>
        </row>
        <row r="900">
          <cell r="C900" t="str">
            <v>K50</v>
          </cell>
          <cell r="W900" t="str">
            <v>NON</v>
          </cell>
        </row>
        <row r="901">
          <cell r="C901" t="str">
            <v>K50</v>
          </cell>
          <cell r="W901" t="str">
            <v>NON</v>
          </cell>
        </row>
        <row r="902">
          <cell r="C902" t="str">
            <v>K50</v>
          </cell>
          <cell r="W902" t="str">
            <v>NON</v>
          </cell>
        </row>
        <row r="903">
          <cell r="C903" t="str">
            <v>K50</v>
          </cell>
          <cell r="W903" t="str">
            <v>NON</v>
          </cell>
        </row>
        <row r="904">
          <cell r="C904" t="str">
            <v>K50</v>
          </cell>
          <cell r="W904" t="str">
            <v>NON</v>
          </cell>
        </row>
        <row r="905">
          <cell r="C905" t="str">
            <v>K50</v>
          </cell>
          <cell r="W905" t="str">
            <v>NON</v>
          </cell>
        </row>
        <row r="906">
          <cell r="C906" t="str">
            <v>K50</v>
          </cell>
          <cell r="W906" t="str">
            <v>NON</v>
          </cell>
        </row>
        <row r="907">
          <cell r="C907" t="str">
            <v>K50</v>
          </cell>
          <cell r="W907" t="str">
            <v>NON</v>
          </cell>
        </row>
        <row r="908">
          <cell r="C908" t="str">
            <v>K50</v>
          </cell>
          <cell r="W908" t="str">
            <v>NON</v>
          </cell>
        </row>
        <row r="909">
          <cell r="C909" t="str">
            <v>K50</v>
          </cell>
          <cell r="W909" t="str">
            <v>NON</v>
          </cell>
        </row>
        <row r="910">
          <cell r="C910" t="str">
            <v>K50</v>
          </cell>
          <cell r="W910" t="str">
            <v>NON</v>
          </cell>
        </row>
        <row r="911">
          <cell r="C911" t="str">
            <v>K50</v>
          </cell>
          <cell r="W911" t="str">
            <v>NON</v>
          </cell>
        </row>
        <row r="912">
          <cell r="C912" t="str">
            <v>K50</v>
          </cell>
          <cell r="W912" t="str">
            <v>NON</v>
          </cell>
        </row>
        <row r="913">
          <cell r="C913" t="str">
            <v>K50</v>
          </cell>
          <cell r="W913" t="str">
            <v>NON</v>
          </cell>
        </row>
        <row r="914">
          <cell r="C914" t="str">
            <v>K50</v>
          </cell>
          <cell r="W914" t="str">
            <v>NON</v>
          </cell>
        </row>
        <row r="915">
          <cell r="C915" t="str">
            <v>K50</v>
          </cell>
          <cell r="W915" t="str">
            <v>NON</v>
          </cell>
        </row>
        <row r="916">
          <cell r="C916" t="str">
            <v>K50</v>
          </cell>
          <cell r="W916" t="str">
            <v>NON</v>
          </cell>
        </row>
        <row r="917">
          <cell r="C917" t="str">
            <v>K50</v>
          </cell>
          <cell r="W917" t="str">
            <v>NON</v>
          </cell>
        </row>
        <row r="918">
          <cell r="C918" t="str">
            <v>K50</v>
          </cell>
          <cell r="W918" t="str">
            <v>NON</v>
          </cell>
        </row>
        <row r="919">
          <cell r="C919" t="str">
            <v>K50</v>
          </cell>
          <cell r="W919" t="str">
            <v>NON</v>
          </cell>
        </row>
        <row r="920">
          <cell r="C920" t="str">
            <v>K50</v>
          </cell>
          <cell r="W920" t="str">
            <v>NON</v>
          </cell>
        </row>
        <row r="921">
          <cell r="C921" t="str">
            <v>K50</v>
          </cell>
          <cell r="W921" t="str">
            <v>NON</v>
          </cell>
        </row>
        <row r="922">
          <cell r="C922" t="str">
            <v>K50</v>
          </cell>
          <cell r="W922" t="str">
            <v>NON</v>
          </cell>
        </row>
        <row r="923">
          <cell r="C923" t="str">
            <v>K50</v>
          </cell>
          <cell r="W923" t="str">
            <v>NON</v>
          </cell>
        </row>
        <row r="924">
          <cell r="C924" t="str">
            <v>K50</v>
          </cell>
          <cell r="W924" t="str">
            <v>NON</v>
          </cell>
        </row>
        <row r="925">
          <cell r="C925" t="str">
            <v>K50</v>
          </cell>
          <cell r="W925" t="str">
            <v>NON</v>
          </cell>
        </row>
        <row r="926">
          <cell r="C926" t="str">
            <v>K50</v>
          </cell>
          <cell r="W926" t="str">
            <v>NON</v>
          </cell>
        </row>
        <row r="927">
          <cell r="C927" t="str">
            <v>K50</v>
          </cell>
          <cell r="W927" t="str">
            <v>NON</v>
          </cell>
        </row>
        <row r="928">
          <cell r="C928" t="str">
            <v>K50</v>
          </cell>
          <cell r="W928" t="str">
            <v>NON</v>
          </cell>
        </row>
        <row r="929">
          <cell r="C929" t="str">
            <v>K50</v>
          </cell>
          <cell r="W929" t="str">
            <v>NON</v>
          </cell>
        </row>
        <row r="930">
          <cell r="C930" t="str">
            <v>K50</v>
          </cell>
          <cell r="W930" t="str">
            <v>NON</v>
          </cell>
        </row>
        <row r="931">
          <cell r="C931" t="str">
            <v>K50</v>
          </cell>
          <cell r="W931" t="str">
            <v>NON</v>
          </cell>
        </row>
        <row r="932">
          <cell r="C932" t="str">
            <v>K50</v>
          </cell>
          <cell r="W932" t="str">
            <v>NON</v>
          </cell>
        </row>
        <row r="933">
          <cell r="C933" t="str">
            <v>K50</v>
          </cell>
          <cell r="W933" t="str">
            <v>NON</v>
          </cell>
        </row>
        <row r="934">
          <cell r="C934" t="str">
            <v>K50</v>
          </cell>
          <cell r="W934" t="str">
            <v>NON</v>
          </cell>
        </row>
        <row r="935">
          <cell r="C935" t="str">
            <v>K50</v>
          </cell>
          <cell r="W935" t="str">
            <v>NON</v>
          </cell>
        </row>
        <row r="936">
          <cell r="C936" t="str">
            <v>K50</v>
          </cell>
          <cell r="W936" t="str">
            <v>NON</v>
          </cell>
        </row>
        <row r="937">
          <cell r="C937" t="str">
            <v>K50</v>
          </cell>
          <cell r="W937" t="str">
            <v>NON</v>
          </cell>
        </row>
        <row r="938">
          <cell r="C938" t="str">
            <v>K50</v>
          </cell>
          <cell r="W938" t="str">
            <v>NON</v>
          </cell>
        </row>
        <row r="939">
          <cell r="C939" t="str">
            <v>K50</v>
          </cell>
          <cell r="W939" t="str">
            <v>NON</v>
          </cell>
        </row>
        <row r="940">
          <cell r="C940" t="str">
            <v>K50</v>
          </cell>
          <cell r="W940" t="str">
            <v>NON</v>
          </cell>
        </row>
        <row r="941">
          <cell r="C941" t="str">
            <v>K50</v>
          </cell>
          <cell r="W941" t="str">
            <v>NON</v>
          </cell>
        </row>
        <row r="942">
          <cell r="C942" t="str">
            <v>K50</v>
          </cell>
          <cell r="W942" t="str">
            <v>NON</v>
          </cell>
        </row>
        <row r="943">
          <cell r="C943" t="str">
            <v>K50</v>
          </cell>
          <cell r="W943" t="str">
            <v>NON</v>
          </cell>
        </row>
        <row r="944">
          <cell r="C944" t="str">
            <v>K50</v>
          </cell>
          <cell r="W944" t="str">
            <v>NON</v>
          </cell>
        </row>
        <row r="945">
          <cell r="C945" t="str">
            <v>K50</v>
          </cell>
          <cell r="W945" t="str">
            <v>NON</v>
          </cell>
        </row>
        <row r="946">
          <cell r="C946" t="str">
            <v>K50</v>
          </cell>
          <cell r="W946" t="str">
            <v>NON</v>
          </cell>
        </row>
        <row r="947">
          <cell r="C947" t="str">
            <v>K50</v>
          </cell>
          <cell r="W947" t="str">
            <v>NON</v>
          </cell>
        </row>
        <row r="948">
          <cell r="C948" t="str">
            <v>K50</v>
          </cell>
          <cell r="W948" t="str">
            <v>NON</v>
          </cell>
        </row>
        <row r="949">
          <cell r="C949" t="str">
            <v>K50</v>
          </cell>
          <cell r="W949" t="str">
            <v>NON</v>
          </cell>
        </row>
        <row r="950">
          <cell r="C950" t="str">
            <v>K50</v>
          </cell>
          <cell r="W950" t="str">
            <v>NON</v>
          </cell>
        </row>
        <row r="951">
          <cell r="C951" t="str">
            <v>K50</v>
          </cell>
          <cell r="W951" t="str">
            <v>NON</v>
          </cell>
        </row>
        <row r="952">
          <cell r="C952" t="str">
            <v>K50</v>
          </cell>
          <cell r="W952" t="str">
            <v>NON</v>
          </cell>
        </row>
        <row r="953">
          <cell r="C953" t="str">
            <v>K50</v>
          </cell>
          <cell r="W953" t="str">
            <v>NON</v>
          </cell>
        </row>
        <row r="954">
          <cell r="C954" t="str">
            <v>K50</v>
          </cell>
          <cell r="W954" t="str">
            <v>NON</v>
          </cell>
        </row>
        <row r="955">
          <cell r="C955" t="str">
            <v>K50</v>
          </cell>
          <cell r="W955" t="str">
            <v>NON</v>
          </cell>
        </row>
        <row r="956">
          <cell r="C956" t="str">
            <v>K50</v>
          </cell>
          <cell r="W956" t="str">
            <v>NON</v>
          </cell>
        </row>
        <row r="957">
          <cell r="C957" t="str">
            <v>K50</v>
          </cell>
          <cell r="W957" t="str">
            <v>NON</v>
          </cell>
        </row>
        <row r="958">
          <cell r="C958" t="str">
            <v>K50</v>
          </cell>
          <cell r="W958" t="str">
            <v>NON</v>
          </cell>
        </row>
        <row r="959">
          <cell r="C959" t="str">
            <v>K50</v>
          </cell>
          <cell r="W959" t="str">
            <v>NON</v>
          </cell>
        </row>
        <row r="960">
          <cell r="C960" t="str">
            <v>K50</v>
          </cell>
          <cell r="W960" t="str">
            <v>NON</v>
          </cell>
        </row>
        <row r="961">
          <cell r="C961" t="str">
            <v>K50</v>
          </cell>
          <cell r="W961" t="str">
            <v>NON</v>
          </cell>
        </row>
        <row r="962">
          <cell r="C962" t="str">
            <v>K50</v>
          </cell>
          <cell r="W962" t="str">
            <v>NON</v>
          </cell>
        </row>
        <row r="963">
          <cell r="C963" t="str">
            <v>K50</v>
          </cell>
          <cell r="W963" t="str">
            <v>NON</v>
          </cell>
        </row>
        <row r="964">
          <cell r="C964" t="str">
            <v>K50</v>
          </cell>
          <cell r="W964" t="str">
            <v>NON</v>
          </cell>
        </row>
        <row r="965">
          <cell r="C965" t="str">
            <v>K50</v>
          </cell>
          <cell r="W965" t="str">
            <v>NON</v>
          </cell>
        </row>
        <row r="966">
          <cell r="C966" t="str">
            <v>K50</v>
          </cell>
          <cell r="W966" t="str">
            <v>NON</v>
          </cell>
        </row>
        <row r="967">
          <cell r="C967" t="str">
            <v>K50</v>
          </cell>
          <cell r="W967" t="str">
            <v>NON</v>
          </cell>
        </row>
        <row r="968">
          <cell r="C968" t="str">
            <v>K50</v>
          </cell>
          <cell r="W968" t="str">
            <v>NON</v>
          </cell>
        </row>
        <row r="969">
          <cell r="C969" t="str">
            <v>K50</v>
          </cell>
          <cell r="W969" t="str">
            <v>NON</v>
          </cell>
        </row>
        <row r="970">
          <cell r="C970" t="str">
            <v>K50</v>
          </cell>
          <cell r="W970" t="str">
            <v>NON</v>
          </cell>
        </row>
        <row r="971">
          <cell r="C971" t="str">
            <v>K50</v>
          </cell>
          <cell r="W971" t="str">
            <v>NON</v>
          </cell>
        </row>
        <row r="972">
          <cell r="C972" t="str">
            <v>K50</v>
          </cell>
          <cell r="W972" t="str">
            <v>NON</v>
          </cell>
        </row>
        <row r="973">
          <cell r="C973" t="str">
            <v>K50</v>
          </cell>
          <cell r="W973" t="str">
            <v>NON</v>
          </cell>
        </row>
        <row r="974">
          <cell r="C974" t="str">
            <v>K50</v>
          </cell>
          <cell r="W974" t="str">
            <v>NON</v>
          </cell>
        </row>
        <row r="975">
          <cell r="C975" t="str">
            <v>K50</v>
          </cell>
          <cell r="W975" t="str">
            <v>NON</v>
          </cell>
        </row>
        <row r="976">
          <cell r="C976" t="str">
            <v>K50</v>
          </cell>
          <cell r="W976" t="str">
            <v>NON</v>
          </cell>
        </row>
        <row r="977">
          <cell r="C977" t="str">
            <v>K50</v>
          </cell>
          <cell r="W977" t="str">
            <v>NON</v>
          </cell>
        </row>
        <row r="978">
          <cell r="C978" t="str">
            <v>K50</v>
          </cell>
          <cell r="W978" t="str">
            <v>NON</v>
          </cell>
        </row>
        <row r="979">
          <cell r="C979" t="str">
            <v>K50</v>
          </cell>
          <cell r="W979" t="str">
            <v>NON</v>
          </cell>
        </row>
        <row r="980">
          <cell r="C980" t="str">
            <v>K50</v>
          </cell>
          <cell r="W980" t="str">
            <v>NON</v>
          </cell>
        </row>
        <row r="981">
          <cell r="C981" t="str">
            <v>K50</v>
          </cell>
          <cell r="W981" t="str">
            <v>NON</v>
          </cell>
        </row>
        <row r="982">
          <cell r="C982" t="str">
            <v>K50</v>
          </cell>
          <cell r="W982" t="str">
            <v>NON</v>
          </cell>
        </row>
        <row r="983">
          <cell r="C983" t="str">
            <v>K50</v>
          </cell>
          <cell r="W983" t="str">
            <v>NON</v>
          </cell>
        </row>
        <row r="984">
          <cell r="C984" t="str">
            <v>K50</v>
          </cell>
          <cell r="W984" t="str">
            <v>NON</v>
          </cell>
        </row>
        <row r="985">
          <cell r="C985" t="str">
            <v>K50</v>
          </cell>
          <cell r="W985" t="str">
            <v>NON</v>
          </cell>
        </row>
        <row r="986">
          <cell r="C986" t="str">
            <v>K50</v>
          </cell>
          <cell r="W986" t="str">
            <v>NON</v>
          </cell>
        </row>
        <row r="987">
          <cell r="C987" t="str">
            <v>K50</v>
          </cell>
          <cell r="W987" t="str">
            <v>NON</v>
          </cell>
        </row>
        <row r="988">
          <cell r="C988" t="str">
            <v>K50</v>
          </cell>
          <cell r="W988" t="str">
            <v>NON</v>
          </cell>
        </row>
        <row r="989">
          <cell r="C989" t="str">
            <v>K50</v>
          </cell>
          <cell r="W989" t="str">
            <v>NON</v>
          </cell>
        </row>
        <row r="990">
          <cell r="C990" t="str">
            <v>K50</v>
          </cell>
          <cell r="W990" t="str">
            <v>NON</v>
          </cell>
        </row>
        <row r="991">
          <cell r="C991" t="str">
            <v>K50</v>
          </cell>
          <cell r="W991" t="str">
            <v>NON</v>
          </cell>
        </row>
        <row r="992">
          <cell r="C992" t="str">
            <v>K50</v>
          </cell>
          <cell r="W992" t="str">
            <v>NON</v>
          </cell>
        </row>
        <row r="993">
          <cell r="C993" t="str">
            <v>K50</v>
          </cell>
          <cell r="W993" t="str">
            <v>NON</v>
          </cell>
        </row>
        <row r="994">
          <cell r="C994" t="str">
            <v>K50</v>
          </cell>
          <cell r="W994" t="str">
            <v>NON</v>
          </cell>
        </row>
        <row r="995">
          <cell r="C995" t="str">
            <v>K50</v>
          </cell>
          <cell r="W995" t="str">
            <v>NON</v>
          </cell>
        </row>
        <row r="996">
          <cell r="C996" t="str">
            <v>K50</v>
          </cell>
          <cell r="W996" t="str">
            <v>NON</v>
          </cell>
        </row>
        <row r="997">
          <cell r="C997" t="str">
            <v>K50</v>
          </cell>
          <cell r="W997" t="str">
            <v>NON</v>
          </cell>
        </row>
        <row r="998">
          <cell r="C998" t="str">
            <v>K50</v>
          </cell>
          <cell r="W998" t="str">
            <v>NON</v>
          </cell>
        </row>
        <row r="999">
          <cell r="C999" t="str">
            <v>K50</v>
          </cell>
          <cell r="W999" t="str">
            <v>NON</v>
          </cell>
        </row>
        <row r="1000">
          <cell r="C1000" t="str">
            <v>K50</v>
          </cell>
          <cell r="W1000" t="str">
            <v>NON</v>
          </cell>
        </row>
        <row r="1001">
          <cell r="A1001" t="str">
            <v xml:space="preserve">Cadrage TVA </v>
          </cell>
          <cell r="B1001" t="str">
            <v>K54</v>
          </cell>
          <cell r="C1001" t="str">
            <v>K54</v>
          </cell>
          <cell r="D1001">
            <v>48277</v>
          </cell>
          <cell r="H1001">
            <v>1260</v>
          </cell>
          <cell r="L1001">
            <v>154712</v>
          </cell>
          <cell r="M1001">
            <v>0</v>
          </cell>
          <cell r="N1001">
            <v>0</v>
          </cell>
          <cell r="P1001">
            <v>211</v>
          </cell>
          <cell r="T1001">
            <v>0</v>
          </cell>
          <cell r="W1001" t="str">
            <v>OUI</v>
          </cell>
          <cell r="AK1001">
            <v>0</v>
          </cell>
          <cell r="AN1001">
            <v>21786</v>
          </cell>
          <cell r="AO1001">
            <v>0</v>
          </cell>
          <cell r="AQ1001">
            <v>0</v>
          </cell>
          <cell r="AW1001">
            <v>0</v>
          </cell>
          <cell r="AY1001">
            <v>0</v>
          </cell>
          <cell r="AZ1001">
            <v>0</v>
          </cell>
          <cell r="BA1001">
            <v>8688</v>
          </cell>
          <cell r="BE1001" t="str">
            <v>oui</v>
          </cell>
        </row>
        <row r="1002">
          <cell r="C1002" t="str">
            <v>K54</v>
          </cell>
          <cell r="R1002" t="str">
            <v>à spliter par nature</v>
          </cell>
          <cell r="W1002" t="str">
            <v>OUI</v>
          </cell>
          <cell r="BE1002" t="str">
            <v>oui</v>
          </cell>
        </row>
        <row r="1003">
          <cell r="C1003" t="str">
            <v>K54</v>
          </cell>
          <cell r="R1003" t="str">
            <v>Opérations imposables</v>
          </cell>
          <cell r="U1003" t="str">
            <v>Opérations non imposables</v>
          </cell>
          <cell r="W1003" t="str">
            <v>OUI</v>
          </cell>
          <cell r="BE1003" t="str">
            <v>oui</v>
          </cell>
        </row>
        <row r="1004">
          <cell r="A1004" t="str">
            <v>Déclarations CA3</v>
          </cell>
          <cell r="B1004" t="str">
            <v>TOTAL C.A. H.T.</v>
          </cell>
          <cell r="C1004" t="str">
            <v>K54</v>
          </cell>
          <cell r="D1004">
            <v>0.2</v>
          </cell>
          <cell r="F1004">
            <v>0.19600000000000001</v>
          </cell>
          <cell r="H1004">
            <v>0.1</v>
          </cell>
          <cell r="J1004">
            <v>7.0000000000000007E-2</v>
          </cell>
          <cell r="L1004">
            <v>5.5E-2</v>
          </cell>
          <cell r="N1004">
            <v>2.1000000000000001E-2</v>
          </cell>
          <cell r="P1004">
            <v>0</v>
          </cell>
          <cell r="R1004" t="str">
            <v>Ventes                et                            autres opérations imposables</v>
          </cell>
          <cell r="S1004" t="str">
            <v>Acquisitions intra co</v>
          </cell>
          <cell r="T1004" t="str">
            <v>créance irré 
+
autres</v>
          </cell>
          <cell r="U1004" t="str">
            <v>Autres opérations non imposables</v>
          </cell>
          <cell r="V1004" t="str">
            <v>Régularisations</v>
          </cell>
          <cell r="W1004" t="str">
            <v>OUI</v>
          </cell>
          <cell r="X1004" t="str">
            <v>TVA</v>
          </cell>
          <cell r="Y1004" t="str">
            <v>TVA</v>
          </cell>
          <cell r="Z1004" t="str">
            <v>TVA</v>
          </cell>
          <cell r="AA1004" t="str">
            <v>TVA</v>
          </cell>
          <cell r="AB1004" t="str">
            <v>TVA</v>
          </cell>
          <cell r="AC1004" t="str">
            <v>TVA</v>
          </cell>
          <cell r="AD1004" t="str">
            <v>TVA</v>
          </cell>
          <cell r="AE1004" t="str">
            <v>TVA collectée Totale</v>
          </cell>
          <cell r="AF1004" t="str">
            <v>TVA antérieurement déduite à reverser</v>
          </cell>
          <cell r="AG1004" t="str">
            <v>ARRONDI</v>
          </cell>
          <cell r="AH1004" t="str">
            <v>TOTAL            TVA                BRUTE</v>
          </cell>
          <cell r="AI1004" t="str">
            <v>dont              TVA          sur Acq° intraco</v>
          </cell>
          <cell r="AK1004" t="str">
            <v>TVA Déductible sur immo</v>
          </cell>
          <cell r="AN1004" t="str">
            <v>TVA Déductible sur B&amp;S</v>
          </cell>
          <cell r="AQ1004" t="str">
            <v xml:space="preserve">Autre TVA à déduire </v>
          </cell>
          <cell r="AS1004" t="str">
            <v>Report du crédit de TVA M-1</v>
          </cell>
          <cell r="AT1004" t="str">
            <v>ARRONDI</v>
          </cell>
          <cell r="AU1004" t="str">
            <v>TOTAL            TVA DEDUCTIBLE</v>
          </cell>
          <cell r="AW1004" t="str">
            <v>TVA à décaisser</v>
          </cell>
          <cell r="AY1004" t="str">
            <v>Crédit de TVA</v>
          </cell>
          <cell r="AZ1004" t="str">
            <v>Demande
de remboursemt crédit TVA</v>
          </cell>
          <cell r="BA1004" t="str">
            <v>Crédit de TVA à reporter</v>
          </cell>
          <cell r="BC1004" t="str">
            <v>Date                             de remb du credit TVA</v>
          </cell>
          <cell r="BE1004" t="str">
            <v>oui</v>
          </cell>
        </row>
        <row r="1005">
          <cell r="C1005" t="str">
            <v>K54</v>
          </cell>
          <cell r="D1005" t="str">
            <v>CA HT</v>
          </cell>
          <cell r="E1005" t="str">
            <v>CA INTRACOM</v>
          </cell>
          <cell r="F1005" t="str">
            <v>CA HT</v>
          </cell>
          <cell r="G1005" t="str">
            <v>CA INTRACOM</v>
          </cell>
          <cell r="H1005" t="str">
            <v>CA HT</v>
          </cell>
          <cell r="I1005" t="str">
            <v>CA INTRACOM</v>
          </cell>
          <cell r="J1005" t="str">
            <v>CA HT</v>
          </cell>
          <cell r="K1005" t="str">
            <v>CA INTRACOM</v>
          </cell>
          <cell r="L1005" t="str">
            <v>CA HT</v>
          </cell>
          <cell r="M1005" t="str">
            <v>CA INTRACOM</v>
          </cell>
          <cell r="N1005" t="str">
            <v>CA HT</v>
          </cell>
          <cell r="O1005" t="str">
            <v>CA INTRACOM</v>
          </cell>
          <cell r="P1005" t="str">
            <v>CA HT</v>
          </cell>
          <cell r="Q1005" t="str">
            <v>CA INTRACOM</v>
          </cell>
          <cell r="T1005" t="str">
            <v>régularisations</v>
          </cell>
          <cell r="W1005" t="str">
            <v>OUI</v>
          </cell>
          <cell r="X1005">
            <v>0.2</v>
          </cell>
          <cell r="Y1005">
            <v>0.19600000000000001</v>
          </cell>
          <cell r="Z1005">
            <v>0.1</v>
          </cell>
          <cell r="AA1005">
            <v>7.0000000000000007E-2</v>
          </cell>
          <cell r="AB1005">
            <v>5.5E-2</v>
          </cell>
          <cell r="AC1005">
            <v>2.1000000000000001E-2</v>
          </cell>
          <cell r="AD1005">
            <v>0</v>
          </cell>
          <cell r="AK1005" t="str">
            <v>TVA                   sur                       Immo</v>
          </cell>
          <cell r="AL1005" t="str">
            <v>TVA sur Acq° Intraco                    ( L1 + LK )</v>
          </cell>
          <cell r="AM1005" t="str">
            <v>Total TVA Ded sur Immo + intraco</v>
          </cell>
          <cell r="AN1005" t="str">
            <v>TVA                   sur                   B&amp;S</v>
          </cell>
          <cell r="AO1005" t="str">
            <v>TVA sur Acq° Intraco                    ( M1 + MK )</v>
          </cell>
          <cell r="AP1005" t="str">
            <v>Total TVA Ded sur B&amp;S + intraco</v>
          </cell>
          <cell r="AQ1005" t="str">
            <v>créances
irrécouvrables
T8</v>
          </cell>
          <cell r="AR1005" t="str">
            <v>demandes Crédit de TVA refusées</v>
          </cell>
          <cell r="AW1005">
            <v>4455100</v>
          </cell>
          <cell r="AZ1005">
            <v>4458300</v>
          </cell>
          <cell r="BA1005">
            <v>4456700</v>
          </cell>
          <cell r="BE1005" t="str">
            <v>oui</v>
          </cell>
        </row>
        <row r="1006">
          <cell r="B1006" t="str">
            <v>n° de ligne</v>
          </cell>
          <cell r="C1006" t="str">
            <v>K54</v>
          </cell>
          <cell r="D1006" t="str">
            <v>08</v>
          </cell>
          <cell r="F1006" t="str">
            <v>13</v>
          </cell>
          <cell r="H1006" t="str">
            <v>9B</v>
          </cell>
          <cell r="J1006" t="str">
            <v>13</v>
          </cell>
          <cell r="L1006" t="str">
            <v>09</v>
          </cell>
          <cell r="N1006" t="str">
            <v>14</v>
          </cell>
          <cell r="R1006" t="str">
            <v>01 et 02</v>
          </cell>
          <cell r="S1006" t="str">
            <v>03</v>
          </cell>
          <cell r="T1006" t="str">
            <v>3C</v>
          </cell>
          <cell r="U1006" t="str">
            <v>05</v>
          </cell>
          <cell r="V1006" t="str">
            <v>7B</v>
          </cell>
          <cell r="W1006" t="str">
            <v>OUI</v>
          </cell>
          <cell r="X1006" t="str">
            <v>08</v>
          </cell>
          <cell r="Y1006" t="str">
            <v>13</v>
          </cell>
          <cell r="Z1006" t="str">
            <v>9B</v>
          </cell>
          <cell r="AA1006" t="str">
            <v>13</v>
          </cell>
          <cell r="AB1006" t="str">
            <v>09</v>
          </cell>
          <cell r="AC1006" t="str">
            <v>14</v>
          </cell>
          <cell r="AF1006" t="str">
            <v>15</v>
          </cell>
          <cell r="AH1006" t="str">
            <v>16</v>
          </cell>
          <cell r="AI1006" t="str">
            <v>17</v>
          </cell>
          <cell r="AM1006" t="str">
            <v>19</v>
          </cell>
          <cell r="AP1006" t="str">
            <v>20</v>
          </cell>
          <cell r="AQ1006" t="str">
            <v>21</v>
          </cell>
          <cell r="AS1006" t="str">
            <v>22</v>
          </cell>
          <cell r="AU1006" t="str">
            <v>23</v>
          </cell>
          <cell r="AW1006" t="str">
            <v>28</v>
          </cell>
          <cell r="AY1006" t="str">
            <v>25</v>
          </cell>
          <cell r="AZ1006" t="str">
            <v>26</v>
          </cell>
          <cell r="BA1006" t="str">
            <v>27</v>
          </cell>
          <cell r="BE1006" t="str">
            <v>oui</v>
          </cell>
        </row>
        <row r="1007">
          <cell r="C1007" t="str">
            <v>K54</v>
          </cell>
          <cell r="W1007" t="str">
            <v>OUI</v>
          </cell>
          <cell r="BE1007" t="str">
            <v>oui</v>
          </cell>
        </row>
        <row r="1008">
          <cell r="A1008" t="str">
            <v>JANVIER</v>
          </cell>
          <cell r="B1008">
            <v>205175</v>
          </cell>
          <cell r="C1008" t="str">
            <v>K54</v>
          </cell>
          <cell r="D1008">
            <v>46215</v>
          </cell>
          <cell r="E1008">
            <v>0</v>
          </cell>
          <cell r="F1008">
            <v>0</v>
          </cell>
          <cell r="G1008">
            <v>0</v>
          </cell>
          <cell r="H1008">
            <v>1381</v>
          </cell>
          <cell r="I1008">
            <v>0</v>
          </cell>
          <cell r="J1008">
            <v>0</v>
          </cell>
          <cell r="K1008">
            <v>0</v>
          </cell>
          <cell r="L1008">
            <v>157257</v>
          </cell>
          <cell r="M1008">
            <v>0</v>
          </cell>
          <cell r="N1008">
            <v>0</v>
          </cell>
          <cell r="O1008">
            <v>0</v>
          </cell>
          <cell r="P1008">
            <v>322</v>
          </cell>
          <cell r="Q1008">
            <v>0</v>
          </cell>
          <cell r="R1008">
            <v>204853</v>
          </cell>
          <cell r="S1008">
            <v>0</v>
          </cell>
          <cell r="U1008">
            <v>322</v>
          </cell>
          <cell r="W1008" t="str">
            <v>OUI</v>
          </cell>
          <cell r="X1008">
            <v>9243</v>
          </cell>
          <cell r="Y1008">
            <v>0</v>
          </cell>
          <cell r="Z1008">
            <v>138</v>
          </cell>
          <cell r="AA1008">
            <v>0</v>
          </cell>
          <cell r="AB1008">
            <v>8649</v>
          </cell>
          <cell r="AC1008">
            <v>0</v>
          </cell>
          <cell r="AD1008">
            <v>0</v>
          </cell>
          <cell r="AE1008">
            <v>18030</v>
          </cell>
          <cell r="AH1008">
            <v>18030</v>
          </cell>
          <cell r="AI1008">
            <v>0</v>
          </cell>
          <cell r="AM1008">
            <v>0</v>
          </cell>
          <cell r="AN1008">
            <v>20573</v>
          </cell>
          <cell r="AP1008">
            <v>20573</v>
          </cell>
          <cell r="AS1008">
            <v>5533</v>
          </cell>
          <cell r="AU1008">
            <v>26106</v>
          </cell>
          <cell r="AW1008">
            <v>0</v>
          </cell>
          <cell r="AY1008">
            <v>8076</v>
          </cell>
          <cell r="AZ1008">
            <v>3000</v>
          </cell>
          <cell r="BA1008">
            <v>5076</v>
          </cell>
          <cell r="BE1008" t="str">
            <v>oui</v>
          </cell>
        </row>
        <row r="1009">
          <cell r="A1009" t="str">
            <v>FEVRIER</v>
          </cell>
          <cell r="B1009">
            <v>184699</v>
          </cell>
          <cell r="C1009" t="str">
            <v>K54</v>
          </cell>
          <cell r="D1009">
            <v>40250</v>
          </cell>
          <cell r="E1009">
            <v>0</v>
          </cell>
          <cell r="F1009">
            <v>0</v>
          </cell>
          <cell r="G1009">
            <v>0</v>
          </cell>
          <cell r="H1009">
            <v>1333</v>
          </cell>
          <cell r="I1009">
            <v>0</v>
          </cell>
          <cell r="J1009">
            <v>0</v>
          </cell>
          <cell r="K1009">
            <v>0</v>
          </cell>
          <cell r="L1009">
            <v>142822</v>
          </cell>
          <cell r="M1009">
            <v>0</v>
          </cell>
          <cell r="N1009">
            <v>0</v>
          </cell>
          <cell r="O1009">
            <v>0</v>
          </cell>
          <cell r="P1009">
            <v>320</v>
          </cell>
          <cell r="R1009">
            <v>184405</v>
          </cell>
          <cell r="S1009">
            <v>0</v>
          </cell>
          <cell r="T1009">
            <v>-26</v>
          </cell>
          <cell r="U1009">
            <v>320</v>
          </cell>
          <cell r="W1009" t="str">
            <v>OUI</v>
          </cell>
          <cell r="X1009">
            <v>8050</v>
          </cell>
          <cell r="Y1009">
            <v>0</v>
          </cell>
          <cell r="Z1009">
            <v>133</v>
          </cell>
          <cell r="AA1009">
            <v>0</v>
          </cell>
          <cell r="AB1009">
            <v>7855</v>
          </cell>
          <cell r="AC1009">
            <v>0</v>
          </cell>
          <cell r="AD1009">
            <v>0</v>
          </cell>
          <cell r="AE1009">
            <v>16038</v>
          </cell>
          <cell r="AH1009">
            <v>16038</v>
          </cell>
          <cell r="AI1009">
            <v>0</v>
          </cell>
          <cell r="AM1009">
            <v>0</v>
          </cell>
          <cell r="AN1009">
            <v>16729</v>
          </cell>
          <cell r="AP1009">
            <v>16729</v>
          </cell>
          <cell r="AQ1009">
            <v>2</v>
          </cell>
          <cell r="AS1009">
            <v>5076</v>
          </cell>
          <cell r="AU1009">
            <v>21807</v>
          </cell>
          <cell r="AW1009">
            <v>0</v>
          </cell>
          <cell r="AY1009">
            <v>5769</v>
          </cell>
          <cell r="BA1009">
            <v>5769</v>
          </cell>
          <cell r="BE1009" t="str">
            <v>oui</v>
          </cell>
        </row>
        <row r="1010">
          <cell r="A1010" t="str">
            <v>MARS</v>
          </cell>
          <cell r="B1010">
            <v>223604</v>
          </cell>
          <cell r="C1010" t="str">
            <v>K54</v>
          </cell>
          <cell r="D1010">
            <v>50076</v>
          </cell>
          <cell r="H1010">
            <v>2155</v>
          </cell>
          <cell r="L1010">
            <v>171036</v>
          </cell>
          <cell r="M1010">
            <v>0</v>
          </cell>
          <cell r="P1010">
            <v>337</v>
          </cell>
          <cell r="R1010">
            <v>223267</v>
          </cell>
          <cell r="S1010">
            <v>0</v>
          </cell>
          <cell r="U1010">
            <v>337</v>
          </cell>
          <cell r="W1010" t="str">
            <v>OUI</v>
          </cell>
          <cell r="X1010">
            <v>10015</v>
          </cell>
          <cell r="Y1010">
            <v>0</v>
          </cell>
          <cell r="Z1010">
            <v>216</v>
          </cell>
          <cell r="AA1010">
            <v>0</v>
          </cell>
          <cell r="AB1010">
            <v>9407</v>
          </cell>
          <cell r="AC1010">
            <v>0</v>
          </cell>
          <cell r="AD1010">
            <v>0</v>
          </cell>
          <cell r="AE1010">
            <v>19638</v>
          </cell>
          <cell r="AH1010">
            <v>19638</v>
          </cell>
          <cell r="AI1010">
            <v>0</v>
          </cell>
          <cell r="AK1010">
            <v>1223</v>
          </cell>
          <cell r="AM1010">
            <v>1223</v>
          </cell>
          <cell r="AN1010">
            <v>20293</v>
          </cell>
          <cell r="AP1010">
            <v>20293</v>
          </cell>
          <cell r="AQ1010">
            <v>0</v>
          </cell>
          <cell r="AS1010">
            <v>5769</v>
          </cell>
          <cell r="AU1010">
            <v>27285</v>
          </cell>
          <cell r="AW1010">
            <v>0</v>
          </cell>
          <cell r="AY1010">
            <v>7647</v>
          </cell>
          <cell r="BA1010">
            <v>7647</v>
          </cell>
          <cell r="BE1010" t="str">
            <v>oui</v>
          </cell>
        </row>
        <row r="1011">
          <cell r="A1011" t="str">
            <v>AVRIL</v>
          </cell>
          <cell r="B1011">
            <v>216580</v>
          </cell>
          <cell r="C1011" t="str">
            <v>K54</v>
          </cell>
          <cell r="D1011">
            <v>47316</v>
          </cell>
          <cell r="E1011">
            <v>0</v>
          </cell>
          <cell r="F1011">
            <v>0</v>
          </cell>
          <cell r="G1011">
            <v>0</v>
          </cell>
          <cell r="H1011">
            <v>1793</v>
          </cell>
          <cell r="I1011">
            <v>0</v>
          </cell>
          <cell r="J1011">
            <v>0</v>
          </cell>
          <cell r="K1011">
            <v>0</v>
          </cell>
          <cell r="L1011">
            <v>167426</v>
          </cell>
          <cell r="M1011">
            <v>0</v>
          </cell>
          <cell r="N1011">
            <v>0</v>
          </cell>
          <cell r="O1011">
            <v>0</v>
          </cell>
          <cell r="P1011">
            <v>45</v>
          </cell>
          <cell r="R1011">
            <v>216535</v>
          </cell>
          <cell r="S1011">
            <v>0</v>
          </cell>
          <cell r="U1011">
            <v>45</v>
          </cell>
          <cell r="W1011" t="str">
            <v>OUI</v>
          </cell>
          <cell r="X1011">
            <v>9463</v>
          </cell>
          <cell r="Y1011">
            <v>0</v>
          </cell>
          <cell r="Z1011">
            <v>179</v>
          </cell>
          <cell r="AA1011">
            <v>0</v>
          </cell>
          <cell r="AB1011">
            <v>9208</v>
          </cell>
          <cell r="AC1011">
            <v>0</v>
          </cell>
          <cell r="AD1011">
            <v>0</v>
          </cell>
          <cell r="AE1011">
            <v>18850</v>
          </cell>
          <cell r="AH1011">
            <v>18850</v>
          </cell>
          <cell r="AI1011">
            <v>0</v>
          </cell>
          <cell r="AM1011">
            <v>0</v>
          </cell>
          <cell r="AN1011">
            <v>22599</v>
          </cell>
          <cell r="AP1011">
            <v>22599</v>
          </cell>
          <cell r="AS1011">
            <v>7647</v>
          </cell>
          <cell r="AU1011">
            <v>30246</v>
          </cell>
          <cell r="AW1011">
            <v>0</v>
          </cell>
          <cell r="AY1011">
            <v>11396</v>
          </cell>
          <cell r="AZ1011">
            <v>6000</v>
          </cell>
          <cell r="BA1011">
            <v>5396</v>
          </cell>
          <cell r="BE1011" t="str">
            <v>oui</v>
          </cell>
        </row>
        <row r="1012">
          <cell r="A1012" t="str">
            <v>MAI</v>
          </cell>
          <cell r="B1012">
            <v>235433</v>
          </cell>
          <cell r="C1012" t="str">
            <v>K54</v>
          </cell>
          <cell r="D1012">
            <v>53320</v>
          </cell>
          <cell r="E1012">
            <v>0</v>
          </cell>
          <cell r="F1012">
            <v>0</v>
          </cell>
          <cell r="G1012">
            <v>0</v>
          </cell>
          <cell r="H1012">
            <v>2260</v>
          </cell>
          <cell r="I1012">
            <v>0</v>
          </cell>
          <cell r="J1012">
            <v>0</v>
          </cell>
          <cell r="K1012">
            <v>0</v>
          </cell>
          <cell r="L1012">
            <v>179876</v>
          </cell>
          <cell r="M1012">
            <v>0</v>
          </cell>
          <cell r="N1012">
            <v>0</v>
          </cell>
          <cell r="O1012">
            <v>0</v>
          </cell>
          <cell r="P1012">
            <v>54</v>
          </cell>
          <cell r="R1012">
            <v>235456</v>
          </cell>
          <cell r="S1012">
            <v>0</v>
          </cell>
          <cell r="T1012">
            <v>-77</v>
          </cell>
          <cell r="U1012">
            <v>54</v>
          </cell>
          <cell r="W1012" t="str">
            <v>OUI</v>
          </cell>
          <cell r="X1012">
            <v>10664</v>
          </cell>
          <cell r="Y1012">
            <v>0</v>
          </cell>
          <cell r="Z1012">
            <v>226</v>
          </cell>
          <cell r="AA1012">
            <v>0</v>
          </cell>
          <cell r="AB1012">
            <v>9893</v>
          </cell>
          <cell r="AC1012">
            <v>0</v>
          </cell>
          <cell r="AD1012">
            <v>0</v>
          </cell>
          <cell r="AE1012">
            <v>20783</v>
          </cell>
          <cell r="AH1012">
            <v>20783</v>
          </cell>
          <cell r="AI1012">
            <v>0</v>
          </cell>
          <cell r="AK1012">
            <v>124</v>
          </cell>
          <cell r="AM1012">
            <v>124</v>
          </cell>
          <cell r="AN1012">
            <v>21330</v>
          </cell>
          <cell r="AP1012">
            <v>21330</v>
          </cell>
          <cell r="AQ1012">
            <v>7</v>
          </cell>
          <cell r="AS1012">
            <v>5396</v>
          </cell>
          <cell r="AU1012">
            <v>26857</v>
          </cell>
          <cell r="AW1012">
            <v>0</v>
          </cell>
          <cell r="AY1012">
            <v>6074</v>
          </cell>
          <cell r="BA1012">
            <v>6074</v>
          </cell>
          <cell r="BE1012" t="str">
            <v>oui</v>
          </cell>
        </row>
        <row r="1013">
          <cell r="A1013" t="str">
            <v>JUIN</v>
          </cell>
          <cell r="B1013">
            <v>221811</v>
          </cell>
          <cell r="C1013" t="str">
            <v>K54</v>
          </cell>
          <cell r="D1013">
            <v>57953</v>
          </cell>
          <cell r="E1013">
            <v>0</v>
          </cell>
          <cell r="F1013">
            <v>0</v>
          </cell>
          <cell r="G1013">
            <v>0</v>
          </cell>
          <cell r="H1013">
            <v>1822</v>
          </cell>
          <cell r="I1013">
            <v>0</v>
          </cell>
          <cell r="J1013">
            <v>0</v>
          </cell>
          <cell r="K1013">
            <v>0</v>
          </cell>
          <cell r="L1013">
            <v>161702</v>
          </cell>
          <cell r="M1013">
            <v>0</v>
          </cell>
          <cell r="N1013">
            <v>0</v>
          </cell>
          <cell r="O1013">
            <v>0</v>
          </cell>
          <cell r="P1013">
            <v>437</v>
          </cell>
          <cell r="R1013">
            <v>221477</v>
          </cell>
          <cell r="S1013">
            <v>0</v>
          </cell>
          <cell r="T1013">
            <v>-103</v>
          </cell>
          <cell r="U1013">
            <v>437</v>
          </cell>
          <cell r="W1013" t="str">
            <v>OUI</v>
          </cell>
          <cell r="X1013">
            <v>11591</v>
          </cell>
          <cell r="Y1013">
            <v>0</v>
          </cell>
          <cell r="Z1013">
            <v>182</v>
          </cell>
          <cell r="AA1013">
            <v>0</v>
          </cell>
          <cell r="AB1013">
            <v>8894</v>
          </cell>
          <cell r="AC1013">
            <v>0</v>
          </cell>
          <cell r="AD1013">
            <v>0</v>
          </cell>
          <cell r="AE1013">
            <v>20667</v>
          </cell>
          <cell r="AH1013">
            <v>20667</v>
          </cell>
          <cell r="AI1013">
            <v>0</v>
          </cell>
          <cell r="AM1013">
            <v>0</v>
          </cell>
          <cell r="AN1013">
            <v>21774</v>
          </cell>
          <cell r="AP1013">
            <v>21774</v>
          </cell>
          <cell r="AQ1013">
            <v>41</v>
          </cell>
          <cell r="AS1013">
            <v>6074</v>
          </cell>
          <cell r="AU1013">
            <v>27889</v>
          </cell>
          <cell r="AW1013">
            <v>0</v>
          </cell>
          <cell r="AY1013">
            <v>7222</v>
          </cell>
          <cell r="BA1013">
            <v>7222</v>
          </cell>
          <cell r="BE1013" t="str">
            <v>oui</v>
          </cell>
        </row>
        <row r="1014">
          <cell r="A1014" t="str">
            <v>JUILLET</v>
          </cell>
          <cell r="B1014">
            <v>215317</v>
          </cell>
          <cell r="C1014" t="str">
            <v>K54</v>
          </cell>
          <cell r="D1014">
            <v>53612</v>
          </cell>
          <cell r="H1014">
            <v>2072</v>
          </cell>
          <cell r="L1014">
            <v>159195</v>
          </cell>
          <cell r="M1014">
            <v>0</v>
          </cell>
          <cell r="N1014">
            <v>0</v>
          </cell>
          <cell r="P1014">
            <v>438</v>
          </cell>
          <cell r="R1014">
            <v>214879</v>
          </cell>
          <cell r="S1014">
            <v>0</v>
          </cell>
          <cell r="U1014">
            <v>438</v>
          </cell>
          <cell r="W1014" t="str">
            <v>OUI</v>
          </cell>
          <cell r="X1014">
            <v>10722</v>
          </cell>
          <cell r="Y1014">
            <v>0</v>
          </cell>
          <cell r="Z1014">
            <v>207</v>
          </cell>
          <cell r="AA1014">
            <v>0</v>
          </cell>
          <cell r="AB1014">
            <v>8756</v>
          </cell>
          <cell r="AC1014">
            <v>0</v>
          </cell>
          <cell r="AD1014">
            <v>0</v>
          </cell>
          <cell r="AE1014">
            <v>19685</v>
          </cell>
          <cell r="AH1014">
            <v>19685</v>
          </cell>
          <cell r="AI1014">
            <v>0</v>
          </cell>
          <cell r="AK1014">
            <v>246</v>
          </cell>
          <cell r="AM1014">
            <v>246</v>
          </cell>
          <cell r="AN1014">
            <v>19852</v>
          </cell>
          <cell r="AP1014">
            <v>19852</v>
          </cell>
          <cell r="AS1014">
            <v>7222</v>
          </cell>
          <cell r="AU1014">
            <v>27320</v>
          </cell>
          <cell r="AW1014">
            <v>0</v>
          </cell>
          <cell r="AY1014">
            <v>7635</v>
          </cell>
          <cell r="BA1014">
            <v>7635</v>
          </cell>
          <cell r="BE1014" t="str">
            <v>oui</v>
          </cell>
        </row>
        <row r="1015">
          <cell r="A1015" t="str">
            <v>AOUT</v>
          </cell>
          <cell r="B1015">
            <v>192745</v>
          </cell>
          <cell r="C1015" t="str">
            <v>K54</v>
          </cell>
          <cell r="D1015">
            <v>43473</v>
          </cell>
          <cell r="H1015">
            <v>1723</v>
          </cell>
          <cell r="L1015">
            <v>147369</v>
          </cell>
          <cell r="M1015">
            <v>0</v>
          </cell>
          <cell r="N1015">
            <v>0</v>
          </cell>
          <cell r="P1015">
            <v>246</v>
          </cell>
          <cell r="R1015">
            <v>192565</v>
          </cell>
          <cell r="S1015">
            <v>0</v>
          </cell>
          <cell r="T1015">
            <v>-66</v>
          </cell>
          <cell r="U1015">
            <v>246</v>
          </cell>
          <cell r="W1015" t="str">
            <v>OUI</v>
          </cell>
          <cell r="X1015">
            <v>8695</v>
          </cell>
          <cell r="Y1015">
            <v>0</v>
          </cell>
          <cell r="Z1015">
            <v>172</v>
          </cell>
          <cell r="AA1015">
            <v>0</v>
          </cell>
          <cell r="AB1015">
            <v>8105</v>
          </cell>
          <cell r="AC1015">
            <v>0</v>
          </cell>
          <cell r="AD1015">
            <v>0</v>
          </cell>
          <cell r="AE1015">
            <v>16972</v>
          </cell>
          <cell r="AH1015">
            <v>16972</v>
          </cell>
          <cell r="AI1015">
            <v>0</v>
          </cell>
          <cell r="AM1015">
            <v>0</v>
          </cell>
          <cell r="AN1015">
            <v>19523</v>
          </cell>
          <cell r="AP1015">
            <v>19523</v>
          </cell>
          <cell r="AQ1015">
            <v>6</v>
          </cell>
          <cell r="AS1015">
            <v>7635</v>
          </cell>
          <cell r="AU1015">
            <v>27164</v>
          </cell>
          <cell r="AW1015">
            <v>0</v>
          </cell>
          <cell r="AY1015">
            <v>10192</v>
          </cell>
          <cell r="AZ1015">
            <v>5000</v>
          </cell>
          <cell r="BA1015">
            <v>5192</v>
          </cell>
          <cell r="BE1015" t="str">
            <v>oui</v>
          </cell>
        </row>
        <row r="1016">
          <cell r="A1016" t="str">
            <v>SEPTEMBRE</v>
          </cell>
          <cell r="B1016">
            <v>204460</v>
          </cell>
          <cell r="C1016" t="str">
            <v>K54</v>
          </cell>
          <cell r="D1016">
            <v>48277</v>
          </cell>
          <cell r="E1016">
            <v>0</v>
          </cell>
          <cell r="F1016">
            <v>0</v>
          </cell>
          <cell r="G1016">
            <v>0</v>
          </cell>
          <cell r="H1016">
            <v>1260</v>
          </cell>
          <cell r="I1016">
            <v>0</v>
          </cell>
          <cell r="J1016">
            <v>0</v>
          </cell>
          <cell r="K1016">
            <v>0</v>
          </cell>
          <cell r="L1016">
            <v>154712</v>
          </cell>
          <cell r="M1016">
            <v>0</v>
          </cell>
          <cell r="N1016">
            <v>0</v>
          </cell>
          <cell r="O1016">
            <v>0</v>
          </cell>
          <cell r="P1016">
            <v>211</v>
          </cell>
          <cell r="R1016">
            <v>204249</v>
          </cell>
          <cell r="S1016">
            <v>0</v>
          </cell>
          <cell r="U1016">
            <v>211</v>
          </cell>
          <cell r="W1016" t="str">
            <v>OUI</v>
          </cell>
          <cell r="X1016">
            <v>9655</v>
          </cell>
          <cell r="Y1016">
            <v>0</v>
          </cell>
          <cell r="Z1016">
            <v>126</v>
          </cell>
          <cell r="AA1016">
            <v>0</v>
          </cell>
          <cell r="AB1016">
            <v>8509</v>
          </cell>
          <cell r="AC1016">
            <v>0</v>
          </cell>
          <cell r="AD1016">
            <v>0</v>
          </cell>
          <cell r="AE1016">
            <v>18290</v>
          </cell>
          <cell r="AH1016">
            <v>18290</v>
          </cell>
          <cell r="AI1016">
            <v>0</v>
          </cell>
          <cell r="AK1016">
            <v>0</v>
          </cell>
          <cell r="AL1016">
            <v>0</v>
          </cell>
          <cell r="AM1016">
            <v>0</v>
          </cell>
          <cell r="AN1016">
            <v>21786</v>
          </cell>
          <cell r="AO1016">
            <v>0</v>
          </cell>
          <cell r="AP1016">
            <v>21786</v>
          </cell>
          <cell r="AQ1016">
            <v>0</v>
          </cell>
          <cell r="AR1016">
            <v>0</v>
          </cell>
          <cell r="AS1016">
            <v>5192</v>
          </cell>
          <cell r="AU1016">
            <v>26978</v>
          </cell>
          <cell r="AW1016">
            <v>0</v>
          </cell>
          <cell r="AY1016">
            <v>8688</v>
          </cell>
          <cell r="BA1016">
            <v>8688</v>
          </cell>
          <cell r="BE1016" t="str">
            <v>oui</v>
          </cell>
        </row>
        <row r="1017">
          <cell r="A1017" t="str">
            <v>OCTOBRE</v>
          </cell>
          <cell r="B1017">
            <v>0</v>
          </cell>
          <cell r="C1017" t="str">
            <v>K54</v>
          </cell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M1017">
            <v>0</v>
          </cell>
          <cell r="N1017">
            <v>0</v>
          </cell>
          <cell r="O1017">
            <v>0</v>
          </cell>
          <cell r="P1017">
            <v>0</v>
          </cell>
          <cell r="Q1017">
            <v>0</v>
          </cell>
          <cell r="R1017">
            <v>0</v>
          </cell>
          <cell r="S1017">
            <v>0</v>
          </cell>
          <cell r="T1017">
            <v>0</v>
          </cell>
          <cell r="U1017">
            <v>0</v>
          </cell>
          <cell r="W1017" t="str">
            <v>OUI</v>
          </cell>
          <cell r="X1017">
            <v>0</v>
          </cell>
          <cell r="Y1017">
            <v>0</v>
          </cell>
          <cell r="Z1017">
            <v>0</v>
          </cell>
          <cell r="AA1017">
            <v>0</v>
          </cell>
          <cell r="AB1017">
            <v>0</v>
          </cell>
          <cell r="AC1017">
            <v>0</v>
          </cell>
          <cell r="AD1017">
            <v>0</v>
          </cell>
          <cell r="AE1017">
            <v>0</v>
          </cell>
          <cell r="AH1017">
            <v>0</v>
          </cell>
          <cell r="AI1017">
            <v>0</v>
          </cell>
          <cell r="AK1017">
            <v>0</v>
          </cell>
          <cell r="AM1017">
            <v>0</v>
          </cell>
          <cell r="AN1017">
            <v>0</v>
          </cell>
          <cell r="AO1017">
            <v>0</v>
          </cell>
          <cell r="AP1017">
            <v>0</v>
          </cell>
          <cell r="AQ1017">
            <v>0</v>
          </cell>
          <cell r="AS1017">
            <v>8688</v>
          </cell>
          <cell r="AU1017">
            <v>8688</v>
          </cell>
          <cell r="AW1017">
            <v>0</v>
          </cell>
          <cell r="AY1017">
            <v>8688</v>
          </cell>
          <cell r="BA1017">
            <v>8688</v>
          </cell>
        </row>
        <row r="1018">
          <cell r="A1018" t="str">
            <v>NOVEMBRE</v>
          </cell>
          <cell r="B1018">
            <v>0</v>
          </cell>
          <cell r="C1018" t="str">
            <v>K54</v>
          </cell>
          <cell r="D1018">
            <v>0</v>
          </cell>
          <cell r="E1018">
            <v>0</v>
          </cell>
          <cell r="F1018">
            <v>0</v>
          </cell>
          <cell r="G1018">
            <v>0</v>
          </cell>
          <cell r="H1018">
            <v>0</v>
          </cell>
          <cell r="I1018">
            <v>0</v>
          </cell>
          <cell r="J1018">
            <v>0</v>
          </cell>
          <cell r="K1018">
            <v>0</v>
          </cell>
          <cell r="L1018">
            <v>0</v>
          </cell>
          <cell r="M1018">
            <v>0</v>
          </cell>
          <cell r="N1018">
            <v>0</v>
          </cell>
          <cell r="O1018">
            <v>0</v>
          </cell>
          <cell r="P1018">
            <v>0</v>
          </cell>
          <cell r="Q1018">
            <v>0</v>
          </cell>
          <cell r="R1018">
            <v>0</v>
          </cell>
          <cell r="S1018">
            <v>0</v>
          </cell>
          <cell r="T1018">
            <v>0</v>
          </cell>
          <cell r="U1018">
            <v>0</v>
          </cell>
          <cell r="W1018" t="str">
            <v>OUI</v>
          </cell>
          <cell r="X1018">
            <v>0</v>
          </cell>
          <cell r="Y1018">
            <v>0</v>
          </cell>
          <cell r="Z1018">
            <v>0</v>
          </cell>
          <cell r="AA1018">
            <v>0</v>
          </cell>
          <cell r="AB1018">
            <v>0</v>
          </cell>
          <cell r="AC1018">
            <v>0</v>
          </cell>
          <cell r="AD1018">
            <v>0</v>
          </cell>
          <cell r="AE1018">
            <v>0</v>
          </cell>
          <cell r="AH1018">
            <v>0</v>
          </cell>
          <cell r="AI1018">
            <v>0</v>
          </cell>
          <cell r="AK1018">
            <v>0</v>
          </cell>
          <cell r="AM1018">
            <v>0</v>
          </cell>
          <cell r="AN1018">
            <v>0</v>
          </cell>
          <cell r="AO1018">
            <v>0</v>
          </cell>
          <cell r="AP1018">
            <v>0</v>
          </cell>
          <cell r="AQ1018">
            <v>0</v>
          </cell>
          <cell r="AS1018">
            <v>8688</v>
          </cell>
          <cell r="AU1018">
            <v>8688</v>
          </cell>
          <cell r="AW1018">
            <v>0</v>
          </cell>
          <cell r="AY1018">
            <v>8688</v>
          </cell>
          <cell r="BA1018">
            <v>8688</v>
          </cell>
        </row>
        <row r="1019">
          <cell r="A1019" t="str">
            <v>DECEMBRE</v>
          </cell>
          <cell r="B1019">
            <v>0</v>
          </cell>
          <cell r="C1019" t="str">
            <v>K54</v>
          </cell>
          <cell r="D1019">
            <v>0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  <cell r="J1019">
            <v>0</v>
          </cell>
          <cell r="K1019">
            <v>0</v>
          </cell>
          <cell r="L1019">
            <v>0</v>
          </cell>
          <cell r="M1019">
            <v>0</v>
          </cell>
          <cell r="N1019">
            <v>0</v>
          </cell>
          <cell r="O1019">
            <v>0</v>
          </cell>
          <cell r="P1019">
            <v>0</v>
          </cell>
          <cell r="Q1019">
            <v>0</v>
          </cell>
          <cell r="R1019">
            <v>0</v>
          </cell>
          <cell r="S1019">
            <v>0</v>
          </cell>
          <cell r="T1019">
            <v>0</v>
          </cell>
          <cell r="U1019">
            <v>0</v>
          </cell>
          <cell r="W1019" t="str">
            <v>OUI</v>
          </cell>
          <cell r="X1019">
            <v>0</v>
          </cell>
          <cell r="Y1019">
            <v>0</v>
          </cell>
          <cell r="Z1019">
            <v>0</v>
          </cell>
          <cell r="AA1019">
            <v>0</v>
          </cell>
          <cell r="AB1019">
            <v>0</v>
          </cell>
          <cell r="AC1019">
            <v>0</v>
          </cell>
          <cell r="AD1019">
            <v>0</v>
          </cell>
          <cell r="AE1019">
            <v>0</v>
          </cell>
          <cell r="AH1019">
            <v>0</v>
          </cell>
          <cell r="AI1019">
            <v>0</v>
          </cell>
          <cell r="AK1019">
            <v>0</v>
          </cell>
          <cell r="AM1019">
            <v>0</v>
          </cell>
          <cell r="AN1019">
            <v>0</v>
          </cell>
          <cell r="AO1019">
            <v>0</v>
          </cell>
          <cell r="AP1019">
            <v>0</v>
          </cell>
          <cell r="AQ1019">
            <v>0</v>
          </cell>
          <cell r="AS1019">
            <v>8688</v>
          </cell>
          <cell r="AU1019">
            <v>8688</v>
          </cell>
          <cell r="AW1019">
            <v>0</v>
          </cell>
          <cell r="AY1019">
            <v>8688</v>
          </cell>
          <cell r="BA1019">
            <v>8688</v>
          </cell>
        </row>
        <row r="1020">
          <cell r="C1020" t="str">
            <v>K54</v>
          </cell>
          <cell r="W1020" t="str">
            <v>OUI</v>
          </cell>
          <cell r="BE1020">
            <v>0</v>
          </cell>
        </row>
        <row r="1021">
          <cell r="A1021" t="str">
            <v>TOTAL</v>
          </cell>
          <cell r="B1021">
            <v>1899824</v>
          </cell>
          <cell r="C1021" t="str">
            <v>K54</v>
          </cell>
          <cell r="D1021">
            <v>440492</v>
          </cell>
          <cell r="E1021">
            <v>0</v>
          </cell>
          <cell r="F1021">
            <v>0</v>
          </cell>
          <cell r="G1021">
            <v>0</v>
          </cell>
          <cell r="H1021">
            <v>15799</v>
          </cell>
          <cell r="I1021">
            <v>0</v>
          </cell>
          <cell r="J1021">
            <v>0</v>
          </cell>
          <cell r="K1021">
            <v>0</v>
          </cell>
          <cell r="L1021">
            <v>1441395</v>
          </cell>
          <cell r="M1021">
            <v>0</v>
          </cell>
          <cell r="N1021">
            <v>0</v>
          </cell>
          <cell r="O1021">
            <v>0</v>
          </cell>
          <cell r="P1021">
            <v>2410</v>
          </cell>
          <cell r="Q1021">
            <v>0</v>
          </cell>
          <cell r="R1021">
            <v>1897686</v>
          </cell>
          <cell r="S1021">
            <v>0</v>
          </cell>
          <cell r="T1021">
            <v>-272</v>
          </cell>
          <cell r="U1021">
            <v>2410</v>
          </cell>
          <cell r="V1021">
            <v>0</v>
          </cell>
          <cell r="W1021" t="str">
            <v>OUI</v>
          </cell>
          <cell r="X1021">
            <v>88098</v>
          </cell>
          <cell r="Y1021">
            <v>0</v>
          </cell>
          <cell r="Z1021">
            <v>1579</v>
          </cell>
          <cell r="AA1021">
            <v>0</v>
          </cell>
          <cell r="AB1021">
            <v>79276</v>
          </cell>
          <cell r="AC1021">
            <v>0</v>
          </cell>
          <cell r="AD1021">
            <v>0</v>
          </cell>
          <cell r="AE1021">
            <v>168953</v>
          </cell>
          <cell r="AF1021">
            <v>0</v>
          </cell>
          <cell r="AH1021">
            <v>168953</v>
          </cell>
          <cell r="AI1021">
            <v>0</v>
          </cell>
          <cell r="AK1021">
            <v>1593</v>
          </cell>
          <cell r="AL1021">
            <v>0</v>
          </cell>
          <cell r="AN1021">
            <v>184459</v>
          </cell>
          <cell r="AO1021">
            <v>0</v>
          </cell>
          <cell r="AP1021">
            <v>184459</v>
          </cell>
          <cell r="AQ1021">
            <v>56</v>
          </cell>
          <cell r="AR1021">
            <v>0</v>
          </cell>
          <cell r="BE1021">
            <v>0</v>
          </cell>
        </row>
        <row r="1022">
          <cell r="C1022" t="str">
            <v>K54</v>
          </cell>
          <cell r="W1022" t="str">
            <v>OUI</v>
          </cell>
          <cell r="BE1022">
            <v>0</v>
          </cell>
        </row>
        <row r="1023">
          <cell r="A1023" t="str">
            <v>CA comptabilisé à déclarer</v>
          </cell>
          <cell r="C1023" t="str">
            <v>K54</v>
          </cell>
          <cell r="D1023">
            <v>440492</v>
          </cell>
          <cell r="F1023">
            <v>0</v>
          </cell>
          <cell r="H1023">
            <v>15799</v>
          </cell>
          <cell r="L1023">
            <v>1441395</v>
          </cell>
          <cell r="N1023">
            <v>0</v>
          </cell>
          <cell r="P1023">
            <v>2410</v>
          </cell>
          <cell r="R1023">
            <v>1897686</v>
          </cell>
          <cell r="U1023">
            <v>2410</v>
          </cell>
          <cell r="W1023" t="str">
            <v>OUI</v>
          </cell>
          <cell r="AI1023">
            <v>0</v>
          </cell>
          <cell r="AM1023">
            <v>0</v>
          </cell>
          <cell r="BE1023">
            <v>0</v>
          </cell>
        </row>
        <row r="1024">
          <cell r="A1024" t="str">
            <v>Achats intraco à déclarer</v>
          </cell>
          <cell r="C1024" t="str">
            <v>K54</v>
          </cell>
          <cell r="E1024">
            <v>0</v>
          </cell>
          <cell r="G1024">
            <v>0</v>
          </cell>
          <cell r="I1024">
            <v>0</v>
          </cell>
          <cell r="M1024">
            <v>0</v>
          </cell>
          <cell r="O1024">
            <v>0</v>
          </cell>
          <cell r="Q1024">
            <v>0</v>
          </cell>
          <cell r="S1024">
            <v>0</v>
          </cell>
          <cell r="W1024" t="str">
            <v>OUI</v>
          </cell>
          <cell r="BE1024">
            <v>0</v>
          </cell>
        </row>
        <row r="1025">
          <cell r="C1025" t="str">
            <v>K54</v>
          </cell>
          <cell r="W1025" t="str">
            <v>OUI</v>
          </cell>
          <cell r="BE1025">
            <v>0</v>
          </cell>
        </row>
        <row r="1026">
          <cell r="A1026" t="str">
            <v>Ecart K54</v>
          </cell>
          <cell r="C1026" t="str">
            <v>K54</v>
          </cell>
          <cell r="D1026">
            <v>0</v>
          </cell>
          <cell r="E1026">
            <v>0</v>
          </cell>
          <cell r="F1026">
            <v>0</v>
          </cell>
          <cell r="G1026">
            <v>0</v>
          </cell>
          <cell r="H1026">
            <v>0</v>
          </cell>
          <cell r="I1026">
            <v>0</v>
          </cell>
          <cell r="J1026">
            <v>0</v>
          </cell>
          <cell r="K1026">
            <v>0</v>
          </cell>
          <cell r="L1026">
            <v>0</v>
          </cell>
          <cell r="M1026">
            <v>0</v>
          </cell>
          <cell r="N1026">
            <v>0</v>
          </cell>
          <cell r="O1026">
            <v>0</v>
          </cell>
          <cell r="P1026">
            <v>0</v>
          </cell>
          <cell r="Q1026">
            <v>0</v>
          </cell>
          <cell r="R1026">
            <v>0</v>
          </cell>
          <cell r="S1026">
            <v>0</v>
          </cell>
          <cell r="U1026">
            <v>0</v>
          </cell>
          <cell r="W1026" t="str">
            <v>OUI</v>
          </cell>
          <cell r="AI1026" t="str">
            <v xml:space="preserve">        TVA intraco COLL   =    TVA intraco DED  ( Immo + B&amp;S )</v>
          </cell>
          <cell r="BE1026">
            <v>0</v>
          </cell>
        </row>
        <row r="1027">
          <cell r="C1027" t="str">
            <v>K54</v>
          </cell>
          <cell r="W1027" t="str">
            <v>OUI</v>
          </cell>
          <cell r="BE1027">
            <v>0</v>
          </cell>
        </row>
        <row r="1028">
          <cell r="A1028" t="str">
            <v>diff compta jaune</v>
          </cell>
          <cell r="C1028" t="str">
            <v>K54</v>
          </cell>
          <cell r="G1028">
            <v>0</v>
          </cell>
          <cell r="H1028" t="str">
            <v xml:space="preserve">   à corriger dans SAP ou dans l'onglet "COMPTA"</v>
          </cell>
          <cell r="W1028" t="str">
            <v>OUI</v>
          </cell>
          <cell r="BE1028">
            <v>0</v>
          </cell>
        </row>
        <row r="1029">
          <cell r="C1029" t="str">
            <v>K54</v>
          </cell>
          <cell r="W1029" t="str">
            <v>OUI</v>
          </cell>
          <cell r="BE1029">
            <v>0</v>
          </cell>
        </row>
        <row r="1030">
          <cell r="A1030" t="str">
            <v>diff rouge</v>
          </cell>
          <cell r="C1030" t="str">
            <v>K54</v>
          </cell>
          <cell r="G1030">
            <v>0</v>
          </cell>
          <cell r="H1030" t="str">
            <v xml:space="preserve">   voir onglet "COMPTA" - cellule F...</v>
          </cell>
          <cell r="W1030" t="str">
            <v>OUI</v>
          </cell>
          <cell r="BE1030">
            <v>0</v>
          </cell>
        </row>
        <row r="1031">
          <cell r="C1031" t="str">
            <v>K54</v>
          </cell>
          <cell r="W1031" t="str">
            <v>OUI</v>
          </cell>
          <cell r="BE1031">
            <v>0</v>
          </cell>
        </row>
        <row r="1032">
          <cell r="C1032" t="str">
            <v>K54</v>
          </cell>
          <cell r="W1032" t="str">
            <v>OUI</v>
          </cell>
          <cell r="BE1032">
            <v>0</v>
          </cell>
        </row>
        <row r="1033">
          <cell r="C1033" t="str">
            <v>K54</v>
          </cell>
          <cell r="W1033" t="str">
            <v>OUI</v>
          </cell>
          <cell r="BE1033">
            <v>0</v>
          </cell>
        </row>
        <row r="1034">
          <cell r="C1034" t="str">
            <v>K54</v>
          </cell>
          <cell r="W1034" t="str">
            <v>OUI</v>
          </cell>
          <cell r="BE1034">
            <v>0</v>
          </cell>
        </row>
        <row r="1035">
          <cell r="C1035" t="str">
            <v>K54</v>
          </cell>
          <cell r="W1035" t="str">
            <v>OUI</v>
          </cell>
          <cell r="BE1035">
            <v>0</v>
          </cell>
        </row>
        <row r="1036">
          <cell r="C1036" t="str">
            <v>K54</v>
          </cell>
          <cell r="W1036" t="str">
            <v>OUI</v>
          </cell>
          <cell r="BE1036">
            <v>0</v>
          </cell>
        </row>
        <row r="1037">
          <cell r="C1037" t="str">
            <v>K54</v>
          </cell>
          <cell r="W1037" t="str">
            <v>OUI</v>
          </cell>
          <cell r="BE1037">
            <v>0</v>
          </cell>
        </row>
        <row r="1038">
          <cell r="C1038" t="str">
            <v>K54</v>
          </cell>
          <cell r="W1038" t="str">
            <v>OUI</v>
          </cell>
          <cell r="BE1038">
            <v>0</v>
          </cell>
        </row>
        <row r="1039">
          <cell r="C1039" t="str">
            <v>K54</v>
          </cell>
          <cell r="W1039" t="str">
            <v>OUI</v>
          </cell>
          <cell r="BE1039">
            <v>0</v>
          </cell>
        </row>
        <row r="1040">
          <cell r="C1040" t="str">
            <v>K54</v>
          </cell>
          <cell r="W1040" t="str">
            <v>OUI</v>
          </cell>
          <cell r="BE1040">
            <v>0</v>
          </cell>
        </row>
        <row r="1041">
          <cell r="C1041" t="str">
            <v>K54</v>
          </cell>
          <cell r="W1041" t="str">
            <v>OUI</v>
          </cell>
          <cell r="BE1041">
            <v>0</v>
          </cell>
        </row>
        <row r="1042">
          <cell r="C1042" t="str">
            <v>K54</v>
          </cell>
          <cell r="W1042" t="str">
            <v>OUI</v>
          </cell>
          <cell r="BE1042">
            <v>0</v>
          </cell>
        </row>
        <row r="1043">
          <cell r="C1043" t="str">
            <v>K54</v>
          </cell>
          <cell r="W1043" t="str">
            <v>OUI</v>
          </cell>
          <cell r="BE1043">
            <v>0</v>
          </cell>
        </row>
        <row r="1044">
          <cell r="C1044" t="str">
            <v>K54</v>
          </cell>
          <cell r="W1044" t="str">
            <v>OUI</v>
          </cell>
          <cell r="BE1044">
            <v>0</v>
          </cell>
        </row>
        <row r="1045">
          <cell r="C1045" t="str">
            <v>K54</v>
          </cell>
          <cell r="W1045" t="str">
            <v>OUI</v>
          </cell>
          <cell r="BE1045">
            <v>0</v>
          </cell>
        </row>
        <row r="1046">
          <cell r="C1046" t="str">
            <v>K54</v>
          </cell>
          <cell r="W1046" t="str">
            <v>OUI</v>
          </cell>
          <cell r="BE1046">
            <v>0</v>
          </cell>
        </row>
        <row r="1047">
          <cell r="C1047" t="str">
            <v>K54</v>
          </cell>
          <cell r="W1047" t="str">
            <v>OUI</v>
          </cell>
          <cell r="BE1047">
            <v>0</v>
          </cell>
        </row>
        <row r="1048">
          <cell r="C1048" t="str">
            <v>K54</v>
          </cell>
          <cell r="W1048" t="str">
            <v>OUI</v>
          </cell>
          <cell r="BE1048">
            <v>0</v>
          </cell>
        </row>
        <row r="1049">
          <cell r="C1049" t="str">
            <v>K54</v>
          </cell>
          <cell r="W1049" t="str">
            <v>OUI</v>
          </cell>
          <cell r="BE1049">
            <v>0</v>
          </cell>
        </row>
        <row r="1050">
          <cell r="C1050" t="str">
            <v>K54</v>
          </cell>
          <cell r="W1050" t="str">
            <v>OUI</v>
          </cell>
          <cell r="BE1050">
            <v>0</v>
          </cell>
        </row>
        <row r="1051">
          <cell r="C1051" t="str">
            <v>K54</v>
          </cell>
          <cell r="W1051" t="str">
            <v>OUI</v>
          </cell>
          <cell r="BE1051">
            <v>0</v>
          </cell>
        </row>
        <row r="1052">
          <cell r="C1052" t="str">
            <v>K54</v>
          </cell>
          <cell r="W1052" t="str">
            <v>OUI</v>
          </cell>
          <cell r="BE1052">
            <v>0</v>
          </cell>
        </row>
        <row r="1053">
          <cell r="C1053" t="str">
            <v>K54</v>
          </cell>
          <cell r="W1053" t="str">
            <v>OUI</v>
          </cell>
          <cell r="BE1053">
            <v>0</v>
          </cell>
        </row>
        <row r="1054">
          <cell r="C1054" t="str">
            <v>K54</v>
          </cell>
          <cell r="W1054" t="str">
            <v>OUI</v>
          </cell>
          <cell r="BE1054">
            <v>0</v>
          </cell>
        </row>
        <row r="1055">
          <cell r="C1055" t="str">
            <v>K54</v>
          </cell>
          <cell r="W1055" t="str">
            <v>OUI</v>
          </cell>
          <cell r="BE1055">
            <v>0</v>
          </cell>
        </row>
        <row r="1056">
          <cell r="C1056" t="str">
            <v>K54</v>
          </cell>
          <cell r="W1056" t="str">
            <v>OUI</v>
          </cell>
          <cell r="BE1056">
            <v>0</v>
          </cell>
        </row>
        <row r="1057">
          <cell r="C1057" t="str">
            <v>K54</v>
          </cell>
          <cell r="W1057" t="str">
            <v>NON</v>
          </cell>
        </row>
        <row r="1058">
          <cell r="C1058" t="str">
            <v>K54</v>
          </cell>
          <cell r="W1058" t="str">
            <v>NON</v>
          </cell>
        </row>
        <row r="1059">
          <cell r="C1059" t="str">
            <v>K54</v>
          </cell>
          <cell r="W1059" t="str">
            <v>NON</v>
          </cell>
        </row>
        <row r="1060">
          <cell r="C1060" t="str">
            <v>K54</v>
          </cell>
          <cell r="W1060" t="str">
            <v>NON</v>
          </cell>
        </row>
        <row r="1061">
          <cell r="C1061" t="str">
            <v>K54</v>
          </cell>
          <cell r="W1061" t="str">
            <v>NON</v>
          </cell>
        </row>
        <row r="1062">
          <cell r="C1062" t="str">
            <v>K54</v>
          </cell>
          <cell r="W1062" t="str">
            <v>NON</v>
          </cell>
        </row>
        <row r="1063">
          <cell r="C1063" t="str">
            <v>K54</v>
          </cell>
          <cell r="W1063" t="str">
            <v>NON</v>
          </cell>
        </row>
        <row r="1064">
          <cell r="C1064" t="str">
            <v>K54</v>
          </cell>
          <cell r="W1064" t="str">
            <v>NON</v>
          </cell>
        </row>
        <row r="1065">
          <cell r="C1065" t="str">
            <v>K54</v>
          </cell>
          <cell r="W1065" t="str">
            <v>NON</v>
          </cell>
        </row>
        <row r="1066">
          <cell r="C1066" t="str">
            <v>K54</v>
          </cell>
          <cell r="W1066" t="str">
            <v>NON</v>
          </cell>
        </row>
        <row r="1067">
          <cell r="C1067" t="str">
            <v>K54</v>
          </cell>
          <cell r="W1067" t="str">
            <v>NON</v>
          </cell>
        </row>
        <row r="1068">
          <cell r="C1068" t="str">
            <v>K54</v>
          </cell>
          <cell r="W1068" t="str">
            <v>NON</v>
          </cell>
        </row>
        <row r="1069">
          <cell r="C1069" t="str">
            <v>K54</v>
          </cell>
          <cell r="W1069" t="str">
            <v>NON</v>
          </cell>
        </row>
        <row r="1070">
          <cell r="C1070" t="str">
            <v>K54</v>
          </cell>
          <cell r="W1070" t="str">
            <v>NON</v>
          </cell>
        </row>
        <row r="1071">
          <cell r="C1071" t="str">
            <v>K54</v>
          </cell>
          <cell r="W1071" t="str">
            <v>NON</v>
          </cell>
        </row>
        <row r="1072">
          <cell r="C1072" t="str">
            <v>K54</v>
          </cell>
          <cell r="W1072" t="str">
            <v>NON</v>
          </cell>
        </row>
        <row r="1073">
          <cell r="C1073" t="str">
            <v>K54</v>
          </cell>
          <cell r="W1073" t="str">
            <v>NON</v>
          </cell>
        </row>
        <row r="1074">
          <cell r="C1074" t="str">
            <v>K54</v>
          </cell>
          <cell r="W1074" t="str">
            <v>NON</v>
          </cell>
        </row>
        <row r="1075">
          <cell r="C1075" t="str">
            <v>K54</v>
          </cell>
          <cell r="W1075" t="str">
            <v>NON</v>
          </cell>
        </row>
        <row r="1076">
          <cell r="C1076" t="str">
            <v>K54</v>
          </cell>
          <cell r="W1076" t="str">
            <v>NON</v>
          </cell>
        </row>
        <row r="1077">
          <cell r="C1077" t="str">
            <v>K54</v>
          </cell>
          <cell r="W1077" t="str">
            <v>NON</v>
          </cell>
        </row>
        <row r="1078">
          <cell r="C1078" t="str">
            <v>K54</v>
          </cell>
          <cell r="W1078" t="str">
            <v>NON</v>
          </cell>
        </row>
        <row r="1079">
          <cell r="C1079" t="str">
            <v>K54</v>
          </cell>
          <cell r="W1079" t="str">
            <v>NON</v>
          </cell>
        </row>
        <row r="1080">
          <cell r="C1080" t="str">
            <v>K54</v>
          </cell>
          <cell r="W1080" t="str">
            <v>NON</v>
          </cell>
        </row>
        <row r="1081">
          <cell r="C1081" t="str">
            <v>K54</v>
          </cell>
          <cell r="W1081" t="str">
            <v>NON</v>
          </cell>
        </row>
        <row r="1082">
          <cell r="C1082" t="str">
            <v>K54</v>
          </cell>
          <cell r="W1082" t="str">
            <v>NON</v>
          </cell>
        </row>
        <row r="1083">
          <cell r="C1083" t="str">
            <v>K54</v>
          </cell>
          <cell r="W1083" t="str">
            <v>NON</v>
          </cell>
        </row>
        <row r="1084">
          <cell r="C1084" t="str">
            <v>K54</v>
          </cell>
          <cell r="W1084" t="str">
            <v>NON</v>
          </cell>
        </row>
        <row r="1085">
          <cell r="C1085" t="str">
            <v>K54</v>
          </cell>
          <cell r="W1085" t="str">
            <v>NON</v>
          </cell>
        </row>
        <row r="1086">
          <cell r="C1086" t="str">
            <v>K54</v>
          </cell>
          <cell r="W1086" t="str">
            <v>NON</v>
          </cell>
        </row>
        <row r="1087">
          <cell r="C1087" t="str">
            <v>K54</v>
          </cell>
          <cell r="W1087" t="str">
            <v>NON</v>
          </cell>
        </row>
        <row r="1088">
          <cell r="C1088" t="str">
            <v>K54</v>
          </cell>
          <cell r="W1088" t="str">
            <v>NON</v>
          </cell>
        </row>
        <row r="1089">
          <cell r="C1089" t="str">
            <v>K54</v>
          </cell>
          <cell r="W1089" t="str">
            <v>NON</v>
          </cell>
        </row>
        <row r="1090">
          <cell r="C1090" t="str">
            <v>K54</v>
          </cell>
          <cell r="W1090" t="str">
            <v>NON</v>
          </cell>
        </row>
        <row r="1091">
          <cell r="C1091" t="str">
            <v>K54</v>
          </cell>
          <cell r="W1091" t="str">
            <v>NON</v>
          </cell>
        </row>
        <row r="1092">
          <cell r="C1092" t="str">
            <v>K54</v>
          </cell>
          <cell r="W1092" t="str">
            <v>NON</v>
          </cell>
        </row>
        <row r="1093">
          <cell r="C1093" t="str">
            <v>K54</v>
          </cell>
          <cell r="W1093" t="str">
            <v>NON</v>
          </cell>
        </row>
        <row r="1094">
          <cell r="C1094" t="str">
            <v>K54</v>
          </cell>
          <cell r="W1094" t="str">
            <v>NON</v>
          </cell>
        </row>
        <row r="1095">
          <cell r="C1095" t="str">
            <v>K54</v>
          </cell>
          <cell r="W1095" t="str">
            <v>NON</v>
          </cell>
        </row>
        <row r="1096">
          <cell r="C1096" t="str">
            <v>K54</v>
          </cell>
          <cell r="W1096" t="str">
            <v>NON</v>
          </cell>
        </row>
        <row r="1097">
          <cell r="C1097" t="str">
            <v>K54</v>
          </cell>
          <cell r="W1097" t="str">
            <v>NON</v>
          </cell>
        </row>
        <row r="1098">
          <cell r="C1098" t="str">
            <v>K54</v>
          </cell>
          <cell r="W1098" t="str">
            <v>NON</v>
          </cell>
        </row>
        <row r="1099">
          <cell r="C1099" t="str">
            <v>K54</v>
          </cell>
          <cell r="W1099" t="str">
            <v>NON</v>
          </cell>
        </row>
        <row r="1100">
          <cell r="C1100" t="str">
            <v>K54</v>
          </cell>
          <cell r="W1100" t="str">
            <v>NON</v>
          </cell>
        </row>
        <row r="1101">
          <cell r="C1101" t="str">
            <v>K54</v>
          </cell>
          <cell r="W1101" t="str">
            <v>NON</v>
          </cell>
        </row>
        <row r="1102">
          <cell r="C1102" t="str">
            <v>K54</v>
          </cell>
          <cell r="W1102" t="str">
            <v>NON</v>
          </cell>
        </row>
        <row r="1103">
          <cell r="C1103" t="str">
            <v>K54</v>
          </cell>
          <cell r="W1103" t="str">
            <v>NON</v>
          </cell>
        </row>
        <row r="1104">
          <cell r="C1104" t="str">
            <v>K54</v>
          </cell>
          <cell r="W1104" t="str">
            <v>NON</v>
          </cell>
        </row>
        <row r="1105">
          <cell r="C1105" t="str">
            <v>K54</v>
          </cell>
          <cell r="W1105" t="str">
            <v>NON</v>
          </cell>
        </row>
        <row r="1106">
          <cell r="C1106" t="str">
            <v>K54</v>
          </cell>
          <cell r="W1106" t="str">
            <v>NON</v>
          </cell>
        </row>
        <row r="1107">
          <cell r="C1107" t="str">
            <v>K54</v>
          </cell>
          <cell r="W1107" t="str">
            <v>NON</v>
          </cell>
        </row>
        <row r="1108">
          <cell r="C1108" t="str">
            <v>K54</v>
          </cell>
          <cell r="W1108" t="str">
            <v>NON</v>
          </cell>
        </row>
        <row r="1109">
          <cell r="C1109" t="str">
            <v>K54</v>
          </cell>
          <cell r="W1109" t="str">
            <v>NON</v>
          </cell>
        </row>
        <row r="1110">
          <cell r="C1110" t="str">
            <v>K54</v>
          </cell>
          <cell r="W1110" t="str">
            <v>NON</v>
          </cell>
        </row>
        <row r="1111">
          <cell r="C1111" t="str">
            <v>K54</v>
          </cell>
          <cell r="W1111" t="str">
            <v>NON</v>
          </cell>
        </row>
        <row r="1112">
          <cell r="C1112" t="str">
            <v>K54</v>
          </cell>
          <cell r="W1112" t="str">
            <v>NON</v>
          </cell>
        </row>
        <row r="1113">
          <cell r="C1113" t="str">
            <v>K54</v>
          </cell>
          <cell r="W1113" t="str">
            <v>NON</v>
          </cell>
        </row>
        <row r="1114">
          <cell r="C1114" t="str">
            <v>K54</v>
          </cell>
          <cell r="W1114" t="str">
            <v>NON</v>
          </cell>
        </row>
        <row r="1115">
          <cell r="C1115" t="str">
            <v>K54</v>
          </cell>
          <cell r="W1115" t="str">
            <v>NON</v>
          </cell>
        </row>
        <row r="1116">
          <cell r="C1116" t="str">
            <v>K54</v>
          </cell>
          <cell r="W1116" t="str">
            <v>NON</v>
          </cell>
        </row>
        <row r="1117">
          <cell r="C1117" t="str">
            <v>K54</v>
          </cell>
          <cell r="W1117" t="str">
            <v>NON</v>
          </cell>
        </row>
        <row r="1118">
          <cell r="C1118" t="str">
            <v>K54</v>
          </cell>
          <cell r="W1118" t="str">
            <v>NON</v>
          </cell>
        </row>
        <row r="1119">
          <cell r="C1119" t="str">
            <v>K54</v>
          </cell>
          <cell r="W1119" t="str">
            <v>NON</v>
          </cell>
        </row>
        <row r="1120">
          <cell r="C1120" t="str">
            <v>K54</v>
          </cell>
          <cell r="W1120" t="str">
            <v>NON</v>
          </cell>
        </row>
        <row r="1121">
          <cell r="C1121" t="str">
            <v>K54</v>
          </cell>
          <cell r="W1121" t="str">
            <v>NON</v>
          </cell>
        </row>
        <row r="1122">
          <cell r="C1122" t="str">
            <v>K54</v>
          </cell>
          <cell r="W1122" t="str">
            <v>NON</v>
          </cell>
        </row>
        <row r="1123">
          <cell r="C1123" t="str">
            <v>K54</v>
          </cell>
          <cell r="W1123" t="str">
            <v>NON</v>
          </cell>
        </row>
        <row r="1124">
          <cell r="C1124" t="str">
            <v>K54</v>
          </cell>
          <cell r="W1124" t="str">
            <v>NON</v>
          </cell>
        </row>
        <row r="1125">
          <cell r="C1125" t="str">
            <v>K54</v>
          </cell>
          <cell r="W1125" t="str">
            <v>NON</v>
          </cell>
        </row>
        <row r="1126">
          <cell r="C1126" t="str">
            <v>K54</v>
          </cell>
          <cell r="W1126" t="str">
            <v>NON</v>
          </cell>
        </row>
        <row r="1127">
          <cell r="C1127" t="str">
            <v>K54</v>
          </cell>
          <cell r="W1127" t="str">
            <v>NON</v>
          </cell>
        </row>
        <row r="1128">
          <cell r="C1128" t="str">
            <v>K54</v>
          </cell>
          <cell r="W1128" t="str">
            <v>NON</v>
          </cell>
        </row>
        <row r="1129">
          <cell r="C1129" t="str">
            <v>K54</v>
          </cell>
          <cell r="W1129" t="str">
            <v>NON</v>
          </cell>
        </row>
        <row r="1130">
          <cell r="C1130" t="str">
            <v>K54</v>
          </cell>
          <cell r="W1130" t="str">
            <v>NON</v>
          </cell>
        </row>
        <row r="1131">
          <cell r="C1131" t="str">
            <v>K54</v>
          </cell>
          <cell r="W1131" t="str">
            <v>NON</v>
          </cell>
        </row>
        <row r="1132">
          <cell r="C1132" t="str">
            <v>K54</v>
          </cell>
          <cell r="W1132" t="str">
            <v>NON</v>
          </cell>
        </row>
        <row r="1133">
          <cell r="C1133" t="str">
            <v>K54</v>
          </cell>
          <cell r="W1133" t="str">
            <v>NON</v>
          </cell>
        </row>
        <row r="1134">
          <cell r="C1134" t="str">
            <v>K54</v>
          </cell>
          <cell r="W1134" t="str">
            <v>NON</v>
          </cell>
        </row>
        <row r="1135">
          <cell r="C1135" t="str">
            <v>K54</v>
          </cell>
          <cell r="W1135" t="str">
            <v>NON</v>
          </cell>
        </row>
        <row r="1136">
          <cell r="C1136" t="str">
            <v>K54</v>
          </cell>
          <cell r="W1136" t="str">
            <v>NON</v>
          </cell>
        </row>
        <row r="1137">
          <cell r="C1137" t="str">
            <v>K54</v>
          </cell>
          <cell r="W1137" t="str">
            <v>NON</v>
          </cell>
        </row>
        <row r="1138">
          <cell r="C1138" t="str">
            <v>K54</v>
          </cell>
          <cell r="W1138" t="str">
            <v>NON</v>
          </cell>
        </row>
        <row r="1139">
          <cell r="C1139" t="str">
            <v>K54</v>
          </cell>
          <cell r="W1139" t="str">
            <v>NON</v>
          </cell>
        </row>
        <row r="1140">
          <cell r="C1140" t="str">
            <v>K54</v>
          </cell>
          <cell r="W1140" t="str">
            <v>NON</v>
          </cell>
        </row>
        <row r="1141">
          <cell r="C1141" t="str">
            <v>K54</v>
          </cell>
          <cell r="W1141" t="str">
            <v>NON</v>
          </cell>
        </row>
        <row r="1142">
          <cell r="C1142" t="str">
            <v>K54</v>
          </cell>
          <cell r="W1142" t="str">
            <v>NON</v>
          </cell>
        </row>
        <row r="1143">
          <cell r="C1143" t="str">
            <v>K54</v>
          </cell>
          <cell r="W1143" t="str">
            <v>NON</v>
          </cell>
        </row>
        <row r="1144">
          <cell r="C1144" t="str">
            <v>K54</v>
          </cell>
          <cell r="W1144" t="str">
            <v>NON</v>
          </cell>
        </row>
        <row r="1145">
          <cell r="C1145" t="str">
            <v>K54</v>
          </cell>
          <cell r="W1145" t="str">
            <v>NON</v>
          </cell>
        </row>
        <row r="1146">
          <cell r="C1146" t="str">
            <v>K54</v>
          </cell>
          <cell r="W1146" t="str">
            <v>NON</v>
          </cell>
        </row>
        <row r="1147">
          <cell r="C1147" t="str">
            <v>K54</v>
          </cell>
          <cell r="W1147" t="str">
            <v>NON</v>
          </cell>
        </row>
        <row r="1148">
          <cell r="C1148" t="str">
            <v>K54</v>
          </cell>
          <cell r="W1148" t="str">
            <v>NON</v>
          </cell>
        </row>
        <row r="1149">
          <cell r="C1149" t="str">
            <v>K54</v>
          </cell>
          <cell r="W1149" t="str">
            <v>NON</v>
          </cell>
        </row>
        <row r="1150">
          <cell r="C1150" t="str">
            <v>K54</v>
          </cell>
          <cell r="W1150" t="str">
            <v>NON</v>
          </cell>
        </row>
        <row r="1151">
          <cell r="C1151" t="str">
            <v>K54</v>
          </cell>
          <cell r="W1151" t="str">
            <v>NON</v>
          </cell>
        </row>
        <row r="1152">
          <cell r="C1152" t="str">
            <v>K54</v>
          </cell>
          <cell r="W1152" t="str">
            <v>NON</v>
          </cell>
        </row>
        <row r="1153">
          <cell r="C1153" t="str">
            <v>K54</v>
          </cell>
          <cell r="W1153" t="str">
            <v>NON</v>
          </cell>
        </row>
        <row r="1154">
          <cell r="C1154" t="str">
            <v>K54</v>
          </cell>
          <cell r="W1154" t="str">
            <v>NON</v>
          </cell>
        </row>
        <row r="1155">
          <cell r="C1155" t="str">
            <v>K54</v>
          </cell>
          <cell r="W1155" t="str">
            <v>NON</v>
          </cell>
        </row>
        <row r="1156">
          <cell r="C1156" t="str">
            <v>K54</v>
          </cell>
          <cell r="W1156" t="str">
            <v>NON</v>
          </cell>
        </row>
        <row r="1157">
          <cell r="C1157" t="str">
            <v>K54</v>
          </cell>
          <cell r="W1157" t="str">
            <v>NON</v>
          </cell>
        </row>
        <row r="1158">
          <cell r="C1158" t="str">
            <v>K54</v>
          </cell>
          <cell r="W1158" t="str">
            <v>NON</v>
          </cell>
        </row>
        <row r="1159">
          <cell r="C1159" t="str">
            <v>K54</v>
          </cell>
          <cell r="W1159" t="str">
            <v>NON</v>
          </cell>
        </row>
        <row r="1160">
          <cell r="C1160" t="str">
            <v>K54</v>
          </cell>
          <cell r="W1160" t="str">
            <v>NON</v>
          </cell>
        </row>
        <row r="1161">
          <cell r="C1161" t="str">
            <v>K54</v>
          </cell>
          <cell r="W1161" t="str">
            <v>NON</v>
          </cell>
        </row>
        <row r="1162">
          <cell r="C1162" t="str">
            <v>K54</v>
          </cell>
          <cell r="W1162" t="str">
            <v>NON</v>
          </cell>
        </row>
        <row r="1163">
          <cell r="C1163" t="str">
            <v>K54</v>
          </cell>
          <cell r="W1163" t="str">
            <v>NON</v>
          </cell>
        </row>
        <row r="1164">
          <cell r="C1164" t="str">
            <v>K54</v>
          </cell>
          <cell r="W1164" t="str">
            <v>NON</v>
          </cell>
        </row>
        <row r="1165">
          <cell r="C1165" t="str">
            <v>K54</v>
          </cell>
          <cell r="W1165" t="str">
            <v>NON</v>
          </cell>
        </row>
        <row r="1166">
          <cell r="C1166" t="str">
            <v>K54</v>
          </cell>
          <cell r="W1166" t="str">
            <v>NON</v>
          </cell>
        </row>
        <row r="1167">
          <cell r="C1167" t="str">
            <v>K54</v>
          </cell>
          <cell r="W1167" t="str">
            <v>NON</v>
          </cell>
        </row>
        <row r="1168">
          <cell r="C1168" t="str">
            <v>K54</v>
          </cell>
          <cell r="W1168" t="str">
            <v>NON</v>
          </cell>
        </row>
        <row r="1169">
          <cell r="C1169" t="str">
            <v>K54</v>
          </cell>
          <cell r="W1169" t="str">
            <v>NON</v>
          </cell>
        </row>
        <row r="1170">
          <cell r="C1170" t="str">
            <v>K54</v>
          </cell>
          <cell r="W1170" t="str">
            <v>NON</v>
          </cell>
        </row>
        <row r="1171">
          <cell r="C1171" t="str">
            <v>K54</v>
          </cell>
          <cell r="W1171" t="str">
            <v>NON</v>
          </cell>
        </row>
        <row r="1172">
          <cell r="C1172" t="str">
            <v>K54</v>
          </cell>
          <cell r="W1172" t="str">
            <v>NON</v>
          </cell>
        </row>
        <row r="1173">
          <cell r="C1173" t="str">
            <v>K54</v>
          </cell>
          <cell r="W1173" t="str">
            <v>NON</v>
          </cell>
        </row>
        <row r="1174">
          <cell r="C1174" t="str">
            <v>K54</v>
          </cell>
          <cell r="W1174" t="str">
            <v>NON</v>
          </cell>
        </row>
        <row r="1175">
          <cell r="C1175" t="str">
            <v>K54</v>
          </cell>
          <cell r="W1175" t="str">
            <v>NON</v>
          </cell>
        </row>
        <row r="1176">
          <cell r="C1176" t="str">
            <v>K54</v>
          </cell>
          <cell r="W1176" t="str">
            <v>NON</v>
          </cell>
        </row>
        <row r="1177">
          <cell r="C1177" t="str">
            <v>K54</v>
          </cell>
          <cell r="W1177" t="str">
            <v>NON</v>
          </cell>
        </row>
        <row r="1178">
          <cell r="C1178" t="str">
            <v>K54</v>
          </cell>
          <cell r="W1178" t="str">
            <v>NON</v>
          </cell>
        </row>
        <row r="1179">
          <cell r="C1179" t="str">
            <v>K54</v>
          </cell>
          <cell r="W1179" t="str">
            <v>NON</v>
          </cell>
        </row>
        <row r="1180">
          <cell r="C1180" t="str">
            <v>K54</v>
          </cell>
          <cell r="W1180" t="str">
            <v>NON</v>
          </cell>
        </row>
        <row r="1181">
          <cell r="C1181" t="str">
            <v>K54</v>
          </cell>
          <cell r="W1181" t="str">
            <v>NON</v>
          </cell>
        </row>
        <row r="1182">
          <cell r="C1182" t="str">
            <v>K54</v>
          </cell>
          <cell r="W1182" t="str">
            <v>NON</v>
          </cell>
        </row>
        <row r="1183">
          <cell r="C1183" t="str">
            <v>K54</v>
          </cell>
          <cell r="W1183" t="str">
            <v>NON</v>
          </cell>
        </row>
        <row r="1184">
          <cell r="C1184" t="str">
            <v>K54</v>
          </cell>
          <cell r="W1184" t="str">
            <v>NON</v>
          </cell>
        </row>
        <row r="1185">
          <cell r="C1185" t="str">
            <v>K54</v>
          </cell>
          <cell r="W1185" t="str">
            <v>NON</v>
          </cell>
        </row>
        <row r="1186">
          <cell r="C1186" t="str">
            <v>K54</v>
          </cell>
          <cell r="W1186" t="str">
            <v>NON</v>
          </cell>
        </row>
        <row r="1187">
          <cell r="C1187" t="str">
            <v>K54</v>
          </cell>
          <cell r="W1187" t="str">
            <v>NON</v>
          </cell>
        </row>
        <row r="1188">
          <cell r="C1188" t="str">
            <v>K54</v>
          </cell>
          <cell r="W1188" t="str">
            <v>NON</v>
          </cell>
        </row>
        <row r="1189">
          <cell r="C1189" t="str">
            <v>K54</v>
          </cell>
          <cell r="W1189" t="str">
            <v>NON</v>
          </cell>
        </row>
        <row r="1190">
          <cell r="C1190" t="str">
            <v>K54</v>
          </cell>
          <cell r="W1190" t="str">
            <v>NON</v>
          </cell>
        </row>
        <row r="1191">
          <cell r="C1191" t="str">
            <v>K54</v>
          </cell>
          <cell r="W1191" t="str">
            <v>NON</v>
          </cell>
        </row>
        <row r="1192">
          <cell r="C1192" t="str">
            <v>K54</v>
          </cell>
          <cell r="W1192" t="str">
            <v>NON</v>
          </cell>
        </row>
        <row r="1193">
          <cell r="C1193" t="str">
            <v>K54</v>
          </cell>
          <cell r="W1193" t="str">
            <v>NON</v>
          </cell>
        </row>
        <row r="1194">
          <cell r="C1194" t="str">
            <v>K54</v>
          </cell>
          <cell r="W1194" t="str">
            <v>NON</v>
          </cell>
        </row>
        <row r="1195">
          <cell r="C1195" t="str">
            <v>K54</v>
          </cell>
          <cell r="W1195" t="str">
            <v>NON</v>
          </cell>
        </row>
        <row r="1196">
          <cell r="C1196" t="str">
            <v>K54</v>
          </cell>
          <cell r="W1196" t="str">
            <v>NON</v>
          </cell>
        </row>
        <row r="1197">
          <cell r="C1197" t="str">
            <v>K54</v>
          </cell>
          <cell r="W1197" t="str">
            <v>NON</v>
          </cell>
        </row>
        <row r="1198">
          <cell r="C1198" t="str">
            <v>K54</v>
          </cell>
          <cell r="W1198" t="str">
            <v>NON</v>
          </cell>
        </row>
        <row r="1199">
          <cell r="C1199" t="str">
            <v>K54</v>
          </cell>
          <cell r="W1199" t="str">
            <v>NON</v>
          </cell>
        </row>
        <row r="1200">
          <cell r="C1200" t="str">
            <v>K54</v>
          </cell>
          <cell r="W1200" t="str">
            <v>NON</v>
          </cell>
        </row>
        <row r="1201">
          <cell r="A1201" t="str">
            <v xml:space="preserve">Cadrage TVA </v>
          </cell>
          <cell r="B1201" t="str">
            <v>K55</v>
          </cell>
          <cell r="C1201" t="str">
            <v>K55</v>
          </cell>
          <cell r="D1201">
            <v>51410</v>
          </cell>
          <cell r="H1201">
            <v>1276</v>
          </cell>
          <cell r="L1201">
            <v>177634</v>
          </cell>
          <cell r="M1201">
            <v>813</v>
          </cell>
          <cell r="N1201">
            <v>0</v>
          </cell>
          <cell r="P1201">
            <v>221</v>
          </cell>
          <cell r="T1201">
            <v>-132</v>
          </cell>
          <cell r="W1201" t="str">
            <v>OUI</v>
          </cell>
          <cell r="AK1201">
            <v>0</v>
          </cell>
          <cell r="AN1201">
            <v>25204</v>
          </cell>
          <cell r="AO1201">
            <v>45</v>
          </cell>
          <cell r="AQ1201">
            <v>11</v>
          </cell>
          <cell r="AW1201">
            <v>0</v>
          </cell>
          <cell r="AY1201">
            <v>0</v>
          </cell>
          <cell r="AZ1201">
            <v>5000</v>
          </cell>
          <cell r="BA1201">
            <v>5688</v>
          </cell>
          <cell r="BE1201" t="str">
            <v>oui</v>
          </cell>
        </row>
        <row r="1202">
          <cell r="C1202" t="str">
            <v>K55</v>
          </cell>
          <cell r="R1202" t="str">
            <v>à spliter par nature</v>
          </cell>
          <cell r="W1202" t="str">
            <v>OUI</v>
          </cell>
          <cell r="BE1202" t="str">
            <v>oui</v>
          </cell>
        </row>
        <row r="1203">
          <cell r="C1203" t="str">
            <v>K55</v>
          </cell>
          <cell r="R1203" t="str">
            <v>Opérations imposables</v>
          </cell>
          <cell r="U1203" t="str">
            <v>Opérations non imposables</v>
          </cell>
          <cell r="W1203" t="str">
            <v>OUI</v>
          </cell>
          <cell r="BE1203" t="str">
            <v>oui</v>
          </cell>
        </row>
        <row r="1204">
          <cell r="A1204" t="str">
            <v>Déclarations CA3</v>
          </cell>
          <cell r="B1204" t="str">
            <v>TOTAL C.A. H.T.</v>
          </cell>
          <cell r="C1204" t="str">
            <v>K55</v>
          </cell>
          <cell r="D1204">
            <v>0.2</v>
          </cell>
          <cell r="F1204">
            <v>0.19600000000000001</v>
          </cell>
          <cell r="H1204">
            <v>0.1</v>
          </cell>
          <cell r="J1204">
            <v>7.0000000000000007E-2</v>
          </cell>
          <cell r="L1204">
            <v>5.5E-2</v>
          </cell>
          <cell r="N1204">
            <v>2.1000000000000001E-2</v>
          </cell>
          <cell r="P1204">
            <v>0</v>
          </cell>
          <cell r="R1204" t="str">
            <v>Ventes                et                            autres opérations imposables</v>
          </cell>
          <cell r="S1204" t="str">
            <v>Acquisitions intra co</v>
          </cell>
          <cell r="T1204" t="str">
            <v>créance irré 
+
autres</v>
          </cell>
          <cell r="U1204" t="str">
            <v>Autres opérations non imposables</v>
          </cell>
          <cell r="V1204" t="str">
            <v>Régularisations</v>
          </cell>
          <cell r="W1204" t="str">
            <v>OUI</v>
          </cell>
          <cell r="X1204" t="str">
            <v>TVA</v>
          </cell>
          <cell r="Y1204" t="str">
            <v>TVA</v>
          </cell>
          <cell r="Z1204" t="str">
            <v>TVA</v>
          </cell>
          <cell r="AA1204" t="str">
            <v>TVA</v>
          </cell>
          <cell r="AB1204" t="str">
            <v>TVA</v>
          </cell>
          <cell r="AC1204" t="str">
            <v>TVA</v>
          </cell>
          <cell r="AD1204" t="str">
            <v>TVA</v>
          </cell>
          <cell r="AE1204" t="str">
            <v>TVA collectée Totale</v>
          </cell>
          <cell r="AF1204" t="str">
            <v>TVA antérieurement déduite à reverser</v>
          </cell>
          <cell r="AG1204" t="str">
            <v>ARRONDI</v>
          </cell>
          <cell r="AH1204" t="str">
            <v>TOTAL            TVA                BRUTE</v>
          </cell>
          <cell r="AI1204" t="str">
            <v>dont              TVA          sur Acq° intraco</v>
          </cell>
          <cell r="AK1204" t="str">
            <v>TVA Déductible sur immo</v>
          </cell>
          <cell r="AN1204" t="str">
            <v>TVA Déductible sur B&amp;S</v>
          </cell>
          <cell r="AQ1204" t="str">
            <v xml:space="preserve">Autre TVA à déduire </v>
          </cell>
          <cell r="AS1204" t="str">
            <v>Report du crédit de TVA M-1</v>
          </cell>
          <cell r="AT1204" t="str">
            <v>ARRONDI</v>
          </cell>
          <cell r="AU1204" t="str">
            <v>TOTAL            TVA DEDUCTIBLE</v>
          </cell>
          <cell r="AW1204" t="str">
            <v>TVA à décaisser</v>
          </cell>
          <cell r="AY1204" t="str">
            <v>Crédit de TVA</v>
          </cell>
          <cell r="AZ1204" t="str">
            <v>Demande
de remboursemt crédit TVA</v>
          </cell>
          <cell r="BA1204" t="str">
            <v>Crédit de TVA à reporter</v>
          </cell>
          <cell r="BC1204" t="str">
            <v>Date                             de remb du credit TVA</v>
          </cell>
          <cell r="BE1204" t="str">
            <v>oui</v>
          </cell>
        </row>
        <row r="1205">
          <cell r="C1205" t="str">
            <v>K55</v>
          </cell>
          <cell r="D1205" t="str">
            <v>CA HT</v>
          </cell>
          <cell r="E1205" t="str">
            <v>CA INTRACOM</v>
          </cell>
          <cell r="F1205" t="str">
            <v>CA HT</v>
          </cell>
          <cell r="G1205" t="str">
            <v>CA INTRACOM</v>
          </cell>
          <cell r="H1205" t="str">
            <v>CA HT</v>
          </cell>
          <cell r="I1205" t="str">
            <v>CA INTRACOM</v>
          </cell>
          <cell r="J1205" t="str">
            <v>CA HT</v>
          </cell>
          <cell r="K1205" t="str">
            <v>CA INTRACOM</v>
          </cell>
          <cell r="L1205" t="str">
            <v>CA HT</v>
          </cell>
          <cell r="M1205" t="str">
            <v>CA INTRACOM</v>
          </cell>
          <cell r="N1205" t="str">
            <v>CA HT</v>
          </cell>
          <cell r="O1205" t="str">
            <v>CA INTRACOM</v>
          </cell>
          <cell r="P1205" t="str">
            <v>CA HT</v>
          </cell>
          <cell r="Q1205" t="str">
            <v>CA INTRACOM</v>
          </cell>
          <cell r="T1205" t="str">
            <v>régularisations</v>
          </cell>
          <cell r="W1205" t="str">
            <v>OUI</v>
          </cell>
          <cell r="X1205">
            <v>0.2</v>
          </cell>
          <cell r="Y1205">
            <v>0.19600000000000001</v>
          </cell>
          <cell r="Z1205">
            <v>0.1</v>
          </cell>
          <cell r="AA1205">
            <v>7.0000000000000007E-2</v>
          </cell>
          <cell r="AB1205">
            <v>5.5E-2</v>
          </cell>
          <cell r="AC1205">
            <v>2.1000000000000001E-2</v>
          </cell>
          <cell r="AD1205">
            <v>0</v>
          </cell>
          <cell r="AK1205" t="str">
            <v>TVA                   sur                       Immo</v>
          </cell>
          <cell r="AL1205" t="str">
            <v>TVA sur Acq° Intraco                    ( L1 + LK )</v>
          </cell>
          <cell r="AM1205" t="str">
            <v>Total TVA Ded sur Immo + intraco</v>
          </cell>
          <cell r="AN1205" t="str">
            <v>TVA                   sur                   B&amp;S</v>
          </cell>
          <cell r="AO1205" t="str">
            <v>TVA sur Acq° Intraco                    ( M1 + MK )</v>
          </cell>
          <cell r="AP1205" t="str">
            <v>Total TVA Ded sur B&amp;S + intraco</v>
          </cell>
          <cell r="AQ1205" t="str">
            <v>créances
irrécouvrables
T8</v>
          </cell>
          <cell r="AR1205" t="str">
            <v>demandes Crédit de TVA refusées</v>
          </cell>
          <cell r="AW1205">
            <v>4455100</v>
          </cell>
          <cell r="AZ1205">
            <v>4458300</v>
          </cell>
          <cell r="BA1205">
            <v>4456700</v>
          </cell>
          <cell r="BE1205" t="str">
            <v>oui</v>
          </cell>
        </row>
        <row r="1206">
          <cell r="B1206" t="str">
            <v>n° de ligne</v>
          </cell>
          <cell r="C1206" t="str">
            <v>K55</v>
          </cell>
          <cell r="D1206" t="str">
            <v>08</v>
          </cell>
          <cell r="F1206" t="str">
            <v>13</v>
          </cell>
          <cell r="H1206" t="str">
            <v>9B</v>
          </cell>
          <cell r="J1206" t="str">
            <v>13</v>
          </cell>
          <cell r="L1206" t="str">
            <v>09</v>
          </cell>
          <cell r="N1206" t="str">
            <v>14</v>
          </cell>
          <cell r="R1206" t="str">
            <v>01 et 02</v>
          </cell>
          <cell r="S1206" t="str">
            <v>03</v>
          </cell>
          <cell r="T1206" t="str">
            <v>3C</v>
          </cell>
          <cell r="U1206" t="str">
            <v>05</v>
          </cell>
          <cell r="V1206" t="str">
            <v>7B</v>
          </cell>
          <cell r="W1206" t="str">
            <v>OUI</v>
          </cell>
          <cell r="X1206" t="str">
            <v>08</v>
          </cell>
          <cell r="Y1206" t="str">
            <v>13</v>
          </cell>
          <cell r="Z1206" t="str">
            <v>9B</v>
          </cell>
          <cell r="AA1206" t="str">
            <v>13</v>
          </cell>
          <cell r="AB1206" t="str">
            <v>09</v>
          </cell>
          <cell r="AC1206" t="str">
            <v>14</v>
          </cell>
          <cell r="AF1206" t="str">
            <v>15</v>
          </cell>
          <cell r="AH1206" t="str">
            <v>16</v>
          </cell>
          <cell r="AI1206" t="str">
            <v>17</v>
          </cell>
          <cell r="AM1206" t="str">
            <v>19</v>
          </cell>
          <cell r="AP1206" t="str">
            <v>20</v>
          </cell>
          <cell r="AQ1206" t="str">
            <v>21</v>
          </cell>
          <cell r="AS1206" t="str">
            <v>22</v>
          </cell>
          <cell r="AU1206" t="str">
            <v>23</v>
          </cell>
          <cell r="AW1206" t="str">
            <v>28</v>
          </cell>
          <cell r="AY1206" t="str">
            <v>25</v>
          </cell>
          <cell r="AZ1206" t="str">
            <v>26</v>
          </cell>
          <cell r="BA1206" t="str">
            <v>27</v>
          </cell>
          <cell r="BE1206" t="str">
            <v>oui</v>
          </cell>
        </row>
        <row r="1207">
          <cell r="C1207" t="str">
            <v>K55</v>
          </cell>
          <cell r="W1207" t="str">
            <v>OUI</v>
          </cell>
          <cell r="BE1207" t="str">
            <v>oui</v>
          </cell>
        </row>
        <row r="1208">
          <cell r="A1208" t="str">
            <v>JANVIER</v>
          </cell>
          <cell r="B1208">
            <v>196475</v>
          </cell>
          <cell r="C1208" t="str">
            <v>K55</v>
          </cell>
          <cell r="D1208">
            <v>43512</v>
          </cell>
          <cell r="E1208">
            <v>0</v>
          </cell>
          <cell r="F1208">
            <v>0</v>
          </cell>
          <cell r="G1208">
            <v>0</v>
          </cell>
          <cell r="H1208">
            <v>760</v>
          </cell>
          <cell r="I1208">
            <v>0</v>
          </cell>
          <cell r="J1208">
            <v>0</v>
          </cell>
          <cell r="K1208">
            <v>0</v>
          </cell>
          <cell r="L1208">
            <v>152212</v>
          </cell>
          <cell r="M1208">
            <v>0</v>
          </cell>
          <cell r="N1208">
            <v>0</v>
          </cell>
          <cell r="O1208">
            <v>0</v>
          </cell>
          <cell r="P1208">
            <v>46</v>
          </cell>
          <cell r="Q1208">
            <v>0</v>
          </cell>
          <cell r="R1208">
            <v>196484</v>
          </cell>
          <cell r="S1208">
            <v>0</v>
          </cell>
          <cell r="T1208">
            <v>-55</v>
          </cell>
          <cell r="U1208">
            <v>46</v>
          </cell>
          <cell r="W1208" t="str">
            <v>OUI</v>
          </cell>
          <cell r="X1208">
            <v>8702</v>
          </cell>
          <cell r="Y1208">
            <v>0</v>
          </cell>
          <cell r="Z1208">
            <v>76</v>
          </cell>
          <cell r="AA1208">
            <v>0</v>
          </cell>
          <cell r="AB1208">
            <v>8372</v>
          </cell>
          <cell r="AC1208">
            <v>0</v>
          </cell>
          <cell r="AD1208">
            <v>0</v>
          </cell>
          <cell r="AE1208">
            <v>17150</v>
          </cell>
          <cell r="AH1208">
            <v>17150</v>
          </cell>
          <cell r="AI1208">
            <v>0</v>
          </cell>
          <cell r="AM1208">
            <v>0</v>
          </cell>
          <cell r="AN1208">
            <v>16019</v>
          </cell>
          <cell r="AP1208">
            <v>16019</v>
          </cell>
          <cell r="AQ1208">
            <v>5</v>
          </cell>
          <cell r="AU1208">
            <v>16024</v>
          </cell>
          <cell r="AW1208">
            <v>1126</v>
          </cell>
          <cell r="AY1208">
            <v>0</v>
          </cell>
          <cell r="BA1208">
            <v>0</v>
          </cell>
          <cell r="BE1208" t="str">
            <v>oui</v>
          </cell>
        </row>
        <row r="1209">
          <cell r="A1209" t="str">
            <v>FEVRIER</v>
          </cell>
          <cell r="B1209">
            <v>191122</v>
          </cell>
          <cell r="C1209" t="str">
            <v>K55</v>
          </cell>
          <cell r="D1209">
            <v>42329</v>
          </cell>
          <cell r="E1209">
            <v>0</v>
          </cell>
          <cell r="F1209">
            <v>0</v>
          </cell>
          <cell r="G1209">
            <v>0</v>
          </cell>
          <cell r="H1209">
            <v>926</v>
          </cell>
          <cell r="I1209">
            <v>0</v>
          </cell>
          <cell r="J1209">
            <v>0</v>
          </cell>
          <cell r="K1209">
            <v>0</v>
          </cell>
          <cell r="L1209">
            <v>147836</v>
          </cell>
          <cell r="M1209">
            <v>0</v>
          </cell>
          <cell r="N1209">
            <v>0</v>
          </cell>
          <cell r="O1209">
            <v>0</v>
          </cell>
          <cell r="P1209">
            <v>49</v>
          </cell>
          <cell r="Q1209">
            <v>0</v>
          </cell>
          <cell r="R1209">
            <v>191091</v>
          </cell>
          <cell r="S1209">
            <v>0</v>
          </cell>
          <cell r="T1209">
            <v>-18</v>
          </cell>
          <cell r="U1209">
            <v>49</v>
          </cell>
          <cell r="W1209" t="str">
            <v>OUI</v>
          </cell>
          <cell r="X1209">
            <v>8466</v>
          </cell>
          <cell r="Y1209">
            <v>0</v>
          </cell>
          <cell r="Z1209">
            <v>93</v>
          </cell>
          <cell r="AA1209">
            <v>0</v>
          </cell>
          <cell r="AB1209">
            <v>8131</v>
          </cell>
          <cell r="AC1209">
            <v>0</v>
          </cell>
          <cell r="AD1209">
            <v>0</v>
          </cell>
          <cell r="AE1209">
            <v>16690</v>
          </cell>
          <cell r="AH1209">
            <v>16690</v>
          </cell>
          <cell r="AI1209">
            <v>0</v>
          </cell>
          <cell r="AM1209">
            <v>0</v>
          </cell>
          <cell r="AN1209">
            <v>18023</v>
          </cell>
          <cell r="AP1209">
            <v>18023</v>
          </cell>
          <cell r="AQ1209">
            <v>2</v>
          </cell>
          <cell r="AS1209">
            <v>0</v>
          </cell>
          <cell r="AU1209">
            <v>18025</v>
          </cell>
          <cell r="AW1209">
            <v>0</v>
          </cell>
          <cell r="AY1209">
            <v>1335</v>
          </cell>
          <cell r="BA1209">
            <v>1335</v>
          </cell>
          <cell r="BE1209" t="str">
            <v>oui</v>
          </cell>
        </row>
        <row r="1210">
          <cell r="A1210" t="str">
            <v>MARS</v>
          </cell>
          <cell r="B1210">
            <v>228682</v>
          </cell>
          <cell r="C1210" t="str">
            <v>K55</v>
          </cell>
          <cell r="D1210">
            <v>53972</v>
          </cell>
          <cell r="H1210">
            <v>1867</v>
          </cell>
          <cell r="L1210">
            <v>172835</v>
          </cell>
          <cell r="M1210">
            <v>0</v>
          </cell>
          <cell r="P1210">
            <v>75</v>
          </cell>
          <cell r="R1210">
            <v>228674</v>
          </cell>
          <cell r="S1210">
            <v>0</v>
          </cell>
          <cell r="T1210">
            <v>-67</v>
          </cell>
          <cell r="U1210">
            <v>75</v>
          </cell>
          <cell r="W1210" t="str">
            <v>OUI</v>
          </cell>
          <cell r="X1210">
            <v>10794</v>
          </cell>
          <cell r="Y1210">
            <v>0</v>
          </cell>
          <cell r="Z1210">
            <v>187</v>
          </cell>
          <cell r="AA1210">
            <v>0</v>
          </cell>
          <cell r="AB1210">
            <v>9506</v>
          </cell>
          <cell r="AC1210">
            <v>0</v>
          </cell>
          <cell r="AD1210">
            <v>0</v>
          </cell>
          <cell r="AE1210">
            <v>20487</v>
          </cell>
          <cell r="AH1210">
            <v>20487</v>
          </cell>
          <cell r="AI1210">
            <v>0</v>
          </cell>
          <cell r="AM1210">
            <v>0</v>
          </cell>
          <cell r="AN1210">
            <v>25103</v>
          </cell>
          <cell r="AP1210">
            <v>25103</v>
          </cell>
          <cell r="AQ1210">
            <v>6</v>
          </cell>
          <cell r="AS1210">
            <v>1335</v>
          </cell>
          <cell r="AU1210">
            <v>26444</v>
          </cell>
          <cell r="AW1210">
            <v>0</v>
          </cell>
          <cell r="AY1210">
            <v>5957</v>
          </cell>
          <cell r="BA1210">
            <v>5957</v>
          </cell>
          <cell r="BE1210" t="str">
            <v>oui</v>
          </cell>
        </row>
        <row r="1211">
          <cell r="A1211" t="str">
            <v>AVRIL</v>
          </cell>
          <cell r="B1211">
            <v>216954</v>
          </cell>
          <cell r="C1211" t="str">
            <v>K55</v>
          </cell>
          <cell r="D1211">
            <v>49627</v>
          </cell>
          <cell r="E1211">
            <v>0</v>
          </cell>
          <cell r="F1211">
            <v>0</v>
          </cell>
          <cell r="G1211">
            <v>0</v>
          </cell>
          <cell r="H1211">
            <v>1788</v>
          </cell>
          <cell r="I1211">
            <v>0</v>
          </cell>
          <cell r="J1211">
            <v>0</v>
          </cell>
          <cell r="K1211">
            <v>0</v>
          </cell>
          <cell r="L1211">
            <v>165575</v>
          </cell>
          <cell r="M1211">
            <v>0</v>
          </cell>
          <cell r="N1211">
            <v>0</v>
          </cell>
          <cell r="O1211">
            <v>0</v>
          </cell>
          <cell r="P1211">
            <v>65</v>
          </cell>
          <cell r="R1211">
            <v>216990</v>
          </cell>
          <cell r="S1211">
            <v>0</v>
          </cell>
          <cell r="T1211">
            <v>-101</v>
          </cell>
          <cell r="U1211">
            <v>65</v>
          </cell>
          <cell r="W1211" t="str">
            <v>OUI</v>
          </cell>
          <cell r="X1211">
            <v>9925</v>
          </cell>
          <cell r="Y1211">
            <v>0</v>
          </cell>
          <cell r="Z1211">
            <v>179</v>
          </cell>
          <cell r="AA1211">
            <v>0</v>
          </cell>
          <cell r="AB1211">
            <v>9107</v>
          </cell>
          <cell r="AC1211">
            <v>0</v>
          </cell>
          <cell r="AD1211">
            <v>0</v>
          </cell>
          <cell r="AE1211">
            <v>19211</v>
          </cell>
          <cell r="AH1211">
            <v>19211</v>
          </cell>
          <cell r="AI1211">
            <v>0</v>
          </cell>
          <cell r="AM1211">
            <v>0</v>
          </cell>
          <cell r="AN1211">
            <v>18785</v>
          </cell>
          <cell r="AP1211">
            <v>18785</v>
          </cell>
          <cell r="AQ1211">
            <v>9</v>
          </cell>
          <cell r="AS1211">
            <v>5957</v>
          </cell>
          <cell r="AU1211">
            <v>24751</v>
          </cell>
          <cell r="AW1211">
            <v>0</v>
          </cell>
          <cell r="AY1211">
            <v>5540</v>
          </cell>
          <cell r="BA1211">
            <v>5540</v>
          </cell>
          <cell r="BE1211" t="str">
            <v>oui</v>
          </cell>
        </row>
        <row r="1212">
          <cell r="A1212" t="str">
            <v>MAI</v>
          </cell>
          <cell r="B1212">
            <v>226668</v>
          </cell>
          <cell r="C1212" t="str">
            <v>K55</v>
          </cell>
          <cell r="D1212">
            <v>44994</v>
          </cell>
          <cell r="E1212">
            <v>0</v>
          </cell>
          <cell r="F1212">
            <v>0</v>
          </cell>
          <cell r="G1212">
            <v>0</v>
          </cell>
          <cell r="H1212">
            <v>1562</v>
          </cell>
          <cell r="I1212">
            <v>0</v>
          </cell>
          <cell r="J1212">
            <v>0</v>
          </cell>
          <cell r="K1212">
            <v>0</v>
          </cell>
          <cell r="L1212">
            <v>179046</v>
          </cell>
          <cell r="M1212">
            <v>1009</v>
          </cell>
          <cell r="N1212">
            <v>0</v>
          </cell>
          <cell r="O1212">
            <v>0</v>
          </cell>
          <cell r="P1212">
            <v>631</v>
          </cell>
          <cell r="R1212">
            <v>225602</v>
          </cell>
          <cell r="S1212">
            <v>1009</v>
          </cell>
          <cell r="T1212">
            <v>-574</v>
          </cell>
          <cell r="U1212">
            <v>631</v>
          </cell>
          <cell r="W1212" t="str">
            <v>OUI</v>
          </cell>
          <cell r="X1212">
            <v>8999</v>
          </cell>
          <cell r="Y1212">
            <v>0</v>
          </cell>
          <cell r="Z1212">
            <v>156</v>
          </cell>
          <cell r="AA1212">
            <v>0</v>
          </cell>
          <cell r="AB1212">
            <v>9903</v>
          </cell>
          <cell r="AC1212">
            <v>0</v>
          </cell>
          <cell r="AD1212">
            <v>0</v>
          </cell>
          <cell r="AE1212">
            <v>19058</v>
          </cell>
          <cell r="AH1212">
            <v>19058</v>
          </cell>
          <cell r="AI1212">
            <v>56</v>
          </cell>
          <cell r="AK1212">
            <v>36</v>
          </cell>
          <cell r="AM1212">
            <v>36</v>
          </cell>
          <cell r="AN1212">
            <v>22646</v>
          </cell>
          <cell r="AO1212">
            <v>56</v>
          </cell>
          <cell r="AP1212">
            <v>22702</v>
          </cell>
          <cell r="AQ1212">
            <v>49</v>
          </cell>
          <cell r="AS1212">
            <v>5540</v>
          </cell>
          <cell r="AU1212">
            <v>28327</v>
          </cell>
          <cell r="AW1212">
            <v>0</v>
          </cell>
          <cell r="AY1212">
            <v>9269</v>
          </cell>
          <cell r="AZ1212">
            <v>4000</v>
          </cell>
          <cell r="BA1212">
            <v>5269</v>
          </cell>
          <cell r="BE1212" t="str">
            <v>oui</v>
          </cell>
        </row>
        <row r="1213">
          <cell r="A1213" t="str">
            <v>JUIN</v>
          </cell>
          <cell r="B1213">
            <v>244158</v>
          </cell>
          <cell r="C1213" t="str">
            <v>K55</v>
          </cell>
          <cell r="D1213">
            <v>58186</v>
          </cell>
          <cell r="E1213">
            <v>0</v>
          </cell>
          <cell r="F1213">
            <v>0</v>
          </cell>
          <cell r="G1213">
            <v>0</v>
          </cell>
          <cell r="H1213">
            <v>1810</v>
          </cell>
          <cell r="I1213">
            <v>0</v>
          </cell>
          <cell r="J1213">
            <v>0</v>
          </cell>
          <cell r="K1213">
            <v>0</v>
          </cell>
          <cell r="L1213">
            <v>184096</v>
          </cell>
          <cell r="M1213">
            <v>0</v>
          </cell>
          <cell r="N1213">
            <v>57</v>
          </cell>
          <cell r="O1213">
            <v>0</v>
          </cell>
          <cell r="P1213">
            <v>123</v>
          </cell>
          <cell r="R1213">
            <v>244149</v>
          </cell>
          <cell r="S1213">
            <v>0</v>
          </cell>
          <cell r="T1213">
            <v>-114</v>
          </cell>
          <cell r="U1213">
            <v>123</v>
          </cell>
          <cell r="W1213" t="str">
            <v>OUI</v>
          </cell>
          <cell r="X1213">
            <v>11637</v>
          </cell>
          <cell r="Y1213">
            <v>0</v>
          </cell>
          <cell r="Z1213">
            <v>181</v>
          </cell>
          <cell r="AA1213">
            <v>0</v>
          </cell>
          <cell r="AB1213">
            <v>10125</v>
          </cell>
          <cell r="AC1213">
            <v>1</v>
          </cell>
          <cell r="AD1213">
            <v>0</v>
          </cell>
          <cell r="AE1213">
            <v>21944</v>
          </cell>
          <cell r="AH1213">
            <v>21944</v>
          </cell>
          <cell r="AI1213">
            <v>0</v>
          </cell>
          <cell r="AM1213">
            <v>0</v>
          </cell>
          <cell r="AN1213">
            <v>26450</v>
          </cell>
          <cell r="AP1213">
            <v>26450</v>
          </cell>
          <cell r="AQ1213">
            <v>9</v>
          </cell>
          <cell r="AS1213">
            <v>5269</v>
          </cell>
          <cell r="AU1213">
            <v>31728</v>
          </cell>
          <cell r="AW1213">
            <v>0</v>
          </cell>
          <cell r="AY1213">
            <v>9784</v>
          </cell>
          <cell r="BA1213">
            <v>9784</v>
          </cell>
          <cell r="BE1213" t="str">
            <v>oui</v>
          </cell>
        </row>
        <row r="1214">
          <cell r="A1214" t="str">
            <v>JUILLET</v>
          </cell>
          <cell r="B1214">
            <v>244968</v>
          </cell>
          <cell r="C1214" t="str">
            <v>K55</v>
          </cell>
          <cell r="D1214">
            <v>58336</v>
          </cell>
          <cell r="H1214">
            <v>1860</v>
          </cell>
          <cell r="L1214">
            <v>184569</v>
          </cell>
          <cell r="M1214">
            <v>0</v>
          </cell>
          <cell r="N1214">
            <v>85</v>
          </cell>
          <cell r="P1214">
            <v>235</v>
          </cell>
          <cell r="R1214">
            <v>244850</v>
          </cell>
          <cell r="S1214">
            <v>0</v>
          </cell>
          <cell r="T1214">
            <v>-117</v>
          </cell>
          <cell r="U1214">
            <v>235</v>
          </cell>
          <cell r="W1214" t="str">
            <v>OUI</v>
          </cell>
          <cell r="X1214">
            <v>11667</v>
          </cell>
          <cell r="Y1214">
            <v>0</v>
          </cell>
          <cell r="Z1214">
            <v>186</v>
          </cell>
          <cell r="AA1214">
            <v>0</v>
          </cell>
          <cell r="AB1214">
            <v>10151</v>
          </cell>
          <cell r="AC1214">
            <v>2</v>
          </cell>
          <cell r="AD1214">
            <v>0</v>
          </cell>
          <cell r="AE1214">
            <v>22006</v>
          </cell>
          <cell r="AH1214">
            <v>22006</v>
          </cell>
          <cell r="AI1214">
            <v>0</v>
          </cell>
          <cell r="AM1214">
            <v>0</v>
          </cell>
          <cell r="AN1214">
            <v>18232</v>
          </cell>
          <cell r="AP1214">
            <v>18232</v>
          </cell>
          <cell r="AQ1214">
            <v>10</v>
          </cell>
          <cell r="AS1214">
            <v>9784</v>
          </cell>
          <cell r="AU1214">
            <v>28026</v>
          </cell>
          <cell r="AW1214">
            <v>0</v>
          </cell>
          <cell r="AY1214">
            <v>6020</v>
          </cell>
          <cell r="BA1214">
            <v>6020</v>
          </cell>
          <cell r="BE1214" t="str">
            <v>oui</v>
          </cell>
        </row>
        <row r="1215">
          <cell r="A1215" t="str">
            <v>AOUT</v>
          </cell>
          <cell r="B1215">
            <v>243527</v>
          </cell>
          <cell r="C1215" t="str">
            <v>K55</v>
          </cell>
          <cell r="D1215">
            <v>48202</v>
          </cell>
          <cell r="H1215">
            <v>1640</v>
          </cell>
          <cell r="L1215">
            <v>194004</v>
          </cell>
          <cell r="M1215">
            <v>0</v>
          </cell>
          <cell r="N1215">
            <v>0</v>
          </cell>
          <cell r="P1215">
            <v>346</v>
          </cell>
          <cell r="R1215">
            <v>243846</v>
          </cell>
          <cell r="S1215">
            <v>0</v>
          </cell>
          <cell r="T1215">
            <v>-665</v>
          </cell>
          <cell r="U1215">
            <v>346</v>
          </cell>
          <cell r="W1215" t="str">
            <v>OUI</v>
          </cell>
          <cell r="X1215">
            <v>9640</v>
          </cell>
          <cell r="Y1215">
            <v>0</v>
          </cell>
          <cell r="Z1215">
            <v>164</v>
          </cell>
          <cell r="AA1215">
            <v>0</v>
          </cell>
          <cell r="AB1215">
            <v>10670</v>
          </cell>
          <cell r="AC1215">
            <v>0</v>
          </cell>
          <cell r="AD1215">
            <v>0</v>
          </cell>
          <cell r="AE1215">
            <v>20474</v>
          </cell>
          <cell r="AH1215">
            <v>20474</v>
          </cell>
          <cell r="AI1215">
            <v>0</v>
          </cell>
          <cell r="AM1215">
            <v>0</v>
          </cell>
          <cell r="AN1215">
            <v>20050</v>
          </cell>
          <cell r="AP1215">
            <v>20050</v>
          </cell>
          <cell r="AQ1215">
            <v>56</v>
          </cell>
          <cell r="AS1215">
            <v>6020</v>
          </cell>
          <cell r="AU1215">
            <v>26126</v>
          </cell>
          <cell r="AW1215">
            <v>0</v>
          </cell>
          <cell r="AY1215">
            <v>5652</v>
          </cell>
          <cell r="BA1215">
            <v>5652</v>
          </cell>
          <cell r="BE1215" t="str">
            <v>oui</v>
          </cell>
        </row>
        <row r="1216">
          <cell r="A1216" t="str">
            <v>SEPTEMBRE</v>
          </cell>
          <cell r="B1216">
            <v>231225</v>
          </cell>
          <cell r="C1216" t="str">
            <v>K55</v>
          </cell>
          <cell r="D1216">
            <v>51411</v>
          </cell>
          <cell r="E1216">
            <v>0</v>
          </cell>
          <cell r="F1216">
            <v>0</v>
          </cell>
          <cell r="G1216">
            <v>0</v>
          </cell>
          <cell r="H1216">
            <v>1277</v>
          </cell>
          <cell r="I1216">
            <v>0</v>
          </cell>
          <cell r="J1216">
            <v>0</v>
          </cell>
          <cell r="K1216">
            <v>0</v>
          </cell>
          <cell r="L1216">
            <v>177634</v>
          </cell>
          <cell r="M1216">
            <v>814</v>
          </cell>
          <cell r="N1216">
            <v>0</v>
          </cell>
          <cell r="O1216">
            <v>0</v>
          </cell>
          <cell r="P1216">
            <v>221</v>
          </cell>
          <cell r="R1216">
            <v>230322</v>
          </cell>
          <cell r="S1216">
            <v>814</v>
          </cell>
          <cell r="T1216">
            <v>-132</v>
          </cell>
          <cell r="U1216">
            <v>221</v>
          </cell>
          <cell r="W1216" t="str">
            <v>OUI</v>
          </cell>
          <cell r="X1216">
            <v>10282</v>
          </cell>
          <cell r="Y1216">
            <v>0</v>
          </cell>
          <cell r="Z1216">
            <v>128</v>
          </cell>
          <cell r="AA1216">
            <v>0</v>
          </cell>
          <cell r="AB1216">
            <v>9815</v>
          </cell>
          <cell r="AC1216">
            <v>0</v>
          </cell>
          <cell r="AD1216">
            <v>0</v>
          </cell>
          <cell r="AE1216">
            <v>20225</v>
          </cell>
          <cell r="AH1216">
            <v>20225</v>
          </cell>
          <cell r="AI1216">
            <v>45</v>
          </cell>
          <cell r="AK1216">
            <v>0</v>
          </cell>
          <cell r="AL1216">
            <v>0</v>
          </cell>
          <cell r="AM1216">
            <v>0</v>
          </cell>
          <cell r="AN1216">
            <v>25204</v>
          </cell>
          <cell r="AO1216">
            <v>45</v>
          </cell>
          <cell r="AP1216">
            <v>25249</v>
          </cell>
          <cell r="AQ1216">
            <v>12</v>
          </cell>
          <cell r="AR1216">
            <v>0</v>
          </cell>
          <cell r="AS1216">
            <v>5652</v>
          </cell>
          <cell r="AU1216">
            <v>30913</v>
          </cell>
          <cell r="AW1216">
            <v>0</v>
          </cell>
          <cell r="AY1216">
            <v>10688</v>
          </cell>
          <cell r="AZ1216">
            <v>5000</v>
          </cell>
          <cell r="BA1216">
            <v>5688</v>
          </cell>
          <cell r="BE1216" t="str">
            <v>oui</v>
          </cell>
        </row>
        <row r="1217">
          <cell r="A1217" t="str">
            <v>OCTOBRE</v>
          </cell>
          <cell r="B1217">
            <v>0</v>
          </cell>
          <cell r="C1217" t="str">
            <v>K55</v>
          </cell>
          <cell r="D1217">
            <v>0</v>
          </cell>
          <cell r="E1217">
            <v>0</v>
          </cell>
          <cell r="F1217">
            <v>0</v>
          </cell>
          <cell r="G1217">
            <v>0</v>
          </cell>
          <cell r="H1217">
            <v>0</v>
          </cell>
          <cell r="I1217">
            <v>0</v>
          </cell>
          <cell r="J1217">
            <v>0</v>
          </cell>
          <cell r="K1217">
            <v>0</v>
          </cell>
          <cell r="L1217">
            <v>0</v>
          </cell>
          <cell r="M1217">
            <v>0</v>
          </cell>
          <cell r="N1217">
            <v>0</v>
          </cell>
          <cell r="O1217">
            <v>0</v>
          </cell>
          <cell r="P1217">
            <v>0</v>
          </cell>
          <cell r="Q1217">
            <v>0</v>
          </cell>
          <cell r="R1217">
            <v>0</v>
          </cell>
          <cell r="S1217">
            <v>0</v>
          </cell>
          <cell r="T1217">
            <v>0</v>
          </cell>
          <cell r="U1217">
            <v>0</v>
          </cell>
          <cell r="W1217" t="str">
            <v>OUI</v>
          </cell>
          <cell r="X1217">
            <v>0</v>
          </cell>
          <cell r="Y1217">
            <v>0</v>
          </cell>
          <cell r="Z1217">
            <v>0</v>
          </cell>
          <cell r="AA1217">
            <v>0</v>
          </cell>
          <cell r="AB1217">
            <v>0</v>
          </cell>
          <cell r="AC1217">
            <v>0</v>
          </cell>
          <cell r="AD1217">
            <v>0</v>
          </cell>
          <cell r="AE1217">
            <v>0</v>
          </cell>
          <cell r="AH1217">
            <v>0</v>
          </cell>
          <cell r="AI1217">
            <v>0</v>
          </cell>
          <cell r="AK1217">
            <v>0</v>
          </cell>
          <cell r="AM1217">
            <v>0</v>
          </cell>
          <cell r="AN1217">
            <v>0</v>
          </cell>
          <cell r="AO1217">
            <v>0</v>
          </cell>
          <cell r="AP1217">
            <v>0</v>
          </cell>
          <cell r="AQ1217">
            <v>0</v>
          </cell>
          <cell r="AS1217">
            <v>5688</v>
          </cell>
          <cell r="AU1217">
            <v>5688</v>
          </cell>
          <cell r="AW1217">
            <v>0</v>
          </cell>
          <cell r="AY1217">
            <v>5688</v>
          </cell>
          <cell r="BA1217">
            <v>5688</v>
          </cell>
        </row>
        <row r="1218">
          <cell r="A1218" t="str">
            <v>NOVEMBRE</v>
          </cell>
          <cell r="B1218">
            <v>0</v>
          </cell>
          <cell r="C1218" t="str">
            <v>K55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  <cell r="J1218">
            <v>0</v>
          </cell>
          <cell r="K1218">
            <v>0</v>
          </cell>
          <cell r="L1218">
            <v>0</v>
          </cell>
          <cell r="M1218">
            <v>0</v>
          </cell>
          <cell r="N1218">
            <v>0</v>
          </cell>
          <cell r="O1218">
            <v>0</v>
          </cell>
          <cell r="P1218">
            <v>0</v>
          </cell>
          <cell r="Q1218">
            <v>0</v>
          </cell>
          <cell r="R1218">
            <v>0</v>
          </cell>
          <cell r="S1218">
            <v>0</v>
          </cell>
          <cell r="T1218">
            <v>0</v>
          </cell>
          <cell r="U1218">
            <v>0</v>
          </cell>
          <cell r="W1218" t="str">
            <v>OUI</v>
          </cell>
          <cell r="X1218">
            <v>0</v>
          </cell>
          <cell r="Y1218">
            <v>0</v>
          </cell>
          <cell r="Z1218">
            <v>0</v>
          </cell>
          <cell r="AA1218">
            <v>0</v>
          </cell>
          <cell r="AB1218">
            <v>0</v>
          </cell>
          <cell r="AC1218">
            <v>0</v>
          </cell>
          <cell r="AD1218">
            <v>0</v>
          </cell>
          <cell r="AE1218">
            <v>0</v>
          </cell>
          <cell r="AH1218">
            <v>0</v>
          </cell>
          <cell r="AI1218">
            <v>0</v>
          </cell>
          <cell r="AK1218">
            <v>0</v>
          </cell>
          <cell r="AM1218">
            <v>0</v>
          </cell>
          <cell r="AN1218">
            <v>0</v>
          </cell>
          <cell r="AO1218">
            <v>0</v>
          </cell>
          <cell r="AP1218">
            <v>0</v>
          </cell>
          <cell r="AQ1218">
            <v>0</v>
          </cell>
          <cell r="AS1218">
            <v>5688</v>
          </cell>
          <cell r="AU1218">
            <v>5688</v>
          </cell>
          <cell r="AW1218">
            <v>0</v>
          </cell>
          <cell r="AY1218">
            <v>5688</v>
          </cell>
          <cell r="BA1218">
            <v>5688</v>
          </cell>
        </row>
        <row r="1219">
          <cell r="A1219" t="str">
            <v>DECEMBRE</v>
          </cell>
          <cell r="B1219">
            <v>0</v>
          </cell>
          <cell r="C1219" t="str">
            <v>K55</v>
          </cell>
          <cell r="D1219">
            <v>0</v>
          </cell>
          <cell r="E1219">
            <v>0</v>
          </cell>
          <cell r="F1219">
            <v>0</v>
          </cell>
          <cell r="G1219">
            <v>0</v>
          </cell>
          <cell r="H1219">
            <v>0</v>
          </cell>
          <cell r="I1219">
            <v>0</v>
          </cell>
          <cell r="J1219">
            <v>0</v>
          </cell>
          <cell r="K1219">
            <v>0</v>
          </cell>
          <cell r="L1219">
            <v>0</v>
          </cell>
          <cell r="M1219">
            <v>0</v>
          </cell>
          <cell r="N1219">
            <v>0</v>
          </cell>
          <cell r="O1219">
            <v>0</v>
          </cell>
          <cell r="P1219">
            <v>0</v>
          </cell>
          <cell r="Q1219">
            <v>0</v>
          </cell>
          <cell r="R1219">
            <v>0</v>
          </cell>
          <cell r="S1219">
            <v>0</v>
          </cell>
          <cell r="T1219">
            <v>0</v>
          </cell>
          <cell r="U1219">
            <v>0</v>
          </cell>
          <cell r="W1219" t="str">
            <v>OUI</v>
          </cell>
          <cell r="X1219">
            <v>0</v>
          </cell>
          <cell r="Y1219">
            <v>0</v>
          </cell>
          <cell r="Z1219">
            <v>0</v>
          </cell>
          <cell r="AA1219">
            <v>0</v>
          </cell>
          <cell r="AB1219">
            <v>0</v>
          </cell>
          <cell r="AC1219">
            <v>0</v>
          </cell>
          <cell r="AD1219">
            <v>0</v>
          </cell>
          <cell r="AE1219">
            <v>0</v>
          </cell>
          <cell r="AH1219">
            <v>0</v>
          </cell>
          <cell r="AI1219">
            <v>0</v>
          </cell>
          <cell r="AK1219">
            <v>0</v>
          </cell>
          <cell r="AM1219">
            <v>0</v>
          </cell>
          <cell r="AN1219">
            <v>0</v>
          </cell>
          <cell r="AO1219">
            <v>0</v>
          </cell>
          <cell r="AP1219">
            <v>0</v>
          </cell>
          <cell r="AQ1219">
            <v>0</v>
          </cell>
          <cell r="AS1219">
            <v>5688</v>
          </cell>
          <cell r="AU1219">
            <v>5688</v>
          </cell>
          <cell r="AW1219">
            <v>0</v>
          </cell>
          <cell r="AY1219">
            <v>5688</v>
          </cell>
          <cell r="BA1219">
            <v>5688</v>
          </cell>
        </row>
        <row r="1220">
          <cell r="C1220" t="str">
            <v>K55</v>
          </cell>
          <cell r="W1220" t="str">
            <v>OUI</v>
          </cell>
          <cell r="BE1220">
            <v>0</v>
          </cell>
        </row>
        <row r="1221">
          <cell r="A1221" t="str">
            <v>TOTAL</v>
          </cell>
          <cell r="B1221">
            <v>2023779</v>
          </cell>
          <cell r="C1221" t="str">
            <v>K55</v>
          </cell>
          <cell r="D1221">
            <v>450569</v>
          </cell>
          <cell r="E1221">
            <v>0</v>
          </cell>
          <cell r="F1221">
            <v>0</v>
          </cell>
          <cell r="G1221">
            <v>0</v>
          </cell>
          <cell r="H1221">
            <v>13490</v>
          </cell>
          <cell r="I1221">
            <v>0</v>
          </cell>
          <cell r="J1221">
            <v>0</v>
          </cell>
          <cell r="K1221">
            <v>0</v>
          </cell>
          <cell r="L1221">
            <v>1557807</v>
          </cell>
          <cell r="M1221">
            <v>1823</v>
          </cell>
          <cell r="N1221">
            <v>142</v>
          </cell>
          <cell r="O1221">
            <v>0</v>
          </cell>
          <cell r="P1221">
            <v>1791</v>
          </cell>
          <cell r="Q1221">
            <v>0</v>
          </cell>
          <cell r="R1221">
            <v>2022008</v>
          </cell>
          <cell r="S1221">
            <v>1823</v>
          </cell>
          <cell r="T1221">
            <v>-1843</v>
          </cell>
          <cell r="U1221">
            <v>1791</v>
          </cell>
          <cell r="V1221">
            <v>0</v>
          </cell>
          <cell r="W1221" t="str">
            <v>OUI</v>
          </cell>
          <cell r="X1221">
            <v>90112</v>
          </cell>
          <cell r="Y1221">
            <v>0</v>
          </cell>
          <cell r="Z1221">
            <v>1350</v>
          </cell>
          <cell r="AA1221">
            <v>0</v>
          </cell>
          <cell r="AB1221">
            <v>85780</v>
          </cell>
          <cell r="AC1221">
            <v>3</v>
          </cell>
          <cell r="AD1221">
            <v>0</v>
          </cell>
          <cell r="AE1221">
            <v>177245</v>
          </cell>
          <cell r="AF1221">
            <v>0</v>
          </cell>
          <cell r="AH1221">
            <v>177245</v>
          </cell>
          <cell r="AI1221">
            <v>101</v>
          </cell>
          <cell r="AK1221">
            <v>36</v>
          </cell>
          <cell r="AL1221">
            <v>0</v>
          </cell>
          <cell r="AN1221">
            <v>190512</v>
          </cell>
          <cell r="AO1221">
            <v>101</v>
          </cell>
          <cell r="AP1221">
            <v>190613</v>
          </cell>
          <cell r="AQ1221">
            <v>158</v>
          </cell>
          <cell r="AR1221">
            <v>0</v>
          </cell>
          <cell r="BE1221">
            <v>0</v>
          </cell>
        </row>
        <row r="1222">
          <cell r="C1222" t="str">
            <v>K55</v>
          </cell>
          <cell r="W1222" t="str">
            <v>OUI</v>
          </cell>
          <cell r="BE1222">
            <v>0</v>
          </cell>
        </row>
        <row r="1223">
          <cell r="A1223" t="str">
            <v>CA comptabilisé à déclarer</v>
          </cell>
          <cell r="C1223" t="str">
            <v>K55</v>
          </cell>
          <cell r="D1223">
            <v>450569</v>
          </cell>
          <cell r="F1223">
            <v>0</v>
          </cell>
          <cell r="H1223">
            <v>13490</v>
          </cell>
          <cell r="L1223">
            <v>1557807</v>
          </cell>
          <cell r="N1223">
            <v>142</v>
          </cell>
          <cell r="P1223">
            <v>1791</v>
          </cell>
          <cell r="R1223">
            <v>2022008</v>
          </cell>
          <cell r="U1223">
            <v>1791</v>
          </cell>
          <cell r="W1223" t="str">
            <v>OUI</v>
          </cell>
          <cell r="AI1223">
            <v>101</v>
          </cell>
          <cell r="AM1223">
            <v>101</v>
          </cell>
          <cell r="BE1223">
            <v>0</v>
          </cell>
        </row>
        <row r="1224">
          <cell r="A1224" t="str">
            <v>Achats intraco à déclarer</v>
          </cell>
          <cell r="C1224" t="str">
            <v>K55</v>
          </cell>
          <cell r="E1224">
            <v>0</v>
          </cell>
          <cell r="G1224">
            <v>0</v>
          </cell>
          <cell r="I1224">
            <v>0</v>
          </cell>
          <cell r="M1224">
            <v>1822.68</v>
          </cell>
          <cell r="O1224">
            <v>0</v>
          </cell>
          <cell r="Q1224">
            <v>0</v>
          </cell>
          <cell r="S1224">
            <v>1822.68</v>
          </cell>
          <cell r="W1224" t="str">
            <v>OUI</v>
          </cell>
          <cell r="BE1224">
            <v>0</v>
          </cell>
        </row>
        <row r="1225">
          <cell r="C1225" t="str">
            <v>K55</v>
          </cell>
          <cell r="W1225" t="str">
            <v>OUI</v>
          </cell>
          <cell r="BE1225">
            <v>0</v>
          </cell>
        </row>
        <row r="1226">
          <cell r="A1226" t="str">
            <v>Ecart K55</v>
          </cell>
          <cell r="C1226" t="str">
            <v>K55</v>
          </cell>
          <cell r="D1226">
            <v>0</v>
          </cell>
          <cell r="E1226">
            <v>0</v>
          </cell>
          <cell r="F1226">
            <v>0</v>
          </cell>
          <cell r="G1226">
            <v>0</v>
          </cell>
          <cell r="H1226">
            <v>0</v>
          </cell>
          <cell r="I1226">
            <v>0</v>
          </cell>
          <cell r="J1226">
            <v>0</v>
          </cell>
          <cell r="K1226">
            <v>0</v>
          </cell>
          <cell r="L1226">
            <v>0</v>
          </cell>
          <cell r="M1226">
            <v>0</v>
          </cell>
          <cell r="N1226">
            <v>0</v>
          </cell>
          <cell r="O1226">
            <v>0</v>
          </cell>
          <cell r="P1226">
            <v>0</v>
          </cell>
          <cell r="Q1226">
            <v>0</v>
          </cell>
          <cell r="R1226">
            <v>0</v>
          </cell>
          <cell r="S1226">
            <v>0</v>
          </cell>
          <cell r="U1226">
            <v>0</v>
          </cell>
          <cell r="W1226" t="str">
            <v>OUI</v>
          </cell>
          <cell r="AI1226" t="str">
            <v xml:space="preserve">        TVA intraco COLL   =    TVA intraco DED  ( Immo + B&amp;S )</v>
          </cell>
          <cell r="BE1226">
            <v>0</v>
          </cell>
        </row>
        <row r="1227">
          <cell r="C1227" t="str">
            <v>K55</v>
          </cell>
          <cell r="W1227" t="str">
            <v>OUI</v>
          </cell>
          <cell r="BE1227">
            <v>0</v>
          </cell>
        </row>
        <row r="1228">
          <cell r="A1228" t="str">
            <v>diff compta jaune</v>
          </cell>
          <cell r="C1228" t="str">
            <v>K55</v>
          </cell>
          <cell r="G1228">
            <v>0</v>
          </cell>
          <cell r="H1228" t="str">
            <v xml:space="preserve">   à corriger dans SAP ou dans l'onglet "COMPTA"</v>
          </cell>
          <cell r="W1228" t="str">
            <v>OUI</v>
          </cell>
          <cell r="BE1228">
            <v>0</v>
          </cell>
        </row>
        <row r="1229">
          <cell r="C1229" t="str">
            <v>K55</v>
          </cell>
          <cell r="W1229" t="str">
            <v>OUI</v>
          </cell>
          <cell r="BE1229">
            <v>0</v>
          </cell>
        </row>
        <row r="1230">
          <cell r="A1230" t="str">
            <v>diff rouge</v>
          </cell>
          <cell r="C1230" t="str">
            <v>K55</v>
          </cell>
          <cell r="G1230">
            <v>0</v>
          </cell>
          <cell r="H1230" t="str">
            <v xml:space="preserve">   voir onglet "COMPTA" - cellule F...</v>
          </cell>
          <cell r="W1230" t="str">
            <v>OUI</v>
          </cell>
          <cell r="BE1230">
            <v>0</v>
          </cell>
        </row>
        <row r="1231">
          <cell r="C1231" t="str">
            <v>K55</v>
          </cell>
          <cell r="W1231" t="str">
            <v>OUI</v>
          </cell>
          <cell r="BE1231">
            <v>0</v>
          </cell>
        </row>
        <row r="1232">
          <cell r="C1232" t="str">
            <v>K55</v>
          </cell>
          <cell r="W1232" t="str">
            <v>OUI</v>
          </cell>
          <cell r="BE1232">
            <v>0</v>
          </cell>
        </row>
        <row r="1233">
          <cell r="C1233" t="str">
            <v>K55</v>
          </cell>
          <cell r="W1233" t="str">
            <v>OUI</v>
          </cell>
          <cell r="BE1233">
            <v>0</v>
          </cell>
        </row>
        <row r="1234">
          <cell r="C1234" t="str">
            <v>K55</v>
          </cell>
          <cell r="W1234" t="str">
            <v>OUI</v>
          </cell>
          <cell r="BE1234">
            <v>0</v>
          </cell>
        </row>
        <row r="1235">
          <cell r="C1235" t="str">
            <v>K55</v>
          </cell>
          <cell r="W1235" t="str">
            <v>OUI</v>
          </cell>
          <cell r="BE1235">
            <v>0</v>
          </cell>
        </row>
        <row r="1236">
          <cell r="C1236" t="str">
            <v>K55</v>
          </cell>
          <cell r="W1236" t="str">
            <v>OUI</v>
          </cell>
          <cell r="BE1236">
            <v>0</v>
          </cell>
        </row>
        <row r="1237">
          <cell r="C1237" t="str">
            <v>K55</v>
          </cell>
          <cell r="W1237" t="str">
            <v>OUI</v>
          </cell>
          <cell r="BE1237">
            <v>0</v>
          </cell>
        </row>
        <row r="1238">
          <cell r="C1238" t="str">
            <v>K55</v>
          </cell>
          <cell r="W1238" t="str">
            <v>OUI</v>
          </cell>
          <cell r="BE1238">
            <v>0</v>
          </cell>
        </row>
        <row r="1239">
          <cell r="C1239" t="str">
            <v>K55</v>
          </cell>
          <cell r="W1239" t="str">
            <v>OUI</v>
          </cell>
          <cell r="BE1239">
            <v>0</v>
          </cell>
        </row>
        <row r="1240">
          <cell r="C1240" t="str">
            <v>K55</v>
          </cell>
          <cell r="W1240" t="str">
            <v>OUI</v>
          </cell>
          <cell r="BE1240">
            <v>0</v>
          </cell>
        </row>
        <row r="1241">
          <cell r="C1241" t="str">
            <v>K55</v>
          </cell>
          <cell r="W1241" t="str">
            <v>OUI</v>
          </cell>
          <cell r="BE1241">
            <v>0</v>
          </cell>
        </row>
        <row r="1242">
          <cell r="C1242" t="str">
            <v>K55</v>
          </cell>
          <cell r="W1242" t="str">
            <v>OUI</v>
          </cell>
          <cell r="BE1242">
            <v>0</v>
          </cell>
        </row>
        <row r="1243">
          <cell r="C1243" t="str">
            <v>K55</v>
          </cell>
          <cell r="W1243" t="str">
            <v>OUI</v>
          </cell>
          <cell r="BE1243">
            <v>0</v>
          </cell>
        </row>
        <row r="1244">
          <cell r="C1244" t="str">
            <v>K55</v>
          </cell>
          <cell r="W1244" t="str">
            <v>OUI</v>
          </cell>
          <cell r="BE1244">
            <v>0</v>
          </cell>
        </row>
        <row r="1245">
          <cell r="C1245" t="str">
            <v>K55</v>
          </cell>
          <cell r="W1245" t="str">
            <v>OUI</v>
          </cell>
          <cell r="BE1245">
            <v>0</v>
          </cell>
        </row>
        <row r="1246">
          <cell r="C1246" t="str">
            <v>K55</v>
          </cell>
          <cell r="W1246" t="str">
            <v>OUI</v>
          </cell>
          <cell r="BE1246">
            <v>0</v>
          </cell>
        </row>
        <row r="1247">
          <cell r="C1247" t="str">
            <v>K55</v>
          </cell>
          <cell r="W1247" t="str">
            <v>OUI</v>
          </cell>
          <cell r="BE1247">
            <v>0</v>
          </cell>
        </row>
        <row r="1248">
          <cell r="C1248" t="str">
            <v>K55</v>
          </cell>
          <cell r="W1248" t="str">
            <v>OUI</v>
          </cell>
          <cell r="BE1248">
            <v>0</v>
          </cell>
        </row>
        <row r="1249">
          <cell r="C1249" t="str">
            <v>K55</v>
          </cell>
          <cell r="W1249" t="str">
            <v>OUI</v>
          </cell>
          <cell r="BE1249">
            <v>0</v>
          </cell>
        </row>
        <row r="1250">
          <cell r="C1250" t="str">
            <v>K55</v>
          </cell>
          <cell r="W1250" t="str">
            <v>OUI</v>
          </cell>
          <cell r="BE1250">
            <v>0</v>
          </cell>
        </row>
        <row r="1251">
          <cell r="C1251" t="str">
            <v>K55</v>
          </cell>
          <cell r="W1251" t="str">
            <v>OUI</v>
          </cell>
          <cell r="BE1251">
            <v>0</v>
          </cell>
        </row>
        <row r="1252">
          <cell r="C1252" t="str">
            <v>K55</v>
          </cell>
          <cell r="W1252" t="str">
            <v>OUI</v>
          </cell>
          <cell r="BE1252">
            <v>0</v>
          </cell>
        </row>
        <row r="1253">
          <cell r="C1253" t="str">
            <v>K55</v>
          </cell>
          <cell r="W1253" t="str">
            <v>OUI</v>
          </cell>
          <cell r="BE1253">
            <v>0</v>
          </cell>
        </row>
        <row r="1254">
          <cell r="C1254" t="str">
            <v>K55</v>
          </cell>
          <cell r="W1254" t="str">
            <v>OUI</v>
          </cell>
          <cell r="BE1254">
            <v>0</v>
          </cell>
        </row>
        <row r="1255">
          <cell r="C1255" t="str">
            <v>K55</v>
          </cell>
          <cell r="W1255" t="str">
            <v>OUI</v>
          </cell>
          <cell r="BE1255">
            <v>0</v>
          </cell>
        </row>
        <row r="1256">
          <cell r="C1256" t="str">
            <v>K55</v>
          </cell>
          <cell r="W1256" t="str">
            <v>OUI</v>
          </cell>
          <cell r="BE1256">
            <v>0</v>
          </cell>
        </row>
        <row r="1257">
          <cell r="C1257" t="str">
            <v>K55</v>
          </cell>
          <cell r="W1257" t="str">
            <v>NON</v>
          </cell>
        </row>
        <row r="1258">
          <cell r="C1258" t="str">
            <v>K55</v>
          </cell>
          <cell r="W1258" t="str">
            <v>NON</v>
          </cell>
        </row>
        <row r="1259">
          <cell r="C1259" t="str">
            <v>K55</v>
          </cell>
          <cell r="W1259" t="str">
            <v>NON</v>
          </cell>
        </row>
        <row r="1260">
          <cell r="C1260" t="str">
            <v>K55</v>
          </cell>
          <cell r="W1260" t="str">
            <v>NON</v>
          </cell>
        </row>
        <row r="1261">
          <cell r="C1261" t="str">
            <v>K55</v>
          </cell>
          <cell r="W1261" t="str">
            <v>NON</v>
          </cell>
        </row>
        <row r="1262">
          <cell r="C1262" t="str">
            <v>K55</v>
          </cell>
          <cell r="W1262" t="str">
            <v>NON</v>
          </cell>
        </row>
        <row r="1263">
          <cell r="C1263" t="str">
            <v>K55</v>
          </cell>
          <cell r="W1263" t="str">
            <v>NON</v>
          </cell>
        </row>
        <row r="1264">
          <cell r="C1264" t="str">
            <v>K55</v>
          </cell>
          <cell r="W1264" t="str">
            <v>NON</v>
          </cell>
        </row>
        <row r="1265">
          <cell r="C1265" t="str">
            <v>K55</v>
          </cell>
          <cell r="W1265" t="str">
            <v>NON</v>
          </cell>
        </row>
        <row r="1266">
          <cell r="C1266" t="str">
            <v>K55</v>
          </cell>
          <cell r="W1266" t="str">
            <v>NON</v>
          </cell>
        </row>
        <row r="1267">
          <cell r="C1267" t="str">
            <v>K55</v>
          </cell>
          <cell r="W1267" t="str">
            <v>NON</v>
          </cell>
        </row>
        <row r="1268">
          <cell r="C1268" t="str">
            <v>K55</v>
          </cell>
          <cell r="W1268" t="str">
            <v>NON</v>
          </cell>
        </row>
        <row r="1269">
          <cell r="C1269" t="str">
            <v>K55</v>
          </cell>
          <cell r="W1269" t="str">
            <v>NON</v>
          </cell>
        </row>
        <row r="1270">
          <cell r="C1270" t="str">
            <v>K55</v>
          </cell>
          <cell r="W1270" t="str">
            <v>NON</v>
          </cell>
        </row>
        <row r="1271">
          <cell r="C1271" t="str">
            <v>K55</v>
          </cell>
          <cell r="W1271" t="str">
            <v>NON</v>
          </cell>
        </row>
        <row r="1272">
          <cell r="C1272" t="str">
            <v>K55</v>
          </cell>
          <cell r="W1272" t="str">
            <v>NON</v>
          </cell>
        </row>
        <row r="1273">
          <cell r="C1273" t="str">
            <v>K55</v>
          </cell>
          <cell r="W1273" t="str">
            <v>NON</v>
          </cell>
        </row>
        <row r="1274">
          <cell r="C1274" t="str">
            <v>K55</v>
          </cell>
          <cell r="W1274" t="str">
            <v>NON</v>
          </cell>
        </row>
        <row r="1275">
          <cell r="C1275" t="str">
            <v>K55</v>
          </cell>
          <cell r="W1275" t="str">
            <v>NON</v>
          </cell>
        </row>
        <row r="1276">
          <cell r="C1276" t="str">
            <v>K55</v>
          </cell>
          <cell r="W1276" t="str">
            <v>NON</v>
          </cell>
        </row>
        <row r="1277">
          <cell r="C1277" t="str">
            <v>K55</v>
          </cell>
          <cell r="W1277" t="str">
            <v>NON</v>
          </cell>
        </row>
        <row r="1278">
          <cell r="C1278" t="str">
            <v>K55</v>
          </cell>
          <cell r="W1278" t="str">
            <v>NON</v>
          </cell>
        </row>
        <row r="1279">
          <cell r="C1279" t="str">
            <v>K55</v>
          </cell>
          <cell r="W1279" t="str">
            <v>NON</v>
          </cell>
        </row>
        <row r="1280">
          <cell r="C1280" t="str">
            <v>K55</v>
          </cell>
          <cell r="W1280" t="str">
            <v>NON</v>
          </cell>
        </row>
        <row r="1281">
          <cell r="C1281" t="str">
            <v>K55</v>
          </cell>
          <cell r="W1281" t="str">
            <v>NON</v>
          </cell>
        </row>
        <row r="1282">
          <cell r="C1282" t="str">
            <v>K55</v>
          </cell>
          <cell r="W1282" t="str">
            <v>NON</v>
          </cell>
        </row>
        <row r="1283">
          <cell r="C1283" t="str">
            <v>K55</v>
          </cell>
          <cell r="W1283" t="str">
            <v>NON</v>
          </cell>
        </row>
        <row r="1284">
          <cell r="C1284" t="str">
            <v>K55</v>
          </cell>
          <cell r="W1284" t="str">
            <v>NON</v>
          </cell>
        </row>
        <row r="1285">
          <cell r="C1285" t="str">
            <v>K55</v>
          </cell>
          <cell r="W1285" t="str">
            <v>NON</v>
          </cell>
        </row>
        <row r="1286">
          <cell r="C1286" t="str">
            <v>K55</v>
          </cell>
          <cell r="W1286" t="str">
            <v>NON</v>
          </cell>
        </row>
        <row r="1287">
          <cell r="C1287" t="str">
            <v>K55</v>
          </cell>
          <cell r="W1287" t="str">
            <v>NON</v>
          </cell>
        </row>
        <row r="1288">
          <cell r="C1288" t="str">
            <v>K55</v>
          </cell>
          <cell r="W1288" t="str">
            <v>NON</v>
          </cell>
        </row>
        <row r="1289">
          <cell r="C1289" t="str">
            <v>K55</v>
          </cell>
          <cell r="W1289" t="str">
            <v>NON</v>
          </cell>
        </row>
        <row r="1290">
          <cell r="C1290" t="str">
            <v>K55</v>
          </cell>
          <cell r="W1290" t="str">
            <v>NON</v>
          </cell>
        </row>
        <row r="1291">
          <cell r="C1291" t="str">
            <v>K55</v>
          </cell>
          <cell r="W1291" t="str">
            <v>NON</v>
          </cell>
        </row>
        <row r="1292">
          <cell r="C1292" t="str">
            <v>K55</v>
          </cell>
          <cell r="W1292" t="str">
            <v>NON</v>
          </cell>
        </row>
        <row r="1293">
          <cell r="C1293" t="str">
            <v>K55</v>
          </cell>
          <cell r="W1293" t="str">
            <v>NON</v>
          </cell>
        </row>
        <row r="1294">
          <cell r="C1294" t="str">
            <v>K55</v>
          </cell>
          <cell r="W1294" t="str">
            <v>NON</v>
          </cell>
        </row>
        <row r="1295">
          <cell r="C1295" t="str">
            <v>K55</v>
          </cell>
          <cell r="W1295" t="str">
            <v>NON</v>
          </cell>
        </row>
        <row r="1296">
          <cell r="C1296" t="str">
            <v>K55</v>
          </cell>
          <cell r="W1296" t="str">
            <v>NON</v>
          </cell>
        </row>
        <row r="1297">
          <cell r="C1297" t="str">
            <v>K55</v>
          </cell>
          <cell r="W1297" t="str">
            <v>NON</v>
          </cell>
        </row>
        <row r="1298">
          <cell r="C1298" t="str">
            <v>K55</v>
          </cell>
          <cell r="W1298" t="str">
            <v>NON</v>
          </cell>
        </row>
        <row r="1299">
          <cell r="C1299" t="str">
            <v>K55</v>
          </cell>
          <cell r="W1299" t="str">
            <v>NON</v>
          </cell>
        </row>
        <row r="1300">
          <cell r="C1300" t="str">
            <v>K55</v>
          </cell>
          <cell r="W1300" t="str">
            <v>NON</v>
          </cell>
        </row>
        <row r="1301">
          <cell r="C1301" t="str">
            <v>K55</v>
          </cell>
          <cell r="W1301" t="str">
            <v>NON</v>
          </cell>
        </row>
        <row r="1302">
          <cell r="C1302" t="str">
            <v>K55</v>
          </cell>
          <cell r="W1302" t="str">
            <v>NON</v>
          </cell>
        </row>
        <row r="1303">
          <cell r="C1303" t="str">
            <v>K55</v>
          </cell>
          <cell r="W1303" t="str">
            <v>NON</v>
          </cell>
        </row>
        <row r="1304">
          <cell r="C1304" t="str">
            <v>K55</v>
          </cell>
          <cell r="W1304" t="str">
            <v>NON</v>
          </cell>
        </row>
        <row r="1305">
          <cell r="C1305" t="str">
            <v>K55</v>
          </cell>
          <cell r="W1305" t="str">
            <v>NON</v>
          </cell>
        </row>
        <row r="1306">
          <cell r="C1306" t="str">
            <v>K55</v>
          </cell>
          <cell r="W1306" t="str">
            <v>NON</v>
          </cell>
        </row>
        <row r="1307">
          <cell r="C1307" t="str">
            <v>K55</v>
          </cell>
          <cell r="W1307" t="str">
            <v>NON</v>
          </cell>
        </row>
        <row r="1308">
          <cell r="C1308" t="str">
            <v>K55</v>
          </cell>
          <cell r="W1308" t="str">
            <v>NON</v>
          </cell>
        </row>
        <row r="1309">
          <cell r="C1309" t="str">
            <v>K55</v>
          </cell>
          <cell r="W1309" t="str">
            <v>NON</v>
          </cell>
        </row>
        <row r="1310">
          <cell r="C1310" t="str">
            <v>K55</v>
          </cell>
          <cell r="W1310" t="str">
            <v>NON</v>
          </cell>
        </row>
        <row r="1311">
          <cell r="C1311" t="str">
            <v>K55</v>
          </cell>
          <cell r="W1311" t="str">
            <v>NON</v>
          </cell>
        </row>
        <row r="1312">
          <cell r="C1312" t="str">
            <v>K55</v>
          </cell>
          <cell r="W1312" t="str">
            <v>NON</v>
          </cell>
        </row>
        <row r="1313">
          <cell r="C1313" t="str">
            <v>K55</v>
          </cell>
          <cell r="W1313" t="str">
            <v>NON</v>
          </cell>
        </row>
        <row r="1314">
          <cell r="C1314" t="str">
            <v>K55</v>
          </cell>
          <cell r="W1314" t="str">
            <v>NON</v>
          </cell>
        </row>
        <row r="1315">
          <cell r="C1315" t="str">
            <v>K55</v>
          </cell>
          <cell r="W1315" t="str">
            <v>NON</v>
          </cell>
        </row>
        <row r="1316">
          <cell r="C1316" t="str">
            <v>K55</v>
          </cell>
          <cell r="W1316" t="str">
            <v>NON</v>
          </cell>
        </row>
        <row r="1317">
          <cell r="C1317" t="str">
            <v>K55</v>
          </cell>
          <cell r="W1317" t="str">
            <v>NON</v>
          </cell>
        </row>
        <row r="1318">
          <cell r="C1318" t="str">
            <v>K55</v>
          </cell>
          <cell r="W1318" t="str">
            <v>NON</v>
          </cell>
        </row>
        <row r="1319">
          <cell r="C1319" t="str">
            <v>K55</v>
          </cell>
          <cell r="W1319" t="str">
            <v>NON</v>
          </cell>
        </row>
        <row r="1320">
          <cell r="C1320" t="str">
            <v>K55</v>
          </cell>
          <cell r="W1320" t="str">
            <v>NON</v>
          </cell>
        </row>
        <row r="1321">
          <cell r="C1321" t="str">
            <v>K55</v>
          </cell>
          <cell r="W1321" t="str">
            <v>NON</v>
          </cell>
        </row>
        <row r="1322">
          <cell r="C1322" t="str">
            <v>K55</v>
          </cell>
          <cell r="W1322" t="str">
            <v>NON</v>
          </cell>
        </row>
        <row r="1323">
          <cell r="C1323" t="str">
            <v>K55</v>
          </cell>
          <cell r="W1323" t="str">
            <v>NON</v>
          </cell>
        </row>
        <row r="1324">
          <cell r="C1324" t="str">
            <v>K55</v>
          </cell>
          <cell r="W1324" t="str">
            <v>NON</v>
          </cell>
        </row>
        <row r="1325">
          <cell r="C1325" t="str">
            <v>K55</v>
          </cell>
          <cell r="W1325" t="str">
            <v>NON</v>
          </cell>
        </row>
        <row r="1326">
          <cell r="C1326" t="str">
            <v>K55</v>
          </cell>
          <cell r="W1326" t="str">
            <v>NON</v>
          </cell>
        </row>
        <row r="1327">
          <cell r="C1327" t="str">
            <v>K55</v>
          </cell>
          <cell r="W1327" t="str">
            <v>NON</v>
          </cell>
        </row>
        <row r="1328">
          <cell r="C1328" t="str">
            <v>K55</v>
          </cell>
          <cell r="W1328" t="str">
            <v>NON</v>
          </cell>
        </row>
        <row r="1329">
          <cell r="C1329" t="str">
            <v>K55</v>
          </cell>
          <cell r="W1329" t="str">
            <v>NON</v>
          </cell>
        </row>
        <row r="1330">
          <cell r="C1330" t="str">
            <v>K55</v>
          </cell>
          <cell r="W1330" t="str">
            <v>NON</v>
          </cell>
        </row>
        <row r="1331">
          <cell r="C1331" t="str">
            <v>K55</v>
          </cell>
          <cell r="W1331" t="str">
            <v>NON</v>
          </cell>
        </row>
        <row r="1332">
          <cell r="C1332" t="str">
            <v>K55</v>
          </cell>
          <cell r="W1332" t="str">
            <v>NON</v>
          </cell>
        </row>
        <row r="1333">
          <cell r="C1333" t="str">
            <v>K55</v>
          </cell>
          <cell r="W1333" t="str">
            <v>NON</v>
          </cell>
        </row>
        <row r="1334">
          <cell r="C1334" t="str">
            <v>K55</v>
          </cell>
          <cell r="W1334" t="str">
            <v>NON</v>
          </cell>
        </row>
        <row r="1335">
          <cell r="C1335" t="str">
            <v>K55</v>
          </cell>
          <cell r="W1335" t="str">
            <v>NON</v>
          </cell>
        </row>
        <row r="1336">
          <cell r="C1336" t="str">
            <v>K55</v>
          </cell>
          <cell r="W1336" t="str">
            <v>NON</v>
          </cell>
        </row>
        <row r="1337">
          <cell r="C1337" t="str">
            <v>K55</v>
          </cell>
          <cell r="W1337" t="str">
            <v>NON</v>
          </cell>
        </row>
        <row r="1338">
          <cell r="C1338" t="str">
            <v>K55</v>
          </cell>
          <cell r="W1338" t="str">
            <v>NON</v>
          </cell>
        </row>
        <row r="1339">
          <cell r="C1339" t="str">
            <v>K55</v>
          </cell>
          <cell r="W1339" t="str">
            <v>NON</v>
          </cell>
        </row>
        <row r="1340">
          <cell r="C1340" t="str">
            <v>K55</v>
          </cell>
          <cell r="W1340" t="str">
            <v>NON</v>
          </cell>
        </row>
        <row r="1341">
          <cell r="C1341" t="str">
            <v>K55</v>
          </cell>
          <cell r="W1341" t="str">
            <v>NON</v>
          </cell>
        </row>
        <row r="1342">
          <cell r="C1342" t="str">
            <v>K55</v>
          </cell>
          <cell r="W1342" t="str">
            <v>NON</v>
          </cell>
        </row>
        <row r="1343">
          <cell r="C1343" t="str">
            <v>K55</v>
          </cell>
          <cell r="W1343" t="str">
            <v>NON</v>
          </cell>
        </row>
        <row r="1344">
          <cell r="C1344" t="str">
            <v>K55</v>
          </cell>
          <cell r="W1344" t="str">
            <v>NON</v>
          </cell>
        </row>
        <row r="1345">
          <cell r="C1345" t="str">
            <v>K55</v>
          </cell>
          <cell r="W1345" t="str">
            <v>NON</v>
          </cell>
        </row>
        <row r="1346">
          <cell r="C1346" t="str">
            <v>K55</v>
          </cell>
          <cell r="W1346" t="str">
            <v>NON</v>
          </cell>
        </row>
        <row r="1347">
          <cell r="C1347" t="str">
            <v>K55</v>
          </cell>
          <cell r="W1347" t="str">
            <v>NON</v>
          </cell>
        </row>
        <row r="1348">
          <cell r="C1348" t="str">
            <v>K55</v>
          </cell>
          <cell r="W1348" t="str">
            <v>NON</v>
          </cell>
        </row>
        <row r="1349">
          <cell r="C1349" t="str">
            <v>K55</v>
          </cell>
          <cell r="W1349" t="str">
            <v>NON</v>
          </cell>
        </row>
        <row r="1350">
          <cell r="C1350" t="str">
            <v>K55</v>
          </cell>
          <cell r="W1350" t="str">
            <v>NON</v>
          </cell>
        </row>
        <row r="1351">
          <cell r="C1351" t="str">
            <v>K55</v>
          </cell>
          <cell r="W1351" t="str">
            <v>NON</v>
          </cell>
        </row>
        <row r="1352">
          <cell r="C1352" t="str">
            <v>K55</v>
          </cell>
          <cell r="W1352" t="str">
            <v>NON</v>
          </cell>
        </row>
        <row r="1353">
          <cell r="C1353" t="str">
            <v>K55</v>
          </cell>
          <cell r="W1353" t="str">
            <v>NON</v>
          </cell>
        </row>
        <row r="1354">
          <cell r="C1354" t="str">
            <v>K55</v>
          </cell>
          <cell r="W1354" t="str">
            <v>NON</v>
          </cell>
        </row>
        <row r="1355">
          <cell r="C1355" t="str">
            <v>K55</v>
          </cell>
          <cell r="W1355" t="str">
            <v>NON</v>
          </cell>
        </row>
        <row r="1356">
          <cell r="C1356" t="str">
            <v>K55</v>
          </cell>
          <cell r="W1356" t="str">
            <v>NON</v>
          </cell>
        </row>
        <row r="1357">
          <cell r="C1357" t="str">
            <v>K55</v>
          </cell>
          <cell r="W1357" t="str">
            <v>NON</v>
          </cell>
        </row>
        <row r="1358">
          <cell r="C1358" t="str">
            <v>K55</v>
          </cell>
          <cell r="W1358" t="str">
            <v>NON</v>
          </cell>
        </row>
        <row r="1359">
          <cell r="C1359" t="str">
            <v>K55</v>
          </cell>
          <cell r="W1359" t="str">
            <v>NON</v>
          </cell>
        </row>
        <row r="1360">
          <cell r="C1360" t="str">
            <v>K55</v>
          </cell>
          <cell r="W1360" t="str">
            <v>NON</v>
          </cell>
        </row>
        <row r="1361">
          <cell r="C1361" t="str">
            <v>K55</v>
          </cell>
          <cell r="W1361" t="str">
            <v>NON</v>
          </cell>
        </row>
        <row r="1362">
          <cell r="C1362" t="str">
            <v>K55</v>
          </cell>
          <cell r="W1362" t="str">
            <v>NON</v>
          </cell>
        </row>
        <row r="1363">
          <cell r="C1363" t="str">
            <v>K55</v>
          </cell>
          <cell r="W1363" t="str">
            <v>NON</v>
          </cell>
        </row>
        <row r="1364">
          <cell r="C1364" t="str">
            <v>K55</v>
          </cell>
          <cell r="W1364" t="str">
            <v>NON</v>
          </cell>
        </row>
        <row r="1365">
          <cell r="C1365" t="str">
            <v>K55</v>
          </cell>
          <cell r="W1365" t="str">
            <v>NON</v>
          </cell>
        </row>
        <row r="1366">
          <cell r="C1366" t="str">
            <v>K55</v>
          </cell>
          <cell r="W1366" t="str">
            <v>NON</v>
          </cell>
        </row>
        <row r="1367">
          <cell r="C1367" t="str">
            <v>K55</v>
          </cell>
          <cell r="W1367" t="str">
            <v>NON</v>
          </cell>
        </row>
        <row r="1368">
          <cell r="C1368" t="str">
            <v>K55</v>
          </cell>
          <cell r="W1368" t="str">
            <v>NON</v>
          </cell>
        </row>
        <row r="1369">
          <cell r="C1369" t="str">
            <v>K55</v>
          </cell>
          <cell r="W1369" t="str">
            <v>NON</v>
          </cell>
        </row>
        <row r="1370">
          <cell r="C1370" t="str">
            <v>K55</v>
          </cell>
          <cell r="W1370" t="str">
            <v>NON</v>
          </cell>
        </row>
        <row r="1371">
          <cell r="C1371" t="str">
            <v>K55</v>
          </cell>
          <cell r="W1371" t="str">
            <v>NON</v>
          </cell>
        </row>
        <row r="1372">
          <cell r="C1372" t="str">
            <v>K55</v>
          </cell>
          <cell r="W1372" t="str">
            <v>NON</v>
          </cell>
        </row>
        <row r="1373">
          <cell r="C1373" t="str">
            <v>K55</v>
          </cell>
          <cell r="W1373" t="str">
            <v>NON</v>
          </cell>
        </row>
        <row r="1374">
          <cell r="C1374" t="str">
            <v>K55</v>
          </cell>
          <cell r="W1374" t="str">
            <v>NON</v>
          </cell>
        </row>
        <row r="1375">
          <cell r="C1375" t="str">
            <v>K55</v>
          </cell>
          <cell r="W1375" t="str">
            <v>NON</v>
          </cell>
        </row>
        <row r="1376">
          <cell r="C1376" t="str">
            <v>K55</v>
          </cell>
          <cell r="W1376" t="str">
            <v>NON</v>
          </cell>
        </row>
        <row r="1377">
          <cell r="C1377" t="str">
            <v>K55</v>
          </cell>
          <cell r="W1377" t="str">
            <v>NON</v>
          </cell>
        </row>
        <row r="1378">
          <cell r="C1378" t="str">
            <v>K55</v>
          </cell>
          <cell r="W1378" t="str">
            <v>NON</v>
          </cell>
        </row>
        <row r="1379">
          <cell r="C1379" t="str">
            <v>K55</v>
          </cell>
          <cell r="W1379" t="str">
            <v>NON</v>
          </cell>
        </row>
        <row r="1380">
          <cell r="C1380" t="str">
            <v>K55</v>
          </cell>
          <cell r="W1380" t="str">
            <v>NON</v>
          </cell>
        </row>
        <row r="1381">
          <cell r="C1381" t="str">
            <v>K55</v>
          </cell>
          <cell r="W1381" t="str">
            <v>NON</v>
          </cell>
        </row>
        <row r="1382">
          <cell r="C1382" t="str">
            <v>K55</v>
          </cell>
          <cell r="W1382" t="str">
            <v>NON</v>
          </cell>
        </row>
        <row r="1383">
          <cell r="C1383" t="str">
            <v>K55</v>
          </cell>
          <cell r="W1383" t="str">
            <v>NON</v>
          </cell>
        </row>
        <row r="1384">
          <cell r="C1384" t="str">
            <v>K55</v>
          </cell>
          <cell r="W1384" t="str">
            <v>NON</v>
          </cell>
        </row>
        <row r="1385">
          <cell r="C1385" t="str">
            <v>K55</v>
          </cell>
          <cell r="W1385" t="str">
            <v>NON</v>
          </cell>
        </row>
        <row r="1386">
          <cell r="C1386" t="str">
            <v>K55</v>
          </cell>
          <cell r="W1386" t="str">
            <v>NON</v>
          </cell>
        </row>
        <row r="1387">
          <cell r="C1387" t="str">
            <v>K55</v>
          </cell>
          <cell r="W1387" t="str">
            <v>NON</v>
          </cell>
        </row>
        <row r="1388">
          <cell r="C1388" t="str">
            <v>K55</v>
          </cell>
          <cell r="W1388" t="str">
            <v>NON</v>
          </cell>
        </row>
        <row r="1389">
          <cell r="C1389" t="str">
            <v>K55</v>
          </cell>
          <cell r="W1389" t="str">
            <v>NON</v>
          </cell>
        </row>
        <row r="1390">
          <cell r="C1390" t="str">
            <v>K55</v>
          </cell>
          <cell r="W1390" t="str">
            <v>NON</v>
          </cell>
        </row>
        <row r="1391">
          <cell r="C1391" t="str">
            <v>K55</v>
          </cell>
          <cell r="W1391" t="str">
            <v>NON</v>
          </cell>
        </row>
        <row r="1392">
          <cell r="C1392" t="str">
            <v>K55</v>
          </cell>
          <cell r="W1392" t="str">
            <v>NON</v>
          </cell>
        </row>
        <row r="1393">
          <cell r="C1393" t="str">
            <v>K55</v>
          </cell>
          <cell r="W1393" t="str">
            <v>NON</v>
          </cell>
        </row>
        <row r="1394">
          <cell r="C1394" t="str">
            <v>K55</v>
          </cell>
          <cell r="W1394" t="str">
            <v>NON</v>
          </cell>
        </row>
        <row r="1395">
          <cell r="C1395" t="str">
            <v>K55</v>
          </cell>
          <cell r="W1395" t="str">
            <v>NON</v>
          </cell>
        </row>
        <row r="1396">
          <cell r="C1396" t="str">
            <v>K55</v>
          </cell>
          <cell r="W1396" t="str">
            <v>NON</v>
          </cell>
        </row>
        <row r="1397">
          <cell r="C1397" t="str">
            <v>K55</v>
          </cell>
          <cell r="W1397" t="str">
            <v>NON</v>
          </cell>
        </row>
        <row r="1398">
          <cell r="C1398" t="str">
            <v>K55</v>
          </cell>
          <cell r="W1398" t="str">
            <v>NON</v>
          </cell>
        </row>
        <row r="1399">
          <cell r="C1399" t="str">
            <v>K55</v>
          </cell>
          <cell r="W1399" t="str">
            <v>NON</v>
          </cell>
        </row>
        <row r="1400">
          <cell r="C1400" t="str">
            <v>K55</v>
          </cell>
          <cell r="W1400" t="str">
            <v>NON</v>
          </cell>
        </row>
        <row r="1401">
          <cell r="A1401" t="str">
            <v xml:space="preserve">Cadrage TVA </v>
          </cell>
          <cell r="B1401" t="str">
            <v>K57</v>
          </cell>
          <cell r="C1401" t="str">
            <v>K57</v>
          </cell>
          <cell r="D1401">
            <v>49429</v>
          </cell>
          <cell r="H1401">
            <v>2933</v>
          </cell>
          <cell r="L1401">
            <v>267905</v>
          </cell>
          <cell r="M1401">
            <v>0</v>
          </cell>
          <cell r="N1401">
            <v>0</v>
          </cell>
          <cell r="P1401">
            <v>30</v>
          </cell>
          <cell r="T1401">
            <v>-166</v>
          </cell>
          <cell r="W1401" t="str">
            <v>OUI</v>
          </cell>
          <cell r="AK1401">
            <v>0</v>
          </cell>
          <cell r="AN1401">
            <v>25111</v>
          </cell>
          <cell r="AO1401">
            <v>0</v>
          </cell>
          <cell r="AQ1401">
            <v>14</v>
          </cell>
          <cell r="AW1401">
            <v>0</v>
          </cell>
          <cell r="AY1401">
            <v>0</v>
          </cell>
          <cell r="AZ1401">
            <v>0</v>
          </cell>
          <cell r="BA1401">
            <v>3777</v>
          </cell>
          <cell r="BE1401" t="str">
            <v>oui</v>
          </cell>
        </row>
        <row r="1402">
          <cell r="C1402" t="str">
            <v>K57</v>
          </cell>
          <cell r="R1402" t="str">
            <v>à spliter par nature</v>
          </cell>
          <cell r="W1402" t="str">
            <v>OUI</v>
          </cell>
          <cell r="BE1402" t="str">
            <v>oui</v>
          </cell>
        </row>
        <row r="1403">
          <cell r="C1403" t="str">
            <v>K57</v>
          </cell>
          <cell r="R1403" t="str">
            <v>Opérations imposables</v>
          </cell>
          <cell r="U1403" t="str">
            <v>Opérations non imposables</v>
          </cell>
          <cell r="W1403" t="str">
            <v>OUI</v>
          </cell>
          <cell r="BE1403" t="str">
            <v>oui</v>
          </cell>
        </row>
        <row r="1404">
          <cell r="A1404" t="str">
            <v>Déclarations CA3</v>
          </cell>
          <cell r="B1404" t="str">
            <v>TOTAL C.A. H.T.</v>
          </cell>
          <cell r="C1404" t="str">
            <v>K57</v>
          </cell>
          <cell r="D1404">
            <v>0.2</v>
          </cell>
          <cell r="F1404">
            <v>0.19600000000000001</v>
          </cell>
          <cell r="H1404">
            <v>0.1</v>
          </cell>
          <cell r="J1404">
            <v>7.0000000000000007E-2</v>
          </cell>
          <cell r="L1404">
            <v>5.5E-2</v>
          </cell>
          <cell r="N1404">
            <v>2.1000000000000001E-2</v>
          </cell>
          <cell r="P1404">
            <v>0</v>
          </cell>
          <cell r="R1404" t="str">
            <v>Ventes                et                            autres opérations imposables</v>
          </cell>
          <cell r="S1404" t="str">
            <v>Acquisitions intra co</v>
          </cell>
          <cell r="T1404" t="str">
            <v>créance irré 
+
autres</v>
          </cell>
          <cell r="U1404" t="str">
            <v>Autres opérations non imposables</v>
          </cell>
          <cell r="V1404" t="str">
            <v>Régularisations</v>
          </cell>
          <cell r="W1404" t="str">
            <v>OUI</v>
          </cell>
          <cell r="X1404" t="str">
            <v>TVA</v>
          </cell>
          <cell r="Y1404" t="str">
            <v>TVA</v>
          </cell>
          <cell r="Z1404" t="str">
            <v>TVA</v>
          </cell>
          <cell r="AA1404" t="str">
            <v>TVA</v>
          </cell>
          <cell r="AB1404" t="str">
            <v>TVA</v>
          </cell>
          <cell r="AC1404" t="str">
            <v>TVA</v>
          </cell>
          <cell r="AD1404" t="str">
            <v>TVA</v>
          </cell>
          <cell r="AE1404" t="str">
            <v>TVA collectée Totale</v>
          </cell>
          <cell r="AF1404" t="str">
            <v>TVA antérieurement déduite à reverser</v>
          </cell>
          <cell r="AG1404" t="str">
            <v>ARRONDI</v>
          </cell>
          <cell r="AH1404" t="str">
            <v>TOTAL            TVA                BRUTE</v>
          </cell>
          <cell r="AI1404" t="str">
            <v>dont              TVA          sur Acq° intraco</v>
          </cell>
          <cell r="AK1404" t="str">
            <v>TVA Déductible sur immo</v>
          </cell>
          <cell r="AN1404" t="str">
            <v>TVA Déductible sur B&amp;S</v>
          </cell>
          <cell r="AQ1404" t="str">
            <v xml:space="preserve">Autre TVA à déduire </v>
          </cell>
          <cell r="AS1404" t="str">
            <v>Report du crédit de TVA M-1</v>
          </cell>
          <cell r="AT1404" t="str">
            <v>ARRONDI</v>
          </cell>
          <cell r="AU1404" t="str">
            <v>TOTAL            TVA DEDUCTIBLE</v>
          </cell>
          <cell r="AW1404" t="str">
            <v>TVA à décaisser</v>
          </cell>
          <cell r="AY1404" t="str">
            <v>Crédit de TVA</v>
          </cell>
          <cell r="AZ1404" t="str">
            <v>Demande
de remboursemt crédit TVA</v>
          </cell>
          <cell r="BA1404" t="str">
            <v>Crédit de TVA à reporter</v>
          </cell>
          <cell r="BC1404" t="str">
            <v>Date                             de remb du credit TVA</v>
          </cell>
          <cell r="BE1404" t="str">
            <v>oui</v>
          </cell>
        </row>
        <row r="1405">
          <cell r="C1405" t="str">
            <v>K57</v>
          </cell>
          <cell r="D1405" t="str">
            <v>CA HT</v>
          </cell>
          <cell r="E1405" t="str">
            <v>CA INTRACOM</v>
          </cell>
          <cell r="F1405" t="str">
            <v>CA HT</v>
          </cell>
          <cell r="G1405" t="str">
            <v>CA INTRACOM</v>
          </cell>
          <cell r="H1405" t="str">
            <v>CA HT</v>
          </cell>
          <cell r="I1405" t="str">
            <v>CA INTRACOM</v>
          </cell>
          <cell r="J1405" t="str">
            <v>CA HT</v>
          </cell>
          <cell r="K1405" t="str">
            <v>CA INTRACOM</v>
          </cell>
          <cell r="L1405" t="str">
            <v>CA HT</v>
          </cell>
          <cell r="M1405" t="str">
            <v>CA INTRACOM</v>
          </cell>
          <cell r="N1405" t="str">
            <v>CA HT</v>
          </cell>
          <cell r="O1405" t="str">
            <v>CA INTRACOM</v>
          </cell>
          <cell r="P1405" t="str">
            <v>CA HT</v>
          </cell>
          <cell r="Q1405" t="str">
            <v>CA INTRACOM</v>
          </cell>
          <cell r="T1405" t="str">
            <v>régularisations</v>
          </cell>
          <cell r="W1405" t="str">
            <v>OUI</v>
          </cell>
          <cell r="X1405">
            <v>0.2</v>
          </cell>
          <cell r="Y1405">
            <v>0.19600000000000001</v>
          </cell>
          <cell r="Z1405">
            <v>0.1</v>
          </cell>
          <cell r="AA1405">
            <v>7.0000000000000007E-2</v>
          </cell>
          <cell r="AB1405">
            <v>5.5E-2</v>
          </cell>
          <cell r="AC1405">
            <v>2.1000000000000001E-2</v>
          </cell>
          <cell r="AD1405">
            <v>0</v>
          </cell>
          <cell r="AK1405" t="str">
            <v>TVA                   sur                       Immo</v>
          </cell>
          <cell r="AL1405" t="str">
            <v>TVA sur Acq° Intraco                    ( L1 + LK )</v>
          </cell>
          <cell r="AM1405" t="str">
            <v>Total TVA Ded sur Immo + intraco</v>
          </cell>
          <cell r="AN1405" t="str">
            <v>TVA                   sur                   B&amp;S</v>
          </cell>
          <cell r="AO1405" t="str">
            <v>TVA sur Acq° Intraco                    ( M1 + MK )</v>
          </cell>
          <cell r="AP1405" t="str">
            <v>Total TVA Ded sur B&amp;S + intraco</v>
          </cell>
          <cell r="AQ1405" t="str">
            <v>créances
irrécouvrables
T8</v>
          </cell>
          <cell r="AR1405" t="str">
            <v>demandes Crédit de TVA refusées</v>
          </cell>
          <cell r="AW1405">
            <v>4455100</v>
          </cell>
          <cell r="AZ1405">
            <v>4458300</v>
          </cell>
          <cell r="BA1405">
            <v>4456700</v>
          </cell>
          <cell r="BE1405" t="str">
            <v>oui</v>
          </cell>
        </row>
        <row r="1406">
          <cell r="B1406" t="str">
            <v>n° de ligne</v>
          </cell>
          <cell r="C1406" t="str">
            <v>K57</v>
          </cell>
          <cell r="D1406" t="str">
            <v>08</v>
          </cell>
          <cell r="F1406" t="str">
            <v>13</v>
          </cell>
          <cell r="H1406" t="str">
            <v>9B</v>
          </cell>
          <cell r="J1406" t="str">
            <v>13</v>
          </cell>
          <cell r="L1406" t="str">
            <v>09</v>
          </cell>
          <cell r="N1406" t="str">
            <v>14</v>
          </cell>
          <cell r="R1406" t="str">
            <v>01 et 02</v>
          </cell>
          <cell r="S1406" t="str">
            <v>03</v>
          </cell>
          <cell r="T1406" t="str">
            <v>3C</v>
          </cell>
          <cell r="U1406" t="str">
            <v>05</v>
          </cell>
          <cell r="V1406" t="str">
            <v>7B</v>
          </cell>
          <cell r="W1406" t="str">
            <v>OUI</v>
          </cell>
          <cell r="X1406" t="str">
            <v>08</v>
          </cell>
          <cell r="Y1406" t="str">
            <v>13</v>
          </cell>
          <cell r="Z1406" t="str">
            <v>9B</v>
          </cell>
          <cell r="AA1406" t="str">
            <v>13</v>
          </cell>
          <cell r="AB1406" t="str">
            <v>09</v>
          </cell>
          <cell r="AC1406" t="str">
            <v>14</v>
          </cell>
          <cell r="AF1406" t="str">
            <v>15</v>
          </cell>
          <cell r="AH1406" t="str">
            <v>16</v>
          </cell>
          <cell r="AI1406" t="str">
            <v>17</v>
          </cell>
          <cell r="AM1406" t="str">
            <v>19</v>
          </cell>
          <cell r="AP1406" t="str">
            <v>20</v>
          </cell>
          <cell r="AQ1406" t="str">
            <v>21</v>
          </cell>
          <cell r="AS1406" t="str">
            <v>22</v>
          </cell>
          <cell r="AU1406" t="str">
            <v>23</v>
          </cell>
          <cell r="AW1406" t="str">
            <v>28</v>
          </cell>
          <cell r="AY1406" t="str">
            <v>25</v>
          </cell>
          <cell r="AZ1406" t="str">
            <v>26</v>
          </cell>
          <cell r="BA1406" t="str">
            <v>27</v>
          </cell>
          <cell r="BE1406" t="str">
            <v>oui</v>
          </cell>
        </row>
        <row r="1407">
          <cell r="C1407" t="str">
            <v>K57</v>
          </cell>
          <cell r="W1407" t="str">
            <v>OUI</v>
          </cell>
          <cell r="BE1407" t="str">
            <v>oui</v>
          </cell>
        </row>
        <row r="1408">
          <cell r="A1408" t="str">
            <v>JANVIER</v>
          </cell>
          <cell r="B1408">
            <v>292563</v>
          </cell>
          <cell r="C1408" t="str">
            <v>K57</v>
          </cell>
          <cell r="D1408">
            <v>46947</v>
          </cell>
          <cell r="E1408">
            <v>0</v>
          </cell>
          <cell r="F1408">
            <v>0</v>
          </cell>
          <cell r="G1408">
            <v>0</v>
          </cell>
          <cell r="H1408">
            <v>2767</v>
          </cell>
          <cell r="I1408">
            <v>0</v>
          </cell>
          <cell r="J1408">
            <v>0</v>
          </cell>
          <cell r="K1408">
            <v>0</v>
          </cell>
          <cell r="L1408">
            <v>242412</v>
          </cell>
          <cell r="M1408">
            <v>509</v>
          </cell>
          <cell r="N1408">
            <v>0</v>
          </cell>
          <cell r="R1408">
            <v>292126</v>
          </cell>
          <cell r="S1408">
            <v>509</v>
          </cell>
          <cell r="T1408">
            <v>-72</v>
          </cell>
          <cell r="U1408">
            <v>0</v>
          </cell>
          <cell r="W1408" t="str">
            <v>OUI</v>
          </cell>
          <cell r="X1408">
            <v>9389</v>
          </cell>
          <cell r="Y1408">
            <v>0</v>
          </cell>
          <cell r="Z1408">
            <v>277</v>
          </cell>
          <cell r="AA1408">
            <v>0</v>
          </cell>
          <cell r="AB1408">
            <v>13361</v>
          </cell>
          <cell r="AC1408">
            <v>0</v>
          </cell>
          <cell r="AD1408">
            <v>0</v>
          </cell>
          <cell r="AE1408">
            <v>23027</v>
          </cell>
          <cell r="AH1408">
            <v>23027</v>
          </cell>
          <cell r="AI1408">
            <v>28</v>
          </cell>
          <cell r="AM1408">
            <v>0</v>
          </cell>
          <cell r="AN1408">
            <v>24675</v>
          </cell>
          <cell r="AO1408">
            <v>28</v>
          </cell>
          <cell r="AP1408">
            <v>24703</v>
          </cell>
          <cell r="AQ1408">
            <v>6</v>
          </cell>
          <cell r="AU1408">
            <v>24709</v>
          </cell>
          <cell r="AW1408">
            <v>0</v>
          </cell>
          <cell r="AY1408">
            <v>1682</v>
          </cell>
          <cell r="BA1408">
            <v>1682</v>
          </cell>
          <cell r="BE1408" t="str">
            <v>oui</v>
          </cell>
        </row>
        <row r="1409">
          <cell r="A1409" t="str">
            <v>FEVRIER</v>
          </cell>
          <cell r="B1409">
            <v>276259</v>
          </cell>
          <cell r="C1409" t="str">
            <v>K57</v>
          </cell>
          <cell r="D1409">
            <v>43002</v>
          </cell>
          <cell r="E1409">
            <v>0</v>
          </cell>
          <cell r="F1409">
            <v>0</v>
          </cell>
          <cell r="G1409">
            <v>0</v>
          </cell>
          <cell r="H1409">
            <v>2536</v>
          </cell>
          <cell r="I1409">
            <v>0</v>
          </cell>
          <cell r="J1409">
            <v>0</v>
          </cell>
          <cell r="K1409">
            <v>0</v>
          </cell>
          <cell r="L1409">
            <v>230442</v>
          </cell>
          <cell r="M1409">
            <v>390</v>
          </cell>
          <cell r="N1409">
            <v>0</v>
          </cell>
          <cell r="O1409">
            <v>0</v>
          </cell>
          <cell r="P1409">
            <v>0</v>
          </cell>
          <cell r="Q1409">
            <v>0</v>
          </cell>
          <cell r="R1409">
            <v>275980</v>
          </cell>
          <cell r="S1409">
            <v>390</v>
          </cell>
          <cell r="T1409">
            <v>-111</v>
          </cell>
          <cell r="U1409">
            <v>0</v>
          </cell>
          <cell r="W1409" t="str">
            <v>OUI</v>
          </cell>
          <cell r="X1409">
            <v>8600</v>
          </cell>
          <cell r="Y1409">
            <v>0</v>
          </cell>
          <cell r="Z1409">
            <v>254</v>
          </cell>
          <cell r="AA1409">
            <v>0</v>
          </cell>
          <cell r="AB1409">
            <v>12696</v>
          </cell>
          <cell r="AC1409">
            <v>0</v>
          </cell>
          <cell r="AD1409">
            <v>0</v>
          </cell>
          <cell r="AE1409">
            <v>21550</v>
          </cell>
          <cell r="AH1409">
            <v>21550</v>
          </cell>
          <cell r="AI1409">
            <v>21</v>
          </cell>
          <cell r="AM1409">
            <v>0</v>
          </cell>
          <cell r="AN1409">
            <v>21610</v>
          </cell>
          <cell r="AO1409">
            <v>21</v>
          </cell>
          <cell r="AP1409">
            <v>21631</v>
          </cell>
          <cell r="AQ1409">
            <v>10</v>
          </cell>
          <cell r="AS1409">
            <v>1682</v>
          </cell>
          <cell r="AU1409">
            <v>23323</v>
          </cell>
          <cell r="AW1409">
            <v>0</v>
          </cell>
          <cell r="AY1409">
            <v>1773</v>
          </cell>
          <cell r="BA1409">
            <v>1773</v>
          </cell>
          <cell r="BE1409" t="str">
            <v>oui</v>
          </cell>
        </row>
        <row r="1410">
          <cell r="A1410" t="str">
            <v>MARS</v>
          </cell>
          <cell r="B1410">
            <v>315892</v>
          </cell>
          <cell r="C1410" t="str">
            <v>K57</v>
          </cell>
          <cell r="D1410">
            <v>49332</v>
          </cell>
          <cell r="H1410">
            <v>3788</v>
          </cell>
          <cell r="L1410">
            <v>263203</v>
          </cell>
          <cell r="M1410">
            <v>0</v>
          </cell>
          <cell r="P1410">
            <v>0</v>
          </cell>
          <cell r="R1410">
            <v>316323</v>
          </cell>
          <cell r="S1410">
            <v>0</v>
          </cell>
          <cell r="T1410">
            <v>-431</v>
          </cell>
          <cell r="U1410">
            <v>0</v>
          </cell>
          <cell r="W1410" t="str">
            <v>OUI</v>
          </cell>
          <cell r="X1410">
            <v>9866</v>
          </cell>
          <cell r="Y1410">
            <v>0</v>
          </cell>
          <cell r="Z1410">
            <v>379</v>
          </cell>
          <cell r="AA1410">
            <v>0</v>
          </cell>
          <cell r="AB1410">
            <v>14476</v>
          </cell>
          <cell r="AC1410">
            <v>0</v>
          </cell>
          <cell r="AD1410">
            <v>0</v>
          </cell>
          <cell r="AE1410">
            <v>24721</v>
          </cell>
          <cell r="AH1410">
            <v>24721</v>
          </cell>
          <cell r="AI1410">
            <v>0</v>
          </cell>
          <cell r="AM1410">
            <v>0</v>
          </cell>
          <cell r="AN1410">
            <v>24197</v>
          </cell>
          <cell r="AP1410">
            <v>24197</v>
          </cell>
          <cell r="AQ1410">
            <v>37</v>
          </cell>
          <cell r="AS1410">
            <v>1773</v>
          </cell>
          <cell r="AU1410">
            <v>26007</v>
          </cell>
          <cell r="AW1410">
            <v>0</v>
          </cell>
          <cell r="AY1410">
            <v>1286</v>
          </cell>
          <cell r="BA1410">
            <v>1286</v>
          </cell>
          <cell r="BE1410" t="str">
            <v>oui</v>
          </cell>
        </row>
        <row r="1411">
          <cell r="A1411" t="str">
            <v>AVRIL</v>
          </cell>
          <cell r="B1411">
            <v>307866</v>
          </cell>
          <cell r="C1411" t="str">
            <v>K57</v>
          </cell>
          <cell r="D1411">
            <v>47861</v>
          </cell>
          <cell r="E1411">
            <v>0</v>
          </cell>
          <cell r="F1411">
            <v>0</v>
          </cell>
          <cell r="G1411">
            <v>0</v>
          </cell>
          <cell r="H1411">
            <v>4005</v>
          </cell>
          <cell r="I1411">
            <v>0</v>
          </cell>
          <cell r="J1411">
            <v>0</v>
          </cell>
          <cell r="K1411">
            <v>0</v>
          </cell>
          <cell r="L1411">
            <v>256473</v>
          </cell>
          <cell r="M1411">
            <v>0</v>
          </cell>
          <cell r="N1411">
            <v>0</v>
          </cell>
          <cell r="O1411">
            <v>0</v>
          </cell>
          <cell r="P1411">
            <v>0</v>
          </cell>
          <cell r="R1411">
            <v>308339</v>
          </cell>
          <cell r="S1411">
            <v>0</v>
          </cell>
          <cell r="T1411">
            <v>-473</v>
          </cell>
          <cell r="U1411">
            <v>0</v>
          </cell>
          <cell r="W1411" t="str">
            <v>OUI</v>
          </cell>
          <cell r="X1411">
            <v>9572</v>
          </cell>
          <cell r="Y1411">
            <v>0</v>
          </cell>
          <cell r="Z1411">
            <v>401</v>
          </cell>
          <cell r="AA1411">
            <v>0</v>
          </cell>
          <cell r="AB1411">
            <v>14106</v>
          </cell>
          <cell r="AC1411">
            <v>0</v>
          </cell>
          <cell r="AD1411">
            <v>0</v>
          </cell>
          <cell r="AE1411">
            <v>24079</v>
          </cell>
          <cell r="AH1411">
            <v>24079</v>
          </cell>
          <cell r="AI1411">
            <v>0</v>
          </cell>
          <cell r="AM1411">
            <v>0</v>
          </cell>
          <cell r="AN1411">
            <v>26866</v>
          </cell>
          <cell r="AP1411">
            <v>26866</v>
          </cell>
          <cell r="AQ1411">
            <v>40</v>
          </cell>
          <cell r="AS1411">
            <v>1286</v>
          </cell>
          <cell r="AU1411">
            <v>28192</v>
          </cell>
          <cell r="AW1411">
            <v>0</v>
          </cell>
          <cell r="AY1411">
            <v>4113</v>
          </cell>
          <cell r="BA1411">
            <v>4113</v>
          </cell>
          <cell r="BE1411" t="str">
            <v>oui</v>
          </cell>
        </row>
        <row r="1412">
          <cell r="A1412" t="str">
            <v>MAI</v>
          </cell>
          <cell r="B1412">
            <v>316481</v>
          </cell>
          <cell r="C1412" t="str">
            <v>K57</v>
          </cell>
          <cell r="D1412">
            <v>48913</v>
          </cell>
          <cell r="E1412">
            <v>0</v>
          </cell>
          <cell r="F1412">
            <v>0</v>
          </cell>
          <cell r="G1412">
            <v>0</v>
          </cell>
          <cell r="H1412">
            <v>3964</v>
          </cell>
          <cell r="I1412">
            <v>0</v>
          </cell>
          <cell r="J1412">
            <v>0</v>
          </cell>
          <cell r="K1412">
            <v>0</v>
          </cell>
          <cell r="L1412">
            <v>263604</v>
          </cell>
          <cell r="M1412">
            <v>0</v>
          </cell>
          <cell r="N1412">
            <v>0</v>
          </cell>
          <cell r="O1412">
            <v>0</v>
          </cell>
          <cell r="P1412">
            <v>0</v>
          </cell>
          <cell r="R1412">
            <v>316481</v>
          </cell>
          <cell r="S1412">
            <v>0</v>
          </cell>
          <cell r="U1412">
            <v>0</v>
          </cell>
          <cell r="W1412" t="str">
            <v>OUI</v>
          </cell>
          <cell r="X1412">
            <v>9783</v>
          </cell>
          <cell r="Y1412">
            <v>0</v>
          </cell>
          <cell r="Z1412">
            <v>396</v>
          </cell>
          <cell r="AA1412">
            <v>0</v>
          </cell>
          <cell r="AB1412">
            <v>14498</v>
          </cell>
          <cell r="AC1412">
            <v>0</v>
          </cell>
          <cell r="AD1412">
            <v>0</v>
          </cell>
          <cell r="AE1412">
            <v>24677</v>
          </cell>
          <cell r="AH1412">
            <v>24677</v>
          </cell>
          <cell r="AI1412">
            <v>0</v>
          </cell>
          <cell r="AM1412">
            <v>0</v>
          </cell>
          <cell r="AN1412">
            <v>26789</v>
          </cell>
          <cell r="AP1412">
            <v>26789</v>
          </cell>
          <cell r="AS1412">
            <v>4113</v>
          </cell>
          <cell r="AU1412">
            <v>30902</v>
          </cell>
          <cell r="AW1412">
            <v>0</v>
          </cell>
          <cell r="AY1412">
            <v>6225</v>
          </cell>
          <cell r="BA1412">
            <v>6225</v>
          </cell>
          <cell r="BE1412" t="str">
            <v>oui</v>
          </cell>
        </row>
        <row r="1413">
          <cell r="A1413" t="str">
            <v>JUIN</v>
          </cell>
          <cell r="B1413">
            <v>287566</v>
          </cell>
          <cell r="C1413" t="str">
            <v>K57</v>
          </cell>
          <cell r="D1413">
            <v>46171</v>
          </cell>
          <cell r="E1413">
            <v>0</v>
          </cell>
          <cell r="F1413">
            <v>0</v>
          </cell>
          <cell r="G1413">
            <v>0</v>
          </cell>
          <cell r="H1413">
            <v>3258</v>
          </cell>
          <cell r="I1413">
            <v>0</v>
          </cell>
          <cell r="J1413">
            <v>0</v>
          </cell>
          <cell r="K1413">
            <v>0</v>
          </cell>
          <cell r="L1413">
            <v>238350</v>
          </cell>
          <cell r="M1413">
            <v>0</v>
          </cell>
          <cell r="N1413">
            <v>0</v>
          </cell>
          <cell r="O1413">
            <v>0</v>
          </cell>
          <cell r="P1413">
            <v>0</v>
          </cell>
          <cell r="R1413">
            <v>287779</v>
          </cell>
          <cell r="S1413">
            <v>0</v>
          </cell>
          <cell r="T1413">
            <v>-213</v>
          </cell>
          <cell r="U1413">
            <v>0</v>
          </cell>
          <cell r="W1413" t="str">
            <v>OUI</v>
          </cell>
          <cell r="X1413">
            <v>9234</v>
          </cell>
          <cell r="Y1413">
            <v>0</v>
          </cell>
          <cell r="Z1413">
            <v>326</v>
          </cell>
          <cell r="AA1413">
            <v>0</v>
          </cell>
          <cell r="AB1413">
            <v>13109</v>
          </cell>
          <cell r="AC1413">
            <v>0</v>
          </cell>
          <cell r="AD1413">
            <v>0</v>
          </cell>
          <cell r="AE1413">
            <v>22669</v>
          </cell>
          <cell r="AH1413">
            <v>22669</v>
          </cell>
          <cell r="AI1413">
            <v>0</v>
          </cell>
          <cell r="AK1413">
            <v>495</v>
          </cell>
          <cell r="AM1413">
            <v>495</v>
          </cell>
          <cell r="AN1413">
            <v>22804</v>
          </cell>
          <cell r="AP1413">
            <v>22804</v>
          </cell>
          <cell r="AQ1413">
            <v>18</v>
          </cell>
          <cell r="AS1413">
            <v>6225</v>
          </cell>
          <cell r="AU1413">
            <v>29542</v>
          </cell>
          <cell r="AW1413">
            <v>0</v>
          </cell>
          <cell r="AY1413">
            <v>6873</v>
          </cell>
          <cell r="BA1413">
            <v>6873</v>
          </cell>
          <cell r="BE1413" t="str">
            <v>oui</v>
          </cell>
        </row>
        <row r="1414">
          <cell r="A1414" t="str">
            <v>JUILLET</v>
          </cell>
          <cell r="B1414">
            <v>241626</v>
          </cell>
          <cell r="C1414" t="str">
            <v>K57</v>
          </cell>
          <cell r="D1414">
            <v>39805</v>
          </cell>
          <cell r="H1414">
            <v>3086</v>
          </cell>
          <cell r="L1414">
            <v>198778</v>
          </cell>
          <cell r="M1414">
            <v>0</v>
          </cell>
          <cell r="N1414">
            <v>0</v>
          </cell>
          <cell r="P1414">
            <v>0</v>
          </cell>
          <cell r="R1414">
            <v>241669</v>
          </cell>
          <cell r="S1414">
            <v>0</v>
          </cell>
          <cell r="T1414">
            <v>-43</v>
          </cell>
          <cell r="U1414">
            <v>0</v>
          </cell>
          <cell r="W1414" t="str">
            <v>OUI</v>
          </cell>
          <cell r="X1414">
            <v>7961</v>
          </cell>
          <cell r="Y1414">
            <v>0</v>
          </cell>
          <cell r="Z1414">
            <v>309</v>
          </cell>
          <cell r="AA1414">
            <v>0</v>
          </cell>
          <cell r="AB1414">
            <v>10933</v>
          </cell>
          <cell r="AC1414">
            <v>0</v>
          </cell>
          <cell r="AD1414">
            <v>0</v>
          </cell>
          <cell r="AE1414">
            <v>19203</v>
          </cell>
          <cell r="AH1414">
            <v>19203</v>
          </cell>
          <cell r="AI1414">
            <v>0</v>
          </cell>
          <cell r="AK1414">
            <v>810</v>
          </cell>
          <cell r="AM1414">
            <v>810</v>
          </cell>
          <cell r="AN1414">
            <v>27708</v>
          </cell>
          <cell r="AP1414">
            <v>27708</v>
          </cell>
          <cell r="AQ1414">
            <v>4</v>
          </cell>
          <cell r="AS1414">
            <v>6873</v>
          </cell>
          <cell r="AU1414">
            <v>35395</v>
          </cell>
          <cell r="AW1414">
            <v>0</v>
          </cell>
          <cell r="AY1414">
            <v>16192</v>
          </cell>
          <cell r="AZ1414">
            <v>10000</v>
          </cell>
          <cell r="BA1414">
            <v>6192</v>
          </cell>
          <cell r="BE1414" t="str">
            <v>oui</v>
          </cell>
        </row>
        <row r="1415">
          <cell r="A1415" t="str">
            <v>AOUT</v>
          </cell>
          <cell r="B1415">
            <v>359029</v>
          </cell>
          <cell r="C1415" t="str">
            <v>K57</v>
          </cell>
          <cell r="D1415">
            <v>50971</v>
          </cell>
          <cell r="H1415">
            <v>3787</v>
          </cell>
          <cell r="L1415">
            <v>304994</v>
          </cell>
          <cell r="M1415">
            <v>0</v>
          </cell>
          <cell r="N1415">
            <v>0</v>
          </cell>
          <cell r="P1415">
            <v>5</v>
          </cell>
          <cell r="R1415">
            <v>359752</v>
          </cell>
          <cell r="S1415">
            <v>0</v>
          </cell>
          <cell r="T1415">
            <v>-728</v>
          </cell>
          <cell r="U1415">
            <v>5</v>
          </cell>
          <cell r="W1415" t="str">
            <v>OUI</v>
          </cell>
          <cell r="X1415">
            <v>10194</v>
          </cell>
          <cell r="Y1415">
            <v>0</v>
          </cell>
          <cell r="Z1415">
            <v>379</v>
          </cell>
          <cell r="AA1415">
            <v>0</v>
          </cell>
          <cell r="AB1415">
            <v>16775</v>
          </cell>
          <cell r="AC1415">
            <v>0</v>
          </cell>
          <cell r="AD1415">
            <v>0</v>
          </cell>
          <cell r="AE1415">
            <v>27348</v>
          </cell>
          <cell r="AH1415">
            <v>27348</v>
          </cell>
          <cell r="AI1415">
            <v>0</v>
          </cell>
          <cell r="AM1415">
            <v>0</v>
          </cell>
          <cell r="AN1415">
            <v>24659</v>
          </cell>
          <cell r="AP1415">
            <v>24659</v>
          </cell>
          <cell r="AQ1415">
            <v>62</v>
          </cell>
          <cell r="AS1415">
            <v>6192</v>
          </cell>
          <cell r="AU1415">
            <v>30913</v>
          </cell>
          <cell r="AW1415">
            <v>0</v>
          </cell>
          <cell r="AY1415">
            <v>3565</v>
          </cell>
          <cell r="BA1415">
            <v>3565</v>
          </cell>
          <cell r="BE1415" t="str">
            <v>oui</v>
          </cell>
        </row>
        <row r="1416">
          <cell r="A1416" t="str">
            <v>SEPTEMBRE</v>
          </cell>
          <cell r="B1416">
            <v>320131</v>
          </cell>
          <cell r="C1416" t="str">
            <v>K57</v>
          </cell>
          <cell r="D1416">
            <v>49428</v>
          </cell>
          <cell r="E1416">
            <v>0</v>
          </cell>
          <cell r="F1416">
            <v>0</v>
          </cell>
          <cell r="G1416">
            <v>0</v>
          </cell>
          <cell r="H1416">
            <v>2933</v>
          </cell>
          <cell r="I1416">
            <v>0</v>
          </cell>
          <cell r="J1416">
            <v>0</v>
          </cell>
          <cell r="K1416">
            <v>0</v>
          </cell>
          <cell r="L1416">
            <v>267905</v>
          </cell>
          <cell r="M1416">
            <v>0</v>
          </cell>
          <cell r="N1416">
            <v>0</v>
          </cell>
          <cell r="O1416">
            <v>0</v>
          </cell>
          <cell r="P1416">
            <v>31</v>
          </cell>
          <cell r="R1416">
            <v>320266</v>
          </cell>
          <cell r="S1416">
            <v>0</v>
          </cell>
          <cell r="T1416">
            <v>-166</v>
          </cell>
          <cell r="U1416">
            <v>31</v>
          </cell>
          <cell r="W1416" t="str">
            <v>OUI</v>
          </cell>
          <cell r="X1416">
            <v>9886</v>
          </cell>
          <cell r="Y1416">
            <v>0</v>
          </cell>
          <cell r="Z1416">
            <v>293</v>
          </cell>
          <cell r="AA1416">
            <v>0</v>
          </cell>
          <cell r="AB1416">
            <v>14735</v>
          </cell>
          <cell r="AC1416">
            <v>0</v>
          </cell>
          <cell r="AD1416">
            <v>0</v>
          </cell>
          <cell r="AE1416">
            <v>24914</v>
          </cell>
          <cell r="AH1416">
            <v>24914</v>
          </cell>
          <cell r="AI1416">
            <v>0</v>
          </cell>
          <cell r="AK1416">
            <v>0</v>
          </cell>
          <cell r="AL1416">
            <v>0</v>
          </cell>
          <cell r="AM1416">
            <v>0</v>
          </cell>
          <cell r="AN1416">
            <v>25111</v>
          </cell>
          <cell r="AO1416">
            <v>0</v>
          </cell>
          <cell r="AP1416">
            <v>25111</v>
          </cell>
          <cell r="AQ1416">
            <v>15</v>
          </cell>
          <cell r="AR1416">
            <v>0</v>
          </cell>
          <cell r="AS1416">
            <v>3565</v>
          </cell>
          <cell r="AU1416">
            <v>28691</v>
          </cell>
          <cell r="AW1416">
            <v>0</v>
          </cell>
          <cell r="AY1416">
            <v>3777</v>
          </cell>
          <cell r="BA1416">
            <v>3777</v>
          </cell>
          <cell r="BE1416" t="str">
            <v>oui</v>
          </cell>
        </row>
        <row r="1417">
          <cell r="A1417" t="str">
            <v>OCTOBRE</v>
          </cell>
          <cell r="B1417">
            <v>0</v>
          </cell>
          <cell r="C1417" t="str">
            <v>K57</v>
          </cell>
          <cell r="D1417">
            <v>0</v>
          </cell>
          <cell r="E1417">
            <v>0</v>
          </cell>
          <cell r="F1417">
            <v>0</v>
          </cell>
          <cell r="G1417">
            <v>0</v>
          </cell>
          <cell r="H1417">
            <v>0</v>
          </cell>
          <cell r="I1417">
            <v>0</v>
          </cell>
          <cell r="J1417">
            <v>0</v>
          </cell>
          <cell r="K1417">
            <v>0</v>
          </cell>
          <cell r="L1417">
            <v>0</v>
          </cell>
          <cell r="M1417">
            <v>0</v>
          </cell>
          <cell r="N1417">
            <v>0</v>
          </cell>
          <cell r="O1417">
            <v>0</v>
          </cell>
          <cell r="P1417">
            <v>0</v>
          </cell>
          <cell r="Q1417">
            <v>0</v>
          </cell>
          <cell r="R1417">
            <v>0</v>
          </cell>
          <cell r="S1417">
            <v>0</v>
          </cell>
          <cell r="T1417">
            <v>0</v>
          </cell>
          <cell r="U1417">
            <v>0</v>
          </cell>
          <cell r="W1417" t="str">
            <v>OUI</v>
          </cell>
          <cell r="X1417">
            <v>0</v>
          </cell>
          <cell r="Y1417">
            <v>0</v>
          </cell>
          <cell r="Z1417">
            <v>0</v>
          </cell>
          <cell r="AA1417">
            <v>0</v>
          </cell>
          <cell r="AB1417">
            <v>0</v>
          </cell>
          <cell r="AC1417">
            <v>0</v>
          </cell>
          <cell r="AD1417">
            <v>0</v>
          </cell>
          <cell r="AE1417">
            <v>0</v>
          </cell>
          <cell r="AH1417">
            <v>0</v>
          </cell>
          <cell r="AI1417">
            <v>0</v>
          </cell>
          <cell r="AK1417">
            <v>0</v>
          </cell>
          <cell r="AM1417">
            <v>0</v>
          </cell>
          <cell r="AN1417">
            <v>0</v>
          </cell>
          <cell r="AO1417">
            <v>0</v>
          </cell>
          <cell r="AP1417">
            <v>0</v>
          </cell>
          <cell r="AQ1417">
            <v>0</v>
          </cell>
          <cell r="AS1417">
            <v>3777</v>
          </cell>
          <cell r="AU1417">
            <v>3777</v>
          </cell>
          <cell r="AW1417">
            <v>0</v>
          </cell>
          <cell r="AY1417">
            <v>3777</v>
          </cell>
          <cell r="BA1417">
            <v>3777</v>
          </cell>
        </row>
        <row r="1418">
          <cell r="A1418" t="str">
            <v>NOVEMBRE</v>
          </cell>
          <cell r="B1418">
            <v>0</v>
          </cell>
          <cell r="C1418" t="str">
            <v>K57</v>
          </cell>
          <cell r="D1418">
            <v>0</v>
          </cell>
          <cell r="E1418">
            <v>0</v>
          </cell>
          <cell r="F1418">
            <v>0</v>
          </cell>
          <cell r="G1418">
            <v>0</v>
          </cell>
          <cell r="H1418">
            <v>0</v>
          </cell>
          <cell r="I1418">
            <v>0</v>
          </cell>
          <cell r="J1418">
            <v>0</v>
          </cell>
          <cell r="K1418">
            <v>0</v>
          </cell>
          <cell r="L1418">
            <v>0</v>
          </cell>
          <cell r="M1418">
            <v>0</v>
          </cell>
          <cell r="N1418">
            <v>0</v>
          </cell>
          <cell r="O1418">
            <v>0</v>
          </cell>
          <cell r="P1418">
            <v>0</v>
          </cell>
          <cell r="Q1418">
            <v>0</v>
          </cell>
          <cell r="R1418">
            <v>0</v>
          </cell>
          <cell r="S1418">
            <v>0</v>
          </cell>
          <cell r="T1418">
            <v>0</v>
          </cell>
          <cell r="U1418">
            <v>0</v>
          </cell>
          <cell r="W1418" t="str">
            <v>OUI</v>
          </cell>
          <cell r="X1418">
            <v>0</v>
          </cell>
          <cell r="Y1418">
            <v>0</v>
          </cell>
          <cell r="Z1418">
            <v>0</v>
          </cell>
          <cell r="AA1418">
            <v>0</v>
          </cell>
          <cell r="AB1418">
            <v>0</v>
          </cell>
          <cell r="AC1418">
            <v>0</v>
          </cell>
          <cell r="AD1418">
            <v>0</v>
          </cell>
          <cell r="AE1418">
            <v>0</v>
          </cell>
          <cell r="AH1418">
            <v>0</v>
          </cell>
          <cell r="AI1418">
            <v>0</v>
          </cell>
          <cell r="AK1418">
            <v>0</v>
          </cell>
          <cell r="AM1418">
            <v>0</v>
          </cell>
          <cell r="AN1418">
            <v>0</v>
          </cell>
          <cell r="AO1418">
            <v>0</v>
          </cell>
          <cell r="AP1418">
            <v>0</v>
          </cell>
          <cell r="AQ1418">
            <v>0</v>
          </cell>
          <cell r="AS1418">
            <v>3777</v>
          </cell>
          <cell r="AU1418">
            <v>3777</v>
          </cell>
          <cell r="AW1418">
            <v>0</v>
          </cell>
          <cell r="AY1418">
            <v>3777</v>
          </cell>
          <cell r="BA1418">
            <v>3777</v>
          </cell>
        </row>
        <row r="1419">
          <cell r="A1419" t="str">
            <v>DECEMBRE</v>
          </cell>
          <cell r="B1419">
            <v>0</v>
          </cell>
          <cell r="C1419" t="str">
            <v>K57</v>
          </cell>
          <cell r="D1419">
            <v>0</v>
          </cell>
          <cell r="E1419">
            <v>0</v>
          </cell>
          <cell r="F1419">
            <v>0</v>
          </cell>
          <cell r="G1419">
            <v>0</v>
          </cell>
          <cell r="H1419">
            <v>0</v>
          </cell>
          <cell r="I1419">
            <v>0</v>
          </cell>
          <cell r="J1419">
            <v>0</v>
          </cell>
          <cell r="K1419">
            <v>0</v>
          </cell>
          <cell r="L1419">
            <v>0</v>
          </cell>
          <cell r="M1419">
            <v>0</v>
          </cell>
          <cell r="N1419">
            <v>0</v>
          </cell>
          <cell r="O1419">
            <v>0</v>
          </cell>
          <cell r="P1419">
            <v>0</v>
          </cell>
          <cell r="Q1419">
            <v>0</v>
          </cell>
          <cell r="R1419">
            <v>0</v>
          </cell>
          <cell r="S1419">
            <v>0</v>
          </cell>
          <cell r="T1419">
            <v>0</v>
          </cell>
          <cell r="U1419">
            <v>0</v>
          </cell>
          <cell r="W1419" t="str">
            <v>OUI</v>
          </cell>
          <cell r="X1419">
            <v>0</v>
          </cell>
          <cell r="Y1419">
            <v>0</v>
          </cell>
          <cell r="Z1419">
            <v>0</v>
          </cell>
          <cell r="AA1419">
            <v>0</v>
          </cell>
          <cell r="AB1419">
            <v>0</v>
          </cell>
          <cell r="AC1419">
            <v>0</v>
          </cell>
          <cell r="AD1419">
            <v>0</v>
          </cell>
          <cell r="AE1419">
            <v>0</v>
          </cell>
          <cell r="AH1419">
            <v>0</v>
          </cell>
          <cell r="AI1419">
            <v>0</v>
          </cell>
          <cell r="AK1419">
            <v>0</v>
          </cell>
          <cell r="AM1419">
            <v>0</v>
          </cell>
          <cell r="AN1419">
            <v>0</v>
          </cell>
          <cell r="AO1419">
            <v>0</v>
          </cell>
          <cell r="AP1419">
            <v>0</v>
          </cell>
          <cell r="AQ1419">
            <v>0</v>
          </cell>
          <cell r="AS1419">
            <v>3777</v>
          </cell>
          <cell r="AU1419">
            <v>3777</v>
          </cell>
          <cell r="AW1419">
            <v>0</v>
          </cell>
          <cell r="AY1419">
            <v>3777</v>
          </cell>
          <cell r="BA1419">
            <v>3777</v>
          </cell>
        </row>
        <row r="1420">
          <cell r="C1420" t="str">
            <v>K57</v>
          </cell>
          <cell r="W1420" t="str">
            <v>OUI</v>
          </cell>
          <cell r="BE1420">
            <v>0</v>
          </cell>
        </row>
        <row r="1421">
          <cell r="A1421" t="str">
            <v>TOTAL</v>
          </cell>
          <cell r="B1421">
            <v>2717413</v>
          </cell>
          <cell r="C1421" t="str">
            <v>K57</v>
          </cell>
          <cell r="D1421">
            <v>422430</v>
          </cell>
          <cell r="E1421">
            <v>0</v>
          </cell>
          <cell r="F1421">
            <v>0</v>
          </cell>
          <cell r="G1421">
            <v>0</v>
          </cell>
          <cell r="H1421">
            <v>30124</v>
          </cell>
          <cell r="I1421">
            <v>0</v>
          </cell>
          <cell r="J1421">
            <v>0</v>
          </cell>
          <cell r="K1421">
            <v>0</v>
          </cell>
          <cell r="L1421">
            <v>2266161</v>
          </cell>
          <cell r="M1421">
            <v>899</v>
          </cell>
          <cell r="N1421">
            <v>0</v>
          </cell>
          <cell r="O1421">
            <v>0</v>
          </cell>
          <cell r="P1421">
            <v>36</v>
          </cell>
          <cell r="Q1421">
            <v>0</v>
          </cell>
          <cell r="R1421">
            <v>2718715</v>
          </cell>
          <cell r="S1421">
            <v>899</v>
          </cell>
          <cell r="T1421">
            <v>-2237</v>
          </cell>
          <cell r="U1421">
            <v>36</v>
          </cell>
          <cell r="V1421">
            <v>0</v>
          </cell>
          <cell r="W1421" t="str">
            <v>OUI</v>
          </cell>
          <cell r="X1421">
            <v>84485</v>
          </cell>
          <cell r="Y1421">
            <v>0</v>
          </cell>
          <cell r="Z1421">
            <v>3014</v>
          </cell>
          <cell r="AA1421">
            <v>0</v>
          </cell>
          <cell r="AB1421">
            <v>124689</v>
          </cell>
          <cell r="AC1421">
            <v>0</v>
          </cell>
          <cell r="AD1421">
            <v>0</v>
          </cell>
          <cell r="AE1421">
            <v>212188</v>
          </cell>
          <cell r="AF1421">
            <v>0</v>
          </cell>
          <cell r="AH1421">
            <v>212188</v>
          </cell>
          <cell r="AI1421">
            <v>49</v>
          </cell>
          <cell r="AK1421">
            <v>1305</v>
          </cell>
          <cell r="AL1421">
            <v>0</v>
          </cell>
          <cell r="AN1421">
            <v>224419</v>
          </cell>
          <cell r="AO1421">
            <v>49</v>
          </cell>
          <cell r="AP1421">
            <v>224468</v>
          </cell>
          <cell r="AQ1421">
            <v>192</v>
          </cell>
          <cell r="AR1421">
            <v>0</v>
          </cell>
          <cell r="BE1421">
            <v>0</v>
          </cell>
        </row>
        <row r="1422">
          <cell r="C1422" t="str">
            <v>K57</v>
          </cell>
          <cell r="W1422" t="str">
            <v>OUI</v>
          </cell>
          <cell r="BE1422">
            <v>0</v>
          </cell>
        </row>
        <row r="1423">
          <cell r="A1423" t="str">
            <v>CA comptabilisé à déclarer</v>
          </cell>
          <cell r="C1423" t="str">
            <v>K57</v>
          </cell>
          <cell r="D1423">
            <v>422430</v>
          </cell>
          <cell r="F1423">
            <v>0</v>
          </cell>
          <cell r="H1423">
            <v>30124</v>
          </cell>
          <cell r="L1423">
            <v>2266161</v>
          </cell>
          <cell r="N1423">
            <v>0</v>
          </cell>
          <cell r="P1423">
            <v>36</v>
          </cell>
          <cell r="R1423">
            <v>2718715</v>
          </cell>
          <cell r="U1423">
            <v>36</v>
          </cell>
          <cell r="W1423" t="str">
            <v>OUI</v>
          </cell>
          <cell r="AI1423">
            <v>49</v>
          </cell>
          <cell r="AM1423">
            <v>49</v>
          </cell>
          <cell r="BE1423">
            <v>0</v>
          </cell>
        </row>
        <row r="1424">
          <cell r="A1424" t="str">
            <v>Achats intraco à déclarer</v>
          </cell>
          <cell r="C1424" t="str">
            <v>K57</v>
          </cell>
          <cell r="E1424">
            <v>0</v>
          </cell>
          <cell r="G1424">
            <v>0</v>
          </cell>
          <cell r="I1424">
            <v>0</v>
          </cell>
          <cell r="M1424">
            <v>898.56</v>
          </cell>
          <cell r="O1424">
            <v>0</v>
          </cell>
          <cell r="Q1424">
            <v>0</v>
          </cell>
          <cell r="S1424">
            <v>898.56</v>
          </cell>
          <cell r="W1424" t="str">
            <v>OUI</v>
          </cell>
          <cell r="BE1424">
            <v>0</v>
          </cell>
        </row>
        <row r="1425">
          <cell r="C1425" t="str">
            <v>K57</v>
          </cell>
          <cell r="W1425" t="str">
            <v>OUI</v>
          </cell>
          <cell r="BE1425">
            <v>0</v>
          </cell>
        </row>
        <row r="1426">
          <cell r="A1426" t="str">
            <v>Ecart K57</v>
          </cell>
          <cell r="C1426" t="str">
            <v>K57</v>
          </cell>
          <cell r="D1426">
            <v>0</v>
          </cell>
          <cell r="E1426">
            <v>0</v>
          </cell>
          <cell r="F1426">
            <v>0</v>
          </cell>
          <cell r="G1426">
            <v>0</v>
          </cell>
          <cell r="H1426">
            <v>0</v>
          </cell>
          <cell r="I1426">
            <v>0</v>
          </cell>
          <cell r="J1426">
            <v>0</v>
          </cell>
          <cell r="K1426">
            <v>0</v>
          </cell>
          <cell r="L1426">
            <v>0</v>
          </cell>
          <cell r="M1426">
            <v>0</v>
          </cell>
          <cell r="N1426">
            <v>0</v>
          </cell>
          <cell r="O1426">
            <v>0</v>
          </cell>
          <cell r="P1426">
            <v>0</v>
          </cell>
          <cell r="Q1426">
            <v>0</v>
          </cell>
          <cell r="R1426">
            <v>0</v>
          </cell>
          <cell r="S1426">
            <v>0</v>
          </cell>
          <cell r="U1426">
            <v>0</v>
          </cell>
          <cell r="W1426" t="str">
            <v>OUI</v>
          </cell>
          <cell r="AI1426" t="str">
            <v xml:space="preserve">        TVA intraco COLL   =    TVA intraco DED  ( Immo + B&amp;S )</v>
          </cell>
          <cell r="BE1426">
            <v>0</v>
          </cell>
        </row>
        <row r="1427">
          <cell r="C1427" t="str">
            <v>K57</v>
          </cell>
          <cell r="W1427" t="str">
            <v>OUI</v>
          </cell>
          <cell r="BE1427">
            <v>0</v>
          </cell>
        </row>
        <row r="1428">
          <cell r="A1428" t="str">
            <v>diff compta jaune</v>
          </cell>
          <cell r="C1428" t="str">
            <v>K57</v>
          </cell>
          <cell r="G1428">
            <v>0</v>
          </cell>
          <cell r="H1428" t="str">
            <v xml:space="preserve">   à corriger dans SAP ou dans l'onglet "COMPTA"</v>
          </cell>
          <cell r="W1428" t="str">
            <v>OUI</v>
          </cell>
          <cell r="BE1428">
            <v>0</v>
          </cell>
        </row>
        <row r="1429">
          <cell r="C1429" t="str">
            <v>K57</v>
          </cell>
          <cell r="W1429" t="str">
            <v>OUI</v>
          </cell>
          <cell r="BE1429">
            <v>0</v>
          </cell>
        </row>
        <row r="1430">
          <cell r="A1430" t="str">
            <v>diff rouge</v>
          </cell>
          <cell r="C1430" t="str">
            <v>K57</v>
          </cell>
          <cell r="G1430">
            <v>0</v>
          </cell>
          <cell r="H1430" t="str">
            <v xml:space="preserve">   voir onglet "COMPTA" - cellule F...</v>
          </cell>
          <cell r="W1430" t="str">
            <v>OUI</v>
          </cell>
          <cell r="BE1430">
            <v>0</v>
          </cell>
        </row>
        <row r="1431">
          <cell r="C1431" t="str">
            <v>K57</v>
          </cell>
          <cell r="W1431" t="str">
            <v>OUI</v>
          </cell>
          <cell r="BE1431">
            <v>0</v>
          </cell>
        </row>
        <row r="1432">
          <cell r="C1432" t="str">
            <v>K57</v>
          </cell>
          <cell r="W1432" t="str">
            <v>OUI</v>
          </cell>
          <cell r="BE1432">
            <v>0</v>
          </cell>
        </row>
        <row r="1433">
          <cell r="C1433" t="str">
            <v>K57</v>
          </cell>
          <cell r="W1433" t="str">
            <v>OUI</v>
          </cell>
          <cell r="BE1433">
            <v>0</v>
          </cell>
        </row>
        <row r="1434">
          <cell r="C1434" t="str">
            <v>K57</v>
          </cell>
          <cell r="W1434" t="str">
            <v>OUI</v>
          </cell>
          <cell r="BE1434">
            <v>0</v>
          </cell>
        </row>
        <row r="1435">
          <cell r="C1435" t="str">
            <v>K57</v>
          </cell>
          <cell r="W1435" t="str">
            <v>OUI</v>
          </cell>
          <cell r="BE1435">
            <v>0</v>
          </cell>
        </row>
        <row r="1436">
          <cell r="C1436" t="str">
            <v>K57</v>
          </cell>
          <cell r="W1436" t="str">
            <v>OUI</v>
          </cell>
          <cell r="BE1436">
            <v>0</v>
          </cell>
        </row>
        <row r="1437">
          <cell r="C1437" t="str">
            <v>K57</v>
          </cell>
          <cell r="W1437" t="str">
            <v>OUI</v>
          </cell>
          <cell r="BE1437">
            <v>0</v>
          </cell>
        </row>
        <row r="1438">
          <cell r="C1438" t="str">
            <v>K57</v>
          </cell>
          <cell r="W1438" t="str">
            <v>OUI</v>
          </cell>
          <cell r="BE1438">
            <v>0</v>
          </cell>
        </row>
        <row r="1439">
          <cell r="C1439" t="str">
            <v>K57</v>
          </cell>
          <cell r="W1439" t="str">
            <v>OUI</v>
          </cell>
          <cell r="BE1439">
            <v>0</v>
          </cell>
        </row>
        <row r="1440">
          <cell r="C1440" t="str">
            <v>K57</v>
          </cell>
          <cell r="W1440" t="str">
            <v>OUI</v>
          </cell>
          <cell r="BE1440">
            <v>0</v>
          </cell>
        </row>
        <row r="1441">
          <cell r="C1441" t="str">
            <v>K57</v>
          </cell>
          <cell r="W1441" t="str">
            <v>OUI</v>
          </cell>
          <cell r="BE1441">
            <v>0</v>
          </cell>
        </row>
        <row r="1442">
          <cell r="C1442" t="str">
            <v>K57</v>
          </cell>
          <cell r="W1442" t="str">
            <v>OUI</v>
          </cell>
          <cell r="BE1442">
            <v>0</v>
          </cell>
        </row>
        <row r="1443">
          <cell r="C1443" t="str">
            <v>K57</v>
          </cell>
          <cell r="W1443" t="str">
            <v>OUI</v>
          </cell>
          <cell r="BE1443">
            <v>0</v>
          </cell>
        </row>
        <row r="1444">
          <cell r="C1444" t="str">
            <v>K57</v>
          </cell>
          <cell r="W1444" t="str">
            <v>OUI</v>
          </cell>
          <cell r="BE1444">
            <v>0</v>
          </cell>
        </row>
        <row r="1445">
          <cell r="C1445" t="str">
            <v>K57</v>
          </cell>
          <cell r="W1445" t="str">
            <v>OUI</v>
          </cell>
          <cell r="BE1445">
            <v>0</v>
          </cell>
        </row>
        <row r="1446">
          <cell r="C1446" t="str">
            <v>K57</v>
          </cell>
          <cell r="W1446" t="str">
            <v>OUI</v>
          </cell>
          <cell r="BE1446">
            <v>0</v>
          </cell>
        </row>
        <row r="1447">
          <cell r="C1447" t="str">
            <v>K57</v>
          </cell>
          <cell r="W1447" t="str">
            <v>OUI</v>
          </cell>
          <cell r="BE1447">
            <v>0</v>
          </cell>
        </row>
        <row r="1448">
          <cell r="C1448" t="str">
            <v>K57</v>
          </cell>
          <cell r="W1448" t="str">
            <v>OUI</v>
          </cell>
          <cell r="BE1448">
            <v>0</v>
          </cell>
        </row>
        <row r="1449">
          <cell r="C1449" t="str">
            <v>K57</v>
          </cell>
          <cell r="W1449" t="str">
            <v>OUI</v>
          </cell>
          <cell r="BE1449">
            <v>0</v>
          </cell>
        </row>
        <row r="1450">
          <cell r="C1450" t="str">
            <v>K57</v>
          </cell>
          <cell r="W1450" t="str">
            <v>OUI</v>
          </cell>
          <cell r="BE1450">
            <v>0</v>
          </cell>
        </row>
        <row r="1451">
          <cell r="C1451" t="str">
            <v>K57</v>
          </cell>
          <cell r="W1451" t="str">
            <v>OUI</v>
          </cell>
          <cell r="BE1451">
            <v>0</v>
          </cell>
        </row>
        <row r="1452">
          <cell r="C1452" t="str">
            <v>K57</v>
          </cell>
          <cell r="W1452" t="str">
            <v>OUI</v>
          </cell>
          <cell r="BE1452">
            <v>0</v>
          </cell>
        </row>
        <row r="1453">
          <cell r="C1453" t="str">
            <v>K57</v>
          </cell>
          <cell r="W1453" t="str">
            <v>OUI</v>
          </cell>
          <cell r="BE1453">
            <v>0</v>
          </cell>
        </row>
        <row r="1454">
          <cell r="C1454" t="str">
            <v>K57</v>
          </cell>
          <cell r="W1454" t="str">
            <v>OUI</v>
          </cell>
          <cell r="BE1454">
            <v>0</v>
          </cell>
        </row>
        <row r="1455">
          <cell r="C1455" t="str">
            <v>K57</v>
          </cell>
          <cell r="W1455" t="str">
            <v>OUI</v>
          </cell>
          <cell r="BE1455">
            <v>0</v>
          </cell>
        </row>
        <row r="1456">
          <cell r="C1456" t="str">
            <v>K57</v>
          </cell>
          <cell r="W1456" t="str">
            <v>OUI</v>
          </cell>
          <cell r="BE1456">
            <v>0</v>
          </cell>
        </row>
        <row r="1457">
          <cell r="C1457" t="str">
            <v>K57</v>
          </cell>
          <cell r="W1457" t="str">
            <v>NON</v>
          </cell>
        </row>
        <row r="1458">
          <cell r="C1458" t="str">
            <v>K57</v>
          </cell>
          <cell r="W1458" t="str">
            <v>NON</v>
          </cell>
        </row>
        <row r="1459">
          <cell r="C1459" t="str">
            <v>K57</v>
          </cell>
          <cell r="W1459" t="str">
            <v>NON</v>
          </cell>
        </row>
        <row r="1460">
          <cell r="C1460" t="str">
            <v>K57</v>
          </cell>
          <cell r="W1460" t="str">
            <v>NON</v>
          </cell>
        </row>
        <row r="1461">
          <cell r="C1461" t="str">
            <v>K57</v>
          </cell>
          <cell r="W1461" t="str">
            <v>NON</v>
          </cell>
        </row>
        <row r="1462">
          <cell r="C1462" t="str">
            <v>K57</v>
          </cell>
          <cell r="W1462" t="str">
            <v>NON</v>
          </cell>
        </row>
        <row r="1463">
          <cell r="C1463" t="str">
            <v>K57</v>
          </cell>
          <cell r="W1463" t="str">
            <v>NON</v>
          </cell>
        </row>
        <row r="1464">
          <cell r="C1464" t="str">
            <v>K57</v>
          </cell>
          <cell r="W1464" t="str">
            <v>NON</v>
          </cell>
        </row>
        <row r="1465">
          <cell r="C1465" t="str">
            <v>K57</v>
          </cell>
          <cell r="W1465" t="str">
            <v>NON</v>
          </cell>
        </row>
        <row r="1466">
          <cell r="C1466" t="str">
            <v>K57</v>
          </cell>
          <cell r="W1466" t="str">
            <v>NON</v>
          </cell>
        </row>
        <row r="1467">
          <cell r="C1467" t="str">
            <v>K57</v>
          </cell>
          <cell r="W1467" t="str">
            <v>NON</v>
          </cell>
        </row>
        <row r="1468">
          <cell r="C1468" t="str">
            <v>K57</v>
          </cell>
          <cell r="W1468" t="str">
            <v>NON</v>
          </cell>
        </row>
        <row r="1469">
          <cell r="C1469" t="str">
            <v>K57</v>
          </cell>
          <cell r="W1469" t="str">
            <v>NON</v>
          </cell>
        </row>
        <row r="1470">
          <cell r="C1470" t="str">
            <v>K57</v>
          </cell>
          <cell r="W1470" t="str">
            <v>NON</v>
          </cell>
        </row>
        <row r="1471">
          <cell r="C1471" t="str">
            <v>K57</v>
          </cell>
          <cell r="W1471" t="str">
            <v>NON</v>
          </cell>
        </row>
        <row r="1472">
          <cell r="C1472" t="str">
            <v>K57</v>
          </cell>
          <cell r="W1472" t="str">
            <v>NON</v>
          </cell>
        </row>
        <row r="1473">
          <cell r="C1473" t="str">
            <v>K57</v>
          </cell>
          <cell r="W1473" t="str">
            <v>NON</v>
          </cell>
        </row>
        <row r="1474">
          <cell r="C1474" t="str">
            <v>K57</v>
          </cell>
          <cell r="W1474" t="str">
            <v>NON</v>
          </cell>
        </row>
        <row r="1475">
          <cell r="C1475" t="str">
            <v>K57</v>
          </cell>
          <cell r="W1475" t="str">
            <v>NON</v>
          </cell>
        </row>
        <row r="1476">
          <cell r="C1476" t="str">
            <v>K57</v>
          </cell>
          <cell r="W1476" t="str">
            <v>NON</v>
          </cell>
        </row>
        <row r="1477">
          <cell r="C1477" t="str">
            <v>K57</v>
          </cell>
          <cell r="W1477" t="str">
            <v>NON</v>
          </cell>
        </row>
        <row r="1478">
          <cell r="C1478" t="str">
            <v>K57</v>
          </cell>
          <cell r="W1478" t="str">
            <v>NON</v>
          </cell>
        </row>
        <row r="1479">
          <cell r="C1479" t="str">
            <v>K57</v>
          </cell>
          <cell r="W1479" t="str">
            <v>NON</v>
          </cell>
        </row>
        <row r="1480">
          <cell r="C1480" t="str">
            <v>K57</v>
          </cell>
          <cell r="W1480" t="str">
            <v>NON</v>
          </cell>
        </row>
        <row r="1481">
          <cell r="C1481" t="str">
            <v>K57</v>
          </cell>
          <cell r="W1481" t="str">
            <v>NON</v>
          </cell>
        </row>
        <row r="1482">
          <cell r="C1482" t="str">
            <v>K57</v>
          </cell>
          <cell r="W1482" t="str">
            <v>NON</v>
          </cell>
        </row>
        <row r="1483">
          <cell r="C1483" t="str">
            <v>K57</v>
          </cell>
          <cell r="W1483" t="str">
            <v>NON</v>
          </cell>
        </row>
        <row r="1484">
          <cell r="C1484" t="str">
            <v>K57</v>
          </cell>
          <cell r="W1484" t="str">
            <v>NON</v>
          </cell>
        </row>
        <row r="1485">
          <cell r="C1485" t="str">
            <v>K57</v>
          </cell>
          <cell r="W1485" t="str">
            <v>NON</v>
          </cell>
        </row>
        <row r="1486">
          <cell r="C1486" t="str">
            <v>K57</v>
          </cell>
          <cell r="W1486" t="str">
            <v>NON</v>
          </cell>
        </row>
        <row r="1487">
          <cell r="C1487" t="str">
            <v>K57</v>
          </cell>
          <cell r="W1487" t="str">
            <v>NON</v>
          </cell>
        </row>
        <row r="1488">
          <cell r="C1488" t="str">
            <v>K57</v>
          </cell>
          <cell r="W1488" t="str">
            <v>NON</v>
          </cell>
        </row>
        <row r="1489">
          <cell r="C1489" t="str">
            <v>K57</v>
          </cell>
          <cell r="W1489" t="str">
            <v>NON</v>
          </cell>
        </row>
        <row r="1490">
          <cell r="C1490" t="str">
            <v>K57</v>
          </cell>
          <cell r="W1490" t="str">
            <v>NON</v>
          </cell>
        </row>
        <row r="1491">
          <cell r="C1491" t="str">
            <v>K57</v>
          </cell>
          <cell r="W1491" t="str">
            <v>NON</v>
          </cell>
        </row>
        <row r="1492">
          <cell r="C1492" t="str">
            <v>K57</v>
          </cell>
          <cell r="W1492" t="str">
            <v>NON</v>
          </cell>
        </row>
        <row r="1493">
          <cell r="C1493" t="str">
            <v>K57</v>
          </cell>
          <cell r="W1493" t="str">
            <v>NON</v>
          </cell>
        </row>
        <row r="1494">
          <cell r="C1494" t="str">
            <v>K57</v>
          </cell>
          <cell r="W1494" t="str">
            <v>NON</v>
          </cell>
        </row>
        <row r="1495">
          <cell r="C1495" t="str">
            <v>K57</v>
          </cell>
          <cell r="W1495" t="str">
            <v>NON</v>
          </cell>
        </row>
        <row r="1496">
          <cell r="C1496" t="str">
            <v>K57</v>
          </cell>
          <cell r="W1496" t="str">
            <v>NON</v>
          </cell>
        </row>
        <row r="1497">
          <cell r="C1497" t="str">
            <v>K57</v>
          </cell>
          <cell r="W1497" t="str">
            <v>NON</v>
          </cell>
        </row>
        <row r="1498">
          <cell r="C1498" t="str">
            <v>K57</v>
          </cell>
          <cell r="W1498" t="str">
            <v>NON</v>
          </cell>
        </row>
        <row r="1499">
          <cell r="C1499" t="str">
            <v>K57</v>
          </cell>
          <cell r="W1499" t="str">
            <v>NON</v>
          </cell>
        </row>
        <row r="1500">
          <cell r="C1500" t="str">
            <v>K57</v>
          </cell>
          <cell r="W1500" t="str">
            <v>NON</v>
          </cell>
        </row>
        <row r="1501">
          <cell r="C1501" t="str">
            <v>K57</v>
          </cell>
          <cell r="W1501" t="str">
            <v>NON</v>
          </cell>
        </row>
        <row r="1502">
          <cell r="C1502" t="str">
            <v>K57</v>
          </cell>
          <cell r="W1502" t="str">
            <v>NON</v>
          </cell>
        </row>
        <row r="1503">
          <cell r="C1503" t="str">
            <v>K57</v>
          </cell>
          <cell r="W1503" t="str">
            <v>NON</v>
          </cell>
        </row>
        <row r="1504">
          <cell r="C1504" t="str">
            <v>K57</v>
          </cell>
          <cell r="W1504" t="str">
            <v>NON</v>
          </cell>
        </row>
        <row r="1505">
          <cell r="C1505" t="str">
            <v>K57</v>
          </cell>
          <cell r="W1505" t="str">
            <v>NON</v>
          </cell>
        </row>
        <row r="1506">
          <cell r="C1506" t="str">
            <v>K57</v>
          </cell>
          <cell r="W1506" t="str">
            <v>NON</v>
          </cell>
        </row>
        <row r="1507">
          <cell r="C1507" t="str">
            <v>K57</v>
          </cell>
          <cell r="W1507" t="str">
            <v>NON</v>
          </cell>
        </row>
        <row r="1508">
          <cell r="C1508" t="str">
            <v>K57</v>
          </cell>
          <cell r="W1508" t="str">
            <v>NON</v>
          </cell>
        </row>
        <row r="1509">
          <cell r="C1509" t="str">
            <v>K57</v>
          </cell>
          <cell r="W1509" t="str">
            <v>NON</v>
          </cell>
        </row>
        <row r="1510">
          <cell r="C1510" t="str">
            <v>K57</v>
          </cell>
          <cell r="W1510" t="str">
            <v>NON</v>
          </cell>
        </row>
        <row r="1511">
          <cell r="C1511" t="str">
            <v>K57</v>
          </cell>
          <cell r="W1511" t="str">
            <v>NON</v>
          </cell>
        </row>
        <row r="1512">
          <cell r="C1512" t="str">
            <v>K57</v>
          </cell>
          <cell r="W1512" t="str">
            <v>NON</v>
          </cell>
        </row>
        <row r="1513">
          <cell r="C1513" t="str">
            <v>K57</v>
          </cell>
          <cell r="W1513" t="str">
            <v>NON</v>
          </cell>
        </row>
        <row r="1514">
          <cell r="C1514" t="str">
            <v>K57</v>
          </cell>
          <cell r="W1514" t="str">
            <v>NON</v>
          </cell>
        </row>
        <row r="1515">
          <cell r="C1515" t="str">
            <v>K57</v>
          </cell>
          <cell r="W1515" t="str">
            <v>NON</v>
          </cell>
        </row>
        <row r="1516">
          <cell r="C1516" t="str">
            <v>K57</v>
          </cell>
          <cell r="W1516" t="str">
            <v>NON</v>
          </cell>
        </row>
        <row r="1517">
          <cell r="C1517" t="str">
            <v>K57</v>
          </cell>
          <cell r="W1517" t="str">
            <v>NON</v>
          </cell>
        </row>
        <row r="1518">
          <cell r="C1518" t="str">
            <v>K57</v>
          </cell>
          <cell r="W1518" t="str">
            <v>NON</v>
          </cell>
        </row>
        <row r="1519">
          <cell r="C1519" t="str">
            <v>K57</v>
          </cell>
          <cell r="W1519" t="str">
            <v>NON</v>
          </cell>
        </row>
        <row r="1520">
          <cell r="C1520" t="str">
            <v>K57</v>
          </cell>
          <cell r="W1520" t="str">
            <v>NON</v>
          </cell>
        </row>
        <row r="1521">
          <cell r="C1521" t="str">
            <v>K57</v>
          </cell>
          <cell r="W1521" t="str">
            <v>NON</v>
          </cell>
        </row>
        <row r="1522">
          <cell r="C1522" t="str">
            <v>K57</v>
          </cell>
          <cell r="W1522" t="str">
            <v>NON</v>
          </cell>
        </row>
        <row r="1523">
          <cell r="C1523" t="str">
            <v>K57</v>
          </cell>
          <cell r="W1523" t="str">
            <v>NON</v>
          </cell>
        </row>
        <row r="1524">
          <cell r="C1524" t="str">
            <v>K57</v>
          </cell>
          <cell r="W1524" t="str">
            <v>NON</v>
          </cell>
        </row>
        <row r="1525">
          <cell r="C1525" t="str">
            <v>K57</v>
          </cell>
          <cell r="W1525" t="str">
            <v>NON</v>
          </cell>
        </row>
        <row r="1526">
          <cell r="C1526" t="str">
            <v>K57</v>
          </cell>
          <cell r="W1526" t="str">
            <v>NON</v>
          </cell>
        </row>
        <row r="1527">
          <cell r="C1527" t="str">
            <v>K57</v>
          </cell>
          <cell r="W1527" t="str">
            <v>NON</v>
          </cell>
        </row>
        <row r="1528">
          <cell r="C1528" t="str">
            <v>K57</v>
          </cell>
          <cell r="W1528" t="str">
            <v>NON</v>
          </cell>
        </row>
        <row r="1529">
          <cell r="C1529" t="str">
            <v>K57</v>
          </cell>
          <cell r="W1529" t="str">
            <v>NON</v>
          </cell>
        </row>
        <row r="1530">
          <cell r="C1530" t="str">
            <v>K57</v>
          </cell>
          <cell r="W1530" t="str">
            <v>NON</v>
          </cell>
        </row>
        <row r="1531">
          <cell r="C1531" t="str">
            <v>K57</v>
          </cell>
          <cell r="W1531" t="str">
            <v>NON</v>
          </cell>
        </row>
        <row r="1532">
          <cell r="C1532" t="str">
            <v>K57</v>
          </cell>
          <cell r="W1532" t="str">
            <v>NON</v>
          </cell>
        </row>
        <row r="1533">
          <cell r="C1533" t="str">
            <v>K57</v>
          </cell>
          <cell r="W1533" t="str">
            <v>NON</v>
          </cell>
        </row>
        <row r="1534">
          <cell r="C1534" t="str">
            <v>K57</v>
          </cell>
          <cell r="W1534" t="str">
            <v>NON</v>
          </cell>
        </row>
        <row r="1535">
          <cell r="C1535" t="str">
            <v>K57</v>
          </cell>
          <cell r="W1535" t="str">
            <v>NON</v>
          </cell>
        </row>
        <row r="1536">
          <cell r="C1536" t="str">
            <v>K57</v>
          </cell>
          <cell r="W1536" t="str">
            <v>NON</v>
          </cell>
        </row>
        <row r="1537">
          <cell r="C1537" t="str">
            <v>K57</v>
          </cell>
          <cell r="W1537" t="str">
            <v>NON</v>
          </cell>
        </row>
        <row r="1538">
          <cell r="C1538" t="str">
            <v>K57</v>
          </cell>
          <cell r="W1538" t="str">
            <v>NON</v>
          </cell>
        </row>
        <row r="1539">
          <cell r="C1539" t="str">
            <v>K57</v>
          </cell>
          <cell r="W1539" t="str">
            <v>NON</v>
          </cell>
        </row>
        <row r="1540">
          <cell r="C1540" t="str">
            <v>K57</v>
          </cell>
          <cell r="W1540" t="str">
            <v>NON</v>
          </cell>
        </row>
        <row r="1541">
          <cell r="C1541" t="str">
            <v>K57</v>
          </cell>
          <cell r="W1541" t="str">
            <v>NON</v>
          </cell>
        </row>
        <row r="1542">
          <cell r="C1542" t="str">
            <v>K57</v>
          </cell>
          <cell r="W1542" t="str">
            <v>NON</v>
          </cell>
        </row>
        <row r="1543">
          <cell r="C1543" t="str">
            <v>K57</v>
          </cell>
          <cell r="W1543" t="str">
            <v>NON</v>
          </cell>
        </row>
        <row r="1544">
          <cell r="C1544" t="str">
            <v>K57</v>
          </cell>
          <cell r="W1544" t="str">
            <v>NON</v>
          </cell>
        </row>
        <row r="1545">
          <cell r="C1545" t="str">
            <v>K57</v>
          </cell>
          <cell r="W1545" t="str">
            <v>NON</v>
          </cell>
        </row>
        <row r="1546">
          <cell r="C1546" t="str">
            <v>K57</v>
          </cell>
          <cell r="W1546" t="str">
            <v>NON</v>
          </cell>
        </row>
        <row r="1547">
          <cell r="C1547" t="str">
            <v>K57</v>
          </cell>
          <cell r="W1547" t="str">
            <v>NON</v>
          </cell>
        </row>
        <row r="1548">
          <cell r="C1548" t="str">
            <v>K57</v>
          </cell>
          <cell r="W1548" t="str">
            <v>NON</v>
          </cell>
        </row>
        <row r="1549">
          <cell r="C1549" t="str">
            <v>K57</v>
          </cell>
          <cell r="W1549" t="str">
            <v>NON</v>
          </cell>
        </row>
        <row r="1550">
          <cell r="C1550" t="str">
            <v>K57</v>
          </cell>
          <cell r="W1550" t="str">
            <v>NON</v>
          </cell>
        </row>
        <row r="1551">
          <cell r="C1551" t="str">
            <v>K57</v>
          </cell>
          <cell r="W1551" t="str">
            <v>NON</v>
          </cell>
        </row>
        <row r="1552">
          <cell r="C1552" t="str">
            <v>K57</v>
          </cell>
          <cell r="W1552" t="str">
            <v>NON</v>
          </cell>
        </row>
        <row r="1553">
          <cell r="C1553" t="str">
            <v>K57</v>
          </cell>
          <cell r="W1553" t="str">
            <v>NON</v>
          </cell>
        </row>
        <row r="1554">
          <cell r="C1554" t="str">
            <v>K57</v>
          </cell>
          <cell r="W1554" t="str">
            <v>NON</v>
          </cell>
        </row>
        <row r="1555">
          <cell r="C1555" t="str">
            <v>K57</v>
          </cell>
          <cell r="W1555" t="str">
            <v>NON</v>
          </cell>
        </row>
        <row r="1556">
          <cell r="C1556" t="str">
            <v>K57</v>
          </cell>
          <cell r="W1556" t="str">
            <v>NON</v>
          </cell>
        </row>
        <row r="1557">
          <cell r="C1557" t="str">
            <v>K57</v>
          </cell>
          <cell r="W1557" t="str">
            <v>NON</v>
          </cell>
        </row>
        <row r="1558">
          <cell r="C1558" t="str">
            <v>K57</v>
          </cell>
          <cell r="W1558" t="str">
            <v>NON</v>
          </cell>
        </row>
        <row r="1559">
          <cell r="C1559" t="str">
            <v>K57</v>
          </cell>
          <cell r="W1559" t="str">
            <v>NON</v>
          </cell>
        </row>
        <row r="1560">
          <cell r="C1560" t="str">
            <v>K57</v>
          </cell>
          <cell r="W1560" t="str">
            <v>NON</v>
          </cell>
        </row>
        <row r="1561">
          <cell r="C1561" t="str">
            <v>K57</v>
          </cell>
          <cell r="W1561" t="str">
            <v>NON</v>
          </cell>
        </row>
        <row r="1562">
          <cell r="C1562" t="str">
            <v>K57</v>
          </cell>
          <cell r="W1562" t="str">
            <v>NON</v>
          </cell>
        </row>
        <row r="1563">
          <cell r="C1563" t="str">
            <v>K57</v>
          </cell>
          <cell r="W1563" t="str">
            <v>NON</v>
          </cell>
        </row>
        <row r="1564">
          <cell r="C1564" t="str">
            <v>K57</v>
          </cell>
          <cell r="W1564" t="str">
            <v>NON</v>
          </cell>
        </row>
        <row r="1565">
          <cell r="C1565" t="str">
            <v>K57</v>
          </cell>
          <cell r="W1565" t="str">
            <v>NON</v>
          </cell>
        </row>
        <row r="1566">
          <cell r="C1566" t="str">
            <v>K57</v>
          </cell>
          <cell r="W1566" t="str">
            <v>NON</v>
          </cell>
        </row>
        <row r="1567">
          <cell r="C1567" t="str">
            <v>K57</v>
          </cell>
          <cell r="W1567" t="str">
            <v>NON</v>
          </cell>
        </row>
        <row r="1568">
          <cell r="C1568" t="str">
            <v>K57</v>
          </cell>
          <cell r="W1568" t="str">
            <v>NON</v>
          </cell>
        </row>
        <row r="1569">
          <cell r="C1569" t="str">
            <v>K57</v>
          </cell>
          <cell r="W1569" t="str">
            <v>NON</v>
          </cell>
        </row>
        <row r="1570">
          <cell r="C1570" t="str">
            <v>K57</v>
          </cell>
          <cell r="W1570" t="str">
            <v>NON</v>
          </cell>
        </row>
        <row r="1571">
          <cell r="C1571" t="str">
            <v>K57</v>
          </cell>
          <cell r="W1571" t="str">
            <v>NON</v>
          </cell>
        </row>
        <row r="1572">
          <cell r="C1572" t="str">
            <v>K57</v>
          </cell>
          <cell r="W1572" t="str">
            <v>NON</v>
          </cell>
        </row>
        <row r="1573">
          <cell r="C1573" t="str">
            <v>K57</v>
          </cell>
          <cell r="W1573" t="str">
            <v>NON</v>
          </cell>
        </row>
        <row r="1574">
          <cell r="C1574" t="str">
            <v>K57</v>
          </cell>
          <cell r="W1574" t="str">
            <v>NON</v>
          </cell>
        </row>
        <row r="1575">
          <cell r="C1575" t="str">
            <v>K57</v>
          </cell>
          <cell r="W1575" t="str">
            <v>NON</v>
          </cell>
        </row>
        <row r="1576">
          <cell r="C1576" t="str">
            <v>K57</v>
          </cell>
          <cell r="W1576" t="str">
            <v>NON</v>
          </cell>
        </row>
        <row r="1577">
          <cell r="C1577" t="str">
            <v>K57</v>
          </cell>
          <cell r="W1577" t="str">
            <v>NON</v>
          </cell>
        </row>
        <row r="1578">
          <cell r="C1578" t="str">
            <v>K57</v>
          </cell>
          <cell r="W1578" t="str">
            <v>NON</v>
          </cell>
        </row>
        <row r="1579">
          <cell r="C1579" t="str">
            <v>K57</v>
          </cell>
          <cell r="W1579" t="str">
            <v>NON</v>
          </cell>
        </row>
        <row r="1580">
          <cell r="C1580" t="str">
            <v>K57</v>
          </cell>
          <cell r="W1580" t="str">
            <v>NON</v>
          </cell>
        </row>
        <row r="1581">
          <cell r="C1581" t="str">
            <v>K57</v>
          </cell>
          <cell r="W1581" t="str">
            <v>NON</v>
          </cell>
        </row>
        <row r="1582">
          <cell r="C1582" t="str">
            <v>K57</v>
          </cell>
          <cell r="W1582" t="str">
            <v>NON</v>
          </cell>
        </row>
        <row r="1583">
          <cell r="C1583" t="str">
            <v>K57</v>
          </cell>
          <cell r="W1583" t="str">
            <v>NON</v>
          </cell>
        </row>
        <row r="1584">
          <cell r="C1584" t="str">
            <v>K57</v>
          </cell>
          <cell r="W1584" t="str">
            <v>NON</v>
          </cell>
        </row>
        <row r="1585">
          <cell r="C1585" t="str">
            <v>K57</v>
          </cell>
          <cell r="W1585" t="str">
            <v>NON</v>
          </cell>
        </row>
        <row r="1586">
          <cell r="C1586" t="str">
            <v>K57</v>
          </cell>
          <cell r="W1586" t="str">
            <v>NON</v>
          </cell>
        </row>
        <row r="1587">
          <cell r="C1587" t="str">
            <v>K57</v>
          </cell>
          <cell r="W1587" t="str">
            <v>NON</v>
          </cell>
        </row>
        <row r="1588">
          <cell r="C1588" t="str">
            <v>K57</v>
          </cell>
          <cell r="W1588" t="str">
            <v>NON</v>
          </cell>
        </row>
        <row r="1589">
          <cell r="C1589" t="str">
            <v>K57</v>
          </cell>
          <cell r="W1589" t="str">
            <v>NON</v>
          </cell>
        </row>
        <row r="1590">
          <cell r="C1590" t="str">
            <v>K57</v>
          </cell>
          <cell r="W1590" t="str">
            <v>NON</v>
          </cell>
        </row>
        <row r="1591">
          <cell r="C1591" t="str">
            <v>K57</v>
          </cell>
          <cell r="W1591" t="str">
            <v>NON</v>
          </cell>
        </row>
        <row r="1592">
          <cell r="C1592" t="str">
            <v>K57</v>
          </cell>
          <cell r="W1592" t="str">
            <v>NON</v>
          </cell>
        </row>
        <row r="1593">
          <cell r="C1593" t="str">
            <v>K57</v>
          </cell>
          <cell r="W1593" t="str">
            <v>NON</v>
          </cell>
        </row>
        <row r="1594">
          <cell r="C1594" t="str">
            <v>K57</v>
          </cell>
          <cell r="W1594" t="str">
            <v>NON</v>
          </cell>
        </row>
        <row r="1595">
          <cell r="C1595" t="str">
            <v>K57</v>
          </cell>
          <cell r="W1595" t="str">
            <v>NON</v>
          </cell>
        </row>
        <row r="1596">
          <cell r="C1596" t="str">
            <v>K57</v>
          </cell>
          <cell r="W1596" t="str">
            <v>NON</v>
          </cell>
        </row>
        <row r="1597">
          <cell r="C1597" t="str">
            <v>K57</v>
          </cell>
          <cell r="W1597" t="str">
            <v>NON</v>
          </cell>
        </row>
        <row r="1598">
          <cell r="C1598" t="str">
            <v>K57</v>
          </cell>
          <cell r="W1598" t="str">
            <v>NON</v>
          </cell>
        </row>
        <row r="1599">
          <cell r="C1599" t="str">
            <v>K57</v>
          </cell>
          <cell r="W1599" t="str">
            <v>NON</v>
          </cell>
        </row>
        <row r="1600">
          <cell r="C1600" t="str">
            <v>K57</v>
          </cell>
          <cell r="W1600" t="str">
            <v>NON</v>
          </cell>
        </row>
        <row r="1601">
          <cell r="A1601" t="str">
            <v xml:space="preserve">Cadrage TVA </v>
          </cell>
          <cell r="B1601" t="str">
            <v>K60</v>
          </cell>
          <cell r="C1601" t="str">
            <v>K60</v>
          </cell>
          <cell r="D1601">
            <v>61526</v>
          </cell>
          <cell r="H1601">
            <v>3890</v>
          </cell>
          <cell r="L1601">
            <v>250961</v>
          </cell>
          <cell r="M1601">
            <v>863</v>
          </cell>
          <cell r="N1601">
            <v>-2</v>
          </cell>
          <cell r="P1601">
            <v>3</v>
          </cell>
          <cell r="T1601">
            <v>-484</v>
          </cell>
          <cell r="W1601" t="str">
            <v>OUI</v>
          </cell>
          <cell r="AK1601">
            <v>0</v>
          </cell>
          <cell r="AN1601">
            <v>26361</v>
          </cell>
          <cell r="AO1601">
            <v>47</v>
          </cell>
          <cell r="AQ1601">
            <v>41</v>
          </cell>
          <cell r="AW1601">
            <v>0</v>
          </cell>
          <cell r="AY1601">
            <v>0</v>
          </cell>
          <cell r="AZ1601">
            <v>0</v>
          </cell>
          <cell r="BA1601">
            <v>5092</v>
          </cell>
          <cell r="BE1601" t="str">
            <v>oui</v>
          </cell>
        </row>
        <row r="1602">
          <cell r="C1602" t="str">
            <v>K60</v>
          </cell>
          <cell r="R1602" t="str">
            <v>à spliter par nature</v>
          </cell>
          <cell r="W1602" t="str">
            <v>OUI</v>
          </cell>
          <cell r="BE1602" t="str">
            <v>oui</v>
          </cell>
        </row>
        <row r="1603">
          <cell r="C1603" t="str">
            <v>K60</v>
          </cell>
          <cell r="R1603" t="str">
            <v>Opérations imposables</v>
          </cell>
          <cell r="U1603" t="str">
            <v>Opérations non imposables</v>
          </cell>
          <cell r="W1603" t="str">
            <v>OUI</v>
          </cell>
          <cell r="BE1603" t="str">
            <v>oui</v>
          </cell>
        </row>
        <row r="1604">
          <cell r="A1604" t="str">
            <v>Déclarations CA3</v>
          </cell>
          <cell r="B1604" t="str">
            <v>TOTAL C.A. H.T.</v>
          </cell>
          <cell r="C1604" t="str">
            <v>K60</v>
          </cell>
          <cell r="D1604">
            <v>0.2</v>
          </cell>
          <cell r="F1604">
            <v>0.19600000000000001</v>
          </cell>
          <cell r="H1604">
            <v>0.1</v>
          </cell>
          <cell r="J1604">
            <v>7.0000000000000007E-2</v>
          </cell>
          <cell r="L1604">
            <v>5.5E-2</v>
          </cell>
          <cell r="N1604">
            <v>2.1000000000000001E-2</v>
          </cell>
          <cell r="P1604">
            <v>0</v>
          </cell>
          <cell r="R1604" t="str">
            <v>Ventes                et                            autres opérations imposables</v>
          </cell>
          <cell r="S1604" t="str">
            <v>Acquisitions intra co</v>
          </cell>
          <cell r="T1604" t="str">
            <v>créance irré 
+
autres</v>
          </cell>
          <cell r="U1604" t="str">
            <v>Autres opérations non imposables</v>
          </cell>
          <cell r="V1604" t="str">
            <v>Régularisations</v>
          </cell>
          <cell r="W1604" t="str">
            <v>OUI</v>
          </cell>
          <cell r="X1604" t="str">
            <v>TVA</v>
          </cell>
          <cell r="Y1604" t="str">
            <v>TVA</v>
          </cell>
          <cell r="Z1604" t="str">
            <v>TVA</v>
          </cell>
          <cell r="AA1604" t="str">
            <v>TVA</v>
          </cell>
          <cell r="AB1604" t="str">
            <v>TVA</v>
          </cell>
          <cell r="AC1604" t="str">
            <v>TVA</v>
          </cell>
          <cell r="AD1604" t="str">
            <v>TVA</v>
          </cell>
          <cell r="AE1604" t="str">
            <v>TVA collectée Totale</v>
          </cell>
          <cell r="AF1604" t="str">
            <v>TVA antérieurement déduite à reverser</v>
          </cell>
          <cell r="AG1604" t="str">
            <v>ARRONDI</v>
          </cell>
          <cell r="AH1604" t="str">
            <v>TOTAL            TVA                BRUTE</v>
          </cell>
          <cell r="AI1604" t="str">
            <v>dont              TVA          sur Acq° intraco</v>
          </cell>
          <cell r="AK1604" t="str">
            <v>TVA Déductible sur immo</v>
          </cell>
          <cell r="AN1604" t="str">
            <v>TVA Déductible sur B&amp;S</v>
          </cell>
          <cell r="AQ1604" t="str">
            <v xml:space="preserve">Autre TVA à déduire </v>
          </cell>
          <cell r="AS1604" t="str">
            <v>Report du crédit de TVA M-1</v>
          </cell>
          <cell r="AT1604" t="str">
            <v>ARRONDI</v>
          </cell>
          <cell r="AU1604" t="str">
            <v>TOTAL            TVA DEDUCTIBLE</v>
          </cell>
          <cell r="AW1604" t="str">
            <v>TVA à décaisser</v>
          </cell>
          <cell r="AY1604" t="str">
            <v>Crédit de TVA</v>
          </cell>
          <cell r="AZ1604" t="str">
            <v>Demande
de remboursemt crédit TVA</v>
          </cell>
          <cell r="BA1604" t="str">
            <v>Crédit de TVA à reporter</v>
          </cell>
          <cell r="BC1604" t="str">
            <v>Date                             de remb du credit TVA</v>
          </cell>
          <cell r="BE1604" t="str">
            <v>oui</v>
          </cell>
        </row>
        <row r="1605">
          <cell r="C1605" t="str">
            <v>K60</v>
          </cell>
          <cell r="D1605" t="str">
            <v>CA HT</v>
          </cell>
          <cell r="E1605" t="str">
            <v>CA INTRACOM</v>
          </cell>
          <cell r="F1605" t="str">
            <v>CA HT</v>
          </cell>
          <cell r="G1605" t="str">
            <v>CA INTRACOM</v>
          </cell>
          <cell r="H1605" t="str">
            <v>CA HT</v>
          </cell>
          <cell r="I1605" t="str">
            <v>CA INTRACOM</v>
          </cell>
          <cell r="J1605" t="str">
            <v>CA HT</v>
          </cell>
          <cell r="K1605" t="str">
            <v>CA INTRACOM</v>
          </cell>
          <cell r="L1605" t="str">
            <v>CA HT</v>
          </cell>
          <cell r="M1605" t="str">
            <v>CA INTRACOM</v>
          </cell>
          <cell r="N1605" t="str">
            <v>CA HT</v>
          </cell>
          <cell r="O1605" t="str">
            <v>CA INTRACOM</v>
          </cell>
          <cell r="P1605" t="str">
            <v>CA HT</v>
          </cell>
          <cell r="Q1605" t="str">
            <v>CA INTRACOM</v>
          </cell>
          <cell r="T1605" t="str">
            <v>régularisations</v>
          </cell>
          <cell r="W1605" t="str">
            <v>OUI</v>
          </cell>
          <cell r="X1605">
            <v>0.2</v>
          </cell>
          <cell r="Y1605">
            <v>0.19600000000000001</v>
          </cell>
          <cell r="Z1605">
            <v>0.1</v>
          </cell>
          <cell r="AA1605">
            <v>7.0000000000000007E-2</v>
          </cell>
          <cell r="AB1605">
            <v>5.5E-2</v>
          </cell>
          <cell r="AC1605">
            <v>2.1000000000000001E-2</v>
          </cell>
          <cell r="AD1605">
            <v>0</v>
          </cell>
          <cell r="AK1605" t="str">
            <v>TVA                   sur                       Immo</v>
          </cell>
          <cell r="AL1605" t="str">
            <v>TVA sur Acq° Intraco                    ( L1 + LK )</v>
          </cell>
          <cell r="AM1605" t="str">
            <v>Total TVA Ded sur Immo + intraco</v>
          </cell>
          <cell r="AN1605" t="str">
            <v>TVA                   sur                   B&amp;S</v>
          </cell>
          <cell r="AO1605" t="str">
            <v>TVA sur Acq° Intraco                    ( M1 + MK )</v>
          </cell>
          <cell r="AP1605" t="str">
            <v>Total TVA Ded sur B&amp;S + intraco</v>
          </cell>
          <cell r="AQ1605" t="str">
            <v>créances
irrécouvrables
T8</v>
          </cell>
          <cell r="AR1605" t="str">
            <v>demandes Crédit de TVA refusées</v>
          </cell>
          <cell r="AW1605">
            <v>4455100</v>
          </cell>
          <cell r="AZ1605">
            <v>4458300</v>
          </cell>
          <cell r="BA1605">
            <v>4456700</v>
          </cell>
          <cell r="BE1605" t="str">
            <v>oui</v>
          </cell>
        </row>
        <row r="1606">
          <cell r="B1606" t="str">
            <v>n° de ligne</v>
          </cell>
          <cell r="C1606" t="str">
            <v>K60</v>
          </cell>
          <cell r="D1606" t="str">
            <v>08</v>
          </cell>
          <cell r="F1606" t="str">
            <v>13</v>
          </cell>
          <cell r="H1606" t="str">
            <v>9B</v>
          </cell>
          <cell r="J1606" t="str">
            <v>13</v>
          </cell>
          <cell r="L1606" t="str">
            <v>09</v>
          </cell>
          <cell r="N1606" t="str">
            <v>14</v>
          </cell>
          <cell r="R1606" t="str">
            <v>01 et 02</v>
          </cell>
          <cell r="S1606" t="str">
            <v>03</v>
          </cell>
          <cell r="T1606" t="str">
            <v>3C</v>
          </cell>
          <cell r="U1606" t="str">
            <v>05</v>
          </cell>
          <cell r="V1606" t="str">
            <v>7B</v>
          </cell>
          <cell r="W1606" t="str">
            <v>OUI</v>
          </cell>
          <cell r="X1606" t="str">
            <v>08</v>
          </cell>
          <cell r="Y1606" t="str">
            <v>13</v>
          </cell>
          <cell r="Z1606" t="str">
            <v>9B</v>
          </cell>
          <cell r="AA1606" t="str">
            <v>13</v>
          </cell>
          <cell r="AB1606" t="str">
            <v>09</v>
          </cell>
          <cell r="AC1606" t="str">
            <v>14</v>
          </cell>
          <cell r="AF1606" t="str">
            <v>15</v>
          </cell>
          <cell r="AH1606" t="str">
            <v>16</v>
          </cell>
          <cell r="AI1606" t="str">
            <v>17</v>
          </cell>
          <cell r="AM1606" t="str">
            <v>19</v>
          </cell>
          <cell r="AP1606" t="str">
            <v>20</v>
          </cell>
          <cell r="AQ1606" t="str">
            <v>21</v>
          </cell>
          <cell r="AS1606" t="str">
            <v>22</v>
          </cell>
          <cell r="AU1606" t="str">
            <v>23</v>
          </cell>
          <cell r="AW1606" t="str">
            <v>28</v>
          </cell>
          <cell r="AY1606" t="str">
            <v>25</v>
          </cell>
          <cell r="AZ1606" t="str">
            <v>26</v>
          </cell>
          <cell r="BA1606" t="str">
            <v>27</v>
          </cell>
          <cell r="BE1606" t="str">
            <v>oui</v>
          </cell>
        </row>
        <row r="1607">
          <cell r="C1607" t="str">
            <v>K60</v>
          </cell>
          <cell r="W1607" t="str">
            <v>OUI</v>
          </cell>
          <cell r="BE1607" t="str">
            <v>oui</v>
          </cell>
        </row>
        <row r="1608">
          <cell r="A1608" t="str">
            <v>JANVIER</v>
          </cell>
          <cell r="B1608">
            <v>306904</v>
          </cell>
          <cell r="C1608" t="str">
            <v>K60</v>
          </cell>
          <cell r="D1608">
            <v>60673</v>
          </cell>
          <cell r="E1608">
            <v>0</v>
          </cell>
          <cell r="F1608">
            <v>0</v>
          </cell>
          <cell r="G1608">
            <v>0</v>
          </cell>
          <cell r="H1608">
            <v>3392</v>
          </cell>
          <cell r="I1608">
            <v>0</v>
          </cell>
          <cell r="J1608">
            <v>0</v>
          </cell>
          <cell r="K1608">
            <v>0</v>
          </cell>
          <cell r="L1608">
            <v>242896</v>
          </cell>
          <cell r="M1608">
            <v>369</v>
          </cell>
          <cell r="N1608">
            <v>0</v>
          </cell>
          <cell r="O1608">
            <v>0</v>
          </cell>
          <cell r="P1608">
            <v>16</v>
          </cell>
          <cell r="Q1608">
            <v>0</v>
          </cell>
          <cell r="R1608">
            <v>306961</v>
          </cell>
          <cell r="S1608">
            <v>369</v>
          </cell>
          <cell r="T1608">
            <v>-442</v>
          </cell>
          <cell r="U1608">
            <v>16</v>
          </cell>
          <cell r="W1608" t="str">
            <v>OUI</v>
          </cell>
          <cell r="X1608">
            <v>12135</v>
          </cell>
          <cell r="Y1608">
            <v>0</v>
          </cell>
          <cell r="Z1608">
            <v>339</v>
          </cell>
          <cell r="AA1608">
            <v>0</v>
          </cell>
          <cell r="AB1608">
            <v>13380</v>
          </cell>
          <cell r="AC1608">
            <v>0</v>
          </cell>
          <cell r="AD1608">
            <v>0</v>
          </cell>
          <cell r="AE1608">
            <v>25854</v>
          </cell>
          <cell r="AH1608">
            <v>25854</v>
          </cell>
          <cell r="AI1608">
            <v>20</v>
          </cell>
          <cell r="AM1608">
            <v>0</v>
          </cell>
          <cell r="AN1608">
            <v>30894</v>
          </cell>
          <cell r="AO1608">
            <v>20</v>
          </cell>
          <cell r="AP1608">
            <v>30914</v>
          </cell>
          <cell r="AQ1608">
            <v>38</v>
          </cell>
          <cell r="AU1608">
            <v>30952</v>
          </cell>
          <cell r="AW1608">
            <v>0</v>
          </cell>
          <cell r="AY1608">
            <v>5098</v>
          </cell>
          <cell r="BA1608">
            <v>5098</v>
          </cell>
          <cell r="BE1608" t="str">
            <v>oui</v>
          </cell>
        </row>
        <row r="1609">
          <cell r="A1609" t="str">
            <v>FEVRIER</v>
          </cell>
          <cell r="B1609">
            <v>299461</v>
          </cell>
          <cell r="C1609" t="str">
            <v>K60</v>
          </cell>
          <cell r="D1609">
            <v>57753</v>
          </cell>
          <cell r="E1609">
            <v>0</v>
          </cell>
          <cell r="F1609">
            <v>0</v>
          </cell>
          <cell r="G1609">
            <v>0</v>
          </cell>
          <cell r="H1609">
            <v>3309</v>
          </cell>
          <cell r="I1609">
            <v>0</v>
          </cell>
          <cell r="J1609">
            <v>0</v>
          </cell>
          <cell r="K1609">
            <v>0</v>
          </cell>
          <cell r="L1609">
            <v>237965</v>
          </cell>
          <cell r="M1609">
            <v>748</v>
          </cell>
          <cell r="N1609">
            <v>0</v>
          </cell>
          <cell r="O1609">
            <v>0</v>
          </cell>
          <cell r="P1609">
            <v>11</v>
          </cell>
          <cell r="Q1609">
            <v>0</v>
          </cell>
          <cell r="R1609">
            <v>299027</v>
          </cell>
          <cell r="S1609">
            <v>748</v>
          </cell>
          <cell r="T1609">
            <v>-325</v>
          </cell>
          <cell r="U1609">
            <v>11</v>
          </cell>
          <cell r="W1609" t="str">
            <v>OUI</v>
          </cell>
          <cell r="X1609">
            <v>11551</v>
          </cell>
          <cell r="Y1609">
            <v>0</v>
          </cell>
          <cell r="Z1609">
            <v>331</v>
          </cell>
          <cell r="AA1609">
            <v>0</v>
          </cell>
          <cell r="AB1609">
            <v>13129</v>
          </cell>
          <cell r="AC1609">
            <v>0</v>
          </cell>
          <cell r="AD1609">
            <v>0</v>
          </cell>
          <cell r="AE1609">
            <v>25011</v>
          </cell>
          <cell r="AH1609">
            <v>25011</v>
          </cell>
          <cell r="AI1609">
            <v>41</v>
          </cell>
          <cell r="AM1609">
            <v>0</v>
          </cell>
          <cell r="AN1609">
            <v>37198</v>
          </cell>
          <cell r="AO1609">
            <v>41</v>
          </cell>
          <cell r="AP1609">
            <v>37239</v>
          </cell>
          <cell r="AQ1609">
            <v>28</v>
          </cell>
          <cell r="AS1609">
            <v>5098</v>
          </cell>
          <cell r="AU1609">
            <v>42365</v>
          </cell>
          <cell r="AW1609">
            <v>0</v>
          </cell>
          <cell r="AY1609">
            <v>17354</v>
          </cell>
          <cell r="AZ1609">
            <v>12000</v>
          </cell>
          <cell r="BA1609">
            <v>5354</v>
          </cell>
          <cell r="BE1609" t="str">
            <v>oui</v>
          </cell>
        </row>
        <row r="1610">
          <cell r="A1610" t="str">
            <v>MARS</v>
          </cell>
          <cell r="B1610">
            <v>348244</v>
          </cell>
          <cell r="C1610" t="str">
            <v>K60</v>
          </cell>
          <cell r="D1610">
            <v>70323</v>
          </cell>
          <cell r="H1610">
            <v>5852</v>
          </cell>
          <cell r="L1610">
            <v>272239</v>
          </cell>
          <cell r="M1610">
            <v>478</v>
          </cell>
          <cell r="P1610">
            <v>10</v>
          </cell>
          <cell r="R1610">
            <v>348414</v>
          </cell>
          <cell r="S1610">
            <v>478</v>
          </cell>
          <cell r="T1610">
            <v>-658</v>
          </cell>
          <cell r="U1610">
            <v>10</v>
          </cell>
          <cell r="W1610" t="str">
            <v>OUI</v>
          </cell>
          <cell r="X1610">
            <v>14065</v>
          </cell>
          <cell r="Y1610">
            <v>0</v>
          </cell>
          <cell r="Z1610">
            <v>585</v>
          </cell>
          <cell r="AA1610">
            <v>0</v>
          </cell>
          <cell r="AB1610">
            <v>14999</v>
          </cell>
          <cell r="AC1610">
            <v>0</v>
          </cell>
          <cell r="AD1610">
            <v>0</v>
          </cell>
          <cell r="AE1610">
            <v>29649</v>
          </cell>
          <cell r="AH1610">
            <v>29649</v>
          </cell>
          <cell r="AI1610">
            <v>27</v>
          </cell>
          <cell r="AK1610">
            <v>926</v>
          </cell>
          <cell r="AM1610">
            <v>926</v>
          </cell>
          <cell r="AN1610">
            <v>33447</v>
          </cell>
          <cell r="AO1610">
            <v>27</v>
          </cell>
          <cell r="AP1610">
            <v>33474</v>
          </cell>
          <cell r="AQ1610">
            <v>56</v>
          </cell>
          <cell r="AS1610">
            <v>5354</v>
          </cell>
          <cell r="AU1610">
            <v>39810</v>
          </cell>
          <cell r="AW1610">
            <v>0</v>
          </cell>
          <cell r="AY1610">
            <v>10161</v>
          </cell>
          <cell r="AZ1610">
            <v>5000</v>
          </cell>
          <cell r="BA1610">
            <v>5161</v>
          </cell>
          <cell r="BE1610" t="str">
            <v>oui</v>
          </cell>
        </row>
        <row r="1611">
          <cell r="A1611" t="str">
            <v>AVRIL</v>
          </cell>
          <cell r="B1611">
            <v>314028</v>
          </cell>
          <cell r="C1611" t="str">
            <v>K60</v>
          </cell>
          <cell r="D1611">
            <v>59247</v>
          </cell>
          <cell r="E1611">
            <v>0</v>
          </cell>
          <cell r="F1611">
            <v>0</v>
          </cell>
          <cell r="G1611">
            <v>0</v>
          </cell>
          <cell r="H1611">
            <v>4818</v>
          </cell>
          <cell r="I1611">
            <v>0</v>
          </cell>
          <cell r="J1611">
            <v>0</v>
          </cell>
          <cell r="K1611">
            <v>0</v>
          </cell>
          <cell r="L1611">
            <v>250835</v>
          </cell>
          <cell r="M1611">
            <v>601</v>
          </cell>
          <cell r="N1611">
            <v>0</v>
          </cell>
          <cell r="O1611">
            <v>0</v>
          </cell>
          <cell r="P1611">
            <v>31</v>
          </cell>
          <cell r="R1611">
            <v>314900</v>
          </cell>
          <cell r="S1611">
            <v>601</v>
          </cell>
          <cell r="T1611">
            <v>-1504</v>
          </cell>
          <cell r="U1611">
            <v>31</v>
          </cell>
          <cell r="W1611" t="str">
            <v>OUI</v>
          </cell>
          <cell r="X1611">
            <v>11849</v>
          </cell>
          <cell r="Y1611">
            <v>0</v>
          </cell>
          <cell r="Z1611">
            <v>482</v>
          </cell>
          <cell r="AA1611">
            <v>0</v>
          </cell>
          <cell r="AB1611">
            <v>13829</v>
          </cell>
          <cell r="AC1611">
            <v>0</v>
          </cell>
          <cell r="AD1611">
            <v>0</v>
          </cell>
          <cell r="AE1611">
            <v>26160</v>
          </cell>
          <cell r="AH1611">
            <v>26160</v>
          </cell>
          <cell r="AI1611">
            <v>33</v>
          </cell>
          <cell r="AM1611">
            <v>0</v>
          </cell>
          <cell r="AN1611">
            <v>26117</v>
          </cell>
          <cell r="AO1611">
            <v>33</v>
          </cell>
          <cell r="AP1611">
            <v>26150</v>
          </cell>
          <cell r="AQ1611">
            <v>128</v>
          </cell>
          <cell r="AS1611">
            <v>5161</v>
          </cell>
          <cell r="AU1611">
            <v>31439</v>
          </cell>
          <cell r="AW1611">
            <v>0</v>
          </cell>
          <cell r="AY1611">
            <v>5279</v>
          </cell>
          <cell r="BA1611">
            <v>5279</v>
          </cell>
          <cell r="BE1611" t="str">
            <v>oui</v>
          </cell>
        </row>
        <row r="1612">
          <cell r="A1612" t="str">
            <v>MAI</v>
          </cell>
          <cell r="B1612">
            <v>309827</v>
          </cell>
          <cell r="C1612" t="str">
            <v>K60</v>
          </cell>
          <cell r="D1612">
            <v>56366</v>
          </cell>
          <cell r="E1612">
            <v>0</v>
          </cell>
          <cell r="F1612">
            <v>0</v>
          </cell>
          <cell r="G1612">
            <v>0</v>
          </cell>
          <cell r="H1612">
            <v>3779</v>
          </cell>
          <cell r="I1612">
            <v>0</v>
          </cell>
          <cell r="J1612">
            <v>0</v>
          </cell>
          <cell r="K1612">
            <v>0</v>
          </cell>
          <cell r="L1612">
            <v>248500</v>
          </cell>
          <cell r="M1612">
            <v>1280</v>
          </cell>
          <cell r="N1612">
            <v>0</v>
          </cell>
          <cell r="O1612">
            <v>0</v>
          </cell>
          <cell r="P1612">
            <v>2</v>
          </cell>
          <cell r="R1612">
            <v>308645</v>
          </cell>
          <cell r="S1612">
            <v>1280</v>
          </cell>
          <cell r="T1612">
            <v>-100</v>
          </cell>
          <cell r="U1612">
            <v>2</v>
          </cell>
          <cell r="W1612" t="str">
            <v>OUI</v>
          </cell>
          <cell r="X1612">
            <v>11273</v>
          </cell>
          <cell r="Y1612">
            <v>0</v>
          </cell>
          <cell r="Z1612">
            <v>378</v>
          </cell>
          <cell r="AA1612">
            <v>0</v>
          </cell>
          <cell r="AB1612">
            <v>13738</v>
          </cell>
          <cell r="AC1612">
            <v>0</v>
          </cell>
          <cell r="AD1612">
            <v>0</v>
          </cell>
          <cell r="AE1612">
            <v>25389</v>
          </cell>
          <cell r="AH1612">
            <v>25389</v>
          </cell>
          <cell r="AI1612">
            <v>70</v>
          </cell>
          <cell r="AK1612">
            <v>194</v>
          </cell>
          <cell r="AM1612">
            <v>194</v>
          </cell>
          <cell r="AN1612">
            <v>33033</v>
          </cell>
          <cell r="AO1612">
            <v>70</v>
          </cell>
          <cell r="AP1612">
            <v>33103</v>
          </cell>
          <cell r="AQ1612">
            <v>9</v>
          </cell>
          <cell r="AS1612">
            <v>5279</v>
          </cell>
          <cell r="AU1612">
            <v>38585</v>
          </cell>
          <cell r="AW1612">
            <v>0</v>
          </cell>
          <cell r="AY1612">
            <v>13196</v>
          </cell>
          <cell r="AZ1612">
            <v>8000</v>
          </cell>
          <cell r="BA1612">
            <v>5196</v>
          </cell>
          <cell r="BE1612" t="str">
            <v>oui</v>
          </cell>
        </row>
        <row r="1613">
          <cell r="A1613" t="str">
            <v>JUIN</v>
          </cell>
          <cell r="B1613">
            <v>343982</v>
          </cell>
          <cell r="C1613" t="str">
            <v>K60</v>
          </cell>
          <cell r="D1613">
            <v>90993</v>
          </cell>
          <cell r="E1613">
            <v>0</v>
          </cell>
          <cell r="F1613">
            <v>0</v>
          </cell>
          <cell r="G1613">
            <v>0</v>
          </cell>
          <cell r="H1613">
            <v>3418</v>
          </cell>
          <cell r="I1613">
            <v>0</v>
          </cell>
          <cell r="J1613">
            <v>0</v>
          </cell>
          <cell r="K1613">
            <v>0</v>
          </cell>
          <cell r="L1613">
            <v>249969</v>
          </cell>
          <cell r="M1613">
            <v>0</v>
          </cell>
          <cell r="N1613">
            <v>0</v>
          </cell>
          <cell r="O1613">
            <v>0</v>
          </cell>
          <cell r="P1613">
            <v>4</v>
          </cell>
          <cell r="R1613">
            <v>344380</v>
          </cell>
          <cell r="S1613">
            <v>0</v>
          </cell>
          <cell r="T1613">
            <v>-402</v>
          </cell>
          <cell r="U1613">
            <v>4</v>
          </cell>
          <cell r="W1613" t="str">
            <v>OUI</v>
          </cell>
          <cell r="X1613">
            <v>18199</v>
          </cell>
          <cell r="Y1613">
            <v>0</v>
          </cell>
          <cell r="Z1613">
            <v>342</v>
          </cell>
          <cell r="AA1613">
            <v>0</v>
          </cell>
          <cell r="AB1613">
            <v>13748</v>
          </cell>
          <cell r="AC1613">
            <v>0</v>
          </cell>
          <cell r="AD1613">
            <v>0</v>
          </cell>
          <cell r="AE1613">
            <v>32289</v>
          </cell>
          <cell r="AH1613">
            <v>32289</v>
          </cell>
          <cell r="AI1613">
            <v>0</v>
          </cell>
          <cell r="AM1613">
            <v>0</v>
          </cell>
          <cell r="AN1613">
            <v>36674</v>
          </cell>
          <cell r="AP1613">
            <v>36674</v>
          </cell>
          <cell r="AQ1613">
            <v>35</v>
          </cell>
          <cell r="AS1613">
            <v>5196</v>
          </cell>
          <cell r="AU1613">
            <v>41905</v>
          </cell>
          <cell r="AW1613">
            <v>0</v>
          </cell>
          <cell r="AY1613">
            <v>9616</v>
          </cell>
          <cell r="BA1613">
            <v>9616</v>
          </cell>
          <cell r="BE1613" t="str">
            <v>oui</v>
          </cell>
        </row>
        <row r="1614">
          <cell r="A1614" t="str">
            <v>JUILLET</v>
          </cell>
          <cell r="B1614">
            <v>303178</v>
          </cell>
          <cell r="C1614" t="str">
            <v>K60</v>
          </cell>
          <cell r="D1614">
            <v>64494</v>
          </cell>
          <cell r="H1614">
            <v>3683</v>
          </cell>
          <cell r="L1614">
            <v>235383</v>
          </cell>
          <cell r="M1614">
            <v>0</v>
          </cell>
          <cell r="N1614">
            <v>8</v>
          </cell>
          <cell r="P1614">
            <v>2</v>
          </cell>
          <cell r="R1614">
            <v>303568</v>
          </cell>
          <cell r="S1614">
            <v>0</v>
          </cell>
          <cell r="T1614">
            <v>-392</v>
          </cell>
          <cell r="U1614">
            <v>2</v>
          </cell>
          <cell r="W1614" t="str">
            <v>OUI</v>
          </cell>
          <cell r="X1614">
            <v>12899</v>
          </cell>
          <cell r="Y1614">
            <v>0</v>
          </cell>
          <cell r="Z1614">
            <v>368</v>
          </cell>
          <cell r="AA1614">
            <v>0</v>
          </cell>
          <cell r="AB1614">
            <v>12946</v>
          </cell>
          <cell r="AC1614">
            <v>0</v>
          </cell>
          <cell r="AD1614">
            <v>0</v>
          </cell>
          <cell r="AE1614">
            <v>26213</v>
          </cell>
          <cell r="AH1614">
            <v>26213</v>
          </cell>
          <cell r="AI1614">
            <v>0</v>
          </cell>
          <cell r="AM1614">
            <v>0</v>
          </cell>
          <cell r="AN1614">
            <v>24629</v>
          </cell>
          <cell r="AP1614">
            <v>24629</v>
          </cell>
          <cell r="AQ1614">
            <v>33</v>
          </cell>
          <cell r="AS1614">
            <v>9616</v>
          </cell>
          <cell r="AU1614">
            <v>34278</v>
          </cell>
          <cell r="AW1614">
            <v>0</v>
          </cell>
          <cell r="AY1614">
            <v>8065</v>
          </cell>
          <cell r="BA1614">
            <v>8065</v>
          </cell>
          <cell r="BE1614" t="str">
            <v>oui</v>
          </cell>
        </row>
        <row r="1615">
          <cell r="A1615" t="str">
            <v>AOUT</v>
          </cell>
          <cell r="B1615">
            <v>294789</v>
          </cell>
          <cell r="C1615" t="str">
            <v>K60</v>
          </cell>
          <cell r="D1615">
            <v>52383</v>
          </cell>
          <cell r="H1615">
            <v>2953</v>
          </cell>
          <cell r="L1615">
            <v>239573</v>
          </cell>
          <cell r="M1615">
            <v>0</v>
          </cell>
          <cell r="N1615">
            <v>0</v>
          </cell>
          <cell r="P1615">
            <v>1</v>
          </cell>
          <cell r="R1615">
            <v>294909</v>
          </cell>
          <cell r="S1615">
            <v>0</v>
          </cell>
          <cell r="T1615">
            <v>-121</v>
          </cell>
          <cell r="U1615">
            <v>1</v>
          </cell>
          <cell r="W1615" t="str">
            <v>OUI</v>
          </cell>
          <cell r="X1615">
            <v>10477</v>
          </cell>
          <cell r="Y1615">
            <v>0</v>
          </cell>
          <cell r="Z1615">
            <v>295</v>
          </cell>
          <cell r="AA1615">
            <v>0</v>
          </cell>
          <cell r="AB1615">
            <v>13177</v>
          </cell>
          <cell r="AC1615">
            <v>0</v>
          </cell>
          <cell r="AD1615">
            <v>0</v>
          </cell>
          <cell r="AE1615">
            <v>23949</v>
          </cell>
          <cell r="AH1615">
            <v>23949</v>
          </cell>
          <cell r="AI1615">
            <v>0</v>
          </cell>
          <cell r="AK1615">
            <v>997</v>
          </cell>
          <cell r="AM1615">
            <v>997</v>
          </cell>
          <cell r="AN1615">
            <v>25063</v>
          </cell>
          <cell r="AP1615">
            <v>25063</v>
          </cell>
          <cell r="AQ1615">
            <v>11</v>
          </cell>
          <cell r="AS1615">
            <v>8065</v>
          </cell>
          <cell r="AU1615">
            <v>34136</v>
          </cell>
          <cell r="AW1615">
            <v>0</v>
          </cell>
          <cell r="AY1615">
            <v>10187</v>
          </cell>
          <cell r="AZ1615">
            <v>5000</v>
          </cell>
          <cell r="BA1615">
            <v>5187</v>
          </cell>
          <cell r="BE1615" t="str">
            <v>oui</v>
          </cell>
        </row>
        <row r="1616">
          <cell r="A1616" t="str">
            <v>SEPTEMBRE</v>
          </cell>
          <cell r="B1616">
            <v>316759</v>
          </cell>
          <cell r="C1616" t="str">
            <v>K60</v>
          </cell>
          <cell r="D1616">
            <v>61526</v>
          </cell>
          <cell r="E1616">
            <v>0</v>
          </cell>
          <cell r="F1616">
            <v>0</v>
          </cell>
          <cell r="G1616">
            <v>0</v>
          </cell>
          <cell r="H1616">
            <v>3890</v>
          </cell>
          <cell r="I1616">
            <v>0</v>
          </cell>
          <cell r="J1616">
            <v>0</v>
          </cell>
          <cell r="K1616">
            <v>0</v>
          </cell>
          <cell r="L1616">
            <v>250961</v>
          </cell>
          <cell r="M1616">
            <v>863</v>
          </cell>
          <cell r="N1616">
            <v>0</v>
          </cell>
          <cell r="O1616">
            <v>0</v>
          </cell>
          <cell r="P1616">
            <v>3</v>
          </cell>
          <cell r="R1616">
            <v>316377</v>
          </cell>
          <cell r="S1616">
            <v>863</v>
          </cell>
          <cell r="T1616">
            <v>-484</v>
          </cell>
          <cell r="U1616">
            <v>3</v>
          </cell>
          <cell r="W1616" t="str">
            <v>OUI</v>
          </cell>
          <cell r="X1616">
            <v>12305</v>
          </cell>
          <cell r="Y1616">
            <v>0</v>
          </cell>
          <cell r="Z1616">
            <v>389</v>
          </cell>
          <cell r="AA1616">
            <v>0</v>
          </cell>
          <cell r="AB1616">
            <v>13850</v>
          </cell>
          <cell r="AC1616">
            <v>0</v>
          </cell>
          <cell r="AD1616">
            <v>0</v>
          </cell>
          <cell r="AE1616">
            <v>26544</v>
          </cell>
          <cell r="AH1616">
            <v>26544</v>
          </cell>
          <cell r="AI1616">
            <v>47</v>
          </cell>
          <cell r="AK1616">
            <v>0</v>
          </cell>
          <cell r="AL1616">
            <v>0</v>
          </cell>
          <cell r="AM1616">
            <v>0</v>
          </cell>
          <cell r="AN1616">
            <v>26360</v>
          </cell>
          <cell r="AO1616">
            <v>47</v>
          </cell>
          <cell r="AP1616">
            <v>26407</v>
          </cell>
          <cell r="AQ1616">
            <v>42</v>
          </cell>
          <cell r="AR1616">
            <v>0</v>
          </cell>
          <cell r="AS1616">
            <v>5187</v>
          </cell>
          <cell r="AU1616">
            <v>31636</v>
          </cell>
          <cell r="AW1616">
            <v>0</v>
          </cell>
          <cell r="AY1616">
            <v>5092</v>
          </cell>
          <cell r="BA1616">
            <v>5092</v>
          </cell>
          <cell r="BE1616" t="str">
            <v>oui</v>
          </cell>
        </row>
        <row r="1617">
          <cell r="A1617" t="str">
            <v>OCTOBRE</v>
          </cell>
          <cell r="B1617">
            <v>0</v>
          </cell>
          <cell r="C1617" t="str">
            <v>K60</v>
          </cell>
          <cell r="D1617">
            <v>0</v>
          </cell>
          <cell r="E1617">
            <v>0</v>
          </cell>
          <cell r="F1617">
            <v>0</v>
          </cell>
          <cell r="G1617">
            <v>0</v>
          </cell>
          <cell r="H1617">
            <v>0</v>
          </cell>
          <cell r="I1617">
            <v>0</v>
          </cell>
          <cell r="J1617">
            <v>0</v>
          </cell>
          <cell r="K1617">
            <v>0</v>
          </cell>
          <cell r="L1617">
            <v>0</v>
          </cell>
          <cell r="M1617">
            <v>0</v>
          </cell>
          <cell r="N1617">
            <v>0</v>
          </cell>
          <cell r="O1617">
            <v>0</v>
          </cell>
          <cell r="P1617">
            <v>0</v>
          </cell>
          <cell r="Q1617">
            <v>0</v>
          </cell>
          <cell r="R1617">
            <v>0</v>
          </cell>
          <cell r="S1617">
            <v>0</v>
          </cell>
          <cell r="T1617">
            <v>0</v>
          </cell>
          <cell r="U1617">
            <v>0</v>
          </cell>
          <cell r="W1617" t="str">
            <v>OUI</v>
          </cell>
          <cell r="X1617">
            <v>0</v>
          </cell>
          <cell r="Y1617">
            <v>0</v>
          </cell>
          <cell r="Z1617">
            <v>0</v>
          </cell>
          <cell r="AA1617">
            <v>0</v>
          </cell>
          <cell r="AB1617">
            <v>0</v>
          </cell>
          <cell r="AC1617">
            <v>0</v>
          </cell>
          <cell r="AD1617">
            <v>0</v>
          </cell>
          <cell r="AE1617">
            <v>0</v>
          </cell>
          <cell r="AH1617">
            <v>0</v>
          </cell>
          <cell r="AI1617">
            <v>0</v>
          </cell>
          <cell r="AK1617">
            <v>0</v>
          </cell>
          <cell r="AM1617">
            <v>0</v>
          </cell>
          <cell r="AN1617">
            <v>0</v>
          </cell>
          <cell r="AO1617">
            <v>0</v>
          </cell>
          <cell r="AP1617">
            <v>0</v>
          </cell>
          <cell r="AQ1617">
            <v>0</v>
          </cell>
          <cell r="AS1617">
            <v>5092</v>
          </cell>
          <cell r="AU1617">
            <v>5092</v>
          </cell>
          <cell r="AW1617">
            <v>0</v>
          </cell>
          <cell r="AY1617">
            <v>5092</v>
          </cell>
          <cell r="BA1617">
            <v>5092</v>
          </cell>
        </row>
        <row r="1618">
          <cell r="A1618" t="str">
            <v>NOVEMBRE</v>
          </cell>
          <cell r="B1618">
            <v>0</v>
          </cell>
          <cell r="C1618" t="str">
            <v>K60</v>
          </cell>
          <cell r="D1618">
            <v>0</v>
          </cell>
          <cell r="E1618">
            <v>0</v>
          </cell>
          <cell r="F1618">
            <v>0</v>
          </cell>
          <cell r="G1618">
            <v>0</v>
          </cell>
          <cell r="H1618">
            <v>0</v>
          </cell>
          <cell r="I1618">
            <v>0</v>
          </cell>
          <cell r="J1618">
            <v>0</v>
          </cell>
          <cell r="K1618">
            <v>0</v>
          </cell>
          <cell r="L1618">
            <v>0</v>
          </cell>
          <cell r="M1618">
            <v>0</v>
          </cell>
          <cell r="N1618">
            <v>0</v>
          </cell>
          <cell r="O1618">
            <v>0</v>
          </cell>
          <cell r="P1618">
            <v>0</v>
          </cell>
          <cell r="Q1618">
            <v>0</v>
          </cell>
          <cell r="R1618">
            <v>0</v>
          </cell>
          <cell r="S1618">
            <v>0</v>
          </cell>
          <cell r="T1618">
            <v>0</v>
          </cell>
          <cell r="U1618">
            <v>0</v>
          </cell>
          <cell r="W1618" t="str">
            <v>OUI</v>
          </cell>
          <cell r="X1618">
            <v>0</v>
          </cell>
          <cell r="Y1618">
            <v>0</v>
          </cell>
          <cell r="Z1618">
            <v>0</v>
          </cell>
          <cell r="AA1618">
            <v>0</v>
          </cell>
          <cell r="AB1618">
            <v>0</v>
          </cell>
          <cell r="AC1618">
            <v>0</v>
          </cell>
          <cell r="AD1618">
            <v>0</v>
          </cell>
          <cell r="AE1618">
            <v>0</v>
          </cell>
          <cell r="AH1618">
            <v>0</v>
          </cell>
          <cell r="AI1618">
            <v>0</v>
          </cell>
          <cell r="AK1618">
            <v>0</v>
          </cell>
          <cell r="AM1618">
            <v>0</v>
          </cell>
          <cell r="AN1618">
            <v>0</v>
          </cell>
          <cell r="AO1618">
            <v>0</v>
          </cell>
          <cell r="AP1618">
            <v>0</v>
          </cell>
          <cell r="AQ1618">
            <v>0</v>
          </cell>
          <cell r="AS1618">
            <v>5092</v>
          </cell>
          <cell r="AU1618">
            <v>5092</v>
          </cell>
          <cell r="AW1618">
            <v>0</v>
          </cell>
          <cell r="AY1618">
            <v>5092</v>
          </cell>
          <cell r="BA1618">
            <v>5092</v>
          </cell>
        </row>
        <row r="1619">
          <cell r="A1619" t="str">
            <v>DECEMBRE</v>
          </cell>
          <cell r="B1619">
            <v>0</v>
          </cell>
          <cell r="C1619" t="str">
            <v>K60</v>
          </cell>
          <cell r="D1619">
            <v>0</v>
          </cell>
          <cell r="E1619">
            <v>0</v>
          </cell>
          <cell r="F1619">
            <v>0</v>
          </cell>
          <cell r="G1619">
            <v>0</v>
          </cell>
          <cell r="H1619">
            <v>0</v>
          </cell>
          <cell r="I1619">
            <v>0</v>
          </cell>
          <cell r="J1619">
            <v>0</v>
          </cell>
          <cell r="K1619">
            <v>0</v>
          </cell>
          <cell r="L1619">
            <v>0</v>
          </cell>
          <cell r="M1619">
            <v>0</v>
          </cell>
          <cell r="N1619">
            <v>0</v>
          </cell>
          <cell r="O1619">
            <v>0</v>
          </cell>
          <cell r="P1619">
            <v>0</v>
          </cell>
          <cell r="Q1619">
            <v>0</v>
          </cell>
          <cell r="R1619">
            <v>0</v>
          </cell>
          <cell r="S1619">
            <v>0</v>
          </cell>
          <cell r="T1619">
            <v>0</v>
          </cell>
          <cell r="U1619">
            <v>0</v>
          </cell>
          <cell r="W1619" t="str">
            <v>OUI</v>
          </cell>
          <cell r="X1619">
            <v>0</v>
          </cell>
          <cell r="Y1619">
            <v>0</v>
          </cell>
          <cell r="Z1619">
            <v>0</v>
          </cell>
          <cell r="AA1619">
            <v>0</v>
          </cell>
          <cell r="AB1619">
            <v>0</v>
          </cell>
          <cell r="AC1619">
            <v>0</v>
          </cell>
          <cell r="AD1619">
            <v>0</v>
          </cell>
          <cell r="AE1619">
            <v>0</v>
          </cell>
          <cell r="AH1619">
            <v>0</v>
          </cell>
          <cell r="AI1619">
            <v>0</v>
          </cell>
          <cell r="AK1619">
            <v>0</v>
          </cell>
          <cell r="AM1619">
            <v>0</v>
          </cell>
          <cell r="AN1619">
            <v>0</v>
          </cell>
          <cell r="AO1619">
            <v>0</v>
          </cell>
          <cell r="AP1619">
            <v>0</v>
          </cell>
          <cell r="AQ1619">
            <v>0</v>
          </cell>
          <cell r="AS1619">
            <v>5092</v>
          </cell>
          <cell r="AU1619">
            <v>5092</v>
          </cell>
          <cell r="AW1619">
            <v>0</v>
          </cell>
          <cell r="AY1619">
            <v>5092</v>
          </cell>
          <cell r="BA1619">
            <v>5092</v>
          </cell>
        </row>
        <row r="1620">
          <cell r="C1620" t="str">
            <v>K60</v>
          </cell>
          <cell r="W1620" t="str">
            <v>OUI</v>
          </cell>
          <cell r="BE1620">
            <v>0</v>
          </cell>
        </row>
        <row r="1621">
          <cell r="A1621" t="str">
            <v>TOTAL</v>
          </cell>
          <cell r="B1621">
            <v>2837172</v>
          </cell>
          <cell r="C1621" t="str">
            <v>K60</v>
          </cell>
          <cell r="D1621">
            <v>573758</v>
          </cell>
          <cell r="E1621">
            <v>0</v>
          </cell>
          <cell r="F1621">
            <v>0</v>
          </cell>
          <cell r="G1621">
            <v>0</v>
          </cell>
          <cell r="H1621">
            <v>35094</v>
          </cell>
          <cell r="I1621">
            <v>0</v>
          </cell>
          <cell r="J1621">
            <v>0</v>
          </cell>
          <cell r="K1621">
            <v>0</v>
          </cell>
          <cell r="L1621">
            <v>2228321</v>
          </cell>
          <cell r="M1621">
            <v>4339</v>
          </cell>
          <cell r="N1621">
            <v>8</v>
          </cell>
          <cell r="O1621">
            <v>0</v>
          </cell>
          <cell r="P1621">
            <v>80</v>
          </cell>
          <cell r="Q1621">
            <v>0</v>
          </cell>
          <cell r="R1621">
            <v>2837181</v>
          </cell>
          <cell r="S1621">
            <v>4339</v>
          </cell>
          <cell r="T1621">
            <v>-4428</v>
          </cell>
          <cell r="U1621">
            <v>80</v>
          </cell>
          <cell r="V1621">
            <v>0</v>
          </cell>
          <cell r="W1621" t="str">
            <v>OUI</v>
          </cell>
          <cell r="X1621">
            <v>114753</v>
          </cell>
          <cell r="Y1621">
            <v>0</v>
          </cell>
          <cell r="Z1621">
            <v>3509</v>
          </cell>
          <cell r="AA1621">
            <v>0</v>
          </cell>
          <cell r="AB1621">
            <v>122796</v>
          </cell>
          <cell r="AC1621">
            <v>0</v>
          </cell>
          <cell r="AD1621">
            <v>0</v>
          </cell>
          <cell r="AE1621">
            <v>241058</v>
          </cell>
          <cell r="AF1621">
            <v>0</v>
          </cell>
          <cell r="AH1621">
            <v>241058</v>
          </cell>
          <cell r="AI1621">
            <v>238</v>
          </cell>
          <cell r="AK1621">
            <v>2117</v>
          </cell>
          <cell r="AL1621">
            <v>0</v>
          </cell>
          <cell r="AN1621">
            <v>273415</v>
          </cell>
          <cell r="AO1621">
            <v>238</v>
          </cell>
          <cell r="AP1621">
            <v>273653</v>
          </cell>
          <cell r="AQ1621">
            <v>380</v>
          </cell>
          <cell r="AR1621">
            <v>0</v>
          </cell>
          <cell r="BE1621">
            <v>0</v>
          </cell>
        </row>
        <row r="1622">
          <cell r="C1622" t="str">
            <v>K60</v>
          </cell>
          <cell r="W1622" t="str">
            <v>OUI</v>
          </cell>
          <cell r="BE1622">
            <v>0</v>
          </cell>
        </row>
        <row r="1623">
          <cell r="A1623" t="str">
            <v>CA comptabilisé à déclarer</v>
          </cell>
          <cell r="C1623" t="str">
            <v>K60</v>
          </cell>
          <cell r="D1623">
            <v>573758</v>
          </cell>
          <cell r="F1623">
            <v>0</v>
          </cell>
          <cell r="H1623">
            <v>35094</v>
          </cell>
          <cell r="L1623">
            <v>2228321</v>
          </cell>
          <cell r="N1623">
            <v>6</v>
          </cell>
          <cell r="P1623">
            <v>80</v>
          </cell>
          <cell r="R1623">
            <v>2837179</v>
          </cell>
          <cell r="U1623">
            <v>80</v>
          </cell>
          <cell r="W1623" t="str">
            <v>OUI</v>
          </cell>
          <cell r="AI1623">
            <v>238</v>
          </cell>
          <cell r="AM1623">
            <v>238</v>
          </cell>
          <cell r="BE1623">
            <v>0</v>
          </cell>
        </row>
        <row r="1624">
          <cell r="A1624" t="str">
            <v>Achats intraco à déclarer</v>
          </cell>
          <cell r="C1624" t="str">
            <v>K60</v>
          </cell>
          <cell r="E1624">
            <v>0</v>
          </cell>
          <cell r="G1624">
            <v>0</v>
          </cell>
          <cell r="I1624">
            <v>0</v>
          </cell>
          <cell r="M1624">
            <v>4339.3100000000004</v>
          </cell>
          <cell r="O1624">
            <v>0</v>
          </cell>
          <cell r="Q1624">
            <v>0</v>
          </cell>
          <cell r="S1624">
            <v>4339.3100000000004</v>
          </cell>
          <cell r="W1624" t="str">
            <v>OUI</v>
          </cell>
          <cell r="BE1624">
            <v>0</v>
          </cell>
        </row>
        <row r="1625">
          <cell r="C1625" t="str">
            <v>K60</v>
          </cell>
          <cell r="W1625" t="str">
            <v>OUI</v>
          </cell>
          <cell r="BE1625">
            <v>0</v>
          </cell>
        </row>
        <row r="1626">
          <cell r="A1626" t="str">
            <v>Ecart K60</v>
          </cell>
          <cell r="C1626" t="str">
            <v>K60</v>
          </cell>
          <cell r="D1626">
            <v>0</v>
          </cell>
          <cell r="E1626">
            <v>0</v>
          </cell>
          <cell r="F1626">
            <v>0</v>
          </cell>
          <cell r="G1626">
            <v>0</v>
          </cell>
          <cell r="H1626">
            <v>0</v>
          </cell>
          <cell r="I1626">
            <v>0</v>
          </cell>
          <cell r="J1626">
            <v>0</v>
          </cell>
          <cell r="K1626">
            <v>0</v>
          </cell>
          <cell r="L1626">
            <v>0</v>
          </cell>
          <cell r="M1626">
            <v>0</v>
          </cell>
          <cell r="N1626">
            <v>2</v>
          </cell>
          <cell r="O1626">
            <v>0</v>
          </cell>
          <cell r="P1626">
            <v>0</v>
          </cell>
          <cell r="Q1626">
            <v>0</v>
          </cell>
          <cell r="R1626">
            <v>2</v>
          </cell>
          <cell r="S1626">
            <v>0</v>
          </cell>
          <cell r="U1626">
            <v>0</v>
          </cell>
          <cell r="W1626" t="str">
            <v>OUI</v>
          </cell>
          <cell r="AI1626" t="str">
            <v xml:space="preserve">        TVA intraco COLL   =    TVA intraco DED  ( Immo + B&amp;S )</v>
          </cell>
          <cell r="BE1626">
            <v>0</v>
          </cell>
        </row>
        <row r="1627">
          <cell r="C1627" t="str">
            <v>K60</v>
          </cell>
          <cell r="W1627" t="str">
            <v>OUI</v>
          </cell>
          <cell r="BE1627">
            <v>0</v>
          </cell>
        </row>
        <row r="1628">
          <cell r="A1628" t="str">
            <v>diff compta jaune</v>
          </cell>
          <cell r="C1628" t="str">
            <v>K60</v>
          </cell>
          <cell r="G1628">
            <v>0</v>
          </cell>
          <cell r="H1628" t="str">
            <v xml:space="preserve">   à corriger dans SAP ou dans l'onglet "COMPTA"</v>
          </cell>
          <cell r="W1628" t="str">
            <v>OUI</v>
          </cell>
          <cell r="BE1628">
            <v>0</v>
          </cell>
        </row>
        <row r="1629">
          <cell r="C1629" t="str">
            <v>K60</v>
          </cell>
          <cell r="W1629" t="str">
            <v>OUI</v>
          </cell>
          <cell r="BE1629">
            <v>0</v>
          </cell>
        </row>
        <row r="1630">
          <cell r="A1630" t="str">
            <v>diff rouge</v>
          </cell>
          <cell r="C1630" t="str">
            <v>K60</v>
          </cell>
          <cell r="G1630">
            <v>0</v>
          </cell>
          <cell r="H1630" t="str">
            <v xml:space="preserve">   voir onglet "COMPTA" - cellule F...</v>
          </cell>
          <cell r="W1630" t="str">
            <v>OUI</v>
          </cell>
          <cell r="BE1630">
            <v>0</v>
          </cell>
        </row>
        <row r="1631">
          <cell r="C1631" t="str">
            <v>K60</v>
          </cell>
          <cell r="W1631" t="str">
            <v>OUI</v>
          </cell>
          <cell r="BE1631">
            <v>0</v>
          </cell>
        </row>
        <row r="1632">
          <cell r="C1632" t="str">
            <v>K60</v>
          </cell>
          <cell r="W1632" t="str">
            <v>OUI</v>
          </cell>
          <cell r="BE1632">
            <v>0</v>
          </cell>
        </row>
        <row r="1633">
          <cell r="C1633" t="str">
            <v>K60</v>
          </cell>
          <cell r="W1633" t="str">
            <v>OUI</v>
          </cell>
          <cell r="BE1633">
            <v>0</v>
          </cell>
        </row>
        <row r="1634">
          <cell r="C1634" t="str">
            <v>K60</v>
          </cell>
          <cell r="W1634" t="str">
            <v>OUI</v>
          </cell>
          <cell r="BE1634">
            <v>0</v>
          </cell>
        </row>
        <row r="1635">
          <cell r="C1635" t="str">
            <v>K60</v>
          </cell>
          <cell r="W1635" t="str">
            <v>OUI</v>
          </cell>
          <cell r="BE1635">
            <v>0</v>
          </cell>
        </row>
        <row r="1636">
          <cell r="C1636" t="str">
            <v>K60</v>
          </cell>
          <cell r="W1636" t="str">
            <v>OUI</v>
          </cell>
          <cell r="BE1636">
            <v>0</v>
          </cell>
        </row>
        <row r="1637">
          <cell r="C1637" t="str">
            <v>K60</v>
          </cell>
          <cell r="W1637" t="str">
            <v>OUI</v>
          </cell>
          <cell r="BE1637">
            <v>0</v>
          </cell>
        </row>
        <row r="1638">
          <cell r="C1638" t="str">
            <v>K60</v>
          </cell>
          <cell r="W1638" t="str">
            <v>OUI</v>
          </cell>
          <cell r="BE1638">
            <v>0</v>
          </cell>
        </row>
        <row r="1639">
          <cell r="C1639" t="str">
            <v>K60</v>
          </cell>
          <cell r="W1639" t="str">
            <v>OUI</v>
          </cell>
          <cell r="BE1639">
            <v>0</v>
          </cell>
        </row>
        <row r="1640">
          <cell r="C1640" t="str">
            <v>K60</v>
          </cell>
          <cell r="W1640" t="str">
            <v>OUI</v>
          </cell>
          <cell r="BE1640">
            <v>0</v>
          </cell>
        </row>
        <row r="1641">
          <cell r="C1641" t="str">
            <v>K60</v>
          </cell>
          <cell r="W1641" t="str">
            <v>OUI</v>
          </cell>
          <cell r="BE1641">
            <v>0</v>
          </cell>
        </row>
        <row r="1642">
          <cell r="C1642" t="str">
            <v>K60</v>
          </cell>
          <cell r="W1642" t="str">
            <v>OUI</v>
          </cell>
          <cell r="BE1642">
            <v>0</v>
          </cell>
        </row>
        <row r="1643">
          <cell r="C1643" t="str">
            <v>K60</v>
          </cell>
          <cell r="W1643" t="str">
            <v>OUI</v>
          </cell>
          <cell r="BE1643">
            <v>0</v>
          </cell>
        </row>
        <row r="1644">
          <cell r="C1644" t="str">
            <v>K60</v>
          </cell>
          <cell r="W1644" t="str">
            <v>OUI</v>
          </cell>
          <cell r="BE1644">
            <v>0</v>
          </cell>
        </row>
        <row r="1645">
          <cell r="C1645" t="str">
            <v>K60</v>
          </cell>
          <cell r="W1645" t="str">
            <v>OUI</v>
          </cell>
          <cell r="BE1645">
            <v>0</v>
          </cell>
        </row>
        <row r="1646">
          <cell r="C1646" t="str">
            <v>K60</v>
          </cell>
          <cell r="W1646" t="str">
            <v>OUI</v>
          </cell>
          <cell r="BE1646">
            <v>0</v>
          </cell>
        </row>
        <row r="1647">
          <cell r="C1647" t="str">
            <v>K60</v>
          </cell>
          <cell r="W1647" t="str">
            <v>OUI</v>
          </cell>
          <cell r="BE1647">
            <v>0</v>
          </cell>
        </row>
        <row r="1648">
          <cell r="C1648" t="str">
            <v>K60</v>
          </cell>
          <cell r="W1648" t="str">
            <v>OUI</v>
          </cell>
          <cell r="BE1648">
            <v>0</v>
          </cell>
        </row>
        <row r="1649">
          <cell r="C1649" t="str">
            <v>K60</v>
          </cell>
          <cell r="W1649" t="str">
            <v>OUI</v>
          </cell>
          <cell r="BE1649">
            <v>0</v>
          </cell>
        </row>
        <row r="1650">
          <cell r="C1650" t="str">
            <v>K60</v>
          </cell>
          <cell r="W1650" t="str">
            <v>OUI</v>
          </cell>
          <cell r="BE1650">
            <v>0</v>
          </cell>
        </row>
        <row r="1651">
          <cell r="C1651" t="str">
            <v>K60</v>
          </cell>
          <cell r="W1651" t="str">
            <v>OUI</v>
          </cell>
          <cell r="BE1651">
            <v>0</v>
          </cell>
        </row>
        <row r="1652">
          <cell r="C1652" t="str">
            <v>K60</v>
          </cell>
          <cell r="W1652" t="str">
            <v>OUI</v>
          </cell>
          <cell r="BE1652">
            <v>0</v>
          </cell>
        </row>
        <row r="1653">
          <cell r="C1653" t="str">
            <v>K60</v>
          </cell>
          <cell r="W1653" t="str">
            <v>OUI</v>
          </cell>
          <cell r="BE1653">
            <v>0</v>
          </cell>
        </row>
        <row r="1654">
          <cell r="C1654" t="str">
            <v>K60</v>
          </cell>
          <cell r="W1654" t="str">
            <v>OUI</v>
          </cell>
          <cell r="BE1654">
            <v>0</v>
          </cell>
        </row>
        <row r="1655">
          <cell r="C1655" t="str">
            <v>K60</v>
          </cell>
          <cell r="W1655" t="str">
            <v>OUI</v>
          </cell>
          <cell r="BE1655">
            <v>0</v>
          </cell>
        </row>
        <row r="1656">
          <cell r="C1656" t="str">
            <v>K60</v>
          </cell>
          <cell r="W1656" t="str">
            <v>OUI</v>
          </cell>
          <cell r="BE1656">
            <v>0</v>
          </cell>
        </row>
        <row r="1657">
          <cell r="C1657" t="str">
            <v>K60</v>
          </cell>
          <cell r="W1657" t="str">
            <v>NON</v>
          </cell>
        </row>
        <row r="1658">
          <cell r="C1658" t="str">
            <v>K60</v>
          </cell>
          <cell r="W1658" t="str">
            <v>NON</v>
          </cell>
        </row>
        <row r="1659">
          <cell r="C1659" t="str">
            <v>K60</v>
          </cell>
          <cell r="W1659" t="str">
            <v>NON</v>
          </cell>
        </row>
        <row r="1660">
          <cell r="C1660" t="str">
            <v>K60</v>
          </cell>
          <cell r="W1660" t="str">
            <v>NON</v>
          </cell>
        </row>
        <row r="1661">
          <cell r="C1661" t="str">
            <v>K60</v>
          </cell>
          <cell r="W1661" t="str">
            <v>NON</v>
          </cell>
        </row>
        <row r="1662">
          <cell r="C1662" t="str">
            <v>K60</v>
          </cell>
          <cell r="W1662" t="str">
            <v>NON</v>
          </cell>
        </row>
        <row r="1663">
          <cell r="C1663" t="str">
            <v>K60</v>
          </cell>
          <cell r="W1663" t="str">
            <v>NON</v>
          </cell>
        </row>
        <row r="1664">
          <cell r="C1664" t="str">
            <v>K60</v>
          </cell>
          <cell r="W1664" t="str">
            <v>NON</v>
          </cell>
        </row>
        <row r="1665">
          <cell r="C1665" t="str">
            <v>K60</v>
          </cell>
          <cell r="W1665" t="str">
            <v>NON</v>
          </cell>
        </row>
        <row r="1666">
          <cell r="C1666" t="str">
            <v>K60</v>
          </cell>
          <cell r="W1666" t="str">
            <v>NON</v>
          </cell>
        </row>
        <row r="1667">
          <cell r="C1667" t="str">
            <v>K60</v>
          </cell>
          <cell r="W1667" t="str">
            <v>NON</v>
          </cell>
        </row>
        <row r="1668">
          <cell r="C1668" t="str">
            <v>K60</v>
          </cell>
          <cell r="W1668" t="str">
            <v>NON</v>
          </cell>
        </row>
        <row r="1669">
          <cell r="C1669" t="str">
            <v>K60</v>
          </cell>
          <cell r="W1669" t="str">
            <v>NON</v>
          </cell>
        </row>
        <row r="1670">
          <cell r="C1670" t="str">
            <v>K60</v>
          </cell>
          <cell r="W1670" t="str">
            <v>NON</v>
          </cell>
        </row>
        <row r="1671">
          <cell r="C1671" t="str">
            <v>K60</v>
          </cell>
          <cell r="W1671" t="str">
            <v>NON</v>
          </cell>
        </row>
        <row r="1672">
          <cell r="C1672" t="str">
            <v>K60</v>
          </cell>
          <cell r="W1672" t="str">
            <v>NON</v>
          </cell>
        </row>
        <row r="1673">
          <cell r="C1673" t="str">
            <v>K60</v>
          </cell>
          <cell r="W1673" t="str">
            <v>NON</v>
          </cell>
        </row>
        <row r="1674">
          <cell r="C1674" t="str">
            <v>K60</v>
          </cell>
          <cell r="W1674" t="str">
            <v>NON</v>
          </cell>
        </row>
        <row r="1675">
          <cell r="C1675" t="str">
            <v>K60</v>
          </cell>
          <cell r="W1675" t="str">
            <v>NON</v>
          </cell>
        </row>
        <row r="1676">
          <cell r="C1676" t="str">
            <v>K60</v>
          </cell>
          <cell r="W1676" t="str">
            <v>NON</v>
          </cell>
        </row>
        <row r="1677">
          <cell r="C1677" t="str">
            <v>K60</v>
          </cell>
          <cell r="W1677" t="str">
            <v>NON</v>
          </cell>
        </row>
        <row r="1678">
          <cell r="C1678" t="str">
            <v>K60</v>
          </cell>
          <cell r="W1678" t="str">
            <v>NON</v>
          </cell>
        </row>
        <row r="1679">
          <cell r="C1679" t="str">
            <v>K60</v>
          </cell>
          <cell r="W1679" t="str">
            <v>NON</v>
          </cell>
        </row>
        <row r="1680">
          <cell r="C1680" t="str">
            <v>K60</v>
          </cell>
          <cell r="W1680" t="str">
            <v>NON</v>
          </cell>
        </row>
        <row r="1681">
          <cell r="C1681" t="str">
            <v>K60</v>
          </cell>
          <cell r="W1681" t="str">
            <v>NON</v>
          </cell>
        </row>
        <row r="1682">
          <cell r="C1682" t="str">
            <v>K60</v>
          </cell>
          <cell r="W1682" t="str">
            <v>NON</v>
          </cell>
        </row>
        <row r="1683">
          <cell r="C1683" t="str">
            <v>K60</v>
          </cell>
          <cell r="W1683" t="str">
            <v>NON</v>
          </cell>
        </row>
        <row r="1684">
          <cell r="C1684" t="str">
            <v>K60</v>
          </cell>
          <cell r="W1684" t="str">
            <v>NON</v>
          </cell>
        </row>
        <row r="1685">
          <cell r="C1685" t="str">
            <v>K60</v>
          </cell>
          <cell r="W1685" t="str">
            <v>NON</v>
          </cell>
        </row>
        <row r="1686">
          <cell r="C1686" t="str">
            <v>K60</v>
          </cell>
          <cell r="W1686" t="str">
            <v>NON</v>
          </cell>
        </row>
        <row r="1687">
          <cell r="C1687" t="str">
            <v>K60</v>
          </cell>
          <cell r="W1687" t="str">
            <v>NON</v>
          </cell>
        </row>
        <row r="1688">
          <cell r="C1688" t="str">
            <v>K60</v>
          </cell>
          <cell r="W1688" t="str">
            <v>NON</v>
          </cell>
        </row>
        <row r="1689">
          <cell r="C1689" t="str">
            <v>K60</v>
          </cell>
          <cell r="W1689" t="str">
            <v>NON</v>
          </cell>
        </row>
        <row r="1690">
          <cell r="C1690" t="str">
            <v>K60</v>
          </cell>
          <cell r="W1690" t="str">
            <v>NON</v>
          </cell>
        </row>
        <row r="1691">
          <cell r="C1691" t="str">
            <v>K60</v>
          </cell>
          <cell r="W1691" t="str">
            <v>NON</v>
          </cell>
        </row>
        <row r="1692">
          <cell r="C1692" t="str">
            <v>K60</v>
          </cell>
          <cell r="W1692" t="str">
            <v>NON</v>
          </cell>
        </row>
        <row r="1693">
          <cell r="C1693" t="str">
            <v>K60</v>
          </cell>
          <cell r="W1693" t="str">
            <v>NON</v>
          </cell>
        </row>
        <row r="1694">
          <cell r="C1694" t="str">
            <v>K60</v>
          </cell>
          <cell r="W1694" t="str">
            <v>NON</v>
          </cell>
        </row>
        <row r="1695">
          <cell r="C1695" t="str">
            <v>K60</v>
          </cell>
          <cell r="W1695" t="str">
            <v>NON</v>
          </cell>
        </row>
        <row r="1696">
          <cell r="C1696" t="str">
            <v>K60</v>
          </cell>
          <cell r="W1696" t="str">
            <v>NON</v>
          </cell>
        </row>
        <row r="1697">
          <cell r="C1697" t="str">
            <v>K60</v>
          </cell>
          <cell r="W1697" t="str">
            <v>NON</v>
          </cell>
        </row>
        <row r="1698">
          <cell r="C1698" t="str">
            <v>K60</v>
          </cell>
          <cell r="W1698" t="str">
            <v>NON</v>
          </cell>
        </row>
        <row r="1699">
          <cell r="C1699" t="str">
            <v>K60</v>
          </cell>
          <cell r="W1699" t="str">
            <v>NON</v>
          </cell>
        </row>
        <row r="1700">
          <cell r="C1700" t="str">
            <v>K60</v>
          </cell>
          <cell r="W1700" t="str">
            <v>NON</v>
          </cell>
        </row>
        <row r="1701">
          <cell r="C1701" t="str">
            <v>K60</v>
          </cell>
          <cell r="W1701" t="str">
            <v>NON</v>
          </cell>
        </row>
        <row r="1702">
          <cell r="C1702" t="str">
            <v>K60</v>
          </cell>
          <cell r="W1702" t="str">
            <v>NON</v>
          </cell>
        </row>
        <row r="1703">
          <cell r="C1703" t="str">
            <v>K60</v>
          </cell>
          <cell r="W1703" t="str">
            <v>NON</v>
          </cell>
        </row>
        <row r="1704">
          <cell r="C1704" t="str">
            <v>K60</v>
          </cell>
          <cell r="W1704" t="str">
            <v>NON</v>
          </cell>
        </row>
        <row r="1705">
          <cell r="C1705" t="str">
            <v>K60</v>
          </cell>
          <cell r="W1705" t="str">
            <v>NON</v>
          </cell>
        </row>
        <row r="1706">
          <cell r="C1706" t="str">
            <v>K60</v>
          </cell>
          <cell r="W1706" t="str">
            <v>NON</v>
          </cell>
        </row>
        <row r="1707">
          <cell r="C1707" t="str">
            <v>K60</v>
          </cell>
          <cell r="W1707" t="str">
            <v>NON</v>
          </cell>
        </row>
        <row r="1708">
          <cell r="C1708" t="str">
            <v>K60</v>
          </cell>
          <cell r="W1708" t="str">
            <v>NON</v>
          </cell>
        </row>
        <row r="1709">
          <cell r="C1709" t="str">
            <v>K60</v>
          </cell>
          <cell r="W1709" t="str">
            <v>NON</v>
          </cell>
        </row>
        <row r="1710">
          <cell r="C1710" t="str">
            <v>K60</v>
          </cell>
          <cell r="W1710" t="str">
            <v>NON</v>
          </cell>
        </row>
        <row r="1711">
          <cell r="C1711" t="str">
            <v>K60</v>
          </cell>
          <cell r="W1711" t="str">
            <v>NON</v>
          </cell>
        </row>
        <row r="1712">
          <cell r="C1712" t="str">
            <v>K60</v>
          </cell>
          <cell r="W1712" t="str">
            <v>NON</v>
          </cell>
        </row>
        <row r="1713">
          <cell r="C1713" t="str">
            <v>K60</v>
          </cell>
          <cell r="W1713" t="str">
            <v>NON</v>
          </cell>
        </row>
        <row r="1714">
          <cell r="C1714" t="str">
            <v>K60</v>
          </cell>
          <cell r="W1714" t="str">
            <v>NON</v>
          </cell>
        </row>
        <row r="1715">
          <cell r="C1715" t="str">
            <v>K60</v>
          </cell>
          <cell r="W1715" t="str">
            <v>NON</v>
          </cell>
        </row>
        <row r="1716">
          <cell r="C1716" t="str">
            <v>K60</v>
          </cell>
          <cell r="W1716" t="str">
            <v>NON</v>
          </cell>
        </row>
        <row r="1717">
          <cell r="C1717" t="str">
            <v>K60</v>
          </cell>
          <cell r="W1717" t="str">
            <v>NON</v>
          </cell>
        </row>
        <row r="1718">
          <cell r="C1718" t="str">
            <v>K60</v>
          </cell>
          <cell r="W1718" t="str">
            <v>NON</v>
          </cell>
        </row>
        <row r="1719">
          <cell r="C1719" t="str">
            <v>K60</v>
          </cell>
          <cell r="W1719" t="str">
            <v>NON</v>
          </cell>
        </row>
        <row r="1720">
          <cell r="C1720" t="str">
            <v>K60</v>
          </cell>
          <cell r="W1720" t="str">
            <v>NON</v>
          </cell>
        </row>
        <row r="1721">
          <cell r="C1721" t="str">
            <v>K60</v>
          </cell>
          <cell r="W1721" t="str">
            <v>NON</v>
          </cell>
        </row>
        <row r="1722">
          <cell r="C1722" t="str">
            <v>K60</v>
          </cell>
          <cell r="W1722" t="str">
            <v>NON</v>
          </cell>
        </row>
        <row r="1723">
          <cell r="C1723" t="str">
            <v>K60</v>
          </cell>
          <cell r="W1723" t="str">
            <v>NON</v>
          </cell>
        </row>
        <row r="1724">
          <cell r="C1724" t="str">
            <v>K60</v>
          </cell>
          <cell r="W1724" t="str">
            <v>NON</v>
          </cell>
        </row>
        <row r="1725">
          <cell r="C1725" t="str">
            <v>K60</v>
          </cell>
          <cell r="W1725" t="str">
            <v>NON</v>
          </cell>
        </row>
        <row r="1726">
          <cell r="C1726" t="str">
            <v>K60</v>
          </cell>
          <cell r="W1726" t="str">
            <v>NON</v>
          </cell>
        </row>
        <row r="1727">
          <cell r="C1727" t="str">
            <v>K60</v>
          </cell>
          <cell r="W1727" t="str">
            <v>NON</v>
          </cell>
        </row>
        <row r="1728">
          <cell r="C1728" t="str">
            <v>K60</v>
          </cell>
          <cell r="W1728" t="str">
            <v>NON</v>
          </cell>
        </row>
        <row r="1729">
          <cell r="C1729" t="str">
            <v>K60</v>
          </cell>
          <cell r="W1729" t="str">
            <v>NON</v>
          </cell>
        </row>
        <row r="1730">
          <cell r="C1730" t="str">
            <v>K60</v>
          </cell>
          <cell r="W1730" t="str">
            <v>NON</v>
          </cell>
        </row>
        <row r="1731">
          <cell r="C1731" t="str">
            <v>K60</v>
          </cell>
          <cell r="W1731" t="str">
            <v>NON</v>
          </cell>
        </row>
        <row r="1732">
          <cell r="C1732" t="str">
            <v>K60</v>
          </cell>
          <cell r="W1732" t="str">
            <v>NON</v>
          </cell>
        </row>
        <row r="1733">
          <cell r="C1733" t="str">
            <v>K60</v>
          </cell>
          <cell r="W1733" t="str">
            <v>NON</v>
          </cell>
        </row>
        <row r="1734">
          <cell r="C1734" t="str">
            <v>K60</v>
          </cell>
          <cell r="W1734" t="str">
            <v>NON</v>
          </cell>
        </row>
        <row r="1735">
          <cell r="C1735" t="str">
            <v>K60</v>
          </cell>
          <cell r="W1735" t="str">
            <v>NON</v>
          </cell>
        </row>
        <row r="1736">
          <cell r="C1736" t="str">
            <v>K60</v>
          </cell>
          <cell r="W1736" t="str">
            <v>NON</v>
          </cell>
        </row>
        <row r="1737">
          <cell r="C1737" t="str">
            <v>K60</v>
          </cell>
          <cell r="W1737" t="str">
            <v>NON</v>
          </cell>
        </row>
        <row r="1738">
          <cell r="C1738" t="str">
            <v>K60</v>
          </cell>
          <cell r="W1738" t="str">
            <v>NON</v>
          </cell>
        </row>
        <row r="1739">
          <cell r="C1739" t="str">
            <v>K60</v>
          </cell>
          <cell r="W1739" t="str">
            <v>NON</v>
          </cell>
        </row>
        <row r="1740">
          <cell r="C1740" t="str">
            <v>K60</v>
          </cell>
          <cell r="W1740" t="str">
            <v>NON</v>
          </cell>
        </row>
        <row r="1741">
          <cell r="C1741" t="str">
            <v>K60</v>
          </cell>
          <cell r="W1741" t="str">
            <v>NON</v>
          </cell>
        </row>
        <row r="1742">
          <cell r="C1742" t="str">
            <v>K60</v>
          </cell>
          <cell r="W1742" t="str">
            <v>NON</v>
          </cell>
        </row>
        <row r="1743">
          <cell r="C1743" t="str">
            <v>K60</v>
          </cell>
          <cell r="W1743" t="str">
            <v>NON</v>
          </cell>
        </row>
        <row r="1744">
          <cell r="C1744" t="str">
            <v>K60</v>
          </cell>
          <cell r="W1744" t="str">
            <v>NON</v>
          </cell>
        </row>
        <row r="1745">
          <cell r="C1745" t="str">
            <v>K60</v>
          </cell>
          <cell r="W1745" t="str">
            <v>NON</v>
          </cell>
        </row>
        <row r="1746">
          <cell r="C1746" t="str">
            <v>K60</v>
          </cell>
          <cell r="W1746" t="str">
            <v>NON</v>
          </cell>
        </row>
        <row r="1747">
          <cell r="C1747" t="str">
            <v>K60</v>
          </cell>
          <cell r="W1747" t="str">
            <v>NON</v>
          </cell>
        </row>
        <row r="1748">
          <cell r="C1748" t="str">
            <v>K60</v>
          </cell>
          <cell r="W1748" t="str">
            <v>NON</v>
          </cell>
        </row>
        <row r="1749">
          <cell r="C1749" t="str">
            <v>K60</v>
          </cell>
          <cell r="W1749" t="str">
            <v>NON</v>
          </cell>
        </row>
        <row r="1750">
          <cell r="C1750" t="str">
            <v>K60</v>
          </cell>
          <cell r="W1750" t="str">
            <v>NON</v>
          </cell>
        </row>
        <row r="1751">
          <cell r="C1751" t="str">
            <v>K60</v>
          </cell>
          <cell r="W1751" t="str">
            <v>NON</v>
          </cell>
        </row>
        <row r="1752">
          <cell r="C1752" t="str">
            <v>K60</v>
          </cell>
          <cell r="W1752" t="str">
            <v>NON</v>
          </cell>
        </row>
        <row r="1753">
          <cell r="C1753" t="str">
            <v>K60</v>
          </cell>
          <cell r="W1753" t="str">
            <v>NON</v>
          </cell>
        </row>
        <row r="1754">
          <cell r="C1754" t="str">
            <v>K60</v>
          </cell>
          <cell r="W1754" t="str">
            <v>NON</v>
          </cell>
        </row>
        <row r="1755">
          <cell r="C1755" t="str">
            <v>K60</v>
          </cell>
          <cell r="W1755" t="str">
            <v>NON</v>
          </cell>
        </row>
        <row r="1756">
          <cell r="C1756" t="str">
            <v>K60</v>
          </cell>
          <cell r="W1756" t="str">
            <v>NON</v>
          </cell>
        </row>
        <row r="1757">
          <cell r="C1757" t="str">
            <v>K60</v>
          </cell>
          <cell r="W1757" t="str">
            <v>NON</v>
          </cell>
        </row>
        <row r="1758">
          <cell r="C1758" t="str">
            <v>K60</v>
          </cell>
          <cell r="W1758" t="str">
            <v>NON</v>
          </cell>
        </row>
        <row r="1759">
          <cell r="C1759" t="str">
            <v>K60</v>
          </cell>
          <cell r="W1759" t="str">
            <v>NON</v>
          </cell>
        </row>
        <row r="1760">
          <cell r="C1760" t="str">
            <v>K60</v>
          </cell>
          <cell r="W1760" t="str">
            <v>NON</v>
          </cell>
        </row>
        <row r="1761">
          <cell r="C1761" t="str">
            <v>K60</v>
          </cell>
          <cell r="W1761" t="str">
            <v>NON</v>
          </cell>
        </row>
        <row r="1762">
          <cell r="C1762" t="str">
            <v>K60</v>
          </cell>
          <cell r="W1762" t="str">
            <v>NON</v>
          </cell>
        </row>
        <row r="1763">
          <cell r="C1763" t="str">
            <v>K60</v>
          </cell>
          <cell r="W1763" t="str">
            <v>NON</v>
          </cell>
        </row>
        <row r="1764">
          <cell r="C1764" t="str">
            <v>K60</v>
          </cell>
          <cell r="W1764" t="str">
            <v>NON</v>
          </cell>
        </row>
        <row r="1765">
          <cell r="C1765" t="str">
            <v>K60</v>
          </cell>
          <cell r="W1765" t="str">
            <v>NON</v>
          </cell>
        </row>
        <row r="1766">
          <cell r="C1766" t="str">
            <v>K60</v>
          </cell>
          <cell r="W1766" t="str">
            <v>NON</v>
          </cell>
        </row>
        <row r="1767">
          <cell r="C1767" t="str">
            <v>K60</v>
          </cell>
          <cell r="W1767" t="str">
            <v>NON</v>
          </cell>
        </row>
        <row r="1768">
          <cell r="C1768" t="str">
            <v>K60</v>
          </cell>
          <cell r="W1768" t="str">
            <v>NON</v>
          </cell>
        </row>
        <row r="1769">
          <cell r="C1769" t="str">
            <v>K60</v>
          </cell>
          <cell r="W1769" t="str">
            <v>NON</v>
          </cell>
        </row>
        <row r="1770">
          <cell r="C1770" t="str">
            <v>K60</v>
          </cell>
          <cell r="W1770" t="str">
            <v>NON</v>
          </cell>
        </row>
        <row r="1771">
          <cell r="C1771" t="str">
            <v>K60</v>
          </cell>
          <cell r="W1771" t="str">
            <v>NON</v>
          </cell>
        </row>
        <row r="1772">
          <cell r="C1772" t="str">
            <v>K60</v>
          </cell>
          <cell r="W1772" t="str">
            <v>NON</v>
          </cell>
        </row>
        <row r="1773">
          <cell r="C1773" t="str">
            <v>K60</v>
          </cell>
          <cell r="W1773" t="str">
            <v>NON</v>
          </cell>
        </row>
        <row r="1774">
          <cell r="C1774" t="str">
            <v>K60</v>
          </cell>
          <cell r="W1774" t="str">
            <v>NON</v>
          </cell>
        </row>
        <row r="1775">
          <cell r="C1775" t="str">
            <v>K60</v>
          </cell>
          <cell r="W1775" t="str">
            <v>NON</v>
          </cell>
        </row>
        <row r="1776">
          <cell r="C1776" t="str">
            <v>K60</v>
          </cell>
          <cell r="W1776" t="str">
            <v>NON</v>
          </cell>
        </row>
        <row r="1777">
          <cell r="C1777" t="str">
            <v>K60</v>
          </cell>
          <cell r="W1777" t="str">
            <v>NON</v>
          </cell>
        </row>
        <row r="1778">
          <cell r="C1778" t="str">
            <v>K60</v>
          </cell>
          <cell r="W1778" t="str">
            <v>NON</v>
          </cell>
        </row>
        <row r="1779">
          <cell r="C1779" t="str">
            <v>K60</v>
          </cell>
          <cell r="W1779" t="str">
            <v>NON</v>
          </cell>
        </row>
        <row r="1780">
          <cell r="C1780" t="str">
            <v>K60</v>
          </cell>
          <cell r="W1780" t="str">
            <v>NON</v>
          </cell>
        </row>
        <row r="1781">
          <cell r="C1781" t="str">
            <v>K60</v>
          </cell>
          <cell r="W1781" t="str">
            <v>NON</v>
          </cell>
        </row>
        <row r="1782">
          <cell r="C1782" t="str">
            <v>K60</v>
          </cell>
          <cell r="W1782" t="str">
            <v>NON</v>
          </cell>
        </row>
        <row r="1783">
          <cell r="C1783" t="str">
            <v>K60</v>
          </cell>
          <cell r="W1783" t="str">
            <v>NON</v>
          </cell>
        </row>
        <row r="1784">
          <cell r="C1784" t="str">
            <v>K60</v>
          </cell>
          <cell r="W1784" t="str">
            <v>NON</v>
          </cell>
        </row>
        <row r="1785">
          <cell r="C1785" t="str">
            <v>K60</v>
          </cell>
          <cell r="W1785" t="str">
            <v>NON</v>
          </cell>
        </row>
        <row r="1786">
          <cell r="C1786" t="str">
            <v>K60</v>
          </cell>
          <cell r="W1786" t="str">
            <v>NON</v>
          </cell>
        </row>
        <row r="1787">
          <cell r="C1787" t="str">
            <v>K60</v>
          </cell>
          <cell r="W1787" t="str">
            <v>NON</v>
          </cell>
        </row>
        <row r="1788">
          <cell r="C1788" t="str">
            <v>K60</v>
          </cell>
          <cell r="W1788" t="str">
            <v>NON</v>
          </cell>
        </row>
        <row r="1789">
          <cell r="C1789" t="str">
            <v>K60</v>
          </cell>
          <cell r="W1789" t="str">
            <v>NON</v>
          </cell>
        </row>
        <row r="1790">
          <cell r="C1790" t="str">
            <v>K60</v>
          </cell>
          <cell r="W1790" t="str">
            <v>NON</v>
          </cell>
        </row>
        <row r="1791">
          <cell r="C1791" t="str">
            <v>K60</v>
          </cell>
          <cell r="W1791" t="str">
            <v>NON</v>
          </cell>
        </row>
        <row r="1792">
          <cell r="C1792" t="str">
            <v>K60</v>
          </cell>
          <cell r="W1792" t="str">
            <v>NON</v>
          </cell>
        </row>
        <row r="1793">
          <cell r="C1793" t="str">
            <v>K60</v>
          </cell>
          <cell r="W1793" t="str">
            <v>NON</v>
          </cell>
        </row>
        <row r="1794">
          <cell r="C1794" t="str">
            <v>K60</v>
          </cell>
          <cell r="W1794" t="str">
            <v>NON</v>
          </cell>
        </row>
        <row r="1795">
          <cell r="C1795" t="str">
            <v>K60</v>
          </cell>
          <cell r="W1795" t="str">
            <v>NON</v>
          </cell>
        </row>
        <row r="1796">
          <cell r="C1796" t="str">
            <v>K60</v>
          </cell>
          <cell r="W1796" t="str">
            <v>NON</v>
          </cell>
        </row>
        <row r="1797">
          <cell r="C1797" t="str">
            <v>K60</v>
          </cell>
          <cell r="W1797" t="str">
            <v>NON</v>
          </cell>
        </row>
        <row r="1798">
          <cell r="C1798" t="str">
            <v>K60</v>
          </cell>
          <cell r="W1798" t="str">
            <v>NON</v>
          </cell>
        </row>
        <row r="1799">
          <cell r="C1799" t="str">
            <v>K60</v>
          </cell>
          <cell r="W1799" t="str">
            <v>NON</v>
          </cell>
        </row>
        <row r="1800">
          <cell r="C1800" t="str">
            <v>K60</v>
          </cell>
          <cell r="W1800" t="str">
            <v>NON</v>
          </cell>
        </row>
        <row r="1801">
          <cell r="A1801" t="str">
            <v xml:space="preserve">Cadrage TVA </v>
          </cell>
          <cell r="B1801" t="str">
            <v>L37</v>
          </cell>
          <cell r="C1801" t="str">
            <v>L37</v>
          </cell>
          <cell r="D1801">
            <v>76503</v>
          </cell>
          <cell r="H1801">
            <v>18750</v>
          </cell>
          <cell r="L1801">
            <v>218475</v>
          </cell>
          <cell r="M1801">
            <v>0</v>
          </cell>
          <cell r="N1801">
            <v>243</v>
          </cell>
          <cell r="P1801">
            <v>50</v>
          </cell>
          <cell r="T1801">
            <v>-27</v>
          </cell>
          <cell r="W1801" t="str">
            <v>OUI</v>
          </cell>
          <cell r="AK1801">
            <v>2075</v>
          </cell>
          <cell r="AN1801">
            <v>53341</v>
          </cell>
          <cell r="AO1801">
            <v>0</v>
          </cell>
          <cell r="AQ1801">
            <v>2</v>
          </cell>
          <cell r="AW1801">
            <v>0</v>
          </cell>
          <cell r="AY1801">
            <v>0</v>
          </cell>
          <cell r="AZ1801">
            <v>21000</v>
          </cell>
          <cell r="BA1801">
            <v>5221</v>
          </cell>
          <cell r="BE1801" t="str">
            <v>non</v>
          </cell>
        </row>
        <row r="1802">
          <cell r="C1802" t="str">
            <v>L37</v>
          </cell>
          <cell r="R1802" t="str">
            <v>à spliter par nature</v>
          </cell>
          <cell r="W1802" t="str">
            <v>OUI</v>
          </cell>
          <cell r="BE1802" t="str">
            <v>non</v>
          </cell>
        </row>
        <row r="1803">
          <cell r="C1803" t="str">
            <v>L37</v>
          </cell>
          <cell r="R1803" t="str">
            <v>Opérations imposables</v>
          </cell>
          <cell r="U1803" t="str">
            <v>Opérations non imposables</v>
          </cell>
          <cell r="W1803" t="str">
            <v>OUI</v>
          </cell>
          <cell r="BE1803" t="str">
            <v>non</v>
          </cell>
        </row>
        <row r="1804">
          <cell r="A1804" t="str">
            <v>Déclarations CA3</v>
          </cell>
          <cell r="B1804" t="str">
            <v>TOTAL C.A. H.T.</v>
          </cell>
          <cell r="C1804" t="str">
            <v>L37</v>
          </cell>
          <cell r="D1804">
            <v>0.2</v>
          </cell>
          <cell r="F1804">
            <v>0.19600000000000001</v>
          </cell>
          <cell r="H1804">
            <v>0.1</v>
          </cell>
          <cell r="J1804">
            <v>7.0000000000000007E-2</v>
          </cell>
          <cell r="L1804">
            <v>5.5E-2</v>
          </cell>
          <cell r="N1804">
            <v>2.1000000000000001E-2</v>
          </cell>
          <cell r="P1804">
            <v>0</v>
          </cell>
          <cell r="R1804" t="str">
            <v>Ventes                et                            autres opérations imposables</v>
          </cell>
          <cell r="S1804" t="str">
            <v>Acquisitions intra co</v>
          </cell>
          <cell r="T1804" t="str">
            <v>créance irré 
+
autres</v>
          </cell>
          <cell r="U1804" t="str">
            <v>Autres opérations non imposables</v>
          </cell>
          <cell r="V1804" t="str">
            <v>Régularisations</v>
          </cell>
          <cell r="W1804" t="str">
            <v>OUI</v>
          </cell>
          <cell r="X1804" t="str">
            <v>TVA</v>
          </cell>
          <cell r="Y1804" t="str">
            <v>TVA</v>
          </cell>
          <cell r="Z1804" t="str">
            <v>TVA</v>
          </cell>
          <cell r="AA1804" t="str">
            <v>TVA</v>
          </cell>
          <cell r="AB1804" t="str">
            <v>TVA</v>
          </cell>
          <cell r="AC1804" t="str">
            <v>TVA</v>
          </cell>
          <cell r="AD1804" t="str">
            <v>TVA</v>
          </cell>
          <cell r="AE1804" t="str">
            <v>TVA collectée Totale</v>
          </cell>
          <cell r="AF1804" t="str">
            <v>TVA antérieurement déduite à reverser</v>
          </cell>
          <cell r="AG1804" t="str">
            <v>ARRONDI</v>
          </cell>
          <cell r="AH1804" t="str">
            <v>TOTAL            TVA                BRUTE</v>
          </cell>
          <cell r="AI1804" t="str">
            <v>dont              TVA          sur Acq° intraco</v>
          </cell>
          <cell r="AK1804" t="str">
            <v>TVA Déductible sur immo</v>
          </cell>
          <cell r="AN1804" t="str">
            <v>TVA Déductible sur B&amp;S</v>
          </cell>
          <cell r="AQ1804" t="str">
            <v xml:space="preserve">Autre TVA à déduire </v>
          </cell>
          <cell r="AS1804" t="str">
            <v>Report du crédit de TVA M-1</v>
          </cell>
          <cell r="AT1804" t="str">
            <v>ARRONDI</v>
          </cell>
          <cell r="AU1804" t="str">
            <v>TOTAL            TVA DEDUCTIBLE</v>
          </cell>
          <cell r="AW1804" t="str">
            <v>TVA à décaisser</v>
          </cell>
          <cell r="AY1804" t="str">
            <v>Crédit de TVA</v>
          </cell>
          <cell r="AZ1804" t="str">
            <v>Demande
de remboursemt crédit TVA</v>
          </cell>
          <cell r="BA1804" t="str">
            <v>Crédit de TVA à reporter</v>
          </cell>
          <cell r="BC1804" t="str">
            <v>Date                             de remb du credit TVA</v>
          </cell>
          <cell r="BE1804" t="str">
            <v>non</v>
          </cell>
        </row>
        <row r="1805">
          <cell r="C1805" t="str">
            <v>L37</v>
          </cell>
          <cell r="D1805" t="str">
            <v>CA HT</v>
          </cell>
          <cell r="E1805" t="str">
            <v>CA INTRACOM</v>
          </cell>
          <cell r="F1805" t="str">
            <v>CA HT</v>
          </cell>
          <cell r="G1805" t="str">
            <v>CA INTRACOM</v>
          </cell>
          <cell r="H1805" t="str">
            <v>CA HT</v>
          </cell>
          <cell r="I1805" t="str">
            <v>CA INTRACOM</v>
          </cell>
          <cell r="J1805" t="str">
            <v>CA HT</v>
          </cell>
          <cell r="K1805" t="str">
            <v>CA INTRACOM</v>
          </cell>
          <cell r="L1805" t="str">
            <v>CA HT</v>
          </cell>
          <cell r="M1805" t="str">
            <v>CA INTRACOM</v>
          </cell>
          <cell r="N1805" t="str">
            <v>CA HT</v>
          </cell>
          <cell r="O1805" t="str">
            <v>CA INTRACOM</v>
          </cell>
          <cell r="P1805" t="str">
            <v>CA HT</v>
          </cell>
          <cell r="Q1805" t="str">
            <v>CA INTRACOM</v>
          </cell>
          <cell r="T1805" t="str">
            <v>régularisations</v>
          </cell>
          <cell r="W1805" t="str">
            <v>OUI</v>
          </cell>
          <cell r="X1805">
            <v>0.2</v>
          </cell>
          <cell r="Y1805">
            <v>0.19600000000000001</v>
          </cell>
          <cell r="Z1805">
            <v>0.1</v>
          </cell>
          <cell r="AA1805">
            <v>7.0000000000000007E-2</v>
          </cell>
          <cell r="AB1805">
            <v>5.5E-2</v>
          </cell>
          <cell r="AC1805">
            <v>2.1000000000000001E-2</v>
          </cell>
          <cell r="AD1805">
            <v>0</v>
          </cell>
          <cell r="AK1805" t="str">
            <v>TVA                   sur                       Immo</v>
          </cell>
          <cell r="AL1805" t="str">
            <v>TVA sur Acq° Intraco                    ( L1 + LK )</v>
          </cell>
          <cell r="AM1805" t="str">
            <v>Total TVA Ded sur Immo + intraco</v>
          </cell>
          <cell r="AN1805" t="str">
            <v>TVA                   sur                   B&amp;S</v>
          </cell>
          <cell r="AO1805" t="str">
            <v>TVA sur Acq° Intraco                    ( M1 + MK )</v>
          </cell>
          <cell r="AP1805" t="str">
            <v>Total TVA Ded sur B&amp;S + intraco</v>
          </cell>
          <cell r="AQ1805" t="str">
            <v>créances
irrécouvrables
T8</v>
          </cell>
          <cell r="AR1805" t="str">
            <v>demandes Crédit de TVA refusées</v>
          </cell>
          <cell r="AW1805">
            <v>4455100</v>
          </cell>
          <cell r="AZ1805">
            <v>4458300</v>
          </cell>
          <cell r="BA1805">
            <v>4456700</v>
          </cell>
          <cell r="BE1805" t="str">
            <v>non</v>
          </cell>
        </row>
        <row r="1806">
          <cell r="B1806" t="str">
            <v>n° de ligne</v>
          </cell>
          <cell r="C1806" t="str">
            <v>L37</v>
          </cell>
          <cell r="D1806" t="str">
            <v>08</v>
          </cell>
          <cell r="F1806" t="str">
            <v>13</v>
          </cell>
          <cell r="H1806" t="str">
            <v>9B</v>
          </cell>
          <cell r="J1806" t="str">
            <v>13</v>
          </cell>
          <cell r="L1806" t="str">
            <v>09</v>
          </cell>
          <cell r="N1806" t="str">
            <v>14</v>
          </cell>
          <cell r="R1806" t="str">
            <v>01 et 02</v>
          </cell>
          <cell r="S1806" t="str">
            <v>03</v>
          </cell>
          <cell r="T1806" t="str">
            <v>3C</v>
          </cell>
          <cell r="U1806" t="str">
            <v>05</v>
          </cell>
          <cell r="V1806" t="str">
            <v>7B</v>
          </cell>
          <cell r="W1806" t="str">
            <v>OUI</v>
          </cell>
          <cell r="X1806" t="str">
            <v>08</v>
          </cell>
          <cell r="Y1806" t="str">
            <v>13</v>
          </cell>
          <cell r="Z1806" t="str">
            <v>9B</v>
          </cell>
          <cell r="AA1806" t="str">
            <v>13</v>
          </cell>
          <cell r="AB1806" t="str">
            <v>09</v>
          </cell>
          <cell r="AC1806" t="str">
            <v>14</v>
          </cell>
          <cell r="AF1806" t="str">
            <v>15</v>
          </cell>
          <cell r="AH1806" t="str">
            <v>16</v>
          </cell>
          <cell r="AI1806" t="str">
            <v>17</v>
          </cell>
          <cell r="AM1806" t="str">
            <v>19</v>
          </cell>
          <cell r="AP1806" t="str">
            <v>20</v>
          </cell>
          <cell r="AQ1806" t="str">
            <v>21</v>
          </cell>
          <cell r="AS1806" t="str">
            <v>22</v>
          </cell>
          <cell r="AU1806" t="str">
            <v>23</v>
          </cell>
          <cell r="AW1806" t="str">
            <v>28</v>
          </cell>
          <cell r="AY1806" t="str">
            <v>25</v>
          </cell>
          <cell r="AZ1806" t="str">
            <v>26</v>
          </cell>
          <cell r="BA1806" t="str">
            <v>27</v>
          </cell>
          <cell r="BE1806" t="str">
            <v>non</v>
          </cell>
        </row>
        <row r="1807">
          <cell r="C1807" t="str">
            <v>L37</v>
          </cell>
          <cell r="W1807" t="str">
            <v>OUI</v>
          </cell>
          <cell r="BE1807" t="str">
            <v>non</v>
          </cell>
        </row>
        <row r="1808">
          <cell r="A1808" t="str">
            <v>JANVIER</v>
          </cell>
          <cell r="B1808">
            <v>296229.31</v>
          </cell>
          <cell r="C1808" t="str">
            <v>L37</v>
          </cell>
          <cell r="D1808">
            <v>62428.47</v>
          </cell>
          <cell r="H1808">
            <v>6591.17</v>
          </cell>
          <cell r="L1808">
            <v>227149.67</v>
          </cell>
          <cell r="P1808">
            <v>60</v>
          </cell>
          <cell r="R1808">
            <v>296169.31</v>
          </cell>
          <cell r="S1808">
            <v>0</v>
          </cell>
          <cell r="U1808">
            <v>60</v>
          </cell>
          <cell r="W1808" t="str">
            <v>OUI</v>
          </cell>
          <cell r="X1808">
            <v>12486</v>
          </cell>
          <cell r="Y1808">
            <v>0</v>
          </cell>
          <cell r="Z1808">
            <v>659</v>
          </cell>
          <cell r="AA1808">
            <v>0</v>
          </cell>
          <cell r="AB1808">
            <v>12493</v>
          </cell>
          <cell r="AC1808">
            <v>0</v>
          </cell>
          <cell r="AD1808">
            <v>0</v>
          </cell>
          <cell r="AE1808">
            <v>25638</v>
          </cell>
          <cell r="AH1808">
            <v>25638</v>
          </cell>
          <cell r="AI1808">
            <v>0</v>
          </cell>
          <cell r="AK1808">
            <v>1211.92</v>
          </cell>
          <cell r="AM1808">
            <v>1211.92</v>
          </cell>
          <cell r="AN1808">
            <v>24134.47</v>
          </cell>
          <cell r="AP1808">
            <v>24134.47</v>
          </cell>
          <cell r="AS1808">
            <v>0</v>
          </cell>
          <cell r="AT1808">
            <v>1</v>
          </cell>
          <cell r="AU1808">
            <v>25347.39</v>
          </cell>
          <cell r="AW1808">
            <v>290.61000000000058</v>
          </cell>
          <cell r="AY1808">
            <v>0</v>
          </cell>
          <cell r="BA1808">
            <v>0</v>
          </cell>
          <cell r="BE1808" t="str">
            <v>non</v>
          </cell>
        </row>
        <row r="1809">
          <cell r="A1809" t="str">
            <v>FEVRIER</v>
          </cell>
          <cell r="B1809">
            <v>301338.56</v>
          </cell>
          <cell r="C1809" t="str">
            <v>L37</v>
          </cell>
          <cell r="D1809">
            <v>65006.78</v>
          </cell>
          <cell r="H1809">
            <v>8017.29</v>
          </cell>
          <cell r="L1809">
            <v>228109.49</v>
          </cell>
          <cell r="P1809">
            <v>205</v>
          </cell>
          <cell r="R1809">
            <v>301133.56</v>
          </cell>
          <cell r="S1809">
            <v>0</v>
          </cell>
          <cell r="U1809">
            <v>205</v>
          </cell>
          <cell r="W1809" t="str">
            <v>OUI</v>
          </cell>
          <cell r="X1809">
            <v>13001</v>
          </cell>
          <cell r="Y1809">
            <v>0</v>
          </cell>
          <cell r="Z1809">
            <v>802</v>
          </cell>
          <cell r="AA1809">
            <v>0</v>
          </cell>
          <cell r="AB1809">
            <v>12546</v>
          </cell>
          <cell r="AC1809">
            <v>0</v>
          </cell>
          <cell r="AD1809">
            <v>0</v>
          </cell>
          <cell r="AE1809">
            <v>26349</v>
          </cell>
          <cell r="AH1809">
            <v>26349</v>
          </cell>
          <cell r="AI1809">
            <v>0</v>
          </cell>
          <cell r="AK1809">
            <v>1176.76</v>
          </cell>
          <cell r="AM1809">
            <v>1176.76</v>
          </cell>
          <cell r="AN1809">
            <v>24296.91</v>
          </cell>
          <cell r="AP1809">
            <v>24296.91</v>
          </cell>
          <cell r="AS1809">
            <v>0</v>
          </cell>
          <cell r="AU1809">
            <v>25473.67</v>
          </cell>
          <cell r="AW1809">
            <v>875.33000000000175</v>
          </cell>
          <cell r="AY1809">
            <v>0</v>
          </cell>
          <cell r="BA1809">
            <v>0</v>
          </cell>
          <cell r="BE1809" t="str">
            <v>non</v>
          </cell>
        </row>
        <row r="1810">
          <cell r="A1810" t="str">
            <v>MARS</v>
          </cell>
          <cell r="B1810">
            <v>321782.64</v>
          </cell>
          <cell r="C1810" t="str">
            <v>L37</v>
          </cell>
          <cell r="D1810">
            <v>68478.91</v>
          </cell>
          <cell r="H1810">
            <v>17806.32</v>
          </cell>
          <cell r="L1810">
            <v>235427.82</v>
          </cell>
          <cell r="R1810">
            <v>321713.05</v>
          </cell>
          <cell r="S1810">
            <v>0</v>
          </cell>
          <cell r="T1810">
            <v>-69.59</v>
          </cell>
          <cell r="U1810">
            <v>0</v>
          </cell>
          <cell r="W1810" t="str">
            <v>OUI</v>
          </cell>
          <cell r="X1810">
            <v>13696</v>
          </cell>
          <cell r="Y1810">
            <v>0</v>
          </cell>
          <cell r="Z1810">
            <v>1781</v>
          </cell>
          <cell r="AA1810">
            <v>0</v>
          </cell>
          <cell r="AB1810">
            <v>12949</v>
          </cell>
          <cell r="AC1810">
            <v>0</v>
          </cell>
          <cell r="AD1810">
            <v>0</v>
          </cell>
          <cell r="AE1810">
            <v>28426</v>
          </cell>
          <cell r="AH1810">
            <v>28426</v>
          </cell>
          <cell r="AI1810">
            <v>0</v>
          </cell>
          <cell r="AM1810">
            <v>0</v>
          </cell>
          <cell r="AN1810">
            <v>23357.360000000001</v>
          </cell>
          <cell r="AP1810">
            <v>23357.360000000001</v>
          </cell>
          <cell r="AQ1810">
            <v>5.92</v>
          </cell>
          <cell r="AS1810">
            <v>0</v>
          </cell>
          <cell r="AT1810">
            <v>2</v>
          </cell>
          <cell r="AU1810">
            <v>23365.279999999999</v>
          </cell>
          <cell r="AW1810">
            <v>5060.7200000000012</v>
          </cell>
          <cell r="AY1810">
            <v>0</v>
          </cell>
          <cell r="BA1810">
            <v>0</v>
          </cell>
          <cell r="BE1810" t="str">
            <v>non</v>
          </cell>
        </row>
        <row r="1811">
          <cell r="A1811" t="str">
            <v>AVRIL</v>
          </cell>
          <cell r="B1811">
            <v>296859.80000000005</v>
          </cell>
          <cell r="C1811" t="str">
            <v>L37</v>
          </cell>
          <cell r="D1811">
            <v>64950.18</v>
          </cell>
          <cell r="H1811">
            <v>16992.38</v>
          </cell>
          <cell r="L1811">
            <v>214860.78</v>
          </cell>
          <cell r="P1811">
            <v>56.46</v>
          </cell>
          <cell r="R1811">
            <v>296803.34000000003</v>
          </cell>
          <cell r="S1811">
            <v>0</v>
          </cell>
          <cell r="U1811">
            <v>56.46</v>
          </cell>
          <cell r="W1811" t="str">
            <v>OUI</v>
          </cell>
          <cell r="X1811">
            <v>12990</v>
          </cell>
          <cell r="Y1811">
            <v>0</v>
          </cell>
          <cell r="Z1811">
            <v>1699</v>
          </cell>
          <cell r="AA1811">
            <v>0</v>
          </cell>
          <cell r="AB1811">
            <v>11817</v>
          </cell>
          <cell r="AC1811">
            <v>0</v>
          </cell>
          <cell r="AD1811">
            <v>0</v>
          </cell>
          <cell r="AE1811">
            <v>26506</v>
          </cell>
          <cell r="AH1811">
            <v>26506</v>
          </cell>
          <cell r="AI1811">
            <v>0</v>
          </cell>
          <cell r="AM1811">
            <v>0</v>
          </cell>
          <cell r="AN1811">
            <v>21465.52</v>
          </cell>
          <cell r="AP1811">
            <v>21465.52</v>
          </cell>
          <cell r="AS1811">
            <v>0</v>
          </cell>
          <cell r="AT1811">
            <v>-1</v>
          </cell>
          <cell r="AU1811">
            <v>21464.52</v>
          </cell>
          <cell r="AW1811">
            <v>5041.4799999999996</v>
          </cell>
          <cell r="AY1811">
            <v>0</v>
          </cell>
          <cell r="BA1811">
            <v>0</v>
          </cell>
          <cell r="BE1811" t="str">
            <v>non</v>
          </cell>
        </row>
        <row r="1812">
          <cell r="A1812" t="str">
            <v>MAI</v>
          </cell>
          <cell r="B1812">
            <v>314262.93</v>
          </cell>
          <cell r="C1812" t="str">
            <v>L37</v>
          </cell>
          <cell r="D1812">
            <v>68449.02</v>
          </cell>
          <cell r="H1812">
            <v>14222.23</v>
          </cell>
          <cell r="L1812">
            <v>231332.04</v>
          </cell>
          <cell r="P1812">
            <v>102.08</v>
          </cell>
          <cell r="R1812">
            <v>314003.28999999998</v>
          </cell>
          <cell r="S1812">
            <v>0</v>
          </cell>
          <cell r="T1812">
            <v>-157.56</v>
          </cell>
          <cell r="U1812">
            <v>102.08</v>
          </cell>
          <cell r="W1812" t="str">
            <v>OUI</v>
          </cell>
          <cell r="X1812">
            <v>13690</v>
          </cell>
          <cell r="Y1812">
            <v>0</v>
          </cell>
          <cell r="Z1812">
            <v>1422</v>
          </cell>
          <cell r="AA1812">
            <v>0</v>
          </cell>
          <cell r="AB1812">
            <v>12723</v>
          </cell>
          <cell r="AC1812">
            <v>0</v>
          </cell>
          <cell r="AD1812">
            <v>0</v>
          </cell>
          <cell r="AE1812">
            <v>27835</v>
          </cell>
          <cell r="AH1812">
            <v>27835</v>
          </cell>
          <cell r="AI1812">
            <v>0</v>
          </cell>
          <cell r="AM1812">
            <v>0</v>
          </cell>
          <cell r="AN1812">
            <v>23556.25</v>
          </cell>
          <cell r="AP1812">
            <v>23556.25</v>
          </cell>
          <cell r="AQ1812">
            <v>13.39</v>
          </cell>
          <cell r="AS1812">
            <v>0</v>
          </cell>
          <cell r="AU1812">
            <v>23569.64</v>
          </cell>
          <cell r="AW1812">
            <v>4265.3600000000006</v>
          </cell>
          <cell r="AY1812">
            <v>0</v>
          </cell>
          <cell r="BA1812">
            <v>0</v>
          </cell>
          <cell r="BE1812" t="str">
            <v>non</v>
          </cell>
        </row>
        <row r="1813">
          <cell r="A1813" t="str">
            <v>JUIN</v>
          </cell>
          <cell r="B1813">
            <v>300281</v>
          </cell>
          <cell r="C1813" t="str">
            <v>L37</v>
          </cell>
          <cell r="D1813">
            <v>64792</v>
          </cell>
          <cell r="E1813">
            <v>0</v>
          </cell>
          <cell r="F1813">
            <v>0</v>
          </cell>
          <cell r="G1813">
            <v>0</v>
          </cell>
          <cell r="H1813">
            <v>19538</v>
          </cell>
          <cell r="I1813">
            <v>0</v>
          </cell>
          <cell r="J1813">
            <v>0</v>
          </cell>
          <cell r="K1813">
            <v>0</v>
          </cell>
          <cell r="L1813">
            <v>216203</v>
          </cell>
          <cell r="M1813">
            <v>0</v>
          </cell>
          <cell r="N1813">
            <v>0</v>
          </cell>
          <cell r="P1813">
            <v>85</v>
          </cell>
          <cell r="R1813">
            <v>300533</v>
          </cell>
          <cell r="S1813">
            <v>0</v>
          </cell>
          <cell r="T1813">
            <v>-337</v>
          </cell>
          <cell r="U1813">
            <v>85</v>
          </cell>
          <cell r="W1813" t="str">
            <v>OUI</v>
          </cell>
          <cell r="X1813">
            <v>12958</v>
          </cell>
          <cell r="Y1813">
            <v>0</v>
          </cell>
          <cell r="Z1813">
            <v>1954</v>
          </cell>
          <cell r="AA1813">
            <v>0</v>
          </cell>
          <cell r="AB1813">
            <v>11891</v>
          </cell>
          <cell r="AC1813">
            <v>0</v>
          </cell>
          <cell r="AD1813">
            <v>0</v>
          </cell>
          <cell r="AE1813">
            <v>26803</v>
          </cell>
          <cell r="AH1813">
            <v>26803</v>
          </cell>
          <cell r="AI1813">
            <v>0</v>
          </cell>
          <cell r="AK1813">
            <v>866</v>
          </cell>
          <cell r="AM1813">
            <v>866</v>
          </cell>
          <cell r="AN1813">
            <v>29835</v>
          </cell>
          <cell r="AP1813">
            <v>29835</v>
          </cell>
          <cell r="AQ1813">
            <v>29</v>
          </cell>
          <cell r="AS1813">
            <v>0</v>
          </cell>
          <cell r="AU1813">
            <v>30730</v>
          </cell>
          <cell r="AW1813">
            <v>0</v>
          </cell>
          <cell r="AY1813">
            <v>3927</v>
          </cell>
          <cell r="BA1813">
            <v>3927</v>
          </cell>
          <cell r="BE1813" t="str">
            <v>non</v>
          </cell>
        </row>
        <row r="1814">
          <cell r="A1814" t="str">
            <v>JUILLET</v>
          </cell>
          <cell r="B1814">
            <v>330370</v>
          </cell>
          <cell r="C1814" t="str">
            <v>L37</v>
          </cell>
          <cell r="D1814">
            <v>73259</v>
          </cell>
          <cell r="H1814">
            <v>25407</v>
          </cell>
          <cell r="L1814">
            <v>231448</v>
          </cell>
          <cell r="M1814">
            <v>0</v>
          </cell>
          <cell r="N1814">
            <v>184</v>
          </cell>
          <cell r="P1814">
            <v>72</v>
          </cell>
          <cell r="R1814">
            <v>330298</v>
          </cell>
          <cell r="S1814">
            <v>0</v>
          </cell>
          <cell r="U1814">
            <v>72</v>
          </cell>
          <cell r="W1814" t="str">
            <v>OUI</v>
          </cell>
          <cell r="X1814">
            <v>14652</v>
          </cell>
          <cell r="Y1814">
            <v>0</v>
          </cell>
          <cell r="Z1814">
            <v>2541</v>
          </cell>
          <cell r="AA1814">
            <v>0</v>
          </cell>
          <cell r="AB1814">
            <v>12730</v>
          </cell>
          <cell r="AC1814">
            <v>4</v>
          </cell>
          <cell r="AD1814">
            <v>0</v>
          </cell>
          <cell r="AE1814">
            <v>29927</v>
          </cell>
          <cell r="AH1814">
            <v>29927</v>
          </cell>
          <cell r="AI1814">
            <v>0</v>
          </cell>
          <cell r="AM1814">
            <v>0</v>
          </cell>
          <cell r="AN1814">
            <v>23473</v>
          </cell>
          <cell r="AP1814">
            <v>23473</v>
          </cell>
          <cell r="AS1814">
            <v>3927</v>
          </cell>
          <cell r="AU1814">
            <v>27400</v>
          </cell>
          <cell r="AW1814">
            <v>2527</v>
          </cell>
          <cell r="AY1814">
            <v>0</v>
          </cell>
          <cell r="BA1814">
            <v>0</v>
          </cell>
          <cell r="BE1814" t="str">
            <v>non</v>
          </cell>
        </row>
        <row r="1815">
          <cell r="A1815" t="str">
            <v>AOUT</v>
          </cell>
          <cell r="B1815">
            <v>241543</v>
          </cell>
          <cell r="C1815" t="str">
            <v>L37</v>
          </cell>
          <cell r="D1815">
            <v>55483</v>
          </cell>
          <cell r="H1815">
            <v>15582</v>
          </cell>
          <cell r="L1815">
            <v>170504</v>
          </cell>
          <cell r="M1815">
            <v>0</v>
          </cell>
          <cell r="N1815">
            <v>227</v>
          </cell>
          <cell r="P1815">
            <v>0</v>
          </cell>
          <cell r="R1815">
            <v>241796</v>
          </cell>
          <cell r="S1815">
            <v>0</v>
          </cell>
          <cell r="T1815">
            <v>-253</v>
          </cell>
          <cell r="U1815">
            <v>0</v>
          </cell>
          <cell r="W1815" t="str">
            <v>OUI</v>
          </cell>
          <cell r="X1815">
            <v>11097</v>
          </cell>
          <cell r="Y1815">
            <v>0</v>
          </cell>
          <cell r="Z1815">
            <v>1558</v>
          </cell>
          <cell r="AA1815">
            <v>0</v>
          </cell>
          <cell r="AB1815">
            <v>9378</v>
          </cell>
          <cell r="AC1815">
            <v>5</v>
          </cell>
          <cell r="AD1815">
            <v>0</v>
          </cell>
          <cell r="AE1815">
            <v>22038</v>
          </cell>
          <cell r="AH1815">
            <v>22038</v>
          </cell>
          <cell r="AI1815">
            <v>0</v>
          </cell>
          <cell r="AK1815">
            <v>316</v>
          </cell>
          <cell r="AM1815">
            <v>316</v>
          </cell>
          <cell r="AN1815">
            <v>19530</v>
          </cell>
          <cell r="AP1815">
            <v>19530</v>
          </cell>
          <cell r="AQ1815">
            <v>22</v>
          </cell>
          <cell r="AS1815">
            <v>0</v>
          </cell>
          <cell r="AU1815">
            <v>19868</v>
          </cell>
          <cell r="AW1815">
            <v>2170</v>
          </cell>
          <cell r="AY1815">
            <v>0</v>
          </cell>
          <cell r="BA1815">
            <v>0</v>
          </cell>
          <cell r="BE1815" t="str">
            <v>non</v>
          </cell>
        </row>
        <row r="1816">
          <cell r="A1816" t="str">
            <v>SEPTEMBRE</v>
          </cell>
          <cell r="B1816">
            <v>313994</v>
          </cell>
          <cell r="C1816" t="str">
            <v>L37</v>
          </cell>
          <cell r="D1816">
            <v>76504</v>
          </cell>
          <cell r="E1816">
            <v>0</v>
          </cell>
          <cell r="F1816">
            <v>0</v>
          </cell>
          <cell r="G1816">
            <v>0</v>
          </cell>
          <cell r="H1816">
            <v>18750</v>
          </cell>
          <cell r="I1816">
            <v>0</v>
          </cell>
          <cell r="J1816">
            <v>0</v>
          </cell>
          <cell r="K1816">
            <v>0</v>
          </cell>
          <cell r="L1816">
            <v>218475</v>
          </cell>
          <cell r="M1816">
            <v>0</v>
          </cell>
          <cell r="N1816">
            <v>242</v>
          </cell>
          <cell r="O1816">
            <v>0</v>
          </cell>
          <cell r="P1816">
            <v>50</v>
          </cell>
          <cell r="Q1816">
            <v>0</v>
          </cell>
          <cell r="R1816">
            <v>313971</v>
          </cell>
          <cell r="S1816">
            <v>0</v>
          </cell>
          <cell r="T1816">
            <v>-27</v>
          </cell>
          <cell r="U1816">
            <v>50</v>
          </cell>
          <cell r="W1816" t="str">
            <v>OUI</v>
          </cell>
          <cell r="X1816">
            <v>15301</v>
          </cell>
          <cell r="Y1816">
            <v>0</v>
          </cell>
          <cell r="Z1816">
            <v>1875</v>
          </cell>
          <cell r="AA1816">
            <v>0</v>
          </cell>
          <cell r="AB1816">
            <v>12016</v>
          </cell>
          <cell r="AC1816">
            <v>5</v>
          </cell>
          <cell r="AD1816">
            <v>0</v>
          </cell>
          <cell r="AE1816">
            <v>29197</v>
          </cell>
          <cell r="AH1816">
            <v>29197</v>
          </cell>
          <cell r="AI1816">
            <v>0</v>
          </cell>
          <cell r="AK1816">
            <v>2075</v>
          </cell>
          <cell r="AL1816">
            <v>0</v>
          </cell>
          <cell r="AM1816">
            <v>2075</v>
          </cell>
          <cell r="AN1816">
            <v>53341</v>
          </cell>
          <cell r="AO1816">
            <v>0</v>
          </cell>
          <cell r="AP1816">
            <v>53341</v>
          </cell>
          <cell r="AQ1816">
            <v>2</v>
          </cell>
          <cell r="AR1816">
            <v>0</v>
          </cell>
          <cell r="AS1816">
            <v>0</v>
          </cell>
          <cell r="AU1816">
            <v>55418</v>
          </cell>
          <cell r="AW1816">
            <v>0</v>
          </cell>
          <cell r="AY1816">
            <v>26221</v>
          </cell>
          <cell r="AZ1816">
            <v>20000</v>
          </cell>
          <cell r="BA1816">
            <v>6221</v>
          </cell>
          <cell r="BE1816" t="str">
            <v>non</v>
          </cell>
        </row>
        <row r="1817">
          <cell r="A1817" t="str">
            <v>OCTOBRE</v>
          </cell>
          <cell r="B1817">
            <v>0</v>
          </cell>
          <cell r="C1817" t="str">
            <v>L37</v>
          </cell>
          <cell r="D1817">
            <v>0</v>
          </cell>
          <cell r="E1817">
            <v>0</v>
          </cell>
          <cell r="F1817">
            <v>0</v>
          </cell>
          <cell r="G1817">
            <v>0</v>
          </cell>
          <cell r="H1817">
            <v>0</v>
          </cell>
          <cell r="I1817">
            <v>0</v>
          </cell>
          <cell r="J1817">
            <v>0</v>
          </cell>
          <cell r="K1817">
            <v>0</v>
          </cell>
          <cell r="L1817">
            <v>0</v>
          </cell>
          <cell r="M1817">
            <v>0</v>
          </cell>
          <cell r="N1817">
            <v>0</v>
          </cell>
          <cell r="O1817">
            <v>0</v>
          </cell>
          <cell r="P1817">
            <v>0</v>
          </cell>
          <cell r="Q1817">
            <v>0</v>
          </cell>
          <cell r="R1817">
            <v>0</v>
          </cell>
          <cell r="S1817">
            <v>0</v>
          </cell>
          <cell r="T1817">
            <v>0</v>
          </cell>
          <cell r="U1817">
            <v>0</v>
          </cell>
          <cell r="W1817" t="str">
            <v>OUI</v>
          </cell>
          <cell r="X1817">
            <v>0</v>
          </cell>
          <cell r="Y1817">
            <v>0</v>
          </cell>
          <cell r="Z1817">
            <v>0</v>
          </cell>
          <cell r="AA1817">
            <v>0</v>
          </cell>
          <cell r="AB1817">
            <v>0</v>
          </cell>
          <cell r="AC1817">
            <v>0</v>
          </cell>
          <cell r="AD1817">
            <v>0</v>
          </cell>
          <cell r="AE1817">
            <v>0</v>
          </cell>
          <cell r="AH1817">
            <v>0</v>
          </cell>
          <cell r="AI1817">
            <v>0</v>
          </cell>
          <cell r="AK1817">
            <v>0</v>
          </cell>
          <cell r="AM1817">
            <v>0</v>
          </cell>
          <cell r="AN1817">
            <v>0</v>
          </cell>
          <cell r="AO1817">
            <v>0</v>
          </cell>
          <cell r="AP1817">
            <v>0</v>
          </cell>
          <cell r="AQ1817">
            <v>0</v>
          </cell>
          <cell r="AS1817">
            <v>6221</v>
          </cell>
          <cell r="AU1817">
            <v>6221</v>
          </cell>
          <cell r="AW1817">
            <v>0</v>
          </cell>
          <cell r="AY1817">
            <v>6221</v>
          </cell>
          <cell r="BA1817">
            <v>6221</v>
          </cell>
        </row>
        <row r="1818">
          <cell r="A1818" t="str">
            <v>NOVEMBRE</v>
          </cell>
          <cell r="B1818">
            <v>0</v>
          </cell>
          <cell r="C1818" t="str">
            <v>L37</v>
          </cell>
          <cell r="D1818">
            <v>0</v>
          </cell>
          <cell r="E1818">
            <v>0</v>
          </cell>
          <cell r="F1818">
            <v>0</v>
          </cell>
          <cell r="G1818">
            <v>0</v>
          </cell>
          <cell r="H1818">
            <v>0</v>
          </cell>
          <cell r="I1818">
            <v>0</v>
          </cell>
          <cell r="J1818">
            <v>0</v>
          </cell>
          <cell r="K1818">
            <v>0</v>
          </cell>
          <cell r="L1818">
            <v>0</v>
          </cell>
          <cell r="M1818">
            <v>0</v>
          </cell>
          <cell r="N1818">
            <v>0</v>
          </cell>
          <cell r="O1818">
            <v>0</v>
          </cell>
          <cell r="P1818">
            <v>0</v>
          </cell>
          <cell r="Q1818">
            <v>0</v>
          </cell>
          <cell r="R1818">
            <v>0</v>
          </cell>
          <cell r="S1818">
            <v>0</v>
          </cell>
          <cell r="T1818">
            <v>0</v>
          </cell>
          <cell r="U1818">
            <v>0</v>
          </cell>
          <cell r="W1818" t="str">
            <v>OUI</v>
          </cell>
          <cell r="X1818">
            <v>0</v>
          </cell>
          <cell r="Y1818">
            <v>0</v>
          </cell>
          <cell r="Z1818">
            <v>0</v>
          </cell>
          <cell r="AA1818">
            <v>0</v>
          </cell>
          <cell r="AB1818">
            <v>0</v>
          </cell>
          <cell r="AC1818">
            <v>0</v>
          </cell>
          <cell r="AD1818">
            <v>0</v>
          </cell>
          <cell r="AE1818">
            <v>0</v>
          </cell>
          <cell r="AH1818">
            <v>0</v>
          </cell>
          <cell r="AI1818">
            <v>0</v>
          </cell>
          <cell r="AK1818">
            <v>0</v>
          </cell>
          <cell r="AM1818">
            <v>0</v>
          </cell>
          <cell r="AN1818">
            <v>0</v>
          </cell>
          <cell r="AO1818">
            <v>0</v>
          </cell>
          <cell r="AP1818">
            <v>0</v>
          </cell>
          <cell r="AQ1818">
            <v>0</v>
          </cell>
          <cell r="AS1818">
            <v>6221</v>
          </cell>
          <cell r="AU1818">
            <v>6221</v>
          </cell>
          <cell r="AW1818">
            <v>0</v>
          </cell>
          <cell r="AY1818">
            <v>6221</v>
          </cell>
          <cell r="BA1818">
            <v>6221</v>
          </cell>
        </row>
        <row r="1819">
          <cell r="A1819" t="str">
            <v>DECEMBRE</v>
          </cell>
          <cell r="B1819">
            <v>0</v>
          </cell>
          <cell r="C1819" t="str">
            <v>L37</v>
          </cell>
          <cell r="D1819">
            <v>0</v>
          </cell>
          <cell r="E1819">
            <v>0</v>
          </cell>
          <cell r="F1819">
            <v>0</v>
          </cell>
          <cell r="G1819">
            <v>0</v>
          </cell>
          <cell r="H1819">
            <v>0</v>
          </cell>
          <cell r="I1819">
            <v>0</v>
          </cell>
          <cell r="J1819">
            <v>0</v>
          </cell>
          <cell r="K1819">
            <v>0</v>
          </cell>
          <cell r="L1819">
            <v>0</v>
          </cell>
          <cell r="M1819">
            <v>0</v>
          </cell>
          <cell r="N1819">
            <v>0</v>
          </cell>
          <cell r="O1819">
            <v>0</v>
          </cell>
          <cell r="P1819">
            <v>0</v>
          </cell>
          <cell r="Q1819">
            <v>0</v>
          </cell>
          <cell r="R1819">
            <v>0</v>
          </cell>
          <cell r="S1819">
            <v>0</v>
          </cell>
          <cell r="T1819">
            <v>0</v>
          </cell>
          <cell r="U1819">
            <v>0</v>
          </cell>
          <cell r="W1819" t="str">
            <v>OUI</v>
          </cell>
          <cell r="X1819">
            <v>0</v>
          </cell>
          <cell r="Y1819">
            <v>0</v>
          </cell>
          <cell r="Z1819">
            <v>0</v>
          </cell>
          <cell r="AA1819">
            <v>0</v>
          </cell>
          <cell r="AB1819">
            <v>0</v>
          </cell>
          <cell r="AC1819">
            <v>0</v>
          </cell>
          <cell r="AD1819">
            <v>0</v>
          </cell>
          <cell r="AE1819">
            <v>0</v>
          </cell>
          <cell r="AH1819">
            <v>0</v>
          </cell>
          <cell r="AI1819">
            <v>0</v>
          </cell>
          <cell r="AK1819">
            <v>0</v>
          </cell>
          <cell r="AM1819">
            <v>0</v>
          </cell>
          <cell r="AN1819">
            <v>0</v>
          </cell>
          <cell r="AO1819">
            <v>0</v>
          </cell>
          <cell r="AP1819">
            <v>0</v>
          </cell>
          <cell r="AQ1819">
            <v>0</v>
          </cell>
          <cell r="AS1819">
            <v>6221</v>
          </cell>
          <cell r="AU1819">
            <v>6221</v>
          </cell>
          <cell r="AW1819">
            <v>0</v>
          </cell>
          <cell r="AY1819">
            <v>6221</v>
          </cell>
          <cell r="BA1819">
            <v>6221</v>
          </cell>
        </row>
        <row r="1820">
          <cell r="C1820" t="str">
            <v>L37</v>
          </cell>
          <cell r="W1820" t="str">
            <v>OUI</v>
          </cell>
          <cell r="BE1820">
            <v>0</v>
          </cell>
        </row>
        <row r="1821">
          <cell r="A1821" t="str">
            <v>TOTAL</v>
          </cell>
          <cell r="B1821">
            <v>2716661.24</v>
          </cell>
          <cell r="C1821" t="str">
            <v>L37</v>
          </cell>
          <cell r="D1821">
            <v>599351.36</v>
          </cell>
          <cell r="E1821">
            <v>0</v>
          </cell>
          <cell r="F1821">
            <v>0</v>
          </cell>
          <cell r="G1821">
            <v>0</v>
          </cell>
          <cell r="H1821">
            <v>142906.39000000001</v>
          </cell>
          <cell r="I1821">
            <v>0</v>
          </cell>
          <cell r="J1821">
            <v>0</v>
          </cell>
          <cell r="K1821">
            <v>0</v>
          </cell>
          <cell r="L1821">
            <v>1973509.8</v>
          </cell>
          <cell r="M1821">
            <v>0</v>
          </cell>
          <cell r="N1821">
            <v>653</v>
          </cell>
          <cell r="O1821">
            <v>0</v>
          </cell>
          <cell r="P1821">
            <v>630.54</v>
          </cell>
          <cell r="Q1821">
            <v>0</v>
          </cell>
          <cell r="R1821">
            <v>2716420.55</v>
          </cell>
          <cell r="S1821">
            <v>0</v>
          </cell>
          <cell r="T1821">
            <v>-844.15</v>
          </cell>
          <cell r="U1821">
            <v>630.54</v>
          </cell>
          <cell r="V1821">
            <v>0</v>
          </cell>
          <cell r="W1821" t="str">
            <v>OUI</v>
          </cell>
          <cell r="X1821">
            <v>119871</v>
          </cell>
          <cell r="Y1821">
            <v>0</v>
          </cell>
          <cell r="Z1821">
            <v>14291</v>
          </cell>
          <cell r="AA1821">
            <v>0</v>
          </cell>
          <cell r="AB1821">
            <v>108543</v>
          </cell>
          <cell r="AC1821">
            <v>14</v>
          </cell>
          <cell r="AD1821">
            <v>0</v>
          </cell>
          <cell r="AE1821">
            <v>242719</v>
          </cell>
          <cell r="AF1821">
            <v>0</v>
          </cell>
          <cell r="AH1821">
            <v>242719</v>
          </cell>
          <cell r="AI1821">
            <v>0</v>
          </cell>
          <cell r="AK1821">
            <v>5645.68</v>
          </cell>
          <cell r="AL1821">
            <v>0</v>
          </cell>
          <cell r="AN1821">
            <v>242989.51</v>
          </cell>
          <cell r="AO1821">
            <v>0</v>
          </cell>
          <cell r="AP1821">
            <v>242989.51</v>
          </cell>
          <cell r="AQ1821">
            <v>72.31</v>
          </cell>
          <cell r="AR1821">
            <v>0</v>
          </cell>
          <cell r="BE1821">
            <v>0</v>
          </cell>
        </row>
        <row r="1822">
          <cell r="C1822" t="str">
            <v>L37</v>
          </cell>
          <cell r="W1822" t="str">
            <v>OUI</v>
          </cell>
          <cell r="BE1822">
            <v>0</v>
          </cell>
        </row>
        <row r="1823">
          <cell r="A1823" t="str">
            <v>CA comptabilisé à déclarer</v>
          </cell>
          <cell r="C1823" t="str">
            <v>L37</v>
          </cell>
          <cell r="D1823">
            <v>599351</v>
          </cell>
          <cell r="F1823">
            <v>0</v>
          </cell>
          <cell r="H1823">
            <v>142906</v>
          </cell>
          <cell r="L1823">
            <v>1973510</v>
          </cell>
          <cell r="N1823">
            <v>653</v>
          </cell>
          <cell r="P1823">
            <v>631</v>
          </cell>
          <cell r="R1823">
            <v>2716420</v>
          </cell>
          <cell r="U1823">
            <v>631</v>
          </cell>
          <cell r="W1823" t="str">
            <v>OUI</v>
          </cell>
          <cell r="AI1823">
            <v>0</v>
          </cell>
          <cell r="AM1823">
            <v>0</v>
          </cell>
          <cell r="BE1823">
            <v>0</v>
          </cell>
        </row>
        <row r="1824">
          <cell r="A1824" t="str">
            <v>Achats intraco à déclarer</v>
          </cell>
          <cell r="C1824" t="str">
            <v>L37</v>
          </cell>
          <cell r="E1824">
            <v>0</v>
          </cell>
          <cell r="G1824">
            <v>0</v>
          </cell>
          <cell r="I1824">
            <v>0</v>
          </cell>
          <cell r="M1824">
            <v>0</v>
          </cell>
          <cell r="O1824">
            <v>0</v>
          </cell>
          <cell r="Q1824">
            <v>0</v>
          </cell>
          <cell r="S1824">
            <v>0</v>
          </cell>
          <cell r="W1824" t="str">
            <v>OUI</v>
          </cell>
          <cell r="BE1824">
            <v>0</v>
          </cell>
        </row>
        <row r="1825">
          <cell r="C1825" t="str">
            <v>L37</v>
          </cell>
          <cell r="W1825" t="str">
            <v>OUI</v>
          </cell>
          <cell r="BE1825">
            <v>0</v>
          </cell>
        </row>
        <row r="1826">
          <cell r="A1826" t="str">
            <v>Ecart L37</v>
          </cell>
          <cell r="C1826" t="str">
            <v>L37</v>
          </cell>
          <cell r="D1826">
            <v>0</v>
          </cell>
          <cell r="E1826">
            <v>0</v>
          </cell>
          <cell r="F1826">
            <v>0</v>
          </cell>
          <cell r="G1826">
            <v>0</v>
          </cell>
          <cell r="H1826">
            <v>0</v>
          </cell>
          <cell r="I1826">
            <v>0</v>
          </cell>
          <cell r="J1826">
            <v>0</v>
          </cell>
          <cell r="K1826">
            <v>0</v>
          </cell>
          <cell r="L1826">
            <v>0</v>
          </cell>
          <cell r="M1826">
            <v>0</v>
          </cell>
          <cell r="N1826">
            <v>0</v>
          </cell>
          <cell r="O1826">
            <v>0</v>
          </cell>
          <cell r="P1826">
            <v>0</v>
          </cell>
          <cell r="Q1826">
            <v>0</v>
          </cell>
          <cell r="R1826">
            <v>1</v>
          </cell>
          <cell r="S1826">
            <v>0</v>
          </cell>
          <cell r="U1826">
            <v>0</v>
          </cell>
          <cell r="W1826" t="str">
            <v>OUI</v>
          </cell>
          <cell r="AI1826" t="str">
            <v xml:space="preserve">        TVA intraco COLL   =    TVA intraco DED  ( Immo + B&amp;S )</v>
          </cell>
          <cell r="BE1826">
            <v>0</v>
          </cell>
        </row>
        <row r="1827">
          <cell r="C1827" t="str">
            <v>L37</v>
          </cell>
          <cell r="W1827" t="str">
            <v>OUI</v>
          </cell>
          <cell r="BE1827">
            <v>0</v>
          </cell>
        </row>
        <row r="1828">
          <cell r="A1828" t="str">
            <v>diff compta jaune</v>
          </cell>
          <cell r="C1828" t="str">
            <v>L37</v>
          </cell>
          <cell r="G1828">
            <v>0</v>
          </cell>
          <cell r="H1828" t="str">
            <v xml:space="preserve">   à corriger dans SAP ou dans l'onglet "COMPTA"</v>
          </cell>
          <cell r="W1828" t="str">
            <v>OUI</v>
          </cell>
          <cell r="BE1828">
            <v>0</v>
          </cell>
        </row>
        <row r="1829">
          <cell r="C1829" t="str">
            <v>L37</v>
          </cell>
          <cell r="W1829" t="str">
            <v>OUI</v>
          </cell>
          <cell r="BE1829">
            <v>0</v>
          </cell>
        </row>
        <row r="1830">
          <cell r="A1830" t="str">
            <v>diff rouge</v>
          </cell>
          <cell r="C1830" t="str">
            <v>L37</v>
          </cell>
          <cell r="G1830">
            <v>0</v>
          </cell>
          <cell r="H1830" t="str">
            <v xml:space="preserve">   voir onglet "COMPTA" - cellule F...</v>
          </cell>
          <cell r="W1830" t="str">
            <v>OUI</v>
          </cell>
          <cell r="BE1830">
            <v>0</v>
          </cell>
        </row>
        <row r="1831">
          <cell r="C1831" t="str">
            <v>L37</v>
          </cell>
          <cell r="W1831" t="str">
            <v>OUI</v>
          </cell>
          <cell r="BE1831">
            <v>0</v>
          </cell>
        </row>
        <row r="1832">
          <cell r="C1832" t="str">
            <v>L37</v>
          </cell>
          <cell r="W1832" t="str">
            <v>OUI</v>
          </cell>
          <cell r="BE1832">
            <v>0</v>
          </cell>
        </row>
        <row r="1833">
          <cell r="C1833" t="str">
            <v>L37</v>
          </cell>
          <cell r="W1833" t="str">
            <v>OUI</v>
          </cell>
          <cell r="BE1833">
            <v>0</v>
          </cell>
        </row>
        <row r="1834">
          <cell r="C1834" t="str">
            <v>L37</v>
          </cell>
          <cell r="W1834" t="str">
            <v>OUI</v>
          </cell>
          <cell r="BE1834">
            <v>0</v>
          </cell>
        </row>
        <row r="1835">
          <cell r="C1835" t="str">
            <v>L37</v>
          </cell>
          <cell r="W1835" t="str">
            <v>OUI</v>
          </cell>
          <cell r="BE1835">
            <v>0</v>
          </cell>
        </row>
        <row r="1836">
          <cell r="C1836" t="str">
            <v>L37</v>
          </cell>
          <cell r="W1836" t="str">
            <v>OUI</v>
          </cell>
          <cell r="BE1836">
            <v>0</v>
          </cell>
        </row>
        <row r="1837">
          <cell r="C1837" t="str">
            <v>L37</v>
          </cell>
          <cell r="W1837" t="str">
            <v>OUI</v>
          </cell>
          <cell r="BE1837">
            <v>0</v>
          </cell>
        </row>
        <row r="1838">
          <cell r="C1838" t="str">
            <v>L37</v>
          </cell>
          <cell r="W1838" t="str">
            <v>OUI</v>
          </cell>
          <cell r="BE1838">
            <v>0</v>
          </cell>
        </row>
        <row r="1839">
          <cell r="C1839" t="str">
            <v>L37</v>
          </cell>
          <cell r="W1839" t="str">
            <v>OUI</v>
          </cell>
          <cell r="BE1839">
            <v>0</v>
          </cell>
        </row>
        <row r="1840">
          <cell r="C1840" t="str">
            <v>L37</v>
          </cell>
          <cell r="W1840" t="str">
            <v>OUI</v>
          </cell>
          <cell r="BE1840">
            <v>0</v>
          </cell>
        </row>
        <row r="1841">
          <cell r="C1841" t="str">
            <v>L37</v>
          </cell>
          <cell r="W1841" t="str">
            <v>OUI</v>
          </cell>
          <cell r="BE1841">
            <v>0</v>
          </cell>
        </row>
        <row r="1842">
          <cell r="C1842" t="str">
            <v>L37</v>
          </cell>
          <cell r="W1842" t="str">
            <v>OUI</v>
          </cell>
          <cell r="BE1842">
            <v>0</v>
          </cell>
        </row>
        <row r="1843">
          <cell r="C1843" t="str">
            <v>L37</v>
          </cell>
          <cell r="W1843" t="str">
            <v>OUI</v>
          </cell>
          <cell r="BE1843">
            <v>0</v>
          </cell>
        </row>
        <row r="1844">
          <cell r="C1844" t="str">
            <v>L37</v>
          </cell>
          <cell r="W1844" t="str">
            <v>OUI</v>
          </cell>
          <cell r="BE1844">
            <v>0</v>
          </cell>
        </row>
        <row r="1845">
          <cell r="C1845" t="str">
            <v>L37</v>
          </cell>
          <cell r="W1845" t="str">
            <v>OUI</v>
          </cell>
          <cell r="BE1845">
            <v>0</v>
          </cell>
        </row>
        <row r="1846">
          <cell r="C1846" t="str">
            <v>L37</v>
          </cell>
          <cell r="W1846" t="str">
            <v>OUI</v>
          </cell>
          <cell r="BE1846">
            <v>0</v>
          </cell>
        </row>
        <row r="1847">
          <cell r="C1847" t="str">
            <v>L37</v>
          </cell>
          <cell r="W1847" t="str">
            <v>OUI</v>
          </cell>
          <cell r="BE1847">
            <v>0</v>
          </cell>
        </row>
        <row r="1848">
          <cell r="C1848" t="str">
            <v>L37</v>
          </cell>
          <cell r="W1848" t="str">
            <v>OUI</v>
          </cell>
          <cell r="BE1848">
            <v>0</v>
          </cell>
        </row>
        <row r="1849">
          <cell r="C1849" t="str">
            <v>L37</v>
          </cell>
          <cell r="W1849" t="str">
            <v>OUI</v>
          </cell>
          <cell r="BE1849">
            <v>0</v>
          </cell>
        </row>
        <row r="1850">
          <cell r="C1850" t="str">
            <v>L37</v>
          </cell>
          <cell r="W1850" t="str">
            <v>OUI</v>
          </cell>
          <cell r="BE1850">
            <v>0</v>
          </cell>
        </row>
        <row r="1851">
          <cell r="C1851" t="str">
            <v>L37</v>
          </cell>
          <cell r="W1851" t="str">
            <v>OUI</v>
          </cell>
          <cell r="BE1851">
            <v>0</v>
          </cell>
        </row>
        <row r="1852">
          <cell r="C1852" t="str">
            <v>L37</v>
          </cell>
          <cell r="W1852" t="str">
            <v>OUI</v>
          </cell>
          <cell r="BE1852">
            <v>0</v>
          </cell>
        </row>
        <row r="1853">
          <cell r="C1853" t="str">
            <v>L37</v>
          </cell>
          <cell r="W1853" t="str">
            <v>OUI</v>
          </cell>
          <cell r="BE1853">
            <v>0</v>
          </cell>
        </row>
        <row r="1854">
          <cell r="C1854" t="str">
            <v>L37</v>
          </cell>
          <cell r="W1854" t="str">
            <v>OUI</v>
          </cell>
          <cell r="BE1854">
            <v>0</v>
          </cell>
        </row>
        <row r="1855">
          <cell r="C1855" t="str">
            <v>L37</v>
          </cell>
          <cell r="W1855" t="str">
            <v>OUI</v>
          </cell>
          <cell r="BE1855">
            <v>0</v>
          </cell>
        </row>
        <row r="1856">
          <cell r="C1856" t="str">
            <v>L37</v>
          </cell>
          <cell r="W1856" t="str">
            <v>OUI</v>
          </cell>
          <cell r="BE1856">
            <v>0</v>
          </cell>
        </row>
        <row r="1857">
          <cell r="C1857" t="str">
            <v>L37</v>
          </cell>
          <cell r="W1857" t="str">
            <v>NON</v>
          </cell>
        </row>
        <row r="1858">
          <cell r="C1858" t="str">
            <v>L37</v>
          </cell>
          <cell r="W1858" t="str">
            <v>NON</v>
          </cell>
        </row>
        <row r="1859">
          <cell r="C1859" t="str">
            <v>L37</v>
          </cell>
          <cell r="W1859" t="str">
            <v>NON</v>
          </cell>
        </row>
        <row r="1860">
          <cell r="C1860" t="str">
            <v>L37</v>
          </cell>
          <cell r="W1860" t="str">
            <v>NON</v>
          </cell>
        </row>
        <row r="1861">
          <cell r="C1861" t="str">
            <v>L37</v>
          </cell>
          <cell r="W1861" t="str">
            <v>NON</v>
          </cell>
        </row>
        <row r="1862">
          <cell r="C1862" t="str">
            <v>L37</v>
          </cell>
          <cell r="W1862" t="str">
            <v>NON</v>
          </cell>
        </row>
        <row r="1863">
          <cell r="C1863" t="str">
            <v>L37</v>
          </cell>
          <cell r="W1863" t="str">
            <v>NON</v>
          </cell>
        </row>
        <row r="1864">
          <cell r="C1864" t="str">
            <v>L37</v>
          </cell>
          <cell r="W1864" t="str">
            <v>NON</v>
          </cell>
        </row>
        <row r="1865">
          <cell r="C1865" t="str">
            <v>L37</v>
          </cell>
          <cell r="W1865" t="str">
            <v>NON</v>
          </cell>
        </row>
        <row r="1866">
          <cell r="C1866" t="str">
            <v>L37</v>
          </cell>
          <cell r="W1866" t="str">
            <v>NON</v>
          </cell>
        </row>
        <row r="1867">
          <cell r="C1867" t="str">
            <v>L37</v>
          </cell>
          <cell r="W1867" t="str">
            <v>NON</v>
          </cell>
        </row>
        <row r="1868">
          <cell r="C1868" t="str">
            <v>L37</v>
          </cell>
          <cell r="W1868" t="str">
            <v>NON</v>
          </cell>
        </row>
        <row r="1869">
          <cell r="C1869" t="str">
            <v>L37</v>
          </cell>
          <cell r="W1869" t="str">
            <v>NON</v>
          </cell>
        </row>
        <row r="1870">
          <cell r="C1870" t="str">
            <v>L37</v>
          </cell>
          <cell r="W1870" t="str">
            <v>NON</v>
          </cell>
        </row>
        <row r="1871">
          <cell r="C1871" t="str">
            <v>L37</v>
          </cell>
          <cell r="W1871" t="str">
            <v>NON</v>
          </cell>
        </row>
        <row r="1872">
          <cell r="C1872" t="str">
            <v>L37</v>
          </cell>
          <cell r="W1872" t="str">
            <v>NON</v>
          </cell>
        </row>
        <row r="1873">
          <cell r="C1873" t="str">
            <v>L37</v>
          </cell>
          <cell r="W1873" t="str">
            <v>NON</v>
          </cell>
        </row>
        <row r="1874">
          <cell r="C1874" t="str">
            <v>L37</v>
          </cell>
          <cell r="W1874" t="str">
            <v>NON</v>
          </cell>
        </row>
        <row r="1875">
          <cell r="C1875" t="str">
            <v>L37</v>
          </cell>
          <cell r="W1875" t="str">
            <v>NON</v>
          </cell>
        </row>
        <row r="1876">
          <cell r="C1876" t="str">
            <v>L37</v>
          </cell>
          <cell r="W1876" t="str">
            <v>NON</v>
          </cell>
        </row>
        <row r="1877">
          <cell r="C1877" t="str">
            <v>L37</v>
          </cell>
          <cell r="W1877" t="str">
            <v>NON</v>
          </cell>
        </row>
        <row r="1878">
          <cell r="C1878" t="str">
            <v>L37</v>
          </cell>
          <cell r="W1878" t="str">
            <v>NON</v>
          </cell>
        </row>
        <row r="1879">
          <cell r="C1879" t="str">
            <v>L37</v>
          </cell>
          <cell r="W1879" t="str">
            <v>NON</v>
          </cell>
        </row>
        <row r="1880">
          <cell r="C1880" t="str">
            <v>L37</v>
          </cell>
          <cell r="W1880" t="str">
            <v>NON</v>
          </cell>
        </row>
        <row r="1881">
          <cell r="C1881" t="str">
            <v>L37</v>
          </cell>
          <cell r="W1881" t="str">
            <v>NON</v>
          </cell>
        </row>
        <row r="1882">
          <cell r="C1882" t="str">
            <v>L37</v>
          </cell>
          <cell r="W1882" t="str">
            <v>NON</v>
          </cell>
        </row>
        <row r="1883">
          <cell r="C1883" t="str">
            <v>L37</v>
          </cell>
          <cell r="W1883" t="str">
            <v>NON</v>
          </cell>
        </row>
        <row r="1884">
          <cell r="C1884" t="str">
            <v>L37</v>
          </cell>
          <cell r="W1884" t="str">
            <v>NON</v>
          </cell>
        </row>
        <row r="1885">
          <cell r="C1885" t="str">
            <v>L37</v>
          </cell>
          <cell r="W1885" t="str">
            <v>NON</v>
          </cell>
        </row>
        <row r="1886">
          <cell r="C1886" t="str">
            <v>L37</v>
          </cell>
          <cell r="W1886" t="str">
            <v>NON</v>
          </cell>
        </row>
        <row r="1887">
          <cell r="C1887" t="str">
            <v>L37</v>
          </cell>
          <cell r="W1887" t="str">
            <v>NON</v>
          </cell>
        </row>
        <row r="1888">
          <cell r="C1888" t="str">
            <v>L37</v>
          </cell>
          <cell r="W1888" t="str">
            <v>NON</v>
          </cell>
        </row>
        <row r="1889">
          <cell r="C1889" t="str">
            <v>L37</v>
          </cell>
          <cell r="W1889" t="str">
            <v>NON</v>
          </cell>
        </row>
        <row r="1890">
          <cell r="C1890" t="str">
            <v>L37</v>
          </cell>
          <cell r="W1890" t="str">
            <v>NON</v>
          </cell>
        </row>
        <row r="1891">
          <cell r="C1891" t="str">
            <v>L37</v>
          </cell>
          <cell r="W1891" t="str">
            <v>NON</v>
          </cell>
        </row>
        <row r="1892">
          <cell r="C1892" t="str">
            <v>L37</v>
          </cell>
          <cell r="W1892" t="str">
            <v>NON</v>
          </cell>
        </row>
        <row r="1893">
          <cell r="C1893" t="str">
            <v>L37</v>
          </cell>
          <cell r="W1893" t="str">
            <v>NON</v>
          </cell>
        </row>
        <row r="1894">
          <cell r="C1894" t="str">
            <v>L37</v>
          </cell>
          <cell r="W1894" t="str">
            <v>NON</v>
          </cell>
        </row>
        <row r="1895">
          <cell r="C1895" t="str">
            <v>L37</v>
          </cell>
          <cell r="W1895" t="str">
            <v>NON</v>
          </cell>
        </row>
        <row r="1896">
          <cell r="C1896" t="str">
            <v>L37</v>
          </cell>
          <cell r="W1896" t="str">
            <v>NON</v>
          </cell>
        </row>
        <row r="1897">
          <cell r="C1897" t="str">
            <v>L37</v>
          </cell>
          <cell r="W1897" t="str">
            <v>NON</v>
          </cell>
        </row>
        <row r="1898">
          <cell r="C1898" t="str">
            <v>L37</v>
          </cell>
          <cell r="W1898" t="str">
            <v>NON</v>
          </cell>
        </row>
        <row r="1899">
          <cell r="C1899" t="str">
            <v>L37</v>
          </cell>
          <cell r="W1899" t="str">
            <v>NON</v>
          </cell>
        </row>
        <row r="1900">
          <cell r="C1900" t="str">
            <v>L37</v>
          </cell>
          <cell r="W1900" t="str">
            <v>NON</v>
          </cell>
        </row>
        <row r="1901">
          <cell r="C1901" t="str">
            <v>L37</v>
          </cell>
          <cell r="W1901" t="str">
            <v>NON</v>
          </cell>
        </row>
        <row r="1902">
          <cell r="C1902" t="str">
            <v>L37</v>
          </cell>
          <cell r="W1902" t="str">
            <v>NON</v>
          </cell>
        </row>
        <row r="1903">
          <cell r="C1903" t="str">
            <v>L37</v>
          </cell>
          <cell r="W1903" t="str">
            <v>NON</v>
          </cell>
        </row>
        <row r="1904">
          <cell r="C1904" t="str">
            <v>L37</v>
          </cell>
          <cell r="W1904" t="str">
            <v>NON</v>
          </cell>
        </row>
        <row r="1905">
          <cell r="C1905" t="str">
            <v>L37</v>
          </cell>
          <cell r="W1905" t="str">
            <v>NON</v>
          </cell>
        </row>
        <row r="1906">
          <cell r="C1906" t="str">
            <v>L37</v>
          </cell>
          <cell r="W1906" t="str">
            <v>NON</v>
          </cell>
        </row>
        <row r="1907">
          <cell r="C1907" t="str">
            <v>L37</v>
          </cell>
          <cell r="W1907" t="str">
            <v>NON</v>
          </cell>
        </row>
        <row r="1908">
          <cell r="C1908" t="str">
            <v>L37</v>
          </cell>
          <cell r="W1908" t="str">
            <v>NON</v>
          </cell>
        </row>
        <row r="1909">
          <cell r="C1909" t="str">
            <v>L37</v>
          </cell>
          <cell r="W1909" t="str">
            <v>NON</v>
          </cell>
        </row>
        <row r="1910">
          <cell r="C1910" t="str">
            <v>L37</v>
          </cell>
          <cell r="W1910" t="str">
            <v>NON</v>
          </cell>
        </row>
        <row r="1911">
          <cell r="C1911" t="str">
            <v>L37</v>
          </cell>
          <cell r="W1911" t="str">
            <v>NON</v>
          </cell>
        </row>
        <row r="1912">
          <cell r="C1912" t="str">
            <v>L37</v>
          </cell>
          <cell r="W1912" t="str">
            <v>NON</v>
          </cell>
        </row>
        <row r="1913">
          <cell r="C1913" t="str">
            <v>L37</v>
          </cell>
          <cell r="W1913" t="str">
            <v>NON</v>
          </cell>
        </row>
        <row r="1914">
          <cell r="C1914" t="str">
            <v>L37</v>
          </cell>
          <cell r="W1914" t="str">
            <v>NON</v>
          </cell>
        </row>
        <row r="1915">
          <cell r="C1915" t="str">
            <v>L37</v>
          </cell>
          <cell r="W1915" t="str">
            <v>NON</v>
          </cell>
        </row>
        <row r="1916">
          <cell r="C1916" t="str">
            <v>L37</v>
          </cell>
          <cell r="W1916" t="str">
            <v>NON</v>
          </cell>
        </row>
        <row r="1917">
          <cell r="C1917" t="str">
            <v>L37</v>
          </cell>
          <cell r="W1917" t="str">
            <v>NON</v>
          </cell>
        </row>
        <row r="1918">
          <cell r="C1918" t="str">
            <v>L37</v>
          </cell>
          <cell r="W1918" t="str">
            <v>NON</v>
          </cell>
        </row>
        <row r="1919">
          <cell r="C1919" t="str">
            <v>L37</v>
          </cell>
          <cell r="W1919" t="str">
            <v>NON</v>
          </cell>
        </row>
        <row r="1920">
          <cell r="C1920" t="str">
            <v>L37</v>
          </cell>
          <cell r="W1920" t="str">
            <v>NON</v>
          </cell>
        </row>
        <row r="1921">
          <cell r="C1921" t="str">
            <v>L37</v>
          </cell>
          <cell r="W1921" t="str">
            <v>NON</v>
          </cell>
        </row>
        <row r="1922">
          <cell r="C1922" t="str">
            <v>L37</v>
          </cell>
          <cell r="W1922" t="str">
            <v>NON</v>
          </cell>
        </row>
        <row r="1923">
          <cell r="C1923" t="str">
            <v>L37</v>
          </cell>
          <cell r="W1923" t="str">
            <v>NON</v>
          </cell>
        </row>
        <row r="1924">
          <cell r="C1924" t="str">
            <v>L37</v>
          </cell>
          <cell r="W1924" t="str">
            <v>NON</v>
          </cell>
        </row>
        <row r="1925">
          <cell r="C1925" t="str">
            <v>L37</v>
          </cell>
          <cell r="W1925" t="str">
            <v>NON</v>
          </cell>
        </row>
        <row r="1926">
          <cell r="C1926" t="str">
            <v>L37</v>
          </cell>
          <cell r="W1926" t="str">
            <v>NON</v>
          </cell>
        </row>
        <row r="1927">
          <cell r="C1927" t="str">
            <v>L37</v>
          </cell>
          <cell r="W1927" t="str">
            <v>NON</v>
          </cell>
        </row>
        <row r="1928">
          <cell r="C1928" t="str">
            <v>L37</v>
          </cell>
          <cell r="W1928" t="str">
            <v>NON</v>
          </cell>
        </row>
        <row r="1929">
          <cell r="C1929" t="str">
            <v>L37</v>
          </cell>
          <cell r="W1929" t="str">
            <v>NON</v>
          </cell>
        </row>
        <row r="1930">
          <cell r="C1930" t="str">
            <v>L37</v>
          </cell>
          <cell r="W1930" t="str">
            <v>NON</v>
          </cell>
        </row>
        <row r="1931">
          <cell r="C1931" t="str">
            <v>L37</v>
          </cell>
          <cell r="W1931" t="str">
            <v>NON</v>
          </cell>
        </row>
        <row r="1932">
          <cell r="C1932" t="str">
            <v>L37</v>
          </cell>
          <cell r="W1932" t="str">
            <v>NON</v>
          </cell>
        </row>
        <row r="1933">
          <cell r="C1933" t="str">
            <v>L37</v>
          </cell>
          <cell r="W1933" t="str">
            <v>NON</v>
          </cell>
        </row>
        <row r="1934">
          <cell r="C1934" t="str">
            <v>L37</v>
          </cell>
          <cell r="W1934" t="str">
            <v>NON</v>
          </cell>
        </row>
        <row r="1935">
          <cell r="C1935" t="str">
            <v>L37</v>
          </cell>
          <cell r="W1935" t="str">
            <v>NON</v>
          </cell>
        </row>
        <row r="1936">
          <cell r="C1936" t="str">
            <v>L37</v>
          </cell>
          <cell r="W1936" t="str">
            <v>NON</v>
          </cell>
        </row>
        <row r="1937">
          <cell r="C1937" t="str">
            <v>L37</v>
          </cell>
          <cell r="W1937" t="str">
            <v>NON</v>
          </cell>
        </row>
        <row r="1938">
          <cell r="C1938" t="str">
            <v>L37</v>
          </cell>
          <cell r="W1938" t="str">
            <v>NON</v>
          </cell>
        </row>
        <row r="1939">
          <cell r="C1939" t="str">
            <v>L37</v>
          </cell>
          <cell r="W1939" t="str">
            <v>NON</v>
          </cell>
        </row>
        <row r="1940">
          <cell r="C1940" t="str">
            <v>L37</v>
          </cell>
          <cell r="W1940" t="str">
            <v>NON</v>
          </cell>
        </row>
        <row r="1941">
          <cell r="C1941" t="str">
            <v>L37</v>
          </cell>
          <cell r="W1941" t="str">
            <v>NON</v>
          </cell>
        </row>
        <row r="1942">
          <cell r="C1942" t="str">
            <v>L37</v>
          </cell>
          <cell r="W1942" t="str">
            <v>NON</v>
          </cell>
        </row>
        <row r="1943">
          <cell r="C1943" t="str">
            <v>L37</v>
          </cell>
          <cell r="W1943" t="str">
            <v>NON</v>
          </cell>
        </row>
        <row r="1944">
          <cell r="C1944" t="str">
            <v>L37</v>
          </cell>
          <cell r="W1944" t="str">
            <v>NON</v>
          </cell>
        </row>
        <row r="1945">
          <cell r="C1945" t="str">
            <v>L37</v>
          </cell>
          <cell r="W1945" t="str">
            <v>NON</v>
          </cell>
        </row>
        <row r="1946">
          <cell r="C1946" t="str">
            <v>L37</v>
          </cell>
          <cell r="W1946" t="str">
            <v>NON</v>
          </cell>
        </row>
        <row r="1947">
          <cell r="C1947" t="str">
            <v>L37</v>
          </cell>
          <cell r="W1947" t="str">
            <v>NON</v>
          </cell>
        </row>
        <row r="1948">
          <cell r="C1948" t="str">
            <v>L37</v>
          </cell>
          <cell r="W1948" t="str">
            <v>NON</v>
          </cell>
        </row>
        <row r="1949">
          <cell r="C1949" t="str">
            <v>L37</v>
          </cell>
          <cell r="W1949" t="str">
            <v>NON</v>
          </cell>
        </row>
        <row r="1950">
          <cell r="C1950" t="str">
            <v>L37</v>
          </cell>
          <cell r="W1950" t="str">
            <v>NON</v>
          </cell>
        </row>
        <row r="1951">
          <cell r="C1951" t="str">
            <v>L37</v>
          </cell>
          <cell r="W1951" t="str">
            <v>NON</v>
          </cell>
        </row>
        <row r="1952">
          <cell r="C1952" t="str">
            <v>L37</v>
          </cell>
          <cell r="W1952" t="str">
            <v>NON</v>
          </cell>
        </row>
        <row r="1953">
          <cell r="C1953" t="str">
            <v>L37</v>
          </cell>
          <cell r="W1953" t="str">
            <v>NON</v>
          </cell>
        </row>
        <row r="1954">
          <cell r="C1954" t="str">
            <v>L37</v>
          </cell>
          <cell r="W1954" t="str">
            <v>NON</v>
          </cell>
        </row>
        <row r="1955">
          <cell r="C1955" t="str">
            <v>L37</v>
          </cell>
          <cell r="W1955" t="str">
            <v>NON</v>
          </cell>
        </row>
        <row r="1956">
          <cell r="C1956" t="str">
            <v>L37</v>
          </cell>
          <cell r="W1956" t="str">
            <v>NON</v>
          </cell>
        </row>
        <row r="1957">
          <cell r="C1957" t="str">
            <v>L37</v>
          </cell>
          <cell r="W1957" t="str">
            <v>NON</v>
          </cell>
        </row>
        <row r="1958">
          <cell r="C1958" t="str">
            <v>L37</v>
          </cell>
          <cell r="W1958" t="str">
            <v>NON</v>
          </cell>
        </row>
        <row r="1959">
          <cell r="C1959" t="str">
            <v>L37</v>
          </cell>
          <cell r="W1959" t="str">
            <v>NON</v>
          </cell>
        </row>
        <row r="1960">
          <cell r="C1960" t="str">
            <v>L37</v>
          </cell>
          <cell r="W1960" t="str">
            <v>NON</v>
          </cell>
        </row>
        <row r="1961">
          <cell r="C1961" t="str">
            <v>L37</v>
          </cell>
          <cell r="W1961" t="str">
            <v>NON</v>
          </cell>
        </row>
        <row r="1962">
          <cell r="C1962" t="str">
            <v>L37</v>
          </cell>
          <cell r="W1962" t="str">
            <v>NON</v>
          </cell>
        </row>
        <row r="1963">
          <cell r="C1963" t="str">
            <v>L37</v>
          </cell>
          <cell r="W1963" t="str">
            <v>NON</v>
          </cell>
        </row>
        <row r="1964">
          <cell r="C1964" t="str">
            <v>L37</v>
          </cell>
          <cell r="W1964" t="str">
            <v>NON</v>
          </cell>
        </row>
        <row r="1965">
          <cell r="C1965" t="str">
            <v>L37</v>
          </cell>
          <cell r="W1965" t="str">
            <v>NON</v>
          </cell>
        </row>
        <row r="1966">
          <cell r="C1966" t="str">
            <v>L37</v>
          </cell>
          <cell r="W1966" t="str">
            <v>NON</v>
          </cell>
        </row>
        <row r="1967">
          <cell r="C1967" t="str">
            <v>L37</v>
          </cell>
          <cell r="W1967" t="str">
            <v>NON</v>
          </cell>
        </row>
        <row r="1968">
          <cell r="C1968" t="str">
            <v>L37</v>
          </cell>
          <cell r="W1968" t="str">
            <v>NON</v>
          </cell>
        </row>
        <row r="1969">
          <cell r="C1969" t="str">
            <v>L37</v>
          </cell>
          <cell r="W1969" t="str">
            <v>NON</v>
          </cell>
        </row>
        <row r="1970">
          <cell r="C1970" t="str">
            <v>L37</v>
          </cell>
          <cell r="W1970" t="str">
            <v>NON</v>
          </cell>
        </row>
        <row r="1971">
          <cell r="C1971" t="str">
            <v>L37</v>
          </cell>
          <cell r="W1971" t="str">
            <v>NON</v>
          </cell>
        </row>
        <row r="1972">
          <cell r="C1972" t="str">
            <v>L37</v>
          </cell>
          <cell r="W1972" t="str">
            <v>NON</v>
          </cell>
        </row>
        <row r="1973">
          <cell r="C1973" t="str">
            <v>L37</v>
          </cell>
          <cell r="W1973" t="str">
            <v>NON</v>
          </cell>
        </row>
        <row r="1974">
          <cell r="C1974" t="str">
            <v>L37</v>
          </cell>
          <cell r="W1974" t="str">
            <v>NON</v>
          </cell>
        </row>
        <row r="1975">
          <cell r="C1975" t="str">
            <v>L37</v>
          </cell>
          <cell r="W1975" t="str">
            <v>NON</v>
          </cell>
        </row>
        <row r="1976">
          <cell r="C1976" t="str">
            <v>L37</v>
          </cell>
          <cell r="W1976" t="str">
            <v>NON</v>
          </cell>
        </row>
        <row r="1977">
          <cell r="C1977" t="str">
            <v>L37</v>
          </cell>
          <cell r="W1977" t="str">
            <v>NON</v>
          </cell>
        </row>
        <row r="1978">
          <cell r="C1978" t="str">
            <v>L37</v>
          </cell>
          <cell r="W1978" t="str">
            <v>NON</v>
          </cell>
        </row>
        <row r="1979">
          <cell r="C1979" t="str">
            <v>L37</v>
          </cell>
          <cell r="W1979" t="str">
            <v>NON</v>
          </cell>
        </row>
        <row r="1980">
          <cell r="C1980" t="str">
            <v>L37</v>
          </cell>
          <cell r="W1980" t="str">
            <v>NON</v>
          </cell>
        </row>
        <row r="1981">
          <cell r="C1981" t="str">
            <v>L37</v>
          </cell>
          <cell r="W1981" t="str">
            <v>NON</v>
          </cell>
        </row>
        <row r="1982">
          <cell r="C1982" t="str">
            <v>L37</v>
          </cell>
          <cell r="W1982" t="str">
            <v>NON</v>
          </cell>
        </row>
        <row r="1983">
          <cell r="C1983" t="str">
            <v>L37</v>
          </cell>
          <cell r="W1983" t="str">
            <v>NON</v>
          </cell>
        </row>
        <row r="1984">
          <cell r="C1984" t="str">
            <v>L37</v>
          </cell>
          <cell r="W1984" t="str">
            <v>NON</v>
          </cell>
        </row>
        <row r="1985">
          <cell r="C1985" t="str">
            <v>L37</v>
          </cell>
          <cell r="W1985" t="str">
            <v>NON</v>
          </cell>
        </row>
        <row r="1986">
          <cell r="C1986" t="str">
            <v>L37</v>
          </cell>
          <cell r="W1986" t="str">
            <v>NON</v>
          </cell>
        </row>
        <row r="1987">
          <cell r="C1987" t="str">
            <v>L37</v>
          </cell>
          <cell r="W1987" t="str">
            <v>NON</v>
          </cell>
        </row>
        <row r="1988">
          <cell r="C1988" t="str">
            <v>L37</v>
          </cell>
          <cell r="W1988" t="str">
            <v>NON</v>
          </cell>
        </row>
        <row r="1989">
          <cell r="C1989" t="str">
            <v>L37</v>
          </cell>
          <cell r="W1989" t="str">
            <v>NON</v>
          </cell>
        </row>
        <row r="1990">
          <cell r="C1990" t="str">
            <v>L37</v>
          </cell>
          <cell r="W1990" t="str">
            <v>NON</v>
          </cell>
        </row>
        <row r="1991">
          <cell r="C1991" t="str">
            <v>L37</v>
          </cell>
          <cell r="W1991" t="str">
            <v>NON</v>
          </cell>
        </row>
        <row r="1992">
          <cell r="C1992" t="str">
            <v>L37</v>
          </cell>
          <cell r="W1992" t="str">
            <v>NON</v>
          </cell>
        </row>
        <row r="1993">
          <cell r="C1993" t="str">
            <v>L37</v>
          </cell>
          <cell r="W1993" t="str">
            <v>NON</v>
          </cell>
        </row>
        <row r="1994">
          <cell r="C1994" t="str">
            <v>L37</v>
          </cell>
          <cell r="W1994" t="str">
            <v>NON</v>
          </cell>
        </row>
        <row r="1995">
          <cell r="C1995" t="str">
            <v>L37</v>
          </cell>
          <cell r="W1995" t="str">
            <v>NON</v>
          </cell>
        </row>
        <row r="1996">
          <cell r="C1996" t="str">
            <v>L37</v>
          </cell>
          <cell r="W1996" t="str">
            <v>NON</v>
          </cell>
        </row>
        <row r="1997">
          <cell r="C1997" t="str">
            <v>L37</v>
          </cell>
          <cell r="W1997" t="str">
            <v>NON</v>
          </cell>
        </row>
        <row r="1998">
          <cell r="C1998" t="str">
            <v>L37</v>
          </cell>
          <cell r="W1998" t="str">
            <v>NON</v>
          </cell>
        </row>
        <row r="1999">
          <cell r="C1999" t="str">
            <v>L37</v>
          </cell>
          <cell r="W1999" t="str">
            <v>NON</v>
          </cell>
        </row>
        <row r="2000">
          <cell r="C2000" t="str">
            <v>L37</v>
          </cell>
          <cell r="W2000" t="str">
            <v>NON</v>
          </cell>
        </row>
        <row r="2001">
          <cell r="A2001" t="str">
            <v xml:space="preserve">Cadrage TVA </v>
          </cell>
          <cell r="B2001" t="str">
            <v>L92</v>
          </cell>
          <cell r="C2001" t="str">
            <v>L92</v>
          </cell>
          <cell r="D2001">
            <v>124186</v>
          </cell>
          <cell r="H2001">
            <v>21375</v>
          </cell>
          <cell r="L2001">
            <v>378476</v>
          </cell>
          <cell r="M2001">
            <v>0</v>
          </cell>
          <cell r="N2001">
            <v>82</v>
          </cell>
          <cell r="P2001">
            <v>104</v>
          </cell>
          <cell r="T2001">
            <v>-231</v>
          </cell>
          <cell r="W2001" t="str">
            <v>OUI</v>
          </cell>
          <cell r="AK2001">
            <v>22585</v>
          </cell>
          <cell r="AN2001">
            <v>50517</v>
          </cell>
          <cell r="AO2001">
            <v>0</v>
          </cell>
          <cell r="AQ2001">
            <v>20</v>
          </cell>
          <cell r="AW2001">
            <v>0</v>
          </cell>
          <cell r="AY2001">
            <v>0</v>
          </cell>
          <cell r="AZ2001">
            <v>39000</v>
          </cell>
          <cell r="BA2001">
            <v>5624</v>
          </cell>
          <cell r="BE2001" t="str">
            <v>oui</v>
          </cell>
        </row>
        <row r="2002">
          <cell r="C2002" t="str">
            <v>L92</v>
          </cell>
          <cell r="R2002" t="str">
            <v>à spliter par nature</v>
          </cell>
          <cell r="W2002" t="str">
            <v>OUI</v>
          </cell>
          <cell r="BE2002" t="str">
            <v>oui</v>
          </cell>
        </row>
        <row r="2003">
          <cell r="C2003" t="str">
            <v>L92</v>
          </cell>
          <cell r="R2003" t="str">
            <v>Opérations imposables</v>
          </cell>
          <cell r="U2003" t="str">
            <v>Opérations non imposables</v>
          </cell>
          <cell r="W2003" t="str">
            <v>OUI</v>
          </cell>
          <cell r="BE2003" t="str">
            <v>oui</v>
          </cell>
        </row>
        <row r="2004">
          <cell r="A2004" t="str">
            <v>Déclarations CA3</v>
          </cell>
          <cell r="B2004" t="str">
            <v>TOTAL C.A. H.T.</v>
          </cell>
          <cell r="C2004" t="str">
            <v>L92</v>
          </cell>
          <cell r="D2004">
            <v>0.2</v>
          </cell>
          <cell r="F2004">
            <v>0.19600000000000001</v>
          </cell>
          <cell r="H2004">
            <v>0.1</v>
          </cell>
          <cell r="J2004">
            <v>7.0000000000000007E-2</v>
          </cell>
          <cell r="L2004">
            <v>5.5E-2</v>
          </cell>
          <cell r="N2004">
            <v>2.1000000000000001E-2</v>
          </cell>
          <cell r="P2004">
            <v>0</v>
          </cell>
          <cell r="R2004" t="str">
            <v>Ventes                et                            autres opérations imposables</v>
          </cell>
          <cell r="S2004" t="str">
            <v>Acquisitions intra co</v>
          </cell>
          <cell r="T2004" t="str">
            <v>créance irré 
+
autres</v>
          </cell>
          <cell r="U2004" t="str">
            <v>Autres opérations non imposables</v>
          </cell>
          <cell r="V2004" t="str">
            <v>Régularisations</v>
          </cell>
          <cell r="W2004" t="str">
            <v>OUI</v>
          </cell>
          <cell r="X2004" t="str">
            <v>TVA</v>
          </cell>
          <cell r="Y2004" t="str">
            <v>TVA</v>
          </cell>
          <cell r="Z2004" t="str">
            <v>TVA</v>
          </cell>
          <cell r="AA2004" t="str">
            <v>TVA</v>
          </cell>
          <cell r="AB2004" t="str">
            <v>TVA</v>
          </cell>
          <cell r="AC2004" t="str">
            <v>TVA</v>
          </cell>
          <cell r="AD2004" t="str">
            <v>TVA</v>
          </cell>
          <cell r="AE2004" t="str">
            <v>TVA collectée Totale</v>
          </cell>
          <cell r="AF2004" t="str">
            <v>TVA antérieurement déduite à reverser</v>
          </cell>
          <cell r="AG2004" t="str">
            <v>ARRONDI</v>
          </cell>
          <cell r="AH2004" t="str">
            <v>TOTAL            TVA                BRUTE</v>
          </cell>
          <cell r="AI2004" t="str">
            <v>dont              TVA          sur Acq° intraco</v>
          </cell>
          <cell r="AK2004" t="str">
            <v>TVA Déductible sur immo</v>
          </cell>
          <cell r="AN2004" t="str">
            <v>TVA Déductible sur B&amp;S</v>
          </cell>
          <cell r="AQ2004" t="str">
            <v xml:space="preserve">Autre TVA à déduire </v>
          </cell>
          <cell r="AS2004" t="str">
            <v>Report du crédit de TVA M-1</v>
          </cell>
          <cell r="AT2004" t="str">
            <v>ARRONDI</v>
          </cell>
          <cell r="AU2004" t="str">
            <v>TOTAL            TVA DEDUCTIBLE</v>
          </cell>
          <cell r="AW2004" t="str">
            <v>TVA à décaisser</v>
          </cell>
          <cell r="AY2004" t="str">
            <v>Crédit de TVA</v>
          </cell>
          <cell r="AZ2004" t="str">
            <v>Demande
de remboursemt crédit TVA</v>
          </cell>
          <cell r="BA2004" t="str">
            <v>Crédit de TVA à reporter</v>
          </cell>
          <cell r="BC2004" t="str">
            <v>Date                             de remb du credit TVA</v>
          </cell>
          <cell r="BE2004" t="str">
            <v>oui</v>
          </cell>
        </row>
        <row r="2005">
          <cell r="C2005" t="str">
            <v>L92</v>
          </cell>
          <cell r="D2005" t="str">
            <v>CA HT</v>
          </cell>
          <cell r="E2005" t="str">
            <v>CA INTRACOM</v>
          </cell>
          <cell r="F2005" t="str">
            <v>CA HT</v>
          </cell>
          <cell r="G2005" t="str">
            <v>CA INTRACOM</v>
          </cell>
          <cell r="H2005" t="str">
            <v>CA HT</v>
          </cell>
          <cell r="I2005" t="str">
            <v>CA INTRACOM</v>
          </cell>
          <cell r="J2005" t="str">
            <v>CA HT</v>
          </cell>
          <cell r="K2005" t="str">
            <v>CA INTRACOM</v>
          </cell>
          <cell r="L2005" t="str">
            <v>CA HT</v>
          </cell>
          <cell r="M2005" t="str">
            <v>CA INTRACOM</v>
          </cell>
          <cell r="N2005" t="str">
            <v>CA HT</v>
          </cell>
          <cell r="O2005" t="str">
            <v>CA INTRACOM</v>
          </cell>
          <cell r="P2005" t="str">
            <v>CA HT</v>
          </cell>
          <cell r="Q2005" t="str">
            <v>CA INTRACOM</v>
          </cell>
          <cell r="T2005" t="str">
            <v>régularisations</v>
          </cell>
          <cell r="W2005" t="str">
            <v>OUI</v>
          </cell>
          <cell r="X2005">
            <v>0.2</v>
          </cell>
          <cell r="Y2005">
            <v>0.19600000000000001</v>
          </cell>
          <cell r="Z2005">
            <v>0.1</v>
          </cell>
          <cell r="AA2005">
            <v>7.0000000000000007E-2</v>
          </cell>
          <cell r="AB2005">
            <v>5.5E-2</v>
          </cell>
          <cell r="AC2005">
            <v>2.1000000000000001E-2</v>
          </cell>
          <cell r="AD2005">
            <v>0</v>
          </cell>
          <cell r="AK2005" t="str">
            <v>TVA                   sur                       Immo</v>
          </cell>
          <cell r="AL2005" t="str">
            <v>TVA sur Acq° Intraco                    ( L1 + LK )</v>
          </cell>
          <cell r="AM2005" t="str">
            <v>Total TVA Ded sur Immo + intraco</v>
          </cell>
          <cell r="AN2005" t="str">
            <v>TVA                   sur                   B&amp;S</v>
          </cell>
          <cell r="AO2005" t="str">
            <v>TVA sur Acq° Intraco                    ( M1 + MK )</v>
          </cell>
          <cell r="AP2005" t="str">
            <v>Total TVA Ded sur B&amp;S + intraco</v>
          </cell>
          <cell r="AQ2005" t="str">
            <v>créances
irrécouvrables
T8</v>
          </cell>
          <cell r="AR2005" t="str">
            <v>demandes Crédit de TVA refusées</v>
          </cell>
          <cell r="AW2005">
            <v>4455100</v>
          </cell>
          <cell r="AZ2005">
            <v>4458300</v>
          </cell>
          <cell r="BA2005">
            <v>4456700</v>
          </cell>
          <cell r="BE2005" t="str">
            <v>oui</v>
          </cell>
        </row>
        <row r="2006">
          <cell r="B2006" t="str">
            <v>n° de ligne</v>
          </cell>
          <cell r="C2006" t="str">
            <v>L92</v>
          </cell>
          <cell r="D2006" t="str">
            <v>08</v>
          </cell>
          <cell r="F2006" t="str">
            <v>13</v>
          </cell>
          <cell r="H2006" t="str">
            <v>9B</v>
          </cell>
          <cell r="J2006" t="str">
            <v>13</v>
          </cell>
          <cell r="L2006" t="str">
            <v>09</v>
          </cell>
          <cell r="N2006" t="str">
            <v>14</v>
          </cell>
          <cell r="R2006" t="str">
            <v>01 et 02</v>
          </cell>
          <cell r="S2006" t="str">
            <v>03</v>
          </cell>
          <cell r="T2006" t="str">
            <v>3C</v>
          </cell>
          <cell r="U2006" t="str">
            <v>05</v>
          </cell>
          <cell r="V2006" t="str">
            <v>7B</v>
          </cell>
          <cell r="W2006" t="str">
            <v>OUI</v>
          </cell>
          <cell r="X2006" t="str">
            <v>08</v>
          </cell>
          <cell r="Y2006" t="str">
            <v>13</v>
          </cell>
          <cell r="Z2006" t="str">
            <v>9B</v>
          </cell>
          <cell r="AA2006" t="str">
            <v>13</v>
          </cell>
          <cell r="AB2006" t="str">
            <v>09</v>
          </cell>
          <cell r="AC2006" t="str">
            <v>14</v>
          </cell>
          <cell r="AF2006" t="str">
            <v>15</v>
          </cell>
          <cell r="AH2006" t="str">
            <v>16</v>
          </cell>
          <cell r="AI2006" t="str">
            <v>17</v>
          </cell>
          <cell r="AM2006" t="str">
            <v>19</v>
          </cell>
          <cell r="AP2006" t="str">
            <v>20</v>
          </cell>
          <cell r="AQ2006" t="str">
            <v>21</v>
          </cell>
          <cell r="AS2006" t="str">
            <v>22</v>
          </cell>
          <cell r="AU2006" t="str">
            <v>23</v>
          </cell>
          <cell r="AW2006" t="str">
            <v>28</v>
          </cell>
          <cell r="AY2006" t="str">
            <v>25</v>
          </cell>
          <cell r="AZ2006" t="str">
            <v>26</v>
          </cell>
          <cell r="BA2006" t="str">
            <v>27</v>
          </cell>
          <cell r="BE2006" t="str">
            <v>oui</v>
          </cell>
        </row>
        <row r="2007">
          <cell r="C2007" t="str">
            <v>L92</v>
          </cell>
          <cell r="W2007" t="str">
            <v>OUI</v>
          </cell>
          <cell r="BE2007" t="str">
            <v>oui</v>
          </cell>
        </row>
        <row r="2008">
          <cell r="A2008" t="str">
            <v>JANVIER</v>
          </cell>
          <cell r="B2008">
            <v>503258</v>
          </cell>
          <cell r="C2008" t="str">
            <v>L92</v>
          </cell>
          <cell r="D2008">
            <v>109199</v>
          </cell>
          <cell r="E2008">
            <v>0</v>
          </cell>
          <cell r="F2008">
            <v>0</v>
          </cell>
          <cell r="G2008">
            <v>0</v>
          </cell>
          <cell r="H2008">
            <v>10737</v>
          </cell>
          <cell r="I2008">
            <v>0</v>
          </cell>
          <cell r="J2008">
            <v>0</v>
          </cell>
          <cell r="K2008">
            <v>0</v>
          </cell>
          <cell r="L2008">
            <v>382824</v>
          </cell>
          <cell r="M2008">
            <v>0</v>
          </cell>
          <cell r="N2008">
            <v>0</v>
          </cell>
          <cell r="O2008">
            <v>0</v>
          </cell>
          <cell r="P2008">
            <v>498</v>
          </cell>
          <cell r="R2008">
            <v>502760</v>
          </cell>
          <cell r="S2008">
            <v>0</v>
          </cell>
          <cell r="U2008">
            <v>498</v>
          </cell>
          <cell r="W2008" t="str">
            <v>OUI</v>
          </cell>
          <cell r="X2008">
            <v>21840</v>
          </cell>
          <cell r="Y2008">
            <v>0</v>
          </cell>
          <cell r="Z2008">
            <v>1074</v>
          </cell>
          <cell r="AA2008">
            <v>0</v>
          </cell>
          <cell r="AB2008">
            <v>21055</v>
          </cell>
          <cell r="AC2008">
            <v>0</v>
          </cell>
          <cell r="AD2008">
            <v>0</v>
          </cell>
          <cell r="AE2008">
            <v>43969</v>
          </cell>
          <cell r="AH2008">
            <v>43969</v>
          </cell>
          <cell r="AI2008">
            <v>0</v>
          </cell>
          <cell r="AK2008">
            <v>7046</v>
          </cell>
          <cell r="AM2008">
            <v>7046</v>
          </cell>
          <cell r="AN2008">
            <v>47062</v>
          </cell>
          <cell r="AP2008">
            <v>47062</v>
          </cell>
          <cell r="AU2008">
            <v>54108</v>
          </cell>
          <cell r="AW2008">
            <v>0</v>
          </cell>
          <cell r="AY2008">
            <v>10139</v>
          </cell>
          <cell r="AZ2008">
            <v>5000</v>
          </cell>
          <cell r="BA2008">
            <v>5139</v>
          </cell>
          <cell r="BE2008" t="str">
            <v>oui</v>
          </cell>
        </row>
        <row r="2009">
          <cell r="A2009" t="str">
            <v>FEVRIER</v>
          </cell>
          <cell r="B2009">
            <v>433717</v>
          </cell>
          <cell r="C2009" t="str">
            <v>L92</v>
          </cell>
          <cell r="D2009">
            <v>96029</v>
          </cell>
          <cell r="E2009">
            <v>0</v>
          </cell>
          <cell r="F2009">
            <v>0</v>
          </cell>
          <cell r="G2009">
            <v>0</v>
          </cell>
          <cell r="H2009">
            <v>9592</v>
          </cell>
          <cell r="I2009">
            <v>0</v>
          </cell>
          <cell r="J2009">
            <v>0</v>
          </cell>
          <cell r="K2009">
            <v>0</v>
          </cell>
          <cell r="L2009">
            <v>326988</v>
          </cell>
          <cell r="M2009">
            <v>0</v>
          </cell>
          <cell r="N2009">
            <v>0</v>
          </cell>
          <cell r="O2009">
            <v>0</v>
          </cell>
          <cell r="P2009">
            <v>1108</v>
          </cell>
          <cell r="R2009">
            <v>432609</v>
          </cell>
          <cell r="S2009">
            <v>0</v>
          </cell>
          <cell r="U2009">
            <v>1108</v>
          </cell>
          <cell r="W2009" t="str">
            <v>OUI</v>
          </cell>
          <cell r="X2009">
            <v>19206</v>
          </cell>
          <cell r="Y2009">
            <v>0</v>
          </cell>
          <cell r="Z2009">
            <v>959</v>
          </cell>
          <cell r="AA2009">
            <v>0</v>
          </cell>
          <cell r="AB2009">
            <v>17984</v>
          </cell>
          <cell r="AC2009">
            <v>0</v>
          </cell>
          <cell r="AD2009">
            <v>0</v>
          </cell>
          <cell r="AE2009">
            <v>38149</v>
          </cell>
          <cell r="AH2009">
            <v>38149</v>
          </cell>
          <cell r="AI2009">
            <v>0</v>
          </cell>
          <cell r="AK2009">
            <v>4671</v>
          </cell>
          <cell r="AM2009">
            <v>4671</v>
          </cell>
          <cell r="AN2009">
            <v>36935</v>
          </cell>
          <cell r="AP2009">
            <v>36935</v>
          </cell>
          <cell r="AS2009">
            <v>5139</v>
          </cell>
          <cell r="AU2009">
            <v>46745</v>
          </cell>
          <cell r="AW2009">
            <v>0</v>
          </cell>
          <cell r="AY2009">
            <v>8596</v>
          </cell>
          <cell r="BA2009">
            <v>8596</v>
          </cell>
          <cell r="BE2009" t="str">
            <v>oui</v>
          </cell>
        </row>
        <row r="2010">
          <cell r="A2010" t="str">
            <v>MARS</v>
          </cell>
          <cell r="B2010">
            <v>465333</v>
          </cell>
          <cell r="C2010" t="str">
            <v>L92</v>
          </cell>
          <cell r="D2010">
            <v>102516</v>
          </cell>
          <cell r="H2010">
            <v>11303</v>
          </cell>
          <cell r="L2010">
            <v>351499</v>
          </cell>
          <cell r="M2010">
            <v>0</v>
          </cell>
          <cell r="P2010">
            <v>15</v>
          </cell>
          <cell r="R2010">
            <v>465318</v>
          </cell>
          <cell r="S2010">
            <v>0</v>
          </cell>
          <cell r="U2010">
            <v>15</v>
          </cell>
          <cell r="W2010" t="str">
            <v>OUI</v>
          </cell>
          <cell r="X2010">
            <v>20503</v>
          </cell>
          <cell r="Y2010">
            <v>0</v>
          </cell>
          <cell r="Z2010">
            <v>1130</v>
          </cell>
          <cell r="AA2010">
            <v>0</v>
          </cell>
          <cell r="AB2010">
            <v>19332</v>
          </cell>
          <cell r="AC2010">
            <v>0</v>
          </cell>
          <cell r="AD2010">
            <v>0</v>
          </cell>
          <cell r="AE2010">
            <v>40965</v>
          </cell>
          <cell r="AH2010">
            <v>40965</v>
          </cell>
          <cell r="AI2010">
            <v>0</v>
          </cell>
          <cell r="AK2010">
            <v>190</v>
          </cell>
          <cell r="AM2010">
            <v>190</v>
          </cell>
          <cell r="AN2010">
            <v>35238</v>
          </cell>
          <cell r="AP2010">
            <v>35238</v>
          </cell>
          <cell r="AS2010">
            <v>8596</v>
          </cell>
          <cell r="AU2010">
            <v>44024</v>
          </cell>
          <cell r="AW2010">
            <v>0</v>
          </cell>
          <cell r="AY2010">
            <v>3059</v>
          </cell>
          <cell r="BA2010">
            <v>3059</v>
          </cell>
          <cell r="BE2010" t="str">
            <v>oui</v>
          </cell>
        </row>
        <row r="2011">
          <cell r="A2011" t="str">
            <v>AVRIL</v>
          </cell>
          <cell r="B2011">
            <v>425969</v>
          </cell>
          <cell r="C2011" t="str">
            <v>L92</v>
          </cell>
          <cell r="D2011">
            <v>93804</v>
          </cell>
          <cell r="E2011">
            <v>0</v>
          </cell>
          <cell r="F2011">
            <v>0</v>
          </cell>
          <cell r="G2011">
            <v>0</v>
          </cell>
          <cell r="H2011">
            <v>10335</v>
          </cell>
          <cell r="I2011">
            <v>0</v>
          </cell>
          <cell r="J2011">
            <v>0</v>
          </cell>
          <cell r="K2011">
            <v>0</v>
          </cell>
          <cell r="L2011">
            <v>320840</v>
          </cell>
          <cell r="M2011">
            <v>0</v>
          </cell>
          <cell r="N2011">
            <v>0</v>
          </cell>
          <cell r="O2011">
            <v>0</v>
          </cell>
          <cell r="P2011">
            <v>990</v>
          </cell>
          <cell r="R2011">
            <v>424979</v>
          </cell>
          <cell r="S2011">
            <v>0</v>
          </cell>
          <cell r="U2011">
            <v>990</v>
          </cell>
          <cell r="W2011" t="str">
            <v>OUI</v>
          </cell>
          <cell r="X2011">
            <v>18761</v>
          </cell>
          <cell r="Y2011">
            <v>0</v>
          </cell>
          <cell r="Z2011">
            <v>1034</v>
          </cell>
          <cell r="AA2011">
            <v>0</v>
          </cell>
          <cell r="AB2011">
            <v>17646</v>
          </cell>
          <cell r="AC2011">
            <v>0</v>
          </cell>
          <cell r="AD2011">
            <v>0</v>
          </cell>
          <cell r="AE2011">
            <v>37441</v>
          </cell>
          <cell r="AH2011">
            <v>37441</v>
          </cell>
          <cell r="AI2011">
            <v>0</v>
          </cell>
          <cell r="AK2011">
            <v>2945</v>
          </cell>
          <cell r="AM2011">
            <v>2945</v>
          </cell>
          <cell r="AN2011">
            <v>30918</v>
          </cell>
          <cell r="AP2011">
            <v>30918</v>
          </cell>
          <cell r="AS2011">
            <v>3059</v>
          </cell>
          <cell r="AU2011">
            <v>36922</v>
          </cell>
          <cell r="AW2011">
            <v>519</v>
          </cell>
          <cell r="AY2011">
            <v>0</v>
          </cell>
          <cell r="BA2011">
            <v>0</v>
          </cell>
          <cell r="BE2011" t="str">
            <v>oui</v>
          </cell>
        </row>
        <row r="2012">
          <cell r="A2012" t="str">
            <v>MAI</v>
          </cell>
          <cell r="B2012">
            <v>440600</v>
          </cell>
          <cell r="C2012" t="str">
            <v>L92</v>
          </cell>
          <cell r="D2012">
            <v>90433</v>
          </cell>
          <cell r="E2012">
            <v>0</v>
          </cell>
          <cell r="F2012">
            <v>0</v>
          </cell>
          <cell r="G2012">
            <v>0</v>
          </cell>
          <cell r="H2012">
            <v>9314</v>
          </cell>
          <cell r="I2012">
            <v>0</v>
          </cell>
          <cell r="J2012">
            <v>0</v>
          </cell>
          <cell r="K2012">
            <v>0</v>
          </cell>
          <cell r="L2012">
            <v>339650</v>
          </cell>
          <cell r="M2012">
            <v>0</v>
          </cell>
          <cell r="N2012">
            <v>0</v>
          </cell>
          <cell r="O2012">
            <v>0</v>
          </cell>
          <cell r="P2012">
            <v>1203</v>
          </cell>
          <cell r="R2012">
            <v>439397</v>
          </cell>
          <cell r="S2012">
            <v>0</v>
          </cell>
          <cell r="U2012">
            <v>1203</v>
          </cell>
          <cell r="W2012" t="str">
            <v>OUI</v>
          </cell>
          <cell r="X2012">
            <v>18087</v>
          </cell>
          <cell r="Y2012">
            <v>0</v>
          </cell>
          <cell r="Z2012">
            <v>931</v>
          </cell>
          <cell r="AA2012">
            <v>0</v>
          </cell>
          <cell r="AB2012">
            <v>18681</v>
          </cell>
          <cell r="AC2012">
            <v>0</v>
          </cell>
          <cell r="AD2012">
            <v>0</v>
          </cell>
          <cell r="AE2012">
            <v>37699</v>
          </cell>
          <cell r="AH2012">
            <v>37699</v>
          </cell>
          <cell r="AI2012">
            <v>0</v>
          </cell>
          <cell r="AK2012">
            <v>450</v>
          </cell>
          <cell r="AM2012">
            <v>450</v>
          </cell>
          <cell r="AN2012">
            <v>32443</v>
          </cell>
          <cell r="AP2012">
            <v>32443</v>
          </cell>
          <cell r="AS2012">
            <v>0</v>
          </cell>
          <cell r="AU2012">
            <v>32893</v>
          </cell>
          <cell r="AW2012">
            <v>4806</v>
          </cell>
          <cell r="AY2012">
            <v>0</v>
          </cell>
          <cell r="BA2012">
            <v>0</v>
          </cell>
          <cell r="BE2012" t="str">
            <v>oui</v>
          </cell>
        </row>
        <row r="2013">
          <cell r="A2013" t="str">
            <v>JUIN</v>
          </cell>
          <cell r="B2013">
            <v>145141</v>
          </cell>
          <cell r="C2013" t="str">
            <v>L92</v>
          </cell>
          <cell r="D2013">
            <v>67384</v>
          </cell>
          <cell r="E2013">
            <v>0</v>
          </cell>
          <cell r="F2013">
            <v>0</v>
          </cell>
          <cell r="G2013">
            <v>0</v>
          </cell>
          <cell r="H2013">
            <v>3629</v>
          </cell>
          <cell r="I2013">
            <v>0</v>
          </cell>
          <cell r="J2013">
            <v>0</v>
          </cell>
          <cell r="K2013">
            <v>0</v>
          </cell>
          <cell r="L2013">
            <v>73904</v>
          </cell>
          <cell r="M2013">
            <v>0</v>
          </cell>
          <cell r="N2013">
            <v>0</v>
          </cell>
          <cell r="O2013">
            <v>0</v>
          </cell>
          <cell r="P2013">
            <v>224</v>
          </cell>
          <cell r="R2013">
            <v>144917</v>
          </cell>
          <cell r="S2013">
            <v>0</v>
          </cell>
          <cell r="U2013">
            <v>224</v>
          </cell>
          <cell r="W2013" t="str">
            <v>OUI</v>
          </cell>
          <cell r="X2013">
            <v>13477</v>
          </cell>
          <cell r="Y2013">
            <v>0</v>
          </cell>
          <cell r="Z2013">
            <v>363</v>
          </cell>
          <cell r="AA2013">
            <v>0</v>
          </cell>
          <cell r="AB2013">
            <v>4065</v>
          </cell>
          <cell r="AC2013">
            <v>0</v>
          </cell>
          <cell r="AD2013">
            <v>0</v>
          </cell>
          <cell r="AE2013">
            <v>17905</v>
          </cell>
          <cell r="AH2013">
            <v>17905</v>
          </cell>
          <cell r="AI2013">
            <v>0</v>
          </cell>
          <cell r="AK2013">
            <v>399</v>
          </cell>
          <cell r="AM2013">
            <v>399</v>
          </cell>
          <cell r="AN2013">
            <v>49600</v>
          </cell>
          <cell r="AP2013">
            <v>49600</v>
          </cell>
          <cell r="AS2013">
            <v>0</v>
          </cell>
          <cell r="AU2013">
            <v>49999</v>
          </cell>
          <cell r="AW2013">
            <v>0</v>
          </cell>
          <cell r="AY2013">
            <v>32094</v>
          </cell>
          <cell r="AZ2013">
            <v>25000</v>
          </cell>
          <cell r="BA2013">
            <v>7094</v>
          </cell>
          <cell r="BE2013" t="str">
            <v>oui</v>
          </cell>
        </row>
        <row r="2014">
          <cell r="A2014" t="str">
            <v>JUILLET</v>
          </cell>
          <cell r="B2014">
            <v>679399</v>
          </cell>
          <cell r="C2014" t="str">
            <v>L92</v>
          </cell>
          <cell r="D2014">
            <v>173981</v>
          </cell>
          <cell r="H2014">
            <v>34320</v>
          </cell>
          <cell r="L2014">
            <v>470618</v>
          </cell>
          <cell r="M2014">
            <v>212</v>
          </cell>
          <cell r="N2014">
            <v>53</v>
          </cell>
          <cell r="P2014">
            <v>215</v>
          </cell>
          <cell r="R2014">
            <v>678972</v>
          </cell>
          <cell r="S2014">
            <v>212</v>
          </cell>
          <cell r="U2014">
            <v>215</v>
          </cell>
          <cell r="W2014" t="str">
            <v>OUI</v>
          </cell>
          <cell r="X2014">
            <v>34796</v>
          </cell>
          <cell r="Y2014">
            <v>0</v>
          </cell>
          <cell r="Z2014">
            <v>3432</v>
          </cell>
          <cell r="AA2014">
            <v>0</v>
          </cell>
          <cell r="AB2014">
            <v>25896</v>
          </cell>
          <cell r="AC2014">
            <v>1</v>
          </cell>
          <cell r="AD2014">
            <v>0</v>
          </cell>
          <cell r="AE2014">
            <v>64125</v>
          </cell>
          <cell r="AH2014">
            <v>64125</v>
          </cell>
          <cell r="AI2014">
            <v>12</v>
          </cell>
          <cell r="AK2014">
            <v>4764</v>
          </cell>
          <cell r="AM2014">
            <v>4764</v>
          </cell>
          <cell r="AN2014">
            <v>39094</v>
          </cell>
          <cell r="AO2014">
            <v>12</v>
          </cell>
          <cell r="AP2014">
            <v>39106</v>
          </cell>
          <cell r="AS2014">
            <v>7094</v>
          </cell>
          <cell r="AU2014">
            <v>50964</v>
          </cell>
          <cell r="AW2014">
            <v>13161</v>
          </cell>
          <cell r="AY2014">
            <v>0</v>
          </cell>
          <cell r="BA2014">
            <v>0</v>
          </cell>
          <cell r="BE2014" t="str">
            <v>oui</v>
          </cell>
        </row>
        <row r="2015">
          <cell r="A2015" t="str">
            <v>AOUT</v>
          </cell>
          <cell r="B2015">
            <v>422422</v>
          </cell>
          <cell r="C2015" t="str">
            <v>L92</v>
          </cell>
          <cell r="D2015">
            <v>86632</v>
          </cell>
          <cell r="H2015">
            <v>17838</v>
          </cell>
          <cell r="L2015">
            <v>317956</v>
          </cell>
          <cell r="M2015">
            <v>91</v>
          </cell>
          <cell r="N2015">
            <v>45</v>
          </cell>
          <cell r="P2015">
            <v>33</v>
          </cell>
          <cell r="R2015">
            <v>422471</v>
          </cell>
          <cell r="S2015">
            <v>91</v>
          </cell>
          <cell r="T2015">
            <v>-173</v>
          </cell>
          <cell r="U2015">
            <v>33</v>
          </cell>
          <cell r="W2015" t="str">
            <v>OUI</v>
          </cell>
          <cell r="X2015">
            <v>17326</v>
          </cell>
          <cell r="Y2015">
            <v>0</v>
          </cell>
          <cell r="Z2015">
            <v>1784</v>
          </cell>
          <cell r="AA2015">
            <v>0</v>
          </cell>
          <cell r="AB2015">
            <v>17493</v>
          </cell>
          <cell r="AC2015">
            <v>1</v>
          </cell>
          <cell r="AD2015">
            <v>0</v>
          </cell>
          <cell r="AE2015">
            <v>36604</v>
          </cell>
          <cell r="AH2015">
            <v>36604</v>
          </cell>
          <cell r="AI2015">
            <v>5</v>
          </cell>
          <cell r="AK2015">
            <v>12064</v>
          </cell>
          <cell r="AM2015">
            <v>12064</v>
          </cell>
          <cell r="AN2015">
            <v>43814</v>
          </cell>
          <cell r="AO2015">
            <v>5</v>
          </cell>
          <cell r="AP2015">
            <v>43819</v>
          </cell>
          <cell r="AQ2015">
            <v>15</v>
          </cell>
          <cell r="AS2015">
            <v>0</v>
          </cell>
          <cell r="AU2015">
            <v>55898</v>
          </cell>
          <cell r="AW2015">
            <v>0</v>
          </cell>
          <cell r="AY2015">
            <v>19294</v>
          </cell>
          <cell r="BA2015">
            <v>19294</v>
          </cell>
          <cell r="BE2015" t="str">
            <v>oui</v>
          </cell>
        </row>
        <row r="2016">
          <cell r="A2016" t="str">
            <v>SEPTEMBRE</v>
          </cell>
          <cell r="B2016">
            <v>523990</v>
          </cell>
          <cell r="C2016" t="str">
            <v>L92</v>
          </cell>
          <cell r="D2016">
            <v>124185</v>
          </cell>
          <cell r="E2016">
            <v>0</v>
          </cell>
          <cell r="F2016">
            <v>0</v>
          </cell>
          <cell r="G2016">
            <v>0</v>
          </cell>
          <cell r="H2016">
            <v>21375</v>
          </cell>
          <cell r="I2016">
            <v>0</v>
          </cell>
          <cell r="J2016">
            <v>0</v>
          </cell>
          <cell r="K2016">
            <v>0</v>
          </cell>
          <cell r="L2016">
            <v>378476</v>
          </cell>
          <cell r="M2016">
            <v>0</v>
          </cell>
          <cell r="N2016">
            <v>82</v>
          </cell>
          <cell r="O2016">
            <v>0</v>
          </cell>
          <cell r="P2016">
            <v>103</v>
          </cell>
          <cell r="Q2016">
            <v>0</v>
          </cell>
          <cell r="R2016">
            <v>524118</v>
          </cell>
          <cell r="S2016">
            <v>0</v>
          </cell>
          <cell r="T2016">
            <v>-231</v>
          </cell>
          <cell r="U2016">
            <v>103</v>
          </cell>
          <cell r="W2016" t="str">
            <v>OUI</v>
          </cell>
          <cell r="X2016">
            <v>24837</v>
          </cell>
          <cell r="Y2016">
            <v>0</v>
          </cell>
          <cell r="Z2016">
            <v>2138</v>
          </cell>
          <cell r="AA2016">
            <v>0</v>
          </cell>
          <cell r="AB2016">
            <v>20816</v>
          </cell>
          <cell r="AC2016">
            <v>2</v>
          </cell>
          <cell r="AD2016">
            <v>0</v>
          </cell>
          <cell r="AE2016">
            <v>47793</v>
          </cell>
          <cell r="AH2016">
            <v>47793</v>
          </cell>
          <cell r="AI2016">
            <v>0</v>
          </cell>
          <cell r="AK2016">
            <v>22585</v>
          </cell>
          <cell r="AL2016">
            <v>0</v>
          </cell>
          <cell r="AM2016">
            <v>22585</v>
          </cell>
          <cell r="AN2016">
            <v>50518</v>
          </cell>
          <cell r="AO2016">
            <v>0</v>
          </cell>
          <cell r="AP2016">
            <v>50518</v>
          </cell>
          <cell r="AQ2016">
            <v>20</v>
          </cell>
          <cell r="AR2016">
            <v>0</v>
          </cell>
          <cell r="AS2016">
            <v>19294</v>
          </cell>
          <cell r="AU2016">
            <v>92417</v>
          </cell>
          <cell r="AW2016">
            <v>0</v>
          </cell>
          <cell r="AY2016">
            <v>44624</v>
          </cell>
          <cell r="AZ2016">
            <v>39000</v>
          </cell>
          <cell r="BA2016">
            <v>5624</v>
          </cell>
          <cell r="BE2016" t="str">
            <v>oui</v>
          </cell>
        </row>
        <row r="2017">
          <cell r="A2017" t="str">
            <v>OCTOBRE</v>
          </cell>
          <cell r="B2017">
            <v>0</v>
          </cell>
          <cell r="C2017" t="str">
            <v>L92</v>
          </cell>
          <cell r="D2017">
            <v>0</v>
          </cell>
          <cell r="E2017">
            <v>0</v>
          </cell>
          <cell r="F2017">
            <v>0</v>
          </cell>
          <cell r="G2017">
            <v>0</v>
          </cell>
          <cell r="H2017">
            <v>0</v>
          </cell>
          <cell r="I2017">
            <v>0</v>
          </cell>
          <cell r="J2017">
            <v>0</v>
          </cell>
          <cell r="K2017">
            <v>0</v>
          </cell>
          <cell r="L2017">
            <v>0</v>
          </cell>
          <cell r="M2017">
            <v>0</v>
          </cell>
          <cell r="N2017">
            <v>0</v>
          </cell>
          <cell r="O2017">
            <v>0</v>
          </cell>
          <cell r="P2017">
            <v>0</v>
          </cell>
          <cell r="Q2017">
            <v>0</v>
          </cell>
          <cell r="R2017">
            <v>0</v>
          </cell>
          <cell r="S2017">
            <v>0</v>
          </cell>
          <cell r="T2017">
            <v>0</v>
          </cell>
          <cell r="U2017">
            <v>0</v>
          </cell>
          <cell r="W2017" t="str">
            <v>OUI</v>
          </cell>
          <cell r="X2017">
            <v>0</v>
          </cell>
          <cell r="Y2017">
            <v>0</v>
          </cell>
          <cell r="Z2017">
            <v>0</v>
          </cell>
          <cell r="AA2017">
            <v>0</v>
          </cell>
          <cell r="AB2017">
            <v>0</v>
          </cell>
          <cell r="AC2017">
            <v>0</v>
          </cell>
          <cell r="AD2017">
            <v>0</v>
          </cell>
          <cell r="AE2017">
            <v>0</v>
          </cell>
          <cell r="AH2017">
            <v>0</v>
          </cell>
          <cell r="AI2017">
            <v>0</v>
          </cell>
          <cell r="AK2017">
            <v>0</v>
          </cell>
          <cell r="AM2017">
            <v>0</v>
          </cell>
          <cell r="AN2017">
            <v>0</v>
          </cell>
          <cell r="AO2017">
            <v>0</v>
          </cell>
          <cell r="AP2017">
            <v>0</v>
          </cell>
          <cell r="AQ2017">
            <v>0</v>
          </cell>
          <cell r="AS2017">
            <v>5624</v>
          </cell>
          <cell r="AU2017">
            <v>5624</v>
          </cell>
          <cell r="AW2017">
            <v>0</v>
          </cell>
          <cell r="AY2017">
            <v>5624</v>
          </cell>
          <cell r="BA2017">
            <v>5624</v>
          </cell>
        </row>
        <row r="2018">
          <cell r="A2018" t="str">
            <v>NOVEMBRE</v>
          </cell>
          <cell r="B2018">
            <v>0</v>
          </cell>
          <cell r="C2018" t="str">
            <v>L92</v>
          </cell>
          <cell r="D2018">
            <v>0</v>
          </cell>
          <cell r="E2018">
            <v>0</v>
          </cell>
          <cell r="F2018">
            <v>0</v>
          </cell>
          <cell r="G2018">
            <v>0</v>
          </cell>
          <cell r="H2018">
            <v>0</v>
          </cell>
          <cell r="I2018">
            <v>0</v>
          </cell>
          <cell r="J2018">
            <v>0</v>
          </cell>
          <cell r="K2018">
            <v>0</v>
          </cell>
          <cell r="L2018">
            <v>0</v>
          </cell>
          <cell r="M2018">
            <v>0</v>
          </cell>
          <cell r="N2018">
            <v>0</v>
          </cell>
          <cell r="O2018">
            <v>0</v>
          </cell>
          <cell r="P2018">
            <v>0</v>
          </cell>
          <cell r="Q2018">
            <v>0</v>
          </cell>
          <cell r="R2018">
            <v>0</v>
          </cell>
          <cell r="S2018">
            <v>0</v>
          </cell>
          <cell r="T2018">
            <v>0</v>
          </cell>
          <cell r="U2018">
            <v>0</v>
          </cell>
          <cell r="W2018" t="str">
            <v>OUI</v>
          </cell>
          <cell r="X2018">
            <v>0</v>
          </cell>
          <cell r="Y2018">
            <v>0</v>
          </cell>
          <cell r="Z2018">
            <v>0</v>
          </cell>
          <cell r="AA2018">
            <v>0</v>
          </cell>
          <cell r="AB2018">
            <v>0</v>
          </cell>
          <cell r="AC2018">
            <v>0</v>
          </cell>
          <cell r="AD2018">
            <v>0</v>
          </cell>
          <cell r="AE2018">
            <v>0</v>
          </cell>
          <cell r="AH2018">
            <v>0</v>
          </cell>
          <cell r="AI2018">
            <v>0</v>
          </cell>
          <cell r="AK2018">
            <v>0</v>
          </cell>
          <cell r="AM2018">
            <v>0</v>
          </cell>
          <cell r="AN2018">
            <v>0</v>
          </cell>
          <cell r="AO2018">
            <v>0</v>
          </cell>
          <cell r="AP2018">
            <v>0</v>
          </cell>
          <cell r="AQ2018">
            <v>0</v>
          </cell>
          <cell r="AS2018">
            <v>5624</v>
          </cell>
          <cell r="AU2018">
            <v>5624</v>
          </cell>
          <cell r="AW2018">
            <v>0</v>
          </cell>
          <cell r="AY2018">
            <v>5624</v>
          </cell>
          <cell r="BA2018">
            <v>5624</v>
          </cell>
        </row>
        <row r="2019">
          <cell r="A2019" t="str">
            <v>DECEMBRE</v>
          </cell>
          <cell r="B2019">
            <v>0</v>
          </cell>
          <cell r="C2019" t="str">
            <v>L92</v>
          </cell>
          <cell r="D2019">
            <v>0</v>
          </cell>
          <cell r="E2019">
            <v>0</v>
          </cell>
          <cell r="F2019">
            <v>0</v>
          </cell>
          <cell r="G2019">
            <v>0</v>
          </cell>
          <cell r="H2019">
            <v>0</v>
          </cell>
          <cell r="I2019">
            <v>0</v>
          </cell>
          <cell r="J2019">
            <v>0</v>
          </cell>
          <cell r="K2019">
            <v>0</v>
          </cell>
          <cell r="L2019">
            <v>0</v>
          </cell>
          <cell r="M2019">
            <v>0</v>
          </cell>
          <cell r="N2019">
            <v>0</v>
          </cell>
          <cell r="O2019">
            <v>0</v>
          </cell>
          <cell r="P2019">
            <v>0</v>
          </cell>
          <cell r="Q2019">
            <v>0</v>
          </cell>
          <cell r="R2019">
            <v>0</v>
          </cell>
          <cell r="S2019">
            <v>0</v>
          </cell>
          <cell r="T2019">
            <v>0</v>
          </cell>
          <cell r="U2019">
            <v>0</v>
          </cell>
          <cell r="W2019" t="str">
            <v>OUI</v>
          </cell>
          <cell r="X2019">
            <v>0</v>
          </cell>
          <cell r="Y2019">
            <v>0</v>
          </cell>
          <cell r="Z2019">
            <v>0</v>
          </cell>
          <cell r="AA2019">
            <v>0</v>
          </cell>
          <cell r="AB2019">
            <v>0</v>
          </cell>
          <cell r="AC2019">
            <v>0</v>
          </cell>
          <cell r="AD2019">
            <v>0</v>
          </cell>
          <cell r="AE2019">
            <v>0</v>
          </cell>
          <cell r="AH2019">
            <v>0</v>
          </cell>
          <cell r="AI2019">
            <v>0</v>
          </cell>
          <cell r="AK2019">
            <v>0</v>
          </cell>
          <cell r="AM2019">
            <v>0</v>
          </cell>
          <cell r="AN2019">
            <v>0</v>
          </cell>
          <cell r="AO2019">
            <v>0</v>
          </cell>
          <cell r="AP2019">
            <v>0</v>
          </cell>
          <cell r="AQ2019">
            <v>0</v>
          </cell>
          <cell r="AS2019">
            <v>5624</v>
          </cell>
          <cell r="AU2019">
            <v>5624</v>
          </cell>
          <cell r="AW2019">
            <v>0</v>
          </cell>
          <cell r="AY2019">
            <v>5624</v>
          </cell>
          <cell r="BA2019">
            <v>5624</v>
          </cell>
        </row>
        <row r="2020">
          <cell r="C2020" t="str">
            <v>L92</v>
          </cell>
          <cell r="W2020" t="str">
            <v>OUI</v>
          </cell>
          <cell r="BE2020">
            <v>0</v>
          </cell>
        </row>
        <row r="2021">
          <cell r="A2021" t="str">
            <v>TOTAL</v>
          </cell>
          <cell r="B2021">
            <v>4039829</v>
          </cell>
          <cell r="C2021" t="str">
            <v>L92</v>
          </cell>
          <cell r="D2021">
            <v>944163</v>
          </cell>
          <cell r="E2021">
            <v>0</v>
          </cell>
          <cell r="F2021">
            <v>0</v>
          </cell>
          <cell r="G2021">
            <v>0</v>
          </cell>
          <cell r="H2021">
            <v>128443</v>
          </cell>
          <cell r="I2021">
            <v>0</v>
          </cell>
          <cell r="J2021">
            <v>0</v>
          </cell>
          <cell r="K2021">
            <v>0</v>
          </cell>
          <cell r="L2021">
            <v>2962755</v>
          </cell>
          <cell r="M2021">
            <v>303</v>
          </cell>
          <cell r="N2021">
            <v>180</v>
          </cell>
          <cell r="O2021">
            <v>0</v>
          </cell>
          <cell r="P2021">
            <v>4389</v>
          </cell>
          <cell r="Q2021">
            <v>0</v>
          </cell>
          <cell r="R2021">
            <v>4035541</v>
          </cell>
          <cell r="S2021">
            <v>303</v>
          </cell>
          <cell r="T2021">
            <v>-404</v>
          </cell>
          <cell r="U2021">
            <v>4389</v>
          </cell>
          <cell r="V2021">
            <v>0</v>
          </cell>
          <cell r="W2021" t="str">
            <v>OUI</v>
          </cell>
          <cell r="X2021">
            <v>188833</v>
          </cell>
          <cell r="Y2021">
            <v>0</v>
          </cell>
          <cell r="Z2021">
            <v>12845</v>
          </cell>
          <cell r="AA2021">
            <v>0</v>
          </cell>
          <cell r="AB2021">
            <v>162968</v>
          </cell>
          <cell r="AC2021">
            <v>4</v>
          </cell>
          <cell r="AD2021">
            <v>0</v>
          </cell>
          <cell r="AE2021">
            <v>364650</v>
          </cell>
          <cell r="AF2021">
            <v>0</v>
          </cell>
          <cell r="AH2021">
            <v>364650</v>
          </cell>
          <cell r="AI2021">
            <v>17</v>
          </cell>
          <cell r="AK2021">
            <v>55114</v>
          </cell>
          <cell r="AL2021">
            <v>0</v>
          </cell>
          <cell r="AN2021">
            <v>365622</v>
          </cell>
          <cell r="AO2021">
            <v>17</v>
          </cell>
          <cell r="AP2021">
            <v>365639</v>
          </cell>
          <cell r="AQ2021">
            <v>35</v>
          </cell>
          <cell r="AR2021">
            <v>0</v>
          </cell>
          <cell r="BE2021">
            <v>0</v>
          </cell>
        </row>
        <row r="2022">
          <cell r="C2022" t="str">
            <v>L92</v>
          </cell>
          <cell r="W2022" t="str">
            <v>OUI</v>
          </cell>
          <cell r="BE2022">
            <v>0</v>
          </cell>
        </row>
        <row r="2023">
          <cell r="A2023" t="str">
            <v>CA comptabilisé à déclarer</v>
          </cell>
          <cell r="C2023" t="str">
            <v>L92</v>
          </cell>
          <cell r="D2023">
            <v>944163</v>
          </cell>
          <cell r="F2023">
            <v>0</v>
          </cell>
          <cell r="H2023">
            <v>128443</v>
          </cell>
          <cell r="L2023">
            <v>2962755</v>
          </cell>
          <cell r="N2023">
            <v>180</v>
          </cell>
          <cell r="P2023">
            <v>4389</v>
          </cell>
          <cell r="R2023">
            <v>4035541</v>
          </cell>
          <cell r="U2023">
            <v>4389</v>
          </cell>
          <cell r="W2023" t="str">
            <v>OUI</v>
          </cell>
          <cell r="AI2023">
            <v>17</v>
          </cell>
          <cell r="AM2023">
            <v>17</v>
          </cell>
          <cell r="BE2023">
            <v>0</v>
          </cell>
        </row>
        <row r="2024">
          <cell r="A2024" t="str">
            <v>Achats intraco à déclarer</v>
          </cell>
          <cell r="C2024" t="str">
            <v>L92</v>
          </cell>
          <cell r="E2024">
            <v>0</v>
          </cell>
          <cell r="G2024">
            <v>0</v>
          </cell>
          <cell r="I2024">
            <v>0</v>
          </cell>
          <cell r="M2024">
            <v>302.61</v>
          </cell>
          <cell r="O2024">
            <v>0</v>
          </cell>
          <cell r="Q2024">
            <v>0</v>
          </cell>
          <cell r="S2024">
            <v>302.61</v>
          </cell>
          <cell r="W2024" t="str">
            <v>OUI</v>
          </cell>
          <cell r="BE2024">
            <v>0</v>
          </cell>
        </row>
        <row r="2025">
          <cell r="C2025" t="str">
            <v>L92</v>
          </cell>
          <cell r="W2025" t="str">
            <v>OUI</v>
          </cell>
          <cell r="BE2025">
            <v>0</v>
          </cell>
        </row>
        <row r="2026">
          <cell r="A2026" t="str">
            <v>Ecart L92</v>
          </cell>
          <cell r="C2026" t="str">
            <v>L92</v>
          </cell>
          <cell r="D2026">
            <v>0</v>
          </cell>
          <cell r="E2026">
            <v>0</v>
          </cell>
          <cell r="F2026">
            <v>0</v>
          </cell>
          <cell r="G2026">
            <v>0</v>
          </cell>
          <cell r="H2026">
            <v>0</v>
          </cell>
          <cell r="I2026">
            <v>0</v>
          </cell>
          <cell r="J2026">
            <v>0</v>
          </cell>
          <cell r="K2026">
            <v>0</v>
          </cell>
          <cell r="L2026">
            <v>0</v>
          </cell>
          <cell r="M2026">
            <v>0</v>
          </cell>
          <cell r="N2026">
            <v>0</v>
          </cell>
          <cell r="O2026">
            <v>0</v>
          </cell>
          <cell r="P2026">
            <v>0</v>
          </cell>
          <cell r="Q2026">
            <v>0</v>
          </cell>
          <cell r="R2026">
            <v>0</v>
          </cell>
          <cell r="S2026">
            <v>0</v>
          </cell>
          <cell r="U2026">
            <v>0</v>
          </cell>
          <cell r="W2026" t="str">
            <v>OUI</v>
          </cell>
          <cell r="AI2026" t="str">
            <v xml:space="preserve">        TVA intraco COLL   =    TVA intraco DED  ( Immo + B&amp;S )</v>
          </cell>
          <cell r="BE2026">
            <v>0</v>
          </cell>
        </row>
        <row r="2027">
          <cell r="C2027" t="str">
            <v>L92</v>
          </cell>
          <cell r="W2027" t="str">
            <v>OUI</v>
          </cell>
          <cell r="BE2027">
            <v>0</v>
          </cell>
        </row>
        <row r="2028">
          <cell r="A2028" t="str">
            <v>diff compta jaune</v>
          </cell>
          <cell r="C2028" t="str">
            <v>L92</v>
          </cell>
          <cell r="G2028">
            <v>0</v>
          </cell>
          <cell r="H2028" t="str">
            <v xml:space="preserve">   à corriger dans SAP ou dans l'onglet "COMPTA"</v>
          </cell>
          <cell r="W2028" t="str">
            <v>OUI</v>
          </cell>
          <cell r="BE2028">
            <v>0</v>
          </cell>
        </row>
        <row r="2029">
          <cell r="C2029" t="str">
            <v>L92</v>
          </cell>
          <cell r="W2029" t="str">
            <v>OUI</v>
          </cell>
          <cell r="BE2029">
            <v>0</v>
          </cell>
        </row>
        <row r="2030">
          <cell r="A2030" t="str">
            <v>diff rouge</v>
          </cell>
          <cell r="C2030" t="str">
            <v>L92</v>
          </cell>
          <cell r="G2030">
            <v>0</v>
          </cell>
          <cell r="H2030" t="str">
            <v xml:space="preserve">   voir onglet "COMPTA" - cellule F...</v>
          </cell>
          <cell r="W2030" t="str">
            <v>OUI</v>
          </cell>
          <cell r="BE2030">
            <v>0</v>
          </cell>
        </row>
        <row r="2031">
          <cell r="C2031" t="str">
            <v>L92</v>
          </cell>
          <cell r="W2031" t="str">
            <v>OUI</v>
          </cell>
          <cell r="BE2031">
            <v>0</v>
          </cell>
        </row>
        <row r="2032">
          <cell r="C2032" t="str">
            <v>L92</v>
          </cell>
          <cell r="W2032" t="str">
            <v>OUI</v>
          </cell>
          <cell r="BE2032">
            <v>0</v>
          </cell>
        </row>
        <row r="2033">
          <cell r="C2033" t="str">
            <v>L92</v>
          </cell>
          <cell r="U2033">
            <v>0.38583333333333331</v>
          </cell>
          <cell r="W2033" t="str">
            <v>OUI</v>
          </cell>
          <cell r="BE2033">
            <v>0</v>
          </cell>
        </row>
        <row r="2034">
          <cell r="C2034" t="str">
            <v>L92</v>
          </cell>
          <cell r="U2034">
            <v>0.38584490740740746</v>
          </cell>
          <cell r="W2034" t="str">
            <v>OUI</v>
          </cell>
          <cell r="BE2034">
            <v>0</v>
          </cell>
        </row>
        <row r="2035">
          <cell r="C2035" t="str">
            <v>L92</v>
          </cell>
          <cell r="U2035">
            <v>0.38585648148148149</v>
          </cell>
          <cell r="W2035" t="str">
            <v>OUI</v>
          </cell>
          <cell r="BE2035">
            <v>0</v>
          </cell>
        </row>
        <row r="2036">
          <cell r="C2036" t="str">
            <v>L92</v>
          </cell>
          <cell r="U2036">
            <v>0.38585648148148149</v>
          </cell>
          <cell r="W2036" t="str">
            <v>OUI</v>
          </cell>
          <cell r="BE2036">
            <v>0</v>
          </cell>
        </row>
        <row r="2037">
          <cell r="C2037" t="str">
            <v>L92</v>
          </cell>
          <cell r="U2037">
            <v>0.38585648148148149</v>
          </cell>
          <cell r="W2037" t="str">
            <v>OUI</v>
          </cell>
          <cell r="BE2037">
            <v>0</v>
          </cell>
        </row>
        <row r="2038">
          <cell r="C2038" t="str">
            <v>L92</v>
          </cell>
          <cell r="U2038">
            <v>0.38586805555555559</v>
          </cell>
          <cell r="W2038" t="str">
            <v>OUI</v>
          </cell>
          <cell r="BE2038">
            <v>0</v>
          </cell>
        </row>
        <row r="2039">
          <cell r="C2039" t="str">
            <v>L92</v>
          </cell>
          <cell r="U2039">
            <v>0.38586805555555559</v>
          </cell>
          <cell r="W2039" t="str">
            <v>OUI</v>
          </cell>
          <cell r="BE2039">
            <v>0</v>
          </cell>
        </row>
        <row r="2040">
          <cell r="C2040" t="str">
            <v>L92</v>
          </cell>
          <cell r="U2040">
            <v>0.38586805555555559</v>
          </cell>
          <cell r="W2040" t="str">
            <v>OUI</v>
          </cell>
          <cell r="BE2040">
            <v>0</v>
          </cell>
        </row>
        <row r="2041">
          <cell r="C2041" t="str">
            <v>L92</v>
          </cell>
          <cell r="W2041" t="str">
            <v>OUI</v>
          </cell>
          <cell r="BE2041">
            <v>0</v>
          </cell>
        </row>
        <row r="2042">
          <cell r="C2042" t="str">
            <v>L92</v>
          </cell>
          <cell r="W2042" t="str">
            <v>OUI</v>
          </cell>
          <cell r="BE2042">
            <v>0</v>
          </cell>
        </row>
        <row r="2043">
          <cell r="C2043" t="str">
            <v>L92</v>
          </cell>
          <cell r="W2043" t="str">
            <v>OUI</v>
          </cell>
          <cell r="BE2043">
            <v>0</v>
          </cell>
        </row>
        <row r="2044">
          <cell r="C2044" t="str">
            <v>L92</v>
          </cell>
          <cell r="W2044" t="str">
            <v>OUI</v>
          </cell>
          <cell r="BE2044">
            <v>0</v>
          </cell>
        </row>
        <row r="2045">
          <cell r="C2045" t="str">
            <v>L92</v>
          </cell>
          <cell r="W2045" t="str">
            <v>OUI</v>
          </cell>
          <cell r="BE2045">
            <v>0</v>
          </cell>
        </row>
        <row r="2046">
          <cell r="C2046" t="str">
            <v>L92</v>
          </cell>
          <cell r="W2046" t="str">
            <v>OUI</v>
          </cell>
          <cell r="BE2046">
            <v>0</v>
          </cell>
        </row>
        <row r="2047">
          <cell r="C2047" t="str">
            <v>L92</v>
          </cell>
          <cell r="W2047" t="str">
            <v>OUI</v>
          </cell>
          <cell r="BE2047">
            <v>0</v>
          </cell>
        </row>
        <row r="2048">
          <cell r="C2048" t="str">
            <v>L92</v>
          </cell>
          <cell r="W2048" t="str">
            <v>OUI</v>
          </cell>
          <cell r="BE2048">
            <v>0</v>
          </cell>
        </row>
        <row r="2049">
          <cell r="C2049" t="str">
            <v>L92</v>
          </cell>
          <cell r="W2049" t="str">
            <v>OUI</v>
          </cell>
          <cell r="BE2049">
            <v>0</v>
          </cell>
        </row>
        <row r="2050">
          <cell r="C2050" t="str">
            <v>L92</v>
          </cell>
          <cell r="W2050" t="str">
            <v>OUI</v>
          </cell>
          <cell r="BE2050">
            <v>0</v>
          </cell>
        </row>
        <row r="2051">
          <cell r="C2051" t="str">
            <v>L92</v>
          </cell>
          <cell r="W2051" t="str">
            <v>OUI</v>
          </cell>
          <cell r="BE2051">
            <v>0</v>
          </cell>
        </row>
        <row r="2052">
          <cell r="C2052" t="str">
            <v>L92</v>
          </cell>
          <cell r="W2052" t="str">
            <v>OUI</v>
          </cell>
          <cell r="BE2052">
            <v>0</v>
          </cell>
        </row>
        <row r="2053">
          <cell r="C2053" t="str">
            <v>L92</v>
          </cell>
          <cell r="W2053" t="str">
            <v>OUI</v>
          </cell>
          <cell r="BE2053">
            <v>0</v>
          </cell>
        </row>
        <row r="2054">
          <cell r="C2054" t="str">
            <v>L92</v>
          </cell>
          <cell r="W2054" t="str">
            <v>OUI</v>
          </cell>
          <cell r="BE2054">
            <v>0</v>
          </cell>
        </row>
        <row r="2055">
          <cell r="C2055" t="str">
            <v>L92</v>
          </cell>
          <cell r="W2055" t="str">
            <v>OUI</v>
          </cell>
          <cell r="BE2055">
            <v>0</v>
          </cell>
        </row>
        <row r="2056">
          <cell r="C2056" t="str">
            <v>L92</v>
          </cell>
          <cell r="W2056" t="str">
            <v>OUI</v>
          </cell>
          <cell r="BE2056">
            <v>0</v>
          </cell>
        </row>
        <row r="2057">
          <cell r="C2057" t="str">
            <v>L92</v>
          </cell>
          <cell r="W2057" t="str">
            <v>NON</v>
          </cell>
        </row>
        <row r="2058">
          <cell r="C2058" t="str">
            <v>L92</v>
          </cell>
          <cell r="W2058" t="str">
            <v>NON</v>
          </cell>
        </row>
        <row r="2059">
          <cell r="C2059" t="str">
            <v>L92</v>
          </cell>
          <cell r="W2059" t="str">
            <v>NON</v>
          </cell>
        </row>
        <row r="2060">
          <cell r="C2060" t="str">
            <v>L92</v>
          </cell>
          <cell r="W2060" t="str">
            <v>NON</v>
          </cell>
        </row>
        <row r="2061">
          <cell r="C2061" t="str">
            <v>L92</v>
          </cell>
          <cell r="W2061" t="str">
            <v>NON</v>
          </cell>
        </row>
        <row r="2062">
          <cell r="C2062" t="str">
            <v>L92</v>
          </cell>
          <cell r="W2062" t="str">
            <v>NON</v>
          </cell>
        </row>
        <row r="2063">
          <cell r="C2063" t="str">
            <v>L92</v>
          </cell>
          <cell r="W2063" t="str">
            <v>NON</v>
          </cell>
        </row>
        <row r="2064">
          <cell r="C2064" t="str">
            <v>L92</v>
          </cell>
          <cell r="W2064" t="str">
            <v>NON</v>
          </cell>
        </row>
        <row r="2065">
          <cell r="C2065" t="str">
            <v>L92</v>
          </cell>
          <cell r="W2065" t="str">
            <v>NON</v>
          </cell>
        </row>
        <row r="2066">
          <cell r="C2066" t="str">
            <v>L92</v>
          </cell>
          <cell r="W2066" t="str">
            <v>NON</v>
          </cell>
        </row>
        <row r="2067">
          <cell r="C2067" t="str">
            <v>L92</v>
          </cell>
          <cell r="W2067" t="str">
            <v>NON</v>
          </cell>
        </row>
        <row r="2068">
          <cell r="C2068" t="str">
            <v>L92</v>
          </cell>
          <cell r="W2068" t="str">
            <v>NON</v>
          </cell>
        </row>
        <row r="2069">
          <cell r="C2069" t="str">
            <v>L92</v>
          </cell>
          <cell r="W2069" t="str">
            <v>NON</v>
          </cell>
        </row>
        <row r="2070">
          <cell r="C2070" t="str">
            <v>L92</v>
          </cell>
          <cell r="W2070" t="str">
            <v>NON</v>
          </cell>
        </row>
        <row r="2071">
          <cell r="C2071" t="str">
            <v>L92</v>
          </cell>
          <cell r="W2071" t="str">
            <v>NON</v>
          </cell>
        </row>
        <row r="2072">
          <cell r="C2072" t="str">
            <v>L92</v>
          </cell>
          <cell r="W2072" t="str">
            <v>NON</v>
          </cell>
        </row>
        <row r="2073">
          <cell r="C2073" t="str">
            <v>L92</v>
          </cell>
          <cell r="W2073" t="str">
            <v>NON</v>
          </cell>
        </row>
        <row r="2074">
          <cell r="C2074" t="str">
            <v>L92</v>
          </cell>
          <cell r="W2074" t="str">
            <v>NON</v>
          </cell>
        </row>
        <row r="2075">
          <cell r="C2075" t="str">
            <v>L92</v>
          </cell>
          <cell r="W2075" t="str">
            <v>NON</v>
          </cell>
        </row>
        <row r="2076">
          <cell r="C2076" t="str">
            <v>L92</v>
          </cell>
          <cell r="W2076" t="str">
            <v>NON</v>
          </cell>
        </row>
        <row r="2077">
          <cell r="C2077" t="str">
            <v>L92</v>
          </cell>
          <cell r="W2077" t="str">
            <v>NON</v>
          </cell>
        </row>
        <row r="2078">
          <cell r="C2078" t="str">
            <v>L92</v>
          </cell>
          <cell r="W2078" t="str">
            <v>NON</v>
          </cell>
        </row>
        <row r="2079">
          <cell r="C2079" t="str">
            <v>L92</v>
          </cell>
          <cell r="W2079" t="str">
            <v>NON</v>
          </cell>
        </row>
        <row r="2080">
          <cell r="C2080" t="str">
            <v>L92</v>
          </cell>
          <cell r="W2080" t="str">
            <v>NON</v>
          </cell>
        </row>
        <row r="2081">
          <cell r="C2081" t="str">
            <v>L92</v>
          </cell>
          <cell r="W2081" t="str">
            <v>NON</v>
          </cell>
        </row>
        <row r="2082">
          <cell r="C2082" t="str">
            <v>L92</v>
          </cell>
          <cell r="W2082" t="str">
            <v>NON</v>
          </cell>
        </row>
        <row r="2083">
          <cell r="C2083" t="str">
            <v>L92</v>
          </cell>
          <cell r="W2083" t="str">
            <v>NON</v>
          </cell>
        </row>
        <row r="2084">
          <cell r="C2084" t="str">
            <v>L92</v>
          </cell>
          <cell r="W2084" t="str">
            <v>NON</v>
          </cell>
        </row>
        <row r="2085">
          <cell r="C2085" t="str">
            <v>L92</v>
          </cell>
          <cell r="W2085" t="str">
            <v>NON</v>
          </cell>
        </row>
        <row r="2086">
          <cell r="C2086" t="str">
            <v>L92</v>
          </cell>
          <cell r="W2086" t="str">
            <v>NON</v>
          </cell>
        </row>
        <row r="2087">
          <cell r="C2087" t="str">
            <v>L92</v>
          </cell>
          <cell r="W2087" t="str">
            <v>NON</v>
          </cell>
        </row>
        <row r="2088">
          <cell r="C2088" t="str">
            <v>L92</v>
          </cell>
          <cell r="W2088" t="str">
            <v>NON</v>
          </cell>
        </row>
        <row r="2089">
          <cell r="C2089" t="str">
            <v>L92</v>
          </cell>
          <cell r="W2089" t="str">
            <v>NON</v>
          </cell>
        </row>
        <row r="2090">
          <cell r="C2090" t="str">
            <v>L92</v>
          </cell>
          <cell r="W2090" t="str">
            <v>NON</v>
          </cell>
        </row>
        <row r="2091">
          <cell r="C2091" t="str">
            <v>L92</v>
          </cell>
          <cell r="W2091" t="str">
            <v>NON</v>
          </cell>
        </row>
        <row r="2092">
          <cell r="C2092" t="str">
            <v>L92</v>
          </cell>
          <cell r="W2092" t="str">
            <v>NON</v>
          </cell>
        </row>
        <row r="2093">
          <cell r="C2093" t="str">
            <v>L92</v>
          </cell>
          <cell r="W2093" t="str">
            <v>NON</v>
          </cell>
        </row>
        <row r="2094">
          <cell r="C2094" t="str">
            <v>L92</v>
          </cell>
          <cell r="W2094" t="str">
            <v>NON</v>
          </cell>
        </row>
        <row r="2095">
          <cell r="C2095" t="str">
            <v>L92</v>
          </cell>
          <cell r="W2095" t="str">
            <v>NON</v>
          </cell>
        </row>
        <row r="2096">
          <cell r="C2096" t="str">
            <v>L92</v>
          </cell>
          <cell r="W2096" t="str">
            <v>NON</v>
          </cell>
        </row>
        <row r="2097">
          <cell r="C2097" t="str">
            <v>L92</v>
          </cell>
          <cell r="W2097" t="str">
            <v>NON</v>
          </cell>
        </row>
        <row r="2098">
          <cell r="C2098" t="str">
            <v>L92</v>
          </cell>
          <cell r="W2098" t="str">
            <v>NON</v>
          </cell>
        </row>
        <row r="2099">
          <cell r="C2099" t="str">
            <v>L92</v>
          </cell>
          <cell r="W2099" t="str">
            <v>NON</v>
          </cell>
        </row>
        <row r="2100">
          <cell r="C2100" t="str">
            <v>L92</v>
          </cell>
          <cell r="W2100" t="str">
            <v>NON</v>
          </cell>
        </row>
        <row r="2101">
          <cell r="C2101" t="str">
            <v>L92</v>
          </cell>
          <cell r="W2101" t="str">
            <v>NON</v>
          </cell>
        </row>
        <row r="2102">
          <cell r="C2102" t="str">
            <v>L92</v>
          </cell>
          <cell r="W2102" t="str">
            <v>NON</v>
          </cell>
        </row>
        <row r="2103">
          <cell r="C2103" t="str">
            <v>L92</v>
          </cell>
          <cell r="W2103" t="str">
            <v>NON</v>
          </cell>
        </row>
        <row r="2104">
          <cell r="C2104" t="str">
            <v>L92</v>
          </cell>
          <cell r="W2104" t="str">
            <v>NON</v>
          </cell>
        </row>
        <row r="2105">
          <cell r="C2105" t="str">
            <v>L92</v>
          </cell>
          <cell r="W2105" t="str">
            <v>NON</v>
          </cell>
        </row>
        <row r="2106">
          <cell r="C2106" t="str">
            <v>L92</v>
          </cell>
          <cell r="W2106" t="str">
            <v>NON</v>
          </cell>
        </row>
        <row r="2107">
          <cell r="C2107" t="str">
            <v>L92</v>
          </cell>
          <cell r="W2107" t="str">
            <v>NON</v>
          </cell>
        </row>
        <row r="2108">
          <cell r="C2108" t="str">
            <v>L92</v>
          </cell>
          <cell r="W2108" t="str">
            <v>NON</v>
          </cell>
        </row>
        <row r="2109">
          <cell r="C2109" t="str">
            <v>L92</v>
          </cell>
          <cell r="W2109" t="str">
            <v>NON</v>
          </cell>
        </row>
        <row r="2110">
          <cell r="C2110" t="str">
            <v>L92</v>
          </cell>
          <cell r="W2110" t="str">
            <v>NON</v>
          </cell>
        </row>
        <row r="2111">
          <cell r="C2111" t="str">
            <v>L92</v>
          </cell>
          <cell r="W2111" t="str">
            <v>NON</v>
          </cell>
        </row>
        <row r="2112">
          <cell r="C2112" t="str">
            <v>L92</v>
          </cell>
          <cell r="W2112" t="str">
            <v>NON</v>
          </cell>
        </row>
        <row r="2113">
          <cell r="C2113" t="str">
            <v>L92</v>
          </cell>
          <cell r="W2113" t="str">
            <v>NON</v>
          </cell>
        </row>
        <row r="2114">
          <cell r="C2114" t="str">
            <v>L92</v>
          </cell>
          <cell r="W2114" t="str">
            <v>NON</v>
          </cell>
        </row>
        <row r="2115">
          <cell r="C2115" t="str">
            <v>L92</v>
          </cell>
          <cell r="W2115" t="str">
            <v>NON</v>
          </cell>
        </row>
        <row r="2116">
          <cell r="C2116" t="str">
            <v>L92</v>
          </cell>
          <cell r="W2116" t="str">
            <v>NON</v>
          </cell>
        </row>
        <row r="2117">
          <cell r="C2117" t="str">
            <v>L92</v>
          </cell>
          <cell r="W2117" t="str">
            <v>NON</v>
          </cell>
        </row>
        <row r="2118">
          <cell r="C2118" t="str">
            <v>L92</v>
          </cell>
          <cell r="W2118" t="str">
            <v>NON</v>
          </cell>
        </row>
        <row r="2119">
          <cell r="C2119" t="str">
            <v>L92</v>
          </cell>
          <cell r="W2119" t="str">
            <v>NON</v>
          </cell>
        </row>
        <row r="2120">
          <cell r="C2120" t="str">
            <v>L92</v>
          </cell>
          <cell r="W2120" t="str">
            <v>NON</v>
          </cell>
        </row>
        <row r="2121">
          <cell r="C2121" t="str">
            <v>L92</v>
          </cell>
          <cell r="W2121" t="str">
            <v>NON</v>
          </cell>
        </row>
        <row r="2122">
          <cell r="C2122" t="str">
            <v>L92</v>
          </cell>
          <cell r="W2122" t="str">
            <v>NON</v>
          </cell>
        </row>
        <row r="2123">
          <cell r="C2123" t="str">
            <v>L92</v>
          </cell>
          <cell r="W2123" t="str">
            <v>NON</v>
          </cell>
        </row>
        <row r="2124">
          <cell r="C2124" t="str">
            <v>L92</v>
          </cell>
          <cell r="W2124" t="str">
            <v>NON</v>
          </cell>
        </row>
        <row r="2125">
          <cell r="C2125" t="str">
            <v>L92</v>
          </cell>
          <cell r="W2125" t="str">
            <v>NON</v>
          </cell>
        </row>
        <row r="2126">
          <cell r="C2126" t="str">
            <v>L92</v>
          </cell>
          <cell r="W2126" t="str">
            <v>NON</v>
          </cell>
        </row>
        <row r="2127">
          <cell r="C2127" t="str">
            <v>L92</v>
          </cell>
          <cell r="W2127" t="str">
            <v>NON</v>
          </cell>
        </row>
        <row r="2128">
          <cell r="C2128" t="str">
            <v>L92</v>
          </cell>
          <cell r="W2128" t="str">
            <v>NON</v>
          </cell>
        </row>
        <row r="2129">
          <cell r="C2129" t="str">
            <v>L92</v>
          </cell>
          <cell r="W2129" t="str">
            <v>NON</v>
          </cell>
        </row>
        <row r="2130">
          <cell r="C2130" t="str">
            <v>L92</v>
          </cell>
          <cell r="W2130" t="str">
            <v>NON</v>
          </cell>
        </row>
        <row r="2131">
          <cell r="C2131" t="str">
            <v>L92</v>
          </cell>
          <cell r="W2131" t="str">
            <v>NON</v>
          </cell>
        </row>
        <row r="2132">
          <cell r="C2132" t="str">
            <v>L92</v>
          </cell>
          <cell r="W2132" t="str">
            <v>NON</v>
          </cell>
        </row>
        <row r="2133">
          <cell r="C2133" t="str">
            <v>L92</v>
          </cell>
          <cell r="W2133" t="str">
            <v>NON</v>
          </cell>
        </row>
        <row r="2134">
          <cell r="C2134" t="str">
            <v>L92</v>
          </cell>
          <cell r="W2134" t="str">
            <v>NON</v>
          </cell>
        </row>
        <row r="2135">
          <cell r="C2135" t="str">
            <v>L92</v>
          </cell>
          <cell r="W2135" t="str">
            <v>NON</v>
          </cell>
        </row>
        <row r="2136">
          <cell r="C2136" t="str">
            <v>L92</v>
          </cell>
          <cell r="W2136" t="str">
            <v>NON</v>
          </cell>
        </row>
        <row r="2137">
          <cell r="C2137" t="str">
            <v>L92</v>
          </cell>
          <cell r="W2137" t="str">
            <v>NON</v>
          </cell>
        </row>
        <row r="2138">
          <cell r="C2138" t="str">
            <v>L92</v>
          </cell>
          <cell r="W2138" t="str">
            <v>NON</v>
          </cell>
        </row>
        <row r="2139">
          <cell r="C2139" t="str">
            <v>L92</v>
          </cell>
          <cell r="W2139" t="str">
            <v>NON</v>
          </cell>
        </row>
        <row r="2140">
          <cell r="C2140" t="str">
            <v>L92</v>
          </cell>
          <cell r="W2140" t="str">
            <v>NON</v>
          </cell>
        </row>
        <row r="2141">
          <cell r="C2141" t="str">
            <v>L92</v>
          </cell>
          <cell r="W2141" t="str">
            <v>NON</v>
          </cell>
        </row>
        <row r="2142">
          <cell r="C2142" t="str">
            <v>L92</v>
          </cell>
          <cell r="W2142" t="str">
            <v>NON</v>
          </cell>
        </row>
        <row r="2143">
          <cell r="C2143" t="str">
            <v>L92</v>
          </cell>
          <cell r="W2143" t="str">
            <v>NON</v>
          </cell>
        </row>
        <row r="2144">
          <cell r="C2144" t="str">
            <v>L92</v>
          </cell>
          <cell r="W2144" t="str">
            <v>NON</v>
          </cell>
        </row>
        <row r="2145">
          <cell r="C2145" t="str">
            <v>L92</v>
          </cell>
          <cell r="W2145" t="str">
            <v>NON</v>
          </cell>
        </row>
        <row r="2146">
          <cell r="C2146" t="str">
            <v>L92</v>
          </cell>
          <cell r="W2146" t="str">
            <v>NON</v>
          </cell>
        </row>
        <row r="2147">
          <cell r="C2147" t="str">
            <v>L92</v>
          </cell>
          <cell r="W2147" t="str">
            <v>NON</v>
          </cell>
        </row>
        <row r="2148">
          <cell r="C2148" t="str">
            <v>L92</v>
          </cell>
          <cell r="W2148" t="str">
            <v>NON</v>
          </cell>
        </row>
        <row r="2149">
          <cell r="C2149" t="str">
            <v>L92</v>
          </cell>
          <cell r="W2149" t="str">
            <v>NON</v>
          </cell>
        </row>
        <row r="2150">
          <cell r="C2150" t="str">
            <v>L92</v>
          </cell>
          <cell r="W2150" t="str">
            <v>NON</v>
          </cell>
        </row>
        <row r="2151">
          <cell r="C2151" t="str">
            <v>L92</v>
          </cell>
          <cell r="W2151" t="str">
            <v>NON</v>
          </cell>
        </row>
        <row r="2152">
          <cell r="C2152" t="str">
            <v>L92</v>
          </cell>
          <cell r="W2152" t="str">
            <v>NON</v>
          </cell>
        </row>
        <row r="2153">
          <cell r="C2153" t="str">
            <v>L92</v>
          </cell>
          <cell r="W2153" t="str">
            <v>NON</v>
          </cell>
        </row>
        <row r="2154">
          <cell r="C2154" t="str">
            <v>L92</v>
          </cell>
          <cell r="W2154" t="str">
            <v>NON</v>
          </cell>
        </row>
        <row r="2155">
          <cell r="C2155" t="str">
            <v>L92</v>
          </cell>
          <cell r="W2155" t="str">
            <v>NON</v>
          </cell>
        </row>
        <row r="2156">
          <cell r="C2156" t="str">
            <v>L92</v>
          </cell>
          <cell r="W2156" t="str">
            <v>NON</v>
          </cell>
        </row>
        <row r="2157">
          <cell r="C2157" t="str">
            <v>L92</v>
          </cell>
          <cell r="W2157" t="str">
            <v>NON</v>
          </cell>
        </row>
        <row r="2158">
          <cell r="C2158" t="str">
            <v>L92</v>
          </cell>
          <cell r="W2158" t="str">
            <v>NON</v>
          </cell>
        </row>
        <row r="2159">
          <cell r="C2159" t="str">
            <v>L92</v>
          </cell>
          <cell r="W2159" t="str">
            <v>NON</v>
          </cell>
        </row>
        <row r="2160">
          <cell r="C2160" t="str">
            <v>L92</v>
          </cell>
          <cell r="W2160" t="str">
            <v>NON</v>
          </cell>
        </row>
        <row r="2161">
          <cell r="C2161" t="str">
            <v>L92</v>
          </cell>
          <cell r="W2161" t="str">
            <v>NON</v>
          </cell>
        </row>
        <row r="2162">
          <cell r="C2162" t="str">
            <v>L92</v>
          </cell>
          <cell r="W2162" t="str">
            <v>NON</v>
          </cell>
        </row>
        <row r="2163">
          <cell r="C2163" t="str">
            <v>L92</v>
          </cell>
          <cell r="W2163" t="str">
            <v>NON</v>
          </cell>
        </row>
        <row r="2164">
          <cell r="C2164" t="str">
            <v>L92</v>
          </cell>
          <cell r="W2164" t="str">
            <v>NON</v>
          </cell>
        </row>
        <row r="2165">
          <cell r="C2165" t="str">
            <v>L92</v>
          </cell>
          <cell r="W2165" t="str">
            <v>NON</v>
          </cell>
        </row>
        <row r="2166">
          <cell r="C2166" t="str">
            <v>L92</v>
          </cell>
          <cell r="W2166" t="str">
            <v>NON</v>
          </cell>
        </row>
        <row r="2167">
          <cell r="C2167" t="str">
            <v>L92</v>
          </cell>
          <cell r="W2167" t="str">
            <v>NON</v>
          </cell>
        </row>
        <row r="2168">
          <cell r="C2168" t="str">
            <v>L92</v>
          </cell>
          <cell r="W2168" t="str">
            <v>NON</v>
          </cell>
        </row>
        <row r="2169">
          <cell r="C2169" t="str">
            <v>L92</v>
          </cell>
          <cell r="W2169" t="str">
            <v>NON</v>
          </cell>
        </row>
        <row r="2170">
          <cell r="C2170" t="str">
            <v>L92</v>
          </cell>
          <cell r="W2170" t="str">
            <v>NON</v>
          </cell>
        </row>
        <row r="2171">
          <cell r="C2171" t="str">
            <v>L92</v>
          </cell>
          <cell r="W2171" t="str">
            <v>NON</v>
          </cell>
        </row>
        <row r="2172">
          <cell r="C2172" t="str">
            <v>L92</v>
          </cell>
          <cell r="W2172" t="str">
            <v>NON</v>
          </cell>
        </row>
        <row r="2173">
          <cell r="C2173" t="str">
            <v>L92</v>
          </cell>
          <cell r="W2173" t="str">
            <v>NON</v>
          </cell>
        </row>
        <row r="2174">
          <cell r="C2174" t="str">
            <v>L92</v>
          </cell>
          <cell r="W2174" t="str">
            <v>NON</v>
          </cell>
        </row>
        <row r="2175">
          <cell r="C2175" t="str">
            <v>L92</v>
          </cell>
          <cell r="W2175" t="str">
            <v>NON</v>
          </cell>
        </row>
        <row r="2176">
          <cell r="C2176" t="str">
            <v>L92</v>
          </cell>
          <cell r="W2176" t="str">
            <v>NON</v>
          </cell>
        </row>
        <row r="2177">
          <cell r="C2177" t="str">
            <v>L92</v>
          </cell>
          <cell r="W2177" t="str">
            <v>NON</v>
          </cell>
        </row>
        <row r="2178">
          <cell r="C2178" t="str">
            <v>L92</v>
          </cell>
          <cell r="W2178" t="str">
            <v>NON</v>
          </cell>
        </row>
        <row r="2179">
          <cell r="C2179" t="str">
            <v>L92</v>
          </cell>
          <cell r="W2179" t="str">
            <v>NON</v>
          </cell>
        </row>
        <row r="2180">
          <cell r="C2180" t="str">
            <v>L92</v>
          </cell>
          <cell r="W2180" t="str">
            <v>NON</v>
          </cell>
        </row>
        <row r="2181">
          <cell r="C2181" t="str">
            <v>L92</v>
          </cell>
          <cell r="W2181" t="str">
            <v>NON</v>
          </cell>
        </row>
        <row r="2182">
          <cell r="C2182" t="str">
            <v>L92</v>
          </cell>
          <cell r="W2182" t="str">
            <v>NON</v>
          </cell>
        </row>
        <row r="2183">
          <cell r="C2183" t="str">
            <v>L92</v>
          </cell>
          <cell r="W2183" t="str">
            <v>NON</v>
          </cell>
        </row>
        <row r="2184">
          <cell r="C2184" t="str">
            <v>L92</v>
          </cell>
          <cell r="W2184" t="str">
            <v>NON</v>
          </cell>
        </row>
        <row r="2185">
          <cell r="C2185" t="str">
            <v>L92</v>
          </cell>
          <cell r="W2185" t="str">
            <v>NON</v>
          </cell>
        </row>
        <row r="2186">
          <cell r="C2186" t="str">
            <v>L92</v>
          </cell>
          <cell r="W2186" t="str">
            <v>NON</v>
          </cell>
        </row>
        <row r="2187">
          <cell r="C2187" t="str">
            <v>L92</v>
          </cell>
          <cell r="W2187" t="str">
            <v>NON</v>
          </cell>
        </row>
        <row r="2188">
          <cell r="C2188" t="str">
            <v>L92</v>
          </cell>
          <cell r="W2188" t="str">
            <v>NON</v>
          </cell>
        </row>
        <row r="2189">
          <cell r="C2189" t="str">
            <v>L92</v>
          </cell>
          <cell r="W2189" t="str">
            <v>NON</v>
          </cell>
        </row>
        <row r="2190">
          <cell r="C2190" t="str">
            <v>L92</v>
          </cell>
          <cell r="W2190" t="str">
            <v>NON</v>
          </cell>
        </row>
        <row r="2191">
          <cell r="C2191" t="str">
            <v>L92</v>
          </cell>
          <cell r="W2191" t="str">
            <v>NON</v>
          </cell>
        </row>
        <row r="2192">
          <cell r="C2192" t="str">
            <v>L92</v>
          </cell>
          <cell r="W2192" t="str">
            <v>NON</v>
          </cell>
        </row>
        <row r="2193">
          <cell r="C2193" t="str">
            <v>L92</v>
          </cell>
          <cell r="W2193" t="str">
            <v>NON</v>
          </cell>
        </row>
        <row r="2194">
          <cell r="C2194" t="str">
            <v>L92</v>
          </cell>
          <cell r="W2194" t="str">
            <v>NON</v>
          </cell>
        </row>
        <row r="2195">
          <cell r="C2195" t="str">
            <v>L92</v>
          </cell>
          <cell r="W2195" t="str">
            <v>NON</v>
          </cell>
        </row>
        <row r="2196">
          <cell r="C2196" t="str">
            <v>L92</v>
          </cell>
          <cell r="W2196" t="str">
            <v>NON</v>
          </cell>
        </row>
        <row r="2197">
          <cell r="C2197" t="str">
            <v>L92</v>
          </cell>
          <cell r="W2197" t="str">
            <v>NON</v>
          </cell>
        </row>
        <row r="2198">
          <cell r="C2198" t="str">
            <v>L92</v>
          </cell>
          <cell r="W2198" t="str">
            <v>NON</v>
          </cell>
        </row>
        <row r="2199">
          <cell r="C2199" t="str">
            <v>L92</v>
          </cell>
          <cell r="W2199" t="str">
            <v>NON</v>
          </cell>
        </row>
        <row r="2200">
          <cell r="C2200" t="str">
            <v>L92</v>
          </cell>
          <cell r="W2200" t="str">
            <v>NON</v>
          </cell>
        </row>
        <row r="2201">
          <cell r="A2201" t="str">
            <v xml:space="preserve">Cadrage TVA </v>
          </cell>
          <cell r="B2201" t="str">
            <v>N21</v>
          </cell>
          <cell r="C2201" t="str">
            <v>N21</v>
          </cell>
          <cell r="D2201">
            <v>31321</v>
          </cell>
          <cell r="H2201">
            <v>11470</v>
          </cell>
          <cell r="L2201">
            <v>102750</v>
          </cell>
          <cell r="M2201">
            <v>0</v>
          </cell>
          <cell r="N2201">
            <v>45</v>
          </cell>
          <cell r="P2201">
            <v>12</v>
          </cell>
          <cell r="T2201">
            <v>-135</v>
          </cell>
          <cell r="W2201" t="str">
            <v>OUI</v>
          </cell>
          <cell r="AK2201">
            <v>0</v>
          </cell>
          <cell r="AN2201">
            <v>10596</v>
          </cell>
          <cell r="AO2201">
            <v>0</v>
          </cell>
          <cell r="AQ2201">
            <v>8</v>
          </cell>
          <cell r="AW2201">
            <v>1076</v>
          </cell>
          <cell r="AY2201">
            <v>2152</v>
          </cell>
          <cell r="AZ2201">
            <v>0</v>
          </cell>
          <cell r="BA2201">
            <v>0</v>
          </cell>
          <cell r="BE2201" t="str">
            <v>non</v>
          </cell>
        </row>
        <row r="2202">
          <cell r="C2202" t="str">
            <v>N21</v>
          </cell>
          <cell r="R2202" t="str">
            <v>à spliter par nature</v>
          </cell>
          <cell r="W2202" t="str">
            <v>OUI</v>
          </cell>
          <cell r="BE2202" t="str">
            <v>non</v>
          </cell>
        </row>
        <row r="2203">
          <cell r="C2203" t="str">
            <v>N21</v>
          </cell>
          <cell r="R2203" t="str">
            <v>Opérations imposables</v>
          </cell>
          <cell r="U2203" t="str">
            <v>Opérations non imposables</v>
          </cell>
          <cell r="W2203" t="str">
            <v>OUI</v>
          </cell>
          <cell r="BE2203" t="str">
            <v>non</v>
          </cell>
        </row>
        <row r="2204">
          <cell r="A2204" t="str">
            <v>Déclarations CA3</v>
          </cell>
          <cell r="B2204" t="str">
            <v>TOTAL C.A. H.T.</v>
          </cell>
          <cell r="C2204" t="str">
            <v>N21</v>
          </cell>
          <cell r="D2204">
            <v>0.2</v>
          </cell>
          <cell r="F2204">
            <v>0.19600000000000001</v>
          </cell>
          <cell r="H2204">
            <v>0.1</v>
          </cell>
          <cell r="J2204">
            <v>7.0000000000000007E-2</v>
          </cell>
          <cell r="L2204">
            <v>5.5E-2</v>
          </cell>
          <cell r="N2204">
            <v>2.1000000000000001E-2</v>
          </cell>
          <cell r="P2204">
            <v>0</v>
          </cell>
          <cell r="R2204" t="str">
            <v>Ventes                et                            autres opérations imposables</v>
          </cell>
          <cell r="S2204" t="str">
            <v>Acquisitions intra co</v>
          </cell>
          <cell r="T2204" t="str">
            <v>créance irré 
+
autres</v>
          </cell>
          <cell r="U2204" t="str">
            <v>Autres opérations non imposables</v>
          </cell>
          <cell r="V2204" t="str">
            <v>Régularisations</v>
          </cell>
          <cell r="W2204" t="str">
            <v>OUI</v>
          </cell>
          <cell r="X2204" t="str">
            <v>TVA</v>
          </cell>
          <cell r="Y2204" t="str">
            <v>TVA</v>
          </cell>
          <cell r="Z2204" t="str">
            <v>TVA</v>
          </cell>
          <cell r="AA2204" t="str">
            <v>TVA</v>
          </cell>
          <cell r="AB2204" t="str">
            <v>TVA</v>
          </cell>
          <cell r="AC2204" t="str">
            <v>TVA</v>
          </cell>
          <cell r="AD2204" t="str">
            <v>TVA</v>
          </cell>
          <cell r="AE2204" t="str">
            <v>TVA collectée Totale</v>
          </cell>
          <cell r="AF2204" t="str">
            <v>TVA antérieurement déduite à reverser</v>
          </cell>
          <cell r="AG2204" t="str">
            <v>ARRONDI</v>
          </cell>
          <cell r="AH2204" t="str">
            <v>TOTAL            TVA                BRUTE</v>
          </cell>
          <cell r="AI2204" t="str">
            <v>dont              TVA          sur Acq° intraco</v>
          </cell>
          <cell r="AK2204" t="str">
            <v>TVA Déductible sur immo</v>
          </cell>
          <cell r="AN2204" t="str">
            <v>TVA Déductible sur B&amp;S</v>
          </cell>
          <cell r="AQ2204" t="str">
            <v xml:space="preserve">Autre TVA à déduire </v>
          </cell>
          <cell r="AS2204" t="str">
            <v>Report du crédit de TVA M-1</v>
          </cell>
          <cell r="AT2204" t="str">
            <v>ARRONDI</v>
          </cell>
          <cell r="AU2204" t="str">
            <v>TOTAL            TVA DEDUCTIBLE</v>
          </cell>
          <cell r="AW2204" t="str">
            <v>TVA à décaisser</v>
          </cell>
          <cell r="AY2204" t="str">
            <v>Crédit de TVA</v>
          </cell>
          <cell r="AZ2204" t="str">
            <v>Demande
de remboursemt crédit TVA</v>
          </cell>
          <cell r="BA2204" t="str">
            <v>Crédit de TVA à reporter</v>
          </cell>
          <cell r="BC2204" t="str">
            <v>Date                             de remb du credit TVA</v>
          </cell>
          <cell r="BE2204" t="str">
            <v>non</v>
          </cell>
        </row>
        <row r="2205">
          <cell r="C2205" t="str">
            <v>N21</v>
          </cell>
          <cell r="D2205" t="str">
            <v>CA HT</v>
          </cell>
          <cell r="E2205" t="str">
            <v>CA INTRACOM</v>
          </cell>
          <cell r="F2205" t="str">
            <v>CA HT</v>
          </cell>
          <cell r="G2205" t="str">
            <v>CA INTRACOM</v>
          </cell>
          <cell r="H2205" t="str">
            <v>CA HT</v>
          </cell>
          <cell r="I2205" t="str">
            <v>CA INTRACOM</v>
          </cell>
          <cell r="J2205" t="str">
            <v>CA HT</v>
          </cell>
          <cell r="K2205" t="str">
            <v>CA INTRACOM</v>
          </cell>
          <cell r="L2205" t="str">
            <v>CA HT</v>
          </cell>
          <cell r="M2205" t="str">
            <v>CA INTRACOM</v>
          </cell>
          <cell r="N2205" t="str">
            <v>CA HT</v>
          </cell>
          <cell r="O2205" t="str">
            <v>CA INTRACOM</v>
          </cell>
          <cell r="P2205" t="str">
            <v>CA HT</v>
          </cell>
          <cell r="Q2205" t="str">
            <v>CA INTRACOM</v>
          </cell>
          <cell r="T2205" t="str">
            <v>régularisations</v>
          </cell>
          <cell r="W2205" t="str">
            <v>OUI</v>
          </cell>
          <cell r="X2205">
            <v>0.2</v>
          </cell>
          <cell r="Y2205">
            <v>0.19600000000000001</v>
          </cell>
          <cell r="Z2205">
            <v>0.1</v>
          </cell>
          <cell r="AA2205">
            <v>7.0000000000000007E-2</v>
          </cell>
          <cell r="AB2205">
            <v>5.5E-2</v>
          </cell>
          <cell r="AC2205">
            <v>2.1000000000000001E-2</v>
          </cell>
          <cell r="AD2205">
            <v>0</v>
          </cell>
          <cell r="AK2205" t="str">
            <v>TVA                   sur                       Immo</v>
          </cell>
          <cell r="AL2205" t="str">
            <v>TVA sur Acq° Intraco                    ( L1 + LK )</v>
          </cell>
          <cell r="AM2205" t="str">
            <v>Total TVA Ded sur Immo + intraco</v>
          </cell>
          <cell r="AN2205" t="str">
            <v>TVA                   sur                   B&amp;S</v>
          </cell>
          <cell r="AO2205" t="str">
            <v>TVA sur Acq° Intraco                    ( M1 + MK )</v>
          </cell>
          <cell r="AP2205" t="str">
            <v>Total TVA Ded sur B&amp;S + intraco</v>
          </cell>
          <cell r="AQ2205" t="str">
            <v>créances
irrécouvrables
T8</v>
          </cell>
          <cell r="AR2205" t="str">
            <v>demandes Crédit de TVA refusées</v>
          </cell>
          <cell r="AW2205">
            <v>4455100</v>
          </cell>
          <cell r="AZ2205">
            <v>4458300</v>
          </cell>
          <cell r="BA2205">
            <v>4456700</v>
          </cell>
          <cell r="BE2205" t="str">
            <v>non</v>
          </cell>
        </row>
        <row r="2206">
          <cell r="B2206" t="str">
            <v>n° de ligne</v>
          </cell>
          <cell r="C2206" t="str">
            <v>N21</v>
          </cell>
          <cell r="D2206" t="str">
            <v>08</v>
          </cell>
          <cell r="F2206" t="str">
            <v>13</v>
          </cell>
          <cell r="H2206" t="str">
            <v>9B</v>
          </cell>
          <cell r="J2206" t="str">
            <v>13</v>
          </cell>
          <cell r="L2206" t="str">
            <v>09</v>
          </cell>
          <cell r="N2206" t="str">
            <v>14</v>
          </cell>
          <cell r="R2206" t="str">
            <v>01 et 02</v>
          </cell>
          <cell r="S2206" t="str">
            <v>03</v>
          </cell>
          <cell r="T2206" t="str">
            <v>3C</v>
          </cell>
          <cell r="U2206" t="str">
            <v>05</v>
          </cell>
          <cell r="V2206" t="str">
            <v>7B</v>
          </cell>
          <cell r="W2206" t="str">
            <v>OUI</v>
          </cell>
          <cell r="X2206" t="str">
            <v>08</v>
          </cell>
          <cell r="Y2206" t="str">
            <v>13</v>
          </cell>
          <cell r="Z2206" t="str">
            <v>9B</v>
          </cell>
          <cell r="AA2206" t="str">
            <v>13</v>
          </cell>
          <cell r="AB2206" t="str">
            <v>09</v>
          </cell>
          <cell r="AC2206" t="str">
            <v>14</v>
          </cell>
          <cell r="AF2206" t="str">
            <v>15</v>
          </cell>
          <cell r="AH2206" t="str">
            <v>16</v>
          </cell>
          <cell r="AI2206" t="str">
            <v>17</v>
          </cell>
          <cell r="AM2206" t="str">
            <v>19</v>
          </cell>
          <cell r="AP2206" t="str">
            <v>20</v>
          </cell>
          <cell r="AQ2206" t="str">
            <v>21</v>
          </cell>
          <cell r="AS2206" t="str">
            <v>22</v>
          </cell>
          <cell r="AU2206" t="str">
            <v>23</v>
          </cell>
          <cell r="AW2206" t="str">
            <v>28</v>
          </cell>
          <cell r="AY2206" t="str">
            <v>25</v>
          </cell>
          <cell r="AZ2206" t="str">
            <v>26</v>
          </cell>
          <cell r="BA2206" t="str">
            <v>27</v>
          </cell>
          <cell r="BE2206" t="str">
            <v>non</v>
          </cell>
        </row>
        <row r="2207">
          <cell r="C2207" t="str">
            <v>N21</v>
          </cell>
          <cell r="W2207" t="str">
            <v>OUI</v>
          </cell>
          <cell r="BE2207" t="str">
            <v>non</v>
          </cell>
        </row>
        <row r="2208">
          <cell r="A2208" t="str">
            <v>JANVIER</v>
          </cell>
          <cell r="B2208">
            <v>161303</v>
          </cell>
          <cell r="C2208" t="str">
            <v>N21</v>
          </cell>
          <cell r="D2208">
            <v>36077</v>
          </cell>
          <cell r="H2208">
            <v>10551</v>
          </cell>
          <cell r="L2208">
            <v>114656</v>
          </cell>
          <cell r="P2208">
            <v>19</v>
          </cell>
          <cell r="R2208">
            <v>161284</v>
          </cell>
          <cell r="S2208">
            <v>0</v>
          </cell>
          <cell r="U2208">
            <v>19</v>
          </cell>
          <cell r="W2208" t="str">
            <v>OUI</v>
          </cell>
          <cell r="X2208">
            <v>7215</v>
          </cell>
          <cell r="Y2208">
            <v>0</v>
          </cell>
          <cell r="Z2208">
            <v>1055</v>
          </cell>
          <cell r="AA2208">
            <v>0</v>
          </cell>
          <cell r="AB2208">
            <v>6306</v>
          </cell>
          <cell r="AC2208">
            <v>0</v>
          </cell>
          <cell r="AD2208">
            <v>0</v>
          </cell>
          <cell r="AE2208">
            <v>14576</v>
          </cell>
          <cell r="AH2208">
            <v>14576</v>
          </cell>
          <cell r="AI2208">
            <v>0</v>
          </cell>
          <cell r="AK2208">
            <v>1969</v>
          </cell>
          <cell r="AM2208">
            <v>1969</v>
          </cell>
          <cell r="AN2208">
            <v>11578</v>
          </cell>
          <cell r="AP2208">
            <v>11578</v>
          </cell>
          <cell r="AU2208">
            <v>13547</v>
          </cell>
          <cell r="AW2208">
            <v>1029</v>
          </cell>
          <cell r="AY2208">
            <v>0</v>
          </cell>
          <cell r="BA2208">
            <v>0</v>
          </cell>
          <cell r="BE2208" t="str">
            <v>non</v>
          </cell>
        </row>
        <row r="2209">
          <cell r="A2209" t="str">
            <v>FEVRIER</v>
          </cell>
          <cell r="B2209">
            <v>133249.34</v>
          </cell>
          <cell r="C2209" t="str">
            <v>N21</v>
          </cell>
          <cell r="D2209">
            <v>27801.919999999998</v>
          </cell>
          <cell r="H2209">
            <v>7797.4</v>
          </cell>
          <cell r="L2209">
            <v>97605.02</v>
          </cell>
          <cell r="P2209">
            <v>45</v>
          </cell>
          <cell r="R2209">
            <v>133204.34</v>
          </cell>
          <cell r="S2209">
            <v>0</v>
          </cell>
          <cell r="U2209">
            <v>45</v>
          </cell>
          <cell r="W2209" t="str">
            <v>OUI</v>
          </cell>
          <cell r="X2209">
            <v>5560</v>
          </cell>
          <cell r="Y2209">
            <v>0</v>
          </cell>
          <cell r="Z2209">
            <v>780</v>
          </cell>
          <cell r="AA2209">
            <v>0</v>
          </cell>
          <cell r="AB2209">
            <v>5368</v>
          </cell>
          <cell r="AC2209">
            <v>0</v>
          </cell>
          <cell r="AD2209">
            <v>0</v>
          </cell>
          <cell r="AE2209">
            <v>11708</v>
          </cell>
          <cell r="AH2209">
            <v>11708</v>
          </cell>
          <cell r="AI2209">
            <v>0</v>
          </cell>
          <cell r="AK2209">
            <v>1506.06</v>
          </cell>
          <cell r="AM2209">
            <v>1506.06</v>
          </cell>
          <cell r="AN2209">
            <v>11518.54</v>
          </cell>
          <cell r="AP2209">
            <v>11518.54</v>
          </cell>
          <cell r="AS2209">
            <v>0</v>
          </cell>
          <cell r="AU2209">
            <v>13024.6</v>
          </cell>
          <cell r="AW2209">
            <v>0</v>
          </cell>
          <cell r="AY2209">
            <v>1316.6000000000004</v>
          </cell>
          <cell r="BA2209">
            <v>1316.6000000000004</v>
          </cell>
          <cell r="BE2209" t="str">
            <v>non</v>
          </cell>
        </row>
        <row r="2210">
          <cell r="A2210" t="str">
            <v>MARS</v>
          </cell>
          <cell r="B2210">
            <v>150517.06999999998</v>
          </cell>
          <cell r="C2210" t="str">
            <v>N21</v>
          </cell>
          <cell r="D2210">
            <v>32445.19</v>
          </cell>
          <cell r="H2210">
            <v>9193.27</v>
          </cell>
          <cell r="L2210">
            <v>108878.61</v>
          </cell>
          <cell r="R2210">
            <v>150517.06999999998</v>
          </cell>
          <cell r="S2210">
            <v>0</v>
          </cell>
          <cell r="U2210">
            <v>0</v>
          </cell>
          <cell r="W2210" t="str">
            <v>OUI</v>
          </cell>
          <cell r="X2210">
            <v>6489</v>
          </cell>
          <cell r="Y2210">
            <v>0</v>
          </cell>
          <cell r="Z2210">
            <v>919</v>
          </cell>
          <cell r="AA2210">
            <v>0</v>
          </cell>
          <cell r="AB2210">
            <v>5988</v>
          </cell>
          <cell r="AC2210">
            <v>0</v>
          </cell>
          <cell r="AD2210">
            <v>0</v>
          </cell>
          <cell r="AE2210">
            <v>13396</v>
          </cell>
          <cell r="AH2210">
            <v>13396</v>
          </cell>
          <cell r="AI2210">
            <v>0</v>
          </cell>
          <cell r="AK2210">
            <v>234.6</v>
          </cell>
          <cell r="AM2210">
            <v>234.6</v>
          </cell>
          <cell r="AN2210">
            <v>12039.24</v>
          </cell>
          <cell r="AP2210">
            <v>12039.24</v>
          </cell>
          <cell r="AS2210">
            <v>1316.6000000000004</v>
          </cell>
          <cell r="AU2210">
            <v>13590.44</v>
          </cell>
          <cell r="AW2210">
            <v>0</v>
          </cell>
          <cell r="AY2210">
            <v>194.44000000000051</v>
          </cell>
          <cell r="BA2210">
            <v>194.44000000000051</v>
          </cell>
          <cell r="BE2210" t="str">
            <v>non</v>
          </cell>
        </row>
        <row r="2211">
          <cell r="A2211" t="str">
            <v>AVRIL</v>
          </cell>
          <cell r="B2211">
            <v>136180.46000000002</v>
          </cell>
          <cell r="C2211" t="str">
            <v>N21</v>
          </cell>
          <cell r="D2211">
            <v>29005.16</v>
          </cell>
          <cell r="H2211">
            <v>9452.2800000000007</v>
          </cell>
          <cell r="L2211">
            <v>97710.02</v>
          </cell>
          <cell r="P2211">
            <v>13</v>
          </cell>
          <cell r="R2211">
            <v>136167.46000000002</v>
          </cell>
          <cell r="S2211">
            <v>0</v>
          </cell>
          <cell r="U2211">
            <v>13</v>
          </cell>
          <cell r="W2211" t="str">
            <v>OUI</v>
          </cell>
          <cell r="X2211">
            <v>5801</v>
          </cell>
          <cell r="Y2211">
            <v>0</v>
          </cell>
          <cell r="Z2211">
            <v>945</v>
          </cell>
          <cell r="AA2211">
            <v>0</v>
          </cell>
          <cell r="AB2211">
            <v>5374</v>
          </cell>
          <cell r="AC2211">
            <v>0</v>
          </cell>
          <cell r="AD2211">
            <v>0</v>
          </cell>
          <cell r="AE2211">
            <v>12120</v>
          </cell>
          <cell r="AH2211">
            <v>12120</v>
          </cell>
          <cell r="AI2211">
            <v>0</v>
          </cell>
          <cell r="AM2211">
            <v>0</v>
          </cell>
          <cell r="AN2211">
            <v>10085.959999999999</v>
          </cell>
          <cell r="AP2211">
            <v>10085.959999999999</v>
          </cell>
          <cell r="AS2211">
            <v>194.44000000000051</v>
          </cell>
          <cell r="AU2211">
            <v>10280.4</v>
          </cell>
          <cell r="AW2211">
            <v>1839.6000000000004</v>
          </cell>
          <cell r="AY2211">
            <v>0</v>
          </cell>
          <cell r="BA2211">
            <v>0</v>
          </cell>
          <cell r="BE2211" t="str">
            <v>non</v>
          </cell>
        </row>
        <row r="2212">
          <cell r="A2212" t="str">
            <v>MAI</v>
          </cell>
          <cell r="B2212">
            <v>139235</v>
          </cell>
          <cell r="C2212" t="str">
            <v>N21</v>
          </cell>
          <cell r="D2212">
            <v>27292</v>
          </cell>
          <cell r="H2212">
            <v>11466</v>
          </cell>
          <cell r="L2212">
            <v>100421</v>
          </cell>
          <cell r="P2212">
            <v>56</v>
          </cell>
          <cell r="R2212">
            <v>139179</v>
          </cell>
          <cell r="S2212">
            <v>0</v>
          </cell>
          <cell r="U2212">
            <v>56</v>
          </cell>
          <cell r="W2212" t="str">
            <v>OUI</v>
          </cell>
          <cell r="X2212">
            <v>5458</v>
          </cell>
          <cell r="Y2212">
            <v>0</v>
          </cell>
          <cell r="Z2212">
            <v>1147</v>
          </cell>
          <cell r="AA2212">
            <v>0</v>
          </cell>
          <cell r="AB2212">
            <v>5523</v>
          </cell>
          <cell r="AC2212">
            <v>0</v>
          </cell>
          <cell r="AD2212">
            <v>0</v>
          </cell>
          <cell r="AE2212">
            <v>12128</v>
          </cell>
          <cell r="AH2212">
            <v>12128</v>
          </cell>
          <cell r="AI2212">
            <v>0</v>
          </cell>
          <cell r="AK2212">
            <v>93</v>
          </cell>
          <cell r="AM2212">
            <v>93</v>
          </cell>
          <cell r="AN2212">
            <v>10480</v>
          </cell>
          <cell r="AP2212">
            <v>10480</v>
          </cell>
          <cell r="AS2212">
            <v>0</v>
          </cell>
          <cell r="AT2212">
            <v>-1</v>
          </cell>
          <cell r="AU2212">
            <v>10572</v>
          </cell>
          <cell r="AW2212">
            <v>1556</v>
          </cell>
          <cell r="AY2212">
            <v>0</v>
          </cell>
          <cell r="BA2212">
            <v>0</v>
          </cell>
          <cell r="BE2212" t="str">
            <v>non</v>
          </cell>
        </row>
        <row r="2213">
          <cell r="A2213" t="str">
            <v>JUIN</v>
          </cell>
          <cell r="B2213">
            <v>190588</v>
          </cell>
          <cell r="C2213" t="str">
            <v>N21</v>
          </cell>
          <cell r="D2213">
            <v>67012</v>
          </cell>
          <cell r="E2213">
            <v>0</v>
          </cell>
          <cell r="F2213">
            <v>0</v>
          </cell>
          <cell r="G2213">
            <v>0</v>
          </cell>
          <cell r="H2213">
            <v>12902</v>
          </cell>
          <cell r="I2213">
            <v>0</v>
          </cell>
          <cell r="J2213">
            <v>0</v>
          </cell>
          <cell r="K2213">
            <v>0</v>
          </cell>
          <cell r="L2213">
            <v>110581</v>
          </cell>
          <cell r="M2213">
            <v>0</v>
          </cell>
          <cell r="N2213">
            <v>0</v>
          </cell>
          <cell r="O2213">
            <v>0</v>
          </cell>
          <cell r="P2213">
            <v>93</v>
          </cell>
          <cell r="R2213">
            <v>190495</v>
          </cell>
          <cell r="S2213">
            <v>0</v>
          </cell>
          <cell r="U2213">
            <v>93</v>
          </cell>
          <cell r="W2213" t="str">
            <v>OUI</v>
          </cell>
          <cell r="X2213">
            <v>13402</v>
          </cell>
          <cell r="Y2213">
            <v>0</v>
          </cell>
          <cell r="Z2213">
            <v>1290</v>
          </cell>
          <cell r="AA2213">
            <v>0</v>
          </cell>
          <cell r="AB2213">
            <v>6082</v>
          </cell>
          <cell r="AC2213">
            <v>0</v>
          </cell>
          <cell r="AD2213">
            <v>0</v>
          </cell>
          <cell r="AE2213">
            <v>20774</v>
          </cell>
          <cell r="AH2213">
            <v>20774</v>
          </cell>
          <cell r="AI2213">
            <v>0</v>
          </cell>
          <cell r="AK2213">
            <v>2274</v>
          </cell>
          <cell r="AM2213">
            <v>2274</v>
          </cell>
          <cell r="AN2213">
            <v>13560</v>
          </cell>
          <cell r="AP2213">
            <v>13560</v>
          </cell>
          <cell r="AS2213">
            <v>0</v>
          </cell>
          <cell r="AU2213">
            <v>15834</v>
          </cell>
          <cell r="AW2213">
            <v>4940</v>
          </cell>
          <cell r="AY2213">
            <v>0</v>
          </cell>
          <cell r="BA2213">
            <v>0</v>
          </cell>
          <cell r="BE2213" t="str">
            <v>non</v>
          </cell>
        </row>
        <row r="2214">
          <cell r="A2214" t="str">
            <v>JUILLET</v>
          </cell>
          <cell r="B2214">
            <v>152795</v>
          </cell>
          <cell r="C2214" t="str">
            <v>N21</v>
          </cell>
          <cell r="D2214">
            <v>30931</v>
          </cell>
          <cell r="H2214">
            <v>16287</v>
          </cell>
          <cell r="L2214">
            <v>105484</v>
          </cell>
          <cell r="M2214">
            <v>0</v>
          </cell>
          <cell r="N2214">
            <v>73</v>
          </cell>
          <cell r="P2214">
            <v>20</v>
          </cell>
          <cell r="R2214">
            <v>152775</v>
          </cell>
          <cell r="S2214">
            <v>0</v>
          </cell>
          <cell r="U2214">
            <v>20</v>
          </cell>
          <cell r="W2214" t="str">
            <v>OUI</v>
          </cell>
          <cell r="X2214">
            <v>6186</v>
          </cell>
          <cell r="Y2214">
            <v>0</v>
          </cell>
          <cell r="Z2214">
            <v>1629</v>
          </cell>
          <cell r="AA2214">
            <v>0</v>
          </cell>
          <cell r="AB2214">
            <v>5802</v>
          </cell>
          <cell r="AC2214">
            <v>2</v>
          </cell>
          <cell r="AD2214">
            <v>0</v>
          </cell>
          <cell r="AE2214">
            <v>13619</v>
          </cell>
          <cell r="AH2214">
            <v>13619</v>
          </cell>
          <cell r="AI2214">
            <v>0</v>
          </cell>
          <cell r="AK2214">
            <v>700</v>
          </cell>
          <cell r="AM2214">
            <v>700</v>
          </cell>
          <cell r="AN2214">
            <v>11226</v>
          </cell>
          <cell r="AP2214">
            <v>11226</v>
          </cell>
          <cell r="AS2214">
            <v>0</v>
          </cell>
          <cell r="AU2214">
            <v>11926</v>
          </cell>
          <cell r="AW2214">
            <v>1693</v>
          </cell>
          <cell r="AY2214">
            <v>0</v>
          </cell>
          <cell r="BA2214">
            <v>0</v>
          </cell>
          <cell r="BE2214" t="str">
            <v>non</v>
          </cell>
        </row>
        <row r="2215">
          <cell r="A2215" t="str">
            <v>AOUT</v>
          </cell>
          <cell r="B2215">
            <v>102177</v>
          </cell>
          <cell r="C2215" t="str">
            <v>N21</v>
          </cell>
          <cell r="D2215">
            <v>20605</v>
          </cell>
          <cell r="H2215">
            <v>9064</v>
          </cell>
          <cell r="L2215">
            <v>72615</v>
          </cell>
          <cell r="M2215">
            <v>0</v>
          </cell>
          <cell r="N2215">
            <v>28</v>
          </cell>
          <cell r="P2215">
            <v>0</v>
          </cell>
          <cell r="R2215">
            <v>102312</v>
          </cell>
          <cell r="S2215">
            <v>0</v>
          </cell>
          <cell r="T2215">
            <v>-135</v>
          </cell>
          <cell r="U2215">
            <v>0</v>
          </cell>
          <cell r="W2215" t="str">
            <v>OUI</v>
          </cell>
          <cell r="X2215">
            <v>4121</v>
          </cell>
          <cell r="Y2215">
            <v>0</v>
          </cell>
          <cell r="Z2215">
            <v>906</v>
          </cell>
          <cell r="AA2215">
            <v>0</v>
          </cell>
          <cell r="AB2215">
            <v>3994</v>
          </cell>
          <cell r="AC2215">
            <v>1</v>
          </cell>
          <cell r="AD2215">
            <v>0</v>
          </cell>
          <cell r="AE2215">
            <v>9022</v>
          </cell>
          <cell r="AH2215">
            <v>9022</v>
          </cell>
          <cell r="AI2215">
            <v>0</v>
          </cell>
          <cell r="AK2215">
            <v>485</v>
          </cell>
          <cell r="AM2215">
            <v>485</v>
          </cell>
          <cell r="AN2215">
            <v>9907</v>
          </cell>
          <cell r="AP2215">
            <v>9907</v>
          </cell>
          <cell r="AQ2215">
            <v>12</v>
          </cell>
          <cell r="AS2215">
            <v>0</v>
          </cell>
          <cell r="AU2215">
            <v>10404</v>
          </cell>
          <cell r="AW2215">
            <v>0</v>
          </cell>
          <cell r="AY2215">
            <v>1382</v>
          </cell>
          <cell r="BA2215">
            <v>1382</v>
          </cell>
          <cell r="BE2215" t="str">
            <v>non</v>
          </cell>
        </row>
        <row r="2216">
          <cell r="A2216" t="str">
            <v>SEPTEMBRE</v>
          </cell>
          <cell r="B2216">
            <v>145463</v>
          </cell>
          <cell r="C2216" t="str">
            <v>N21</v>
          </cell>
          <cell r="D2216">
            <v>31321</v>
          </cell>
          <cell r="E2216">
            <v>0</v>
          </cell>
          <cell r="F2216">
            <v>0</v>
          </cell>
          <cell r="G2216">
            <v>0</v>
          </cell>
          <cell r="H2216">
            <v>11470</v>
          </cell>
          <cell r="I2216">
            <v>0</v>
          </cell>
          <cell r="J2216">
            <v>0</v>
          </cell>
          <cell r="K2216">
            <v>0</v>
          </cell>
          <cell r="L2216">
            <v>102750</v>
          </cell>
          <cell r="M2216">
            <v>0</v>
          </cell>
          <cell r="N2216">
            <v>45</v>
          </cell>
          <cell r="O2216">
            <v>0</v>
          </cell>
          <cell r="P2216">
            <v>12</v>
          </cell>
          <cell r="Q2216">
            <v>0</v>
          </cell>
          <cell r="R2216">
            <v>145586</v>
          </cell>
          <cell r="S2216">
            <v>0</v>
          </cell>
          <cell r="T2216">
            <v>-135</v>
          </cell>
          <cell r="U2216">
            <v>12</v>
          </cell>
          <cell r="W2216" t="str">
            <v>OUI</v>
          </cell>
          <cell r="X2216">
            <v>6264</v>
          </cell>
          <cell r="Y2216">
            <v>0</v>
          </cell>
          <cell r="Z2216">
            <v>1147</v>
          </cell>
          <cell r="AA2216">
            <v>0</v>
          </cell>
          <cell r="AB2216">
            <v>5651</v>
          </cell>
          <cell r="AC2216">
            <v>1</v>
          </cell>
          <cell r="AD2216">
            <v>0</v>
          </cell>
          <cell r="AE2216">
            <v>13063</v>
          </cell>
          <cell r="AH2216">
            <v>13063</v>
          </cell>
          <cell r="AI2216">
            <v>0</v>
          </cell>
          <cell r="AK2216">
            <v>0</v>
          </cell>
          <cell r="AL2216">
            <v>0</v>
          </cell>
          <cell r="AM2216">
            <v>0</v>
          </cell>
          <cell r="AN2216">
            <v>10597</v>
          </cell>
          <cell r="AO2216">
            <v>0</v>
          </cell>
          <cell r="AP2216">
            <v>10597</v>
          </cell>
          <cell r="AQ2216">
            <v>8</v>
          </cell>
          <cell r="AR2216">
            <v>0</v>
          </cell>
          <cell r="AS2216">
            <v>1382</v>
          </cell>
          <cell r="AU2216">
            <v>11987</v>
          </cell>
          <cell r="AW2216">
            <v>1076</v>
          </cell>
          <cell r="AY2216">
            <v>0</v>
          </cell>
          <cell r="BA2216">
            <v>0</v>
          </cell>
          <cell r="BE2216" t="str">
            <v>non</v>
          </cell>
        </row>
        <row r="2217">
          <cell r="A2217" t="str">
            <v>OCTOBRE</v>
          </cell>
          <cell r="B2217">
            <v>0</v>
          </cell>
          <cell r="C2217" t="str">
            <v>N21</v>
          </cell>
          <cell r="D2217">
            <v>0</v>
          </cell>
          <cell r="E2217">
            <v>0</v>
          </cell>
          <cell r="F2217">
            <v>0</v>
          </cell>
          <cell r="G2217">
            <v>0</v>
          </cell>
          <cell r="H2217">
            <v>0</v>
          </cell>
          <cell r="I2217">
            <v>0</v>
          </cell>
          <cell r="J2217">
            <v>0</v>
          </cell>
          <cell r="K2217">
            <v>0</v>
          </cell>
          <cell r="L2217">
            <v>0</v>
          </cell>
          <cell r="M2217">
            <v>0</v>
          </cell>
          <cell r="N2217">
            <v>0</v>
          </cell>
          <cell r="O2217">
            <v>0</v>
          </cell>
          <cell r="P2217">
            <v>0</v>
          </cell>
          <cell r="Q2217">
            <v>0</v>
          </cell>
          <cell r="R2217">
            <v>0</v>
          </cell>
          <cell r="S2217">
            <v>0</v>
          </cell>
          <cell r="T2217">
            <v>0</v>
          </cell>
          <cell r="U2217">
            <v>0</v>
          </cell>
          <cell r="W2217" t="str">
            <v>OUI</v>
          </cell>
          <cell r="X2217">
            <v>0</v>
          </cell>
          <cell r="Y2217">
            <v>0</v>
          </cell>
          <cell r="Z2217">
            <v>0</v>
          </cell>
          <cell r="AA2217">
            <v>0</v>
          </cell>
          <cell r="AB2217">
            <v>0</v>
          </cell>
          <cell r="AC2217">
            <v>0</v>
          </cell>
          <cell r="AD2217">
            <v>0</v>
          </cell>
          <cell r="AE2217">
            <v>0</v>
          </cell>
          <cell r="AH2217">
            <v>0</v>
          </cell>
          <cell r="AI2217">
            <v>0</v>
          </cell>
          <cell r="AK2217">
            <v>0</v>
          </cell>
          <cell r="AM2217">
            <v>0</v>
          </cell>
          <cell r="AN2217">
            <v>0</v>
          </cell>
          <cell r="AO2217">
            <v>0</v>
          </cell>
          <cell r="AP2217">
            <v>0</v>
          </cell>
          <cell r="AQ2217">
            <v>0</v>
          </cell>
          <cell r="AS2217">
            <v>0</v>
          </cell>
          <cell r="AU2217">
            <v>0</v>
          </cell>
          <cell r="AW2217">
            <v>0</v>
          </cell>
          <cell r="AY2217">
            <v>0</v>
          </cell>
          <cell r="BA2217">
            <v>0</v>
          </cell>
        </row>
        <row r="2218">
          <cell r="A2218" t="str">
            <v>NOVEMBRE</v>
          </cell>
          <cell r="B2218">
            <v>0</v>
          </cell>
          <cell r="C2218" t="str">
            <v>N21</v>
          </cell>
          <cell r="D2218">
            <v>0</v>
          </cell>
          <cell r="E2218">
            <v>0</v>
          </cell>
          <cell r="F2218">
            <v>0</v>
          </cell>
          <cell r="G2218">
            <v>0</v>
          </cell>
          <cell r="H2218">
            <v>0</v>
          </cell>
          <cell r="I2218">
            <v>0</v>
          </cell>
          <cell r="J2218">
            <v>0</v>
          </cell>
          <cell r="K2218">
            <v>0</v>
          </cell>
          <cell r="L2218">
            <v>0</v>
          </cell>
          <cell r="M2218">
            <v>0</v>
          </cell>
          <cell r="N2218">
            <v>0</v>
          </cell>
          <cell r="O2218">
            <v>0</v>
          </cell>
          <cell r="P2218">
            <v>0</v>
          </cell>
          <cell r="Q2218">
            <v>0</v>
          </cell>
          <cell r="R2218">
            <v>0</v>
          </cell>
          <cell r="S2218">
            <v>0</v>
          </cell>
          <cell r="T2218">
            <v>0</v>
          </cell>
          <cell r="U2218">
            <v>0</v>
          </cell>
          <cell r="W2218" t="str">
            <v>OUI</v>
          </cell>
          <cell r="X2218">
            <v>0</v>
          </cell>
          <cell r="Y2218">
            <v>0</v>
          </cell>
          <cell r="Z2218">
            <v>0</v>
          </cell>
          <cell r="AA2218">
            <v>0</v>
          </cell>
          <cell r="AB2218">
            <v>0</v>
          </cell>
          <cell r="AC2218">
            <v>0</v>
          </cell>
          <cell r="AD2218">
            <v>0</v>
          </cell>
          <cell r="AE2218">
            <v>0</v>
          </cell>
          <cell r="AH2218">
            <v>0</v>
          </cell>
          <cell r="AI2218">
            <v>0</v>
          </cell>
          <cell r="AK2218">
            <v>0</v>
          </cell>
          <cell r="AM2218">
            <v>0</v>
          </cell>
          <cell r="AN2218">
            <v>0</v>
          </cell>
          <cell r="AO2218">
            <v>0</v>
          </cell>
          <cell r="AP2218">
            <v>0</v>
          </cell>
          <cell r="AQ2218">
            <v>0</v>
          </cell>
          <cell r="AS2218">
            <v>0</v>
          </cell>
          <cell r="AU2218">
            <v>0</v>
          </cell>
          <cell r="AW2218">
            <v>0</v>
          </cell>
          <cell r="AY2218">
            <v>0</v>
          </cell>
          <cell r="BA2218">
            <v>0</v>
          </cell>
        </row>
        <row r="2219">
          <cell r="A2219" t="str">
            <v>DECEMBRE</v>
          </cell>
          <cell r="B2219">
            <v>0</v>
          </cell>
          <cell r="C2219" t="str">
            <v>N21</v>
          </cell>
          <cell r="D2219">
            <v>0</v>
          </cell>
          <cell r="E2219">
            <v>0</v>
          </cell>
          <cell r="F2219">
            <v>0</v>
          </cell>
          <cell r="G2219">
            <v>0</v>
          </cell>
          <cell r="H2219">
            <v>0</v>
          </cell>
          <cell r="I2219">
            <v>0</v>
          </cell>
          <cell r="J2219">
            <v>0</v>
          </cell>
          <cell r="K2219">
            <v>0</v>
          </cell>
          <cell r="L2219">
            <v>0</v>
          </cell>
          <cell r="M2219">
            <v>0</v>
          </cell>
          <cell r="N2219">
            <v>0</v>
          </cell>
          <cell r="O2219">
            <v>0</v>
          </cell>
          <cell r="P2219">
            <v>0</v>
          </cell>
          <cell r="Q2219">
            <v>0</v>
          </cell>
          <cell r="R2219">
            <v>0</v>
          </cell>
          <cell r="S2219">
            <v>0</v>
          </cell>
          <cell r="T2219">
            <v>0</v>
          </cell>
          <cell r="U2219">
            <v>0</v>
          </cell>
          <cell r="W2219" t="str">
            <v>OUI</v>
          </cell>
          <cell r="X2219">
            <v>0</v>
          </cell>
          <cell r="Y2219">
            <v>0</v>
          </cell>
          <cell r="Z2219">
            <v>0</v>
          </cell>
          <cell r="AA2219">
            <v>0</v>
          </cell>
          <cell r="AB2219">
            <v>0</v>
          </cell>
          <cell r="AC2219">
            <v>0</v>
          </cell>
          <cell r="AD2219">
            <v>0</v>
          </cell>
          <cell r="AE2219">
            <v>0</v>
          </cell>
          <cell r="AH2219">
            <v>0</v>
          </cell>
          <cell r="AI2219">
            <v>0</v>
          </cell>
          <cell r="AK2219">
            <v>0</v>
          </cell>
          <cell r="AM2219">
            <v>0</v>
          </cell>
          <cell r="AN2219">
            <v>0</v>
          </cell>
          <cell r="AO2219">
            <v>0</v>
          </cell>
          <cell r="AP2219">
            <v>0</v>
          </cell>
          <cell r="AQ2219">
            <v>0</v>
          </cell>
          <cell r="AS2219">
            <v>0</v>
          </cell>
          <cell r="AU2219">
            <v>0</v>
          </cell>
          <cell r="AW2219">
            <v>0</v>
          </cell>
          <cell r="AY2219">
            <v>0</v>
          </cell>
          <cell r="BA2219">
            <v>0</v>
          </cell>
        </row>
        <row r="2220">
          <cell r="C2220" t="str">
            <v>N21</v>
          </cell>
          <cell r="W2220" t="str">
            <v>OUI</v>
          </cell>
          <cell r="BE2220">
            <v>0</v>
          </cell>
        </row>
        <row r="2221">
          <cell r="A2221" t="str">
            <v>TOTAL</v>
          </cell>
          <cell r="B2221">
            <v>1311507.8699999999</v>
          </cell>
          <cell r="C2221" t="str">
            <v>N21</v>
          </cell>
          <cell r="D2221">
            <v>302490.27</v>
          </cell>
          <cell r="E2221">
            <v>0</v>
          </cell>
          <cell r="F2221">
            <v>0</v>
          </cell>
          <cell r="G2221">
            <v>0</v>
          </cell>
          <cell r="H2221">
            <v>98182.950000000012</v>
          </cell>
          <cell r="I2221">
            <v>0</v>
          </cell>
          <cell r="J2221">
            <v>0</v>
          </cell>
          <cell r="K2221">
            <v>0</v>
          </cell>
          <cell r="L2221">
            <v>910700.65</v>
          </cell>
          <cell r="M2221">
            <v>0</v>
          </cell>
          <cell r="N2221">
            <v>146</v>
          </cell>
          <cell r="O2221">
            <v>0</v>
          </cell>
          <cell r="P2221">
            <v>258</v>
          </cell>
          <cell r="Q2221">
            <v>0</v>
          </cell>
          <cell r="R2221">
            <v>1311519.8699999999</v>
          </cell>
          <cell r="S2221">
            <v>0</v>
          </cell>
          <cell r="T2221">
            <v>-270</v>
          </cell>
          <cell r="U2221">
            <v>258</v>
          </cell>
          <cell r="V2221">
            <v>0</v>
          </cell>
          <cell r="W2221" t="str">
            <v>OUI</v>
          </cell>
          <cell r="X2221">
            <v>60496</v>
          </cell>
          <cell r="Y2221">
            <v>0</v>
          </cell>
          <cell r="Z2221">
            <v>9818</v>
          </cell>
          <cell r="AA2221">
            <v>0</v>
          </cell>
          <cell r="AB2221">
            <v>50088</v>
          </cell>
          <cell r="AC2221">
            <v>4</v>
          </cell>
          <cell r="AD2221">
            <v>0</v>
          </cell>
          <cell r="AE2221">
            <v>120406</v>
          </cell>
          <cell r="AF2221">
            <v>0</v>
          </cell>
          <cell r="AH2221">
            <v>120406</v>
          </cell>
          <cell r="AI2221">
            <v>0</v>
          </cell>
          <cell r="AK2221">
            <v>7261.66</v>
          </cell>
          <cell r="AL2221">
            <v>0</v>
          </cell>
          <cell r="AN2221">
            <v>100991.73999999999</v>
          </cell>
          <cell r="AO2221">
            <v>0</v>
          </cell>
          <cell r="AP2221">
            <v>100991.73999999999</v>
          </cell>
          <cell r="AQ2221">
            <v>20</v>
          </cell>
          <cell r="AR2221">
            <v>0</v>
          </cell>
          <cell r="BE2221">
            <v>0</v>
          </cell>
        </row>
        <row r="2222">
          <cell r="C2222" t="str">
            <v>N21</v>
          </cell>
          <cell r="W2222" t="str">
            <v>OUI</v>
          </cell>
          <cell r="BE2222">
            <v>0</v>
          </cell>
        </row>
        <row r="2223">
          <cell r="A2223" t="str">
            <v>CA comptabilisé à déclarer</v>
          </cell>
          <cell r="C2223" t="str">
            <v>N21</v>
          </cell>
          <cell r="D2223">
            <v>302490</v>
          </cell>
          <cell r="F2223">
            <v>0</v>
          </cell>
          <cell r="H2223">
            <v>98183</v>
          </cell>
          <cell r="L2223">
            <v>910701</v>
          </cell>
          <cell r="N2223">
            <v>146</v>
          </cell>
          <cell r="P2223">
            <v>258</v>
          </cell>
          <cell r="R2223">
            <v>1311520</v>
          </cell>
          <cell r="U2223">
            <v>258</v>
          </cell>
          <cell r="W2223" t="str">
            <v>OUI</v>
          </cell>
          <cell r="AI2223">
            <v>0</v>
          </cell>
          <cell r="AM2223">
            <v>0</v>
          </cell>
          <cell r="BE2223">
            <v>0</v>
          </cell>
        </row>
        <row r="2224">
          <cell r="A2224" t="str">
            <v>Achats intraco à déclarer</v>
          </cell>
          <cell r="C2224" t="str">
            <v>N21</v>
          </cell>
          <cell r="E2224">
            <v>0</v>
          </cell>
          <cell r="G2224">
            <v>0</v>
          </cell>
          <cell r="I2224">
            <v>0</v>
          </cell>
          <cell r="M2224">
            <v>0</v>
          </cell>
          <cell r="O2224">
            <v>0</v>
          </cell>
          <cell r="Q2224">
            <v>0</v>
          </cell>
          <cell r="S2224">
            <v>0</v>
          </cell>
          <cell r="W2224" t="str">
            <v>OUI</v>
          </cell>
          <cell r="BE2224">
            <v>0</v>
          </cell>
        </row>
        <row r="2225">
          <cell r="C2225" t="str">
            <v>N21</v>
          </cell>
          <cell r="W2225" t="str">
            <v>OUI</v>
          </cell>
          <cell r="BE2225">
            <v>0</v>
          </cell>
        </row>
        <row r="2226">
          <cell r="A2226" t="str">
            <v>Ecart N21</v>
          </cell>
          <cell r="C2226" t="str">
            <v>N21</v>
          </cell>
          <cell r="D2226">
            <v>0</v>
          </cell>
          <cell r="E2226">
            <v>0</v>
          </cell>
          <cell r="F2226">
            <v>0</v>
          </cell>
          <cell r="G2226">
            <v>0</v>
          </cell>
          <cell r="H2226">
            <v>0</v>
          </cell>
          <cell r="I2226">
            <v>0</v>
          </cell>
          <cell r="J2226">
            <v>0</v>
          </cell>
          <cell r="K2226">
            <v>0</v>
          </cell>
          <cell r="L2226">
            <v>0</v>
          </cell>
          <cell r="M2226">
            <v>0</v>
          </cell>
          <cell r="N2226">
            <v>0</v>
          </cell>
          <cell r="O2226">
            <v>0</v>
          </cell>
          <cell r="P2226">
            <v>0</v>
          </cell>
          <cell r="Q2226">
            <v>0</v>
          </cell>
          <cell r="R2226">
            <v>0</v>
          </cell>
          <cell r="S2226">
            <v>0</v>
          </cell>
          <cell r="U2226">
            <v>0</v>
          </cell>
          <cell r="W2226" t="str">
            <v>OUI</v>
          </cell>
          <cell r="AI2226" t="str">
            <v xml:space="preserve">        TVA intraco COLL   =    TVA intraco DED  ( Immo + B&amp;S )</v>
          </cell>
          <cell r="BE2226">
            <v>0</v>
          </cell>
        </row>
        <row r="2227">
          <cell r="C2227" t="str">
            <v>N21</v>
          </cell>
          <cell r="W2227" t="str">
            <v>OUI</v>
          </cell>
          <cell r="BE2227">
            <v>0</v>
          </cell>
        </row>
        <row r="2228">
          <cell r="A2228" t="str">
            <v>diff compta jaune</v>
          </cell>
          <cell r="C2228" t="str">
            <v>N21</v>
          </cell>
          <cell r="G2228">
            <v>0</v>
          </cell>
          <cell r="H2228" t="str">
            <v xml:space="preserve">   à corriger dans SAP ou dans l'onglet "COMPTA"</v>
          </cell>
          <cell r="W2228" t="str">
            <v>OUI</v>
          </cell>
          <cell r="BE2228">
            <v>0</v>
          </cell>
        </row>
        <row r="2229">
          <cell r="C2229" t="str">
            <v>N21</v>
          </cell>
          <cell r="W2229" t="str">
            <v>OUI</v>
          </cell>
          <cell r="BE2229">
            <v>0</v>
          </cell>
        </row>
        <row r="2230">
          <cell r="A2230" t="str">
            <v>diff rouge</v>
          </cell>
          <cell r="C2230" t="str">
            <v>N21</v>
          </cell>
          <cell r="G2230">
            <v>0</v>
          </cell>
          <cell r="H2230" t="str">
            <v xml:space="preserve">   voir onglet "COMPTA" - cellule F...</v>
          </cell>
          <cell r="W2230" t="str">
            <v>OUI</v>
          </cell>
          <cell r="BE2230">
            <v>0</v>
          </cell>
        </row>
        <row r="2231">
          <cell r="C2231" t="str">
            <v>N21</v>
          </cell>
          <cell r="W2231" t="str">
            <v>OUI</v>
          </cell>
          <cell r="BE2231">
            <v>0</v>
          </cell>
        </row>
        <row r="2232">
          <cell r="C2232" t="str">
            <v>N21</v>
          </cell>
          <cell r="W2232" t="str">
            <v>OUI</v>
          </cell>
          <cell r="BE2232">
            <v>0</v>
          </cell>
        </row>
        <row r="2233">
          <cell r="C2233" t="str">
            <v>N21</v>
          </cell>
          <cell r="W2233" t="str">
            <v>OUI</v>
          </cell>
          <cell r="BE2233">
            <v>0</v>
          </cell>
        </row>
        <row r="2234">
          <cell r="C2234" t="str">
            <v>N21</v>
          </cell>
          <cell r="W2234" t="str">
            <v>OUI</v>
          </cell>
          <cell r="BE2234">
            <v>0</v>
          </cell>
        </row>
        <row r="2235">
          <cell r="C2235" t="str">
            <v>N21</v>
          </cell>
          <cell r="W2235" t="str">
            <v>OUI</v>
          </cell>
          <cell r="BE2235">
            <v>0</v>
          </cell>
        </row>
        <row r="2236">
          <cell r="C2236" t="str">
            <v>N21</v>
          </cell>
          <cell r="W2236" t="str">
            <v>OUI</v>
          </cell>
          <cell r="BE2236">
            <v>0</v>
          </cell>
        </row>
        <row r="2237">
          <cell r="C2237" t="str">
            <v>N21</v>
          </cell>
          <cell r="W2237" t="str">
            <v>OUI</v>
          </cell>
          <cell r="BE2237">
            <v>0</v>
          </cell>
        </row>
        <row r="2238">
          <cell r="C2238" t="str">
            <v>N21</v>
          </cell>
          <cell r="W2238" t="str">
            <v>OUI</v>
          </cell>
          <cell r="BE2238">
            <v>0</v>
          </cell>
        </row>
        <row r="2239">
          <cell r="C2239" t="str">
            <v>N21</v>
          </cell>
          <cell r="W2239" t="str">
            <v>OUI</v>
          </cell>
          <cell r="BE2239">
            <v>0</v>
          </cell>
        </row>
        <row r="2240">
          <cell r="C2240" t="str">
            <v>N21</v>
          </cell>
          <cell r="W2240" t="str">
            <v>OUI</v>
          </cell>
          <cell r="BE2240">
            <v>0</v>
          </cell>
        </row>
        <row r="2241">
          <cell r="C2241" t="str">
            <v>N21</v>
          </cell>
          <cell r="W2241" t="str">
            <v>OUI</v>
          </cell>
          <cell r="BE2241">
            <v>0</v>
          </cell>
        </row>
        <row r="2242">
          <cell r="C2242" t="str">
            <v>N21</v>
          </cell>
          <cell r="W2242" t="str">
            <v>OUI</v>
          </cell>
          <cell r="BE2242">
            <v>0</v>
          </cell>
        </row>
        <row r="2243">
          <cell r="C2243" t="str">
            <v>N21</v>
          </cell>
          <cell r="W2243" t="str">
            <v>OUI</v>
          </cell>
          <cell r="BE2243">
            <v>0</v>
          </cell>
        </row>
        <row r="2244">
          <cell r="C2244" t="str">
            <v>N21</v>
          </cell>
          <cell r="W2244" t="str">
            <v>OUI</v>
          </cell>
          <cell r="BE2244">
            <v>0</v>
          </cell>
        </row>
        <row r="2245">
          <cell r="C2245" t="str">
            <v>N21</v>
          </cell>
          <cell r="W2245" t="str">
            <v>OUI</v>
          </cell>
          <cell r="BE2245">
            <v>0</v>
          </cell>
        </row>
        <row r="2246">
          <cell r="C2246" t="str">
            <v>N21</v>
          </cell>
          <cell r="W2246" t="str">
            <v>OUI</v>
          </cell>
          <cell r="BE2246">
            <v>0</v>
          </cell>
        </row>
        <row r="2247">
          <cell r="C2247" t="str">
            <v>N21</v>
          </cell>
          <cell r="W2247" t="str">
            <v>OUI</v>
          </cell>
          <cell r="BE2247">
            <v>0</v>
          </cell>
        </row>
        <row r="2248">
          <cell r="C2248" t="str">
            <v>N21</v>
          </cell>
          <cell r="W2248" t="str">
            <v>OUI</v>
          </cell>
          <cell r="BE2248">
            <v>0</v>
          </cell>
        </row>
        <row r="2249">
          <cell r="C2249" t="str">
            <v>N21</v>
          </cell>
          <cell r="W2249" t="str">
            <v>OUI</v>
          </cell>
          <cell r="BE2249">
            <v>0</v>
          </cell>
        </row>
        <row r="2250">
          <cell r="C2250" t="str">
            <v>N21</v>
          </cell>
          <cell r="W2250" t="str">
            <v>OUI</v>
          </cell>
          <cell r="BE2250">
            <v>0</v>
          </cell>
        </row>
        <row r="2251">
          <cell r="C2251" t="str">
            <v>N21</v>
          </cell>
          <cell r="W2251" t="str">
            <v>OUI</v>
          </cell>
          <cell r="BE2251">
            <v>0</v>
          </cell>
        </row>
        <row r="2252">
          <cell r="C2252" t="str">
            <v>N21</v>
          </cell>
          <cell r="W2252" t="str">
            <v>OUI</v>
          </cell>
          <cell r="BE2252">
            <v>0</v>
          </cell>
        </row>
        <row r="2253">
          <cell r="C2253" t="str">
            <v>N21</v>
          </cell>
          <cell r="W2253" t="str">
            <v>OUI</v>
          </cell>
          <cell r="BE2253">
            <v>0</v>
          </cell>
        </row>
        <row r="2254">
          <cell r="C2254" t="str">
            <v>N21</v>
          </cell>
          <cell r="W2254" t="str">
            <v>OUI</v>
          </cell>
          <cell r="BE2254">
            <v>0</v>
          </cell>
        </row>
        <row r="2255">
          <cell r="C2255" t="str">
            <v>N21</v>
          </cell>
          <cell r="W2255" t="str">
            <v>OUI</v>
          </cell>
          <cell r="BE2255">
            <v>0</v>
          </cell>
        </row>
        <row r="2256">
          <cell r="C2256" t="str">
            <v>N21</v>
          </cell>
          <cell r="W2256" t="str">
            <v>OUI</v>
          </cell>
          <cell r="BE2256">
            <v>0</v>
          </cell>
        </row>
        <row r="2257">
          <cell r="C2257" t="str">
            <v>N21</v>
          </cell>
          <cell r="W2257" t="str">
            <v>NON</v>
          </cell>
        </row>
        <row r="2258">
          <cell r="C2258" t="str">
            <v>N21</v>
          </cell>
          <cell r="W2258" t="str">
            <v>NON</v>
          </cell>
        </row>
        <row r="2259">
          <cell r="C2259" t="str">
            <v>N21</v>
          </cell>
          <cell r="W2259" t="str">
            <v>NON</v>
          </cell>
        </row>
        <row r="2260">
          <cell r="C2260" t="str">
            <v>N21</v>
          </cell>
          <cell r="W2260" t="str">
            <v>NON</v>
          </cell>
        </row>
        <row r="2261">
          <cell r="C2261" t="str">
            <v>N21</v>
          </cell>
          <cell r="W2261" t="str">
            <v>NON</v>
          </cell>
        </row>
        <row r="2262">
          <cell r="C2262" t="str">
            <v>N21</v>
          </cell>
          <cell r="W2262" t="str">
            <v>NON</v>
          </cell>
        </row>
        <row r="2263">
          <cell r="C2263" t="str">
            <v>N21</v>
          </cell>
          <cell r="W2263" t="str">
            <v>NON</v>
          </cell>
        </row>
        <row r="2264">
          <cell r="C2264" t="str">
            <v>N21</v>
          </cell>
          <cell r="W2264" t="str">
            <v>NON</v>
          </cell>
        </row>
        <row r="2265">
          <cell r="C2265" t="str">
            <v>N21</v>
          </cell>
          <cell r="W2265" t="str">
            <v>NON</v>
          </cell>
        </row>
        <row r="2266">
          <cell r="C2266" t="str">
            <v>N21</v>
          </cell>
          <cell r="W2266" t="str">
            <v>NON</v>
          </cell>
        </row>
        <row r="2267">
          <cell r="C2267" t="str">
            <v>N21</v>
          </cell>
          <cell r="W2267" t="str">
            <v>NON</v>
          </cell>
        </row>
        <row r="2268">
          <cell r="C2268" t="str">
            <v>N21</v>
          </cell>
          <cell r="W2268" t="str">
            <v>NON</v>
          </cell>
        </row>
        <row r="2269">
          <cell r="C2269" t="str">
            <v>N21</v>
          </cell>
          <cell r="W2269" t="str">
            <v>NON</v>
          </cell>
        </row>
        <row r="2270">
          <cell r="C2270" t="str">
            <v>N21</v>
          </cell>
          <cell r="W2270" t="str">
            <v>NON</v>
          </cell>
        </row>
        <row r="2271">
          <cell r="C2271" t="str">
            <v>N21</v>
          </cell>
          <cell r="W2271" t="str">
            <v>NON</v>
          </cell>
        </row>
        <row r="2272">
          <cell r="C2272" t="str">
            <v>N21</v>
          </cell>
          <cell r="W2272" t="str">
            <v>NON</v>
          </cell>
        </row>
        <row r="2273">
          <cell r="C2273" t="str">
            <v>N21</v>
          </cell>
          <cell r="W2273" t="str">
            <v>NON</v>
          </cell>
        </row>
        <row r="2274">
          <cell r="C2274" t="str">
            <v>N21</v>
          </cell>
          <cell r="W2274" t="str">
            <v>NON</v>
          </cell>
        </row>
        <row r="2275">
          <cell r="C2275" t="str">
            <v>N21</v>
          </cell>
          <cell r="W2275" t="str">
            <v>NON</v>
          </cell>
        </row>
        <row r="2276">
          <cell r="C2276" t="str">
            <v>N21</v>
          </cell>
          <cell r="W2276" t="str">
            <v>NON</v>
          </cell>
        </row>
        <row r="2277">
          <cell r="C2277" t="str">
            <v>N21</v>
          </cell>
          <cell r="W2277" t="str">
            <v>NON</v>
          </cell>
        </row>
        <row r="2278">
          <cell r="C2278" t="str">
            <v>N21</v>
          </cell>
          <cell r="W2278" t="str">
            <v>NON</v>
          </cell>
        </row>
        <row r="2279">
          <cell r="C2279" t="str">
            <v>N21</v>
          </cell>
          <cell r="W2279" t="str">
            <v>NON</v>
          </cell>
        </row>
        <row r="2280">
          <cell r="C2280" t="str">
            <v>N21</v>
          </cell>
          <cell r="W2280" t="str">
            <v>NON</v>
          </cell>
        </row>
        <row r="2281">
          <cell r="C2281" t="str">
            <v>N21</v>
          </cell>
          <cell r="W2281" t="str">
            <v>NON</v>
          </cell>
        </row>
        <row r="2282">
          <cell r="C2282" t="str">
            <v>N21</v>
          </cell>
          <cell r="W2282" t="str">
            <v>NON</v>
          </cell>
        </row>
        <row r="2283">
          <cell r="C2283" t="str">
            <v>N21</v>
          </cell>
          <cell r="W2283" t="str">
            <v>NON</v>
          </cell>
        </row>
        <row r="2284">
          <cell r="C2284" t="str">
            <v>N21</v>
          </cell>
          <cell r="W2284" t="str">
            <v>NON</v>
          </cell>
        </row>
        <row r="2285">
          <cell r="C2285" t="str">
            <v>N21</v>
          </cell>
          <cell r="W2285" t="str">
            <v>NON</v>
          </cell>
        </row>
        <row r="2286">
          <cell r="C2286" t="str">
            <v>N21</v>
          </cell>
          <cell r="W2286" t="str">
            <v>NON</v>
          </cell>
        </row>
        <row r="2287">
          <cell r="C2287" t="str">
            <v>N21</v>
          </cell>
          <cell r="W2287" t="str">
            <v>NON</v>
          </cell>
        </row>
        <row r="2288">
          <cell r="C2288" t="str">
            <v>N21</v>
          </cell>
          <cell r="W2288" t="str">
            <v>NON</v>
          </cell>
        </row>
        <row r="2289">
          <cell r="C2289" t="str">
            <v>N21</v>
          </cell>
          <cell r="W2289" t="str">
            <v>NON</v>
          </cell>
        </row>
        <row r="2290">
          <cell r="C2290" t="str">
            <v>N21</v>
          </cell>
          <cell r="W2290" t="str">
            <v>NON</v>
          </cell>
        </row>
        <row r="2291">
          <cell r="C2291" t="str">
            <v>N21</v>
          </cell>
          <cell r="W2291" t="str">
            <v>NON</v>
          </cell>
        </row>
        <row r="2292">
          <cell r="C2292" t="str">
            <v>N21</v>
          </cell>
          <cell r="W2292" t="str">
            <v>NON</v>
          </cell>
        </row>
        <row r="2293">
          <cell r="C2293" t="str">
            <v>N21</v>
          </cell>
          <cell r="W2293" t="str">
            <v>NON</v>
          </cell>
        </row>
        <row r="2294">
          <cell r="C2294" t="str">
            <v>N21</v>
          </cell>
          <cell r="W2294" t="str">
            <v>NON</v>
          </cell>
        </row>
        <row r="2295">
          <cell r="C2295" t="str">
            <v>N21</v>
          </cell>
          <cell r="W2295" t="str">
            <v>NON</v>
          </cell>
        </row>
        <row r="2296">
          <cell r="C2296" t="str">
            <v>N21</v>
          </cell>
          <cell r="W2296" t="str">
            <v>NON</v>
          </cell>
        </row>
        <row r="2297">
          <cell r="C2297" t="str">
            <v>N21</v>
          </cell>
          <cell r="W2297" t="str">
            <v>NON</v>
          </cell>
        </row>
        <row r="2298">
          <cell r="C2298" t="str">
            <v>N21</v>
          </cell>
          <cell r="W2298" t="str">
            <v>NON</v>
          </cell>
        </row>
        <row r="2299">
          <cell r="C2299" t="str">
            <v>N21</v>
          </cell>
          <cell r="W2299" t="str">
            <v>NON</v>
          </cell>
        </row>
        <row r="2300">
          <cell r="C2300" t="str">
            <v>N21</v>
          </cell>
          <cell r="W2300" t="str">
            <v>NON</v>
          </cell>
        </row>
        <row r="2301">
          <cell r="C2301" t="str">
            <v>N21</v>
          </cell>
          <cell r="W2301" t="str">
            <v>NON</v>
          </cell>
        </row>
        <row r="2302">
          <cell r="C2302" t="str">
            <v>N21</v>
          </cell>
          <cell r="W2302" t="str">
            <v>NON</v>
          </cell>
        </row>
        <row r="2303">
          <cell r="C2303" t="str">
            <v>N21</v>
          </cell>
          <cell r="W2303" t="str">
            <v>NON</v>
          </cell>
        </row>
        <row r="2304">
          <cell r="C2304" t="str">
            <v>N21</v>
          </cell>
          <cell r="W2304" t="str">
            <v>NON</v>
          </cell>
        </row>
        <row r="2305">
          <cell r="C2305" t="str">
            <v>N21</v>
          </cell>
          <cell r="W2305" t="str">
            <v>NON</v>
          </cell>
        </row>
        <row r="2306">
          <cell r="C2306" t="str">
            <v>N21</v>
          </cell>
          <cell r="W2306" t="str">
            <v>NON</v>
          </cell>
        </row>
        <row r="2307">
          <cell r="C2307" t="str">
            <v>N21</v>
          </cell>
          <cell r="W2307" t="str">
            <v>NON</v>
          </cell>
        </row>
        <row r="2308">
          <cell r="C2308" t="str">
            <v>N21</v>
          </cell>
          <cell r="W2308" t="str">
            <v>NON</v>
          </cell>
        </row>
        <row r="2309">
          <cell r="C2309" t="str">
            <v>N21</v>
          </cell>
          <cell r="W2309" t="str">
            <v>NON</v>
          </cell>
        </row>
        <row r="2310">
          <cell r="C2310" t="str">
            <v>N21</v>
          </cell>
          <cell r="W2310" t="str">
            <v>NON</v>
          </cell>
        </row>
        <row r="2311">
          <cell r="C2311" t="str">
            <v>N21</v>
          </cell>
          <cell r="W2311" t="str">
            <v>NON</v>
          </cell>
        </row>
        <row r="2312">
          <cell r="C2312" t="str">
            <v>N21</v>
          </cell>
          <cell r="W2312" t="str">
            <v>NON</v>
          </cell>
        </row>
        <row r="2313">
          <cell r="C2313" t="str">
            <v>N21</v>
          </cell>
          <cell r="W2313" t="str">
            <v>NON</v>
          </cell>
        </row>
        <row r="2314">
          <cell r="C2314" t="str">
            <v>N21</v>
          </cell>
          <cell r="W2314" t="str">
            <v>NON</v>
          </cell>
        </row>
        <row r="2315">
          <cell r="C2315" t="str">
            <v>N21</v>
          </cell>
          <cell r="W2315" t="str">
            <v>NON</v>
          </cell>
        </row>
        <row r="2316">
          <cell r="C2316" t="str">
            <v>N21</v>
          </cell>
          <cell r="W2316" t="str">
            <v>NON</v>
          </cell>
        </row>
        <row r="2317">
          <cell r="C2317" t="str">
            <v>N21</v>
          </cell>
          <cell r="W2317" t="str">
            <v>NON</v>
          </cell>
        </row>
        <row r="2318">
          <cell r="C2318" t="str">
            <v>N21</v>
          </cell>
          <cell r="W2318" t="str">
            <v>NON</v>
          </cell>
        </row>
        <row r="2319">
          <cell r="C2319" t="str">
            <v>N21</v>
          </cell>
          <cell r="W2319" t="str">
            <v>NON</v>
          </cell>
        </row>
        <row r="2320">
          <cell r="C2320" t="str">
            <v>N21</v>
          </cell>
          <cell r="W2320" t="str">
            <v>NON</v>
          </cell>
        </row>
        <row r="2321">
          <cell r="C2321" t="str">
            <v>N21</v>
          </cell>
          <cell r="W2321" t="str">
            <v>NON</v>
          </cell>
        </row>
        <row r="2322">
          <cell r="C2322" t="str">
            <v>N21</v>
          </cell>
          <cell r="W2322" t="str">
            <v>NON</v>
          </cell>
        </row>
        <row r="2323">
          <cell r="C2323" t="str">
            <v>N21</v>
          </cell>
          <cell r="W2323" t="str">
            <v>NON</v>
          </cell>
        </row>
        <row r="2324">
          <cell r="C2324" t="str">
            <v>N21</v>
          </cell>
          <cell r="W2324" t="str">
            <v>NON</v>
          </cell>
        </row>
        <row r="2325">
          <cell r="C2325" t="str">
            <v>N21</v>
          </cell>
          <cell r="W2325" t="str">
            <v>NON</v>
          </cell>
        </row>
        <row r="2326">
          <cell r="C2326" t="str">
            <v>N21</v>
          </cell>
          <cell r="W2326" t="str">
            <v>NON</v>
          </cell>
        </row>
        <row r="2327">
          <cell r="C2327" t="str">
            <v>N21</v>
          </cell>
          <cell r="W2327" t="str">
            <v>NON</v>
          </cell>
        </row>
        <row r="2328">
          <cell r="C2328" t="str">
            <v>N21</v>
          </cell>
          <cell r="W2328" t="str">
            <v>NON</v>
          </cell>
        </row>
        <row r="2329">
          <cell r="C2329" t="str">
            <v>N21</v>
          </cell>
          <cell r="W2329" t="str">
            <v>NON</v>
          </cell>
        </row>
        <row r="2330">
          <cell r="C2330" t="str">
            <v>N21</v>
          </cell>
          <cell r="W2330" t="str">
            <v>NON</v>
          </cell>
        </row>
        <row r="2331">
          <cell r="C2331" t="str">
            <v>N21</v>
          </cell>
          <cell r="W2331" t="str">
            <v>NON</v>
          </cell>
        </row>
        <row r="2332">
          <cell r="C2332" t="str">
            <v>N21</v>
          </cell>
          <cell r="W2332" t="str">
            <v>NON</v>
          </cell>
        </row>
        <row r="2333">
          <cell r="C2333" t="str">
            <v>N21</v>
          </cell>
          <cell r="W2333" t="str">
            <v>NON</v>
          </cell>
        </row>
        <row r="2334">
          <cell r="C2334" t="str">
            <v>N21</v>
          </cell>
          <cell r="W2334" t="str">
            <v>NON</v>
          </cell>
        </row>
        <row r="2335">
          <cell r="C2335" t="str">
            <v>N21</v>
          </cell>
          <cell r="W2335" t="str">
            <v>NON</v>
          </cell>
        </row>
        <row r="2336">
          <cell r="C2336" t="str">
            <v>N21</v>
          </cell>
          <cell r="W2336" t="str">
            <v>NON</v>
          </cell>
        </row>
        <row r="2337">
          <cell r="C2337" t="str">
            <v>N21</v>
          </cell>
          <cell r="W2337" t="str">
            <v>NON</v>
          </cell>
        </row>
        <row r="2338">
          <cell r="C2338" t="str">
            <v>N21</v>
          </cell>
          <cell r="W2338" t="str">
            <v>NON</v>
          </cell>
        </row>
        <row r="2339">
          <cell r="C2339" t="str">
            <v>N21</v>
          </cell>
          <cell r="W2339" t="str">
            <v>NON</v>
          </cell>
        </row>
        <row r="2340">
          <cell r="C2340" t="str">
            <v>N21</v>
          </cell>
          <cell r="W2340" t="str">
            <v>NON</v>
          </cell>
        </row>
        <row r="2341">
          <cell r="C2341" t="str">
            <v>N21</v>
          </cell>
          <cell r="W2341" t="str">
            <v>NON</v>
          </cell>
        </row>
        <row r="2342">
          <cell r="C2342" t="str">
            <v>N21</v>
          </cell>
          <cell r="W2342" t="str">
            <v>NON</v>
          </cell>
        </row>
        <row r="2343">
          <cell r="C2343" t="str">
            <v>N21</v>
          </cell>
          <cell r="W2343" t="str">
            <v>NON</v>
          </cell>
        </row>
        <row r="2344">
          <cell r="C2344" t="str">
            <v>N21</v>
          </cell>
          <cell r="W2344" t="str">
            <v>NON</v>
          </cell>
        </row>
        <row r="2345">
          <cell r="C2345" t="str">
            <v>N21</v>
          </cell>
          <cell r="W2345" t="str">
            <v>NON</v>
          </cell>
        </row>
        <row r="2346">
          <cell r="C2346" t="str">
            <v>N21</v>
          </cell>
          <cell r="W2346" t="str">
            <v>NON</v>
          </cell>
        </row>
        <row r="2347">
          <cell r="C2347" t="str">
            <v>N21</v>
          </cell>
          <cell r="W2347" t="str">
            <v>NON</v>
          </cell>
        </row>
        <row r="2348">
          <cell r="C2348" t="str">
            <v>N21</v>
          </cell>
          <cell r="W2348" t="str">
            <v>NON</v>
          </cell>
        </row>
        <row r="2349">
          <cell r="C2349" t="str">
            <v>N21</v>
          </cell>
          <cell r="W2349" t="str">
            <v>NON</v>
          </cell>
        </row>
        <row r="2350">
          <cell r="C2350" t="str">
            <v>N21</v>
          </cell>
          <cell r="W2350" t="str">
            <v>NON</v>
          </cell>
        </row>
        <row r="2351">
          <cell r="C2351" t="str">
            <v>N21</v>
          </cell>
          <cell r="W2351" t="str">
            <v>NON</v>
          </cell>
        </row>
        <row r="2352">
          <cell r="C2352" t="str">
            <v>N21</v>
          </cell>
          <cell r="W2352" t="str">
            <v>NON</v>
          </cell>
        </row>
        <row r="2353">
          <cell r="C2353" t="str">
            <v>N21</v>
          </cell>
          <cell r="W2353" t="str">
            <v>NON</v>
          </cell>
        </row>
        <row r="2354">
          <cell r="C2354" t="str">
            <v>N21</v>
          </cell>
          <cell r="W2354" t="str">
            <v>NON</v>
          </cell>
        </row>
        <row r="2355">
          <cell r="C2355" t="str">
            <v>N21</v>
          </cell>
          <cell r="W2355" t="str">
            <v>NON</v>
          </cell>
        </row>
        <row r="2356">
          <cell r="C2356" t="str">
            <v>N21</v>
          </cell>
          <cell r="W2356" t="str">
            <v>NON</v>
          </cell>
        </row>
        <row r="2357">
          <cell r="C2357" t="str">
            <v>N21</v>
          </cell>
          <cell r="W2357" t="str">
            <v>NON</v>
          </cell>
        </row>
        <row r="2358">
          <cell r="C2358" t="str">
            <v>N21</v>
          </cell>
          <cell r="W2358" t="str">
            <v>NON</v>
          </cell>
        </row>
        <row r="2359">
          <cell r="C2359" t="str">
            <v>N21</v>
          </cell>
          <cell r="W2359" t="str">
            <v>NON</v>
          </cell>
        </row>
        <row r="2360">
          <cell r="C2360" t="str">
            <v>N21</v>
          </cell>
          <cell r="W2360" t="str">
            <v>NON</v>
          </cell>
        </row>
        <row r="2361">
          <cell r="C2361" t="str">
            <v>N21</v>
          </cell>
          <cell r="W2361" t="str">
            <v>NON</v>
          </cell>
        </row>
        <row r="2362">
          <cell r="C2362" t="str">
            <v>N21</v>
          </cell>
          <cell r="W2362" t="str">
            <v>NON</v>
          </cell>
        </row>
        <row r="2363">
          <cell r="C2363" t="str">
            <v>N21</v>
          </cell>
          <cell r="W2363" t="str">
            <v>NON</v>
          </cell>
        </row>
        <row r="2364">
          <cell r="C2364" t="str">
            <v>N21</v>
          </cell>
          <cell r="W2364" t="str">
            <v>NON</v>
          </cell>
        </row>
        <row r="2365">
          <cell r="C2365" t="str">
            <v>N21</v>
          </cell>
          <cell r="W2365" t="str">
            <v>NON</v>
          </cell>
        </row>
        <row r="2366">
          <cell r="C2366" t="str">
            <v>N21</v>
          </cell>
          <cell r="W2366" t="str">
            <v>NON</v>
          </cell>
        </row>
        <row r="2367">
          <cell r="C2367" t="str">
            <v>N21</v>
          </cell>
          <cell r="W2367" t="str">
            <v>NON</v>
          </cell>
        </row>
        <row r="2368">
          <cell r="C2368" t="str">
            <v>N21</v>
          </cell>
          <cell r="W2368" t="str">
            <v>NON</v>
          </cell>
        </row>
        <row r="2369">
          <cell r="C2369" t="str">
            <v>N21</v>
          </cell>
          <cell r="W2369" t="str">
            <v>NON</v>
          </cell>
        </row>
        <row r="2370">
          <cell r="C2370" t="str">
            <v>N21</v>
          </cell>
          <cell r="W2370" t="str">
            <v>NON</v>
          </cell>
        </row>
        <row r="2371">
          <cell r="C2371" t="str">
            <v>N21</v>
          </cell>
          <cell r="W2371" t="str">
            <v>NON</v>
          </cell>
        </row>
        <row r="2372">
          <cell r="C2372" t="str">
            <v>N21</v>
          </cell>
          <cell r="W2372" t="str">
            <v>NON</v>
          </cell>
        </row>
        <row r="2373">
          <cell r="C2373" t="str">
            <v>N21</v>
          </cell>
          <cell r="W2373" t="str">
            <v>NON</v>
          </cell>
        </row>
        <row r="2374">
          <cell r="C2374" t="str">
            <v>N21</v>
          </cell>
          <cell r="W2374" t="str">
            <v>NON</v>
          </cell>
        </row>
        <row r="2375">
          <cell r="C2375" t="str">
            <v>N21</v>
          </cell>
          <cell r="W2375" t="str">
            <v>NON</v>
          </cell>
        </row>
        <row r="2376">
          <cell r="C2376" t="str">
            <v>N21</v>
          </cell>
          <cell r="W2376" t="str">
            <v>NON</v>
          </cell>
        </row>
        <row r="2377">
          <cell r="C2377" t="str">
            <v>N21</v>
          </cell>
          <cell r="W2377" t="str">
            <v>NON</v>
          </cell>
        </row>
        <row r="2378">
          <cell r="C2378" t="str">
            <v>N21</v>
          </cell>
          <cell r="W2378" t="str">
            <v>NON</v>
          </cell>
        </row>
        <row r="2379">
          <cell r="C2379" t="str">
            <v>N21</v>
          </cell>
          <cell r="W2379" t="str">
            <v>NON</v>
          </cell>
        </row>
        <row r="2380">
          <cell r="C2380" t="str">
            <v>N21</v>
          </cell>
          <cell r="W2380" t="str">
            <v>NON</v>
          </cell>
        </row>
        <row r="2381">
          <cell r="C2381" t="str">
            <v>N21</v>
          </cell>
          <cell r="W2381" t="str">
            <v>NON</v>
          </cell>
        </row>
        <row r="2382">
          <cell r="C2382" t="str">
            <v>N21</v>
          </cell>
          <cell r="W2382" t="str">
            <v>NON</v>
          </cell>
        </row>
        <row r="2383">
          <cell r="C2383" t="str">
            <v>N21</v>
          </cell>
          <cell r="W2383" t="str">
            <v>NON</v>
          </cell>
        </row>
        <row r="2384">
          <cell r="C2384" t="str">
            <v>N21</v>
          </cell>
          <cell r="W2384" t="str">
            <v>NON</v>
          </cell>
        </row>
        <row r="2385">
          <cell r="C2385" t="str">
            <v>N21</v>
          </cell>
          <cell r="W2385" t="str">
            <v>NON</v>
          </cell>
        </row>
        <row r="2386">
          <cell r="C2386" t="str">
            <v>N21</v>
          </cell>
          <cell r="W2386" t="str">
            <v>NON</v>
          </cell>
        </row>
        <row r="2387">
          <cell r="C2387" t="str">
            <v>N21</v>
          </cell>
          <cell r="W2387" t="str">
            <v>NON</v>
          </cell>
        </row>
        <row r="2388">
          <cell r="C2388" t="str">
            <v>N21</v>
          </cell>
          <cell r="W2388" t="str">
            <v>NON</v>
          </cell>
        </row>
        <row r="2389">
          <cell r="C2389" t="str">
            <v>N21</v>
          </cell>
          <cell r="W2389" t="str">
            <v>NON</v>
          </cell>
        </row>
        <row r="2390">
          <cell r="C2390" t="str">
            <v>N21</v>
          </cell>
          <cell r="W2390" t="str">
            <v>NON</v>
          </cell>
        </row>
        <row r="2391">
          <cell r="C2391" t="str">
            <v>N21</v>
          </cell>
          <cell r="W2391" t="str">
            <v>NON</v>
          </cell>
        </row>
        <row r="2392">
          <cell r="C2392" t="str">
            <v>N21</v>
          </cell>
          <cell r="W2392" t="str">
            <v>NON</v>
          </cell>
        </row>
        <row r="2393">
          <cell r="C2393" t="str">
            <v>N21</v>
          </cell>
          <cell r="W2393" t="str">
            <v>NON</v>
          </cell>
        </row>
        <row r="2394">
          <cell r="C2394" t="str">
            <v>N21</v>
          </cell>
          <cell r="W2394" t="str">
            <v>NON</v>
          </cell>
        </row>
        <row r="2395">
          <cell r="C2395" t="str">
            <v>N21</v>
          </cell>
          <cell r="W2395" t="str">
            <v>NON</v>
          </cell>
        </row>
        <row r="2396">
          <cell r="C2396" t="str">
            <v>N21</v>
          </cell>
          <cell r="W2396" t="str">
            <v>NON</v>
          </cell>
        </row>
        <row r="2397">
          <cell r="C2397" t="str">
            <v>N21</v>
          </cell>
          <cell r="W2397" t="str">
            <v>NON</v>
          </cell>
        </row>
        <row r="2398">
          <cell r="C2398" t="str">
            <v>N21</v>
          </cell>
          <cell r="W2398" t="str">
            <v>NON</v>
          </cell>
        </row>
        <row r="2399">
          <cell r="C2399" t="str">
            <v>N21</v>
          </cell>
          <cell r="W2399" t="str">
            <v>NON</v>
          </cell>
        </row>
        <row r="2400">
          <cell r="C2400" t="str">
            <v>N21</v>
          </cell>
          <cell r="W2400" t="str">
            <v>NON</v>
          </cell>
        </row>
        <row r="2401">
          <cell r="A2401" t="str">
            <v xml:space="preserve">Cadrage TVA </v>
          </cell>
          <cell r="B2401" t="str">
            <v>P28</v>
          </cell>
          <cell r="C2401" t="str">
            <v>P28</v>
          </cell>
          <cell r="D2401">
            <v>40234</v>
          </cell>
          <cell r="H2401">
            <v>3157</v>
          </cell>
          <cell r="L2401">
            <v>128761</v>
          </cell>
          <cell r="M2401">
            <v>0</v>
          </cell>
          <cell r="N2401">
            <v>0</v>
          </cell>
          <cell r="P2401">
            <v>51</v>
          </cell>
          <cell r="T2401">
            <v>-244</v>
          </cell>
          <cell r="W2401" t="str">
            <v>OUI</v>
          </cell>
          <cell r="AK2401">
            <v>0</v>
          </cell>
          <cell r="AN2401">
            <v>14493</v>
          </cell>
          <cell r="AO2401">
            <v>0</v>
          </cell>
          <cell r="AQ2401">
            <v>21</v>
          </cell>
          <cell r="AW2401">
            <v>0</v>
          </cell>
          <cell r="AY2401">
            <v>0</v>
          </cell>
          <cell r="AZ2401">
            <v>0</v>
          </cell>
          <cell r="BA2401">
            <v>1693</v>
          </cell>
          <cell r="BE2401" t="str">
            <v>oui</v>
          </cell>
        </row>
        <row r="2402">
          <cell r="C2402" t="str">
            <v>P28</v>
          </cell>
          <cell r="R2402" t="str">
            <v>à spliter par nature</v>
          </cell>
          <cell r="W2402" t="str">
            <v>OUI</v>
          </cell>
          <cell r="BE2402" t="str">
            <v>oui</v>
          </cell>
        </row>
        <row r="2403">
          <cell r="C2403" t="str">
            <v>P28</v>
          </cell>
          <cell r="R2403" t="str">
            <v>Opérations imposables</v>
          </cell>
          <cell r="U2403" t="str">
            <v>Opérations non imposables</v>
          </cell>
          <cell r="W2403" t="str">
            <v>OUI</v>
          </cell>
          <cell r="BE2403" t="str">
            <v>oui</v>
          </cell>
        </row>
        <row r="2404">
          <cell r="A2404" t="str">
            <v>Déclarations CA3</v>
          </cell>
          <cell r="B2404" t="str">
            <v>TOTAL C.A. H.T.</v>
          </cell>
          <cell r="C2404" t="str">
            <v>P28</v>
          </cell>
          <cell r="D2404">
            <v>0.2</v>
          </cell>
          <cell r="F2404">
            <v>0.19600000000000001</v>
          </cell>
          <cell r="H2404">
            <v>0.1</v>
          </cell>
          <cell r="J2404">
            <v>7.0000000000000007E-2</v>
          </cell>
          <cell r="L2404">
            <v>5.5E-2</v>
          </cell>
          <cell r="N2404">
            <v>2.1000000000000001E-2</v>
          </cell>
          <cell r="P2404">
            <v>0</v>
          </cell>
          <cell r="R2404" t="str">
            <v>Ventes                et                            autres opérations imposables</v>
          </cell>
          <cell r="S2404" t="str">
            <v>Acquisitions intra co</v>
          </cell>
          <cell r="T2404" t="str">
            <v>créance irré 
+
autres</v>
          </cell>
          <cell r="U2404" t="str">
            <v>Autres opérations non imposables</v>
          </cell>
          <cell r="V2404" t="str">
            <v>Régularisations</v>
          </cell>
          <cell r="W2404" t="str">
            <v>OUI</v>
          </cell>
          <cell r="X2404" t="str">
            <v>TVA</v>
          </cell>
          <cell r="Y2404" t="str">
            <v>TVA</v>
          </cell>
          <cell r="Z2404" t="str">
            <v>TVA</v>
          </cell>
          <cell r="AA2404" t="str">
            <v>TVA</v>
          </cell>
          <cell r="AB2404" t="str">
            <v>TVA</v>
          </cell>
          <cell r="AC2404" t="str">
            <v>TVA</v>
          </cell>
          <cell r="AD2404" t="str">
            <v>TVA</v>
          </cell>
          <cell r="AE2404" t="str">
            <v>TVA collectée Totale</v>
          </cell>
          <cell r="AF2404" t="str">
            <v>TVA antérieurement déduite à reverser</v>
          </cell>
          <cell r="AG2404" t="str">
            <v>ARRONDI</v>
          </cell>
          <cell r="AH2404" t="str">
            <v>TOTAL            TVA                BRUTE</v>
          </cell>
          <cell r="AI2404" t="str">
            <v>dont              TVA          sur Acq° intraco</v>
          </cell>
          <cell r="AK2404" t="str">
            <v>TVA Déductible sur immo</v>
          </cell>
          <cell r="AN2404" t="str">
            <v>TVA Déductible sur B&amp;S</v>
          </cell>
          <cell r="AQ2404" t="str">
            <v xml:space="preserve">Autre TVA à déduire </v>
          </cell>
          <cell r="AS2404" t="str">
            <v>Report du crédit de TVA M-1</v>
          </cell>
          <cell r="AT2404" t="str">
            <v>ARRONDI</v>
          </cell>
          <cell r="AU2404" t="str">
            <v>TOTAL            TVA DEDUCTIBLE</v>
          </cell>
          <cell r="AW2404" t="str">
            <v>TVA à décaisser</v>
          </cell>
          <cell r="AY2404" t="str">
            <v>Crédit de TVA</v>
          </cell>
          <cell r="AZ2404" t="str">
            <v>Demande
de remboursemt crédit TVA</v>
          </cell>
          <cell r="BA2404" t="str">
            <v>Crédit de TVA à reporter</v>
          </cell>
          <cell r="BC2404" t="str">
            <v>Date                             de remb du credit TVA</v>
          </cell>
          <cell r="BE2404" t="str">
            <v>oui</v>
          </cell>
        </row>
        <row r="2405">
          <cell r="C2405" t="str">
            <v>P28</v>
          </cell>
          <cell r="D2405" t="str">
            <v>CA HT</v>
          </cell>
          <cell r="E2405" t="str">
            <v>CA INTRACOM</v>
          </cell>
          <cell r="F2405" t="str">
            <v>CA HT</v>
          </cell>
          <cell r="G2405" t="str">
            <v>CA INTRACOM</v>
          </cell>
          <cell r="H2405" t="str">
            <v>CA HT</v>
          </cell>
          <cell r="I2405" t="str">
            <v>CA INTRACOM</v>
          </cell>
          <cell r="J2405" t="str">
            <v>CA HT</v>
          </cell>
          <cell r="K2405" t="str">
            <v>CA INTRACOM</v>
          </cell>
          <cell r="L2405" t="str">
            <v>CA HT</v>
          </cell>
          <cell r="M2405" t="str">
            <v>CA INTRACOM</v>
          </cell>
          <cell r="N2405" t="str">
            <v>CA HT</v>
          </cell>
          <cell r="O2405" t="str">
            <v>CA INTRACOM</v>
          </cell>
          <cell r="P2405" t="str">
            <v>CA HT</v>
          </cell>
          <cell r="Q2405" t="str">
            <v>CA INTRACOM</v>
          </cell>
          <cell r="T2405" t="str">
            <v>régularisations</v>
          </cell>
          <cell r="W2405" t="str">
            <v>OUI</v>
          </cell>
          <cell r="X2405">
            <v>0.2</v>
          </cell>
          <cell r="Y2405">
            <v>0.19600000000000001</v>
          </cell>
          <cell r="Z2405">
            <v>0.1</v>
          </cell>
          <cell r="AA2405">
            <v>7.0000000000000007E-2</v>
          </cell>
          <cell r="AB2405">
            <v>5.5E-2</v>
          </cell>
          <cell r="AC2405">
            <v>2.1000000000000001E-2</v>
          </cell>
          <cell r="AD2405">
            <v>0</v>
          </cell>
          <cell r="AK2405" t="str">
            <v>TVA                   sur                       Immo</v>
          </cell>
          <cell r="AL2405" t="str">
            <v>TVA sur Acq° Intraco                    ( L1 + LK )</v>
          </cell>
          <cell r="AM2405" t="str">
            <v>Total TVA Ded sur Immo + intraco</v>
          </cell>
          <cell r="AN2405" t="str">
            <v>TVA                   sur                   B&amp;S</v>
          </cell>
          <cell r="AO2405" t="str">
            <v>TVA sur Acq° Intraco                    ( M1 + MK )</v>
          </cell>
          <cell r="AP2405" t="str">
            <v>Total TVA Ded sur B&amp;S + intraco</v>
          </cell>
          <cell r="AQ2405" t="str">
            <v>créances
irrécouvrables
T8</v>
          </cell>
          <cell r="AR2405" t="str">
            <v>demandes Crédit de TVA refusées</v>
          </cell>
          <cell r="AW2405">
            <v>4455100</v>
          </cell>
          <cell r="AZ2405">
            <v>4458300</v>
          </cell>
          <cell r="BA2405">
            <v>4456700</v>
          </cell>
          <cell r="BE2405" t="str">
            <v>oui</v>
          </cell>
        </row>
        <row r="2406">
          <cell r="B2406" t="str">
            <v>n° de ligne</v>
          </cell>
          <cell r="C2406" t="str">
            <v>P28</v>
          </cell>
          <cell r="D2406" t="str">
            <v>08</v>
          </cell>
          <cell r="F2406" t="str">
            <v>13</v>
          </cell>
          <cell r="H2406" t="str">
            <v>9B</v>
          </cell>
          <cell r="J2406" t="str">
            <v>13</v>
          </cell>
          <cell r="L2406" t="str">
            <v>09</v>
          </cell>
          <cell r="N2406" t="str">
            <v>14</v>
          </cell>
          <cell r="R2406" t="str">
            <v>01 et 02</v>
          </cell>
          <cell r="S2406" t="str">
            <v>03</v>
          </cell>
          <cell r="T2406" t="str">
            <v>3C</v>
          </cell>
          <cell r="U2406" t="str">
            <v>05</v>
          </cell>
          <cell r="V2406" t="str">
            <v>7B</v>
          </cell>
          <cell r="W2406" t="str">
            <v>OUI</v>
          </cell>
          <cell r="X2406" t="str">
            <v>08</v>
          </cell>
          <cell r="Y2406" t="str">
            <v>13</v>
          </cell>
          <cell r="Z2406" t="str">
            <v>9B</v>
          </cell>
          <cell r="AA2406" t="str">
            <v>13</v>
          </cell>
          <cell r="AB2406" t="str">
            <v>09</v>
          </cell>
          <cell r="AC2406" t="str">
            <v>14</v>
          </cell>
          <cell r="AF2406" t="str">
            <v>15</v>
          </cell>
          <cell r="AH2406" t="str">
            <v>16</v>
          </cell>
          <cell r="AI2406" t="str">
            <v>17</v>
          </cell>
          <cell r="AM2406" t="str">
            <v>19</v>
          </cell>
          <cell r="AP2406" t="str">
            <v>20</v>
          </cell>
          <cell r="AQ2406" t="str">
            <v>21</v>
          </cell>
          <cell r="AS2406" t="str">
            <v>22</v>
          </cell>
          <cell r="AU2406" t="str">
            <v>23</v>
          </cell>
          <cell r="AW2406" t="str">
            <v>28</v>
          </cell>
          <cell r="AY2406" t="str">
            <v>25</v>
          </cell>
          <cell r="AZ2406" t="str">
            <v>26</v>
          </cell>
          <cell r="BA2406" t="str">
            <v>27</v>
          </cell>
          <cell r="BE2406" t="str">
            <v>oui</v>
          </cell>
        </row>
        <row r="2407">
          <cell r="C2407" t="str">
            <v>P28</v>
          </cell>
          <cell r="W2407" t="str">
            <v>OUI</v>
          </cell>
          <cell r="BE2407" t="str">
            <v>oui</v>
          </cell>
        </row>
        <row r="2408">
          <cell r="A2408" t="str">
            <v>JANVIER</v>
          </cell>
          <cell r="B2408">
            <v>177287</v>
          </cell>
          <cell r="C2408" t="str">
            <v>P28</v>
          </cell>
          <cell r="D2408">
            <v>43340</v>
          </cell>
          <cell r="E2408">
            <v>0</v>
          </cell>
          <cell r="F2408">
            <v>0</v>
          </cell>
          <cell r="G2408">
            <v>0</v>
          </cell>
          <cell r="H2408">
            <v>1759</v>
          </cell>
          <cell r="I2408">
            <v>0</v>
          </cell>
          <cell r="J2408">
            <v>0</v>
          </cell>
          <cell r="K2408">
            <v>0</v>
          </cell>
          <cell r="L2408">
            <v>132308</v>
          </cell>
          <cell r="M2408">
            <v>0</v>
          </cell>
          <cell r="N2408">
            <v>0</v>
          </cell>
          <cell r="O2408">
            <v>0</v>
          </cell>
          <cell r="P2408">
            <v>21</v>
          </cell>
          <cell r="Q2408">
            <v>0</v>
          </cell>
          <cell r="R2408">
            <v>177407</v>
          </cell>
          <cell r="S2408">
            <v>0</v>
          </cell>
          <cell r="T2408">
            <v>-141</v>
          </cell>
          <cell r="U2408">
            <v>21</v>
          </cell>
          <cell r="W2408" t="str">
            <v>OUI</v>
          </cell>
          <cell r="X2408">
            <v>8668</v>
          </cell>
          <cell r="Y2408">
            <v>0</v>
          </cell>
          <cell r="Z2408">
            <v>176</v>
          </cell>
          <cell r="AA2408">
            <v>0</v>
          </cell>
          <cell r="AB2408">
            <v>7277</v>
          </cell>
          <cell r="AC2408">
            <v>0</v>
          </cell>
          <cell r="AD2408">
            <v>0</v>
          </cell>
          <cell r="AE2408">
            <v>16121</v>
          </cell>
          <cell r="AH2408">
            <v>16121</v>
          </cell>
          <cell r="AI2408">
            <v>0</v>
          </cell>
          <cell r="AM2408">
            <v>0</v>
          </cell>
          <cell r="AN2408">
            <v>13782</v>
          </cell>
          <cell r="AP2408">
            <v>13782</v>
          </cell>
          <cell r="AQ2408">
            <v>12</v>
          </cell>
          <cell r="AU2408">
            <v>13794</v>
          </cell>
          <cell r="AW2408">
            <v>2327</v>
          </cell>
          <cell r="AY2408">
            <v>0</v>
          </cell>
          <cell r="BA2408">
            <v>0</v>
          </cell>
          <cell r="BE2408" t="str">
            <v>oui</v>
          </cell>
        </row>
        <row r="2409">
          <cell r="A2409" t="str">
            <v>FEVRIER</v>
          </cell>
          <cell r="B2409">
            <v>164451</v>
          </cell>
          <cell r="C2409" t="str">
            <v>P28</v>
          </cell>
          <cell r="D2409">
            <v>38358</v>
          </cell>
          <cell r="E2409">
            <v>0</v>
          </cell>
          <cell r="F2409">
            <v>0</v>
          </cell>
          <cell r="G2409">
            <v>0</v>
          </cell>
          <cell r="H2409">
            <v>1883</v>
          </cell>
          <cell r="I2409">
            <v>0</v>
          </cell>
          <cell r="J2409">
            <v>0</v>
          </cell>
          <cell r="K2409">
            <v>0</v>
          </cell>
          <cell r="L2409">
            <v>124129</v>
          </cell>
          <cell r="M2409">
            <v>0</v>
          </cell>
          <cell r="N2409">
            <v>0</v>
          </cell>
          <cell r="O2409">
            <v>0</v>
          </cell>
          <cell r="P2409">
            <v>81</v>
          </cell>
          <cell r="R2409">
            <v>164370</v>
          </cell>
          <cell r="S2409">
            <v>0</v>
          </cell>
          <cell r="U2409">
            <v>81</v>
          </cell>
          <cell r="W2409" t="str">
            <v>OUI</v>
          </cell>
          <cell r="X2409">
            <v>7672</v>
          </cell>
          <cell r="Y2409">
            <v>0</v>
          </cell>
          <cell r="Z2409">
            <v>188</v>
          </cell>
          <cell r="AA2409">
            <v>0</v>
          </cell>
          <cell r="AB2409">
            <v>6827</v>
          </cell>
          <cell r="AC2409">
            <v>0</v>
          </cell>
          <cell r="AD2409">
            <v>0</v>
          </cell>
          <cell r="AE2409">
            <v>14687</v>
          </cell>
          <cell r="AH2409">
            <v>14687</v>
          </cell>
          <cell r="AI2409">
            <v>0</v>
          </cell>
          <cell r="AK2409">
            <v>68</v>
          </cell>
          <cell r="AM2409">
            <v>68</v>
          </cell>
          <cell r="AN2409">
            <v>14282</v>
          </cell>
          <cell r="AP2409">
            <v>14282</v>
          </cell>
          <cell r="AS2409">
            <v>0</v>
          </cell>
          <cell r="AU2409">
            <v>14350</v>
          </cell>
          <cell r="AW2409">
            <v>337</v>
          </cell>
          <cell r="AY2409">
            <v>0</v>
          </cell>
          <cell r="BA2409">
            <v>0</v>
          </cell>
          <cell r="BE2409" t="str">
            <v>oui</v>
          </cell>
        </row>
        <row r="2410">
          <cell r="A2410" t="str">
            <v>MARS</v>
          </cell>
          <cell r="B2410">
            <v>177035</v>
          </cell>
          <cell r="C2410" t="str">
            <v>P28</v>
          </cell>
          <cell r="D2410">
            <v>41314</v>
          </cell>
          <cell r="H2410">
            <v>2393</v>
          </cell>
          <cell r="L2410">
            <v>133348</v>
          </cell>
          <cell r="M2410">
            <v>0</v>
          </cell>
          <cell r="P2410">
            <v>15</v>
          </cell>
          <cell r="R2410">
            <v>177055</v>
          </cell>
          <cell r="S2410">
            <v>0</v>
          </cell>
          <cell r="T2410">
            <v>-35</v>
          </cell>
          <cell r="U2410">
            <v>15</v>
          </cell>
          <cell r="W2410" t="str">
            <v>OUI</v>
          </cell>
          <cell r="X2410">
            <v>8263</v>
          </cell>
          <cell r="Y2410">
            <v>0</v>
          </cell>
          <cell r="Z2410">
            <v>239</v>
          </cell>
          <cell r="AA2410">
            <v>0</v>
          </cell>
          <cell r="AB2410">
            <v>7334</v>
          </cell>
          <cell r="AC2410">
            <v>0</v>
          </cell>
          <cell r="AD2410">
            <v>0</v>
          </cell>
          <cell r="AE2410">
            <v>15836</v>
          </cell>
          <cell r="AH2410">
            <v>15836</v>
          </cell>
          <cell r="AI2410">
            <v>0</v>
          </cell>
          <cell r="AK2410">
            <v>296</v>
          </cell>
          <cell r="AM2410">
            <v>296</v>
          </cell>
          <cell r="AN2410">
            <v>18708</v>
          </cell>
          <cell r="AP2410">
            <v>18708</v>
          </cell>
          <cell r="AQ2410">
            <v>3</v>
          </cell>
          <cell r="AS2410">
            <v>0</v>
          </cell>
          <cell r="AU2410">
            <v>19007</v>
          </cell>
          <cell r="AW2410">
            <v>0</v>
          </cell>
          <cell r="AY2410">
            <v>3171</v>
          </cell>
          <cell r="BA2410">
            <v>3171</v>
          </cell>
          <cell r="BE2410" t="str">
            <v>oui</v>
          </cell>
        </row>
        <row r="2411">
          <cell r="A2411" t="str">
            <v>AVRIL</v>
          </cell>
          <cell r="B2411">
            <v>176718</v>
          </cell>
          <cell r="C2411" t="str">
            <v>P28</v>
          </cell>
          <cell r="D2411">
            <v>39746</v>
          </cell>
          <cell r="E2411">
            <v>0</v>
          </cell>
          <cell r="F2411">
            <v>0</v>
          </cell>
          <cell r="G2411">
            <v>0</v>
          </cell>
          <cell r="H2411">
            <v>3047</v>
          </cell>
          <cell r="I2411">
            <v>0</v>
          </cell>
          <cell r="J2411">
            <v>0</v>
          </cell>
          <cell r="K2411">
            <v>0</v>
          </cell>
          <cell r="L2411">
            <v>133927</v>
          </cell>
          <cell r="M2411">
            <v>0</v>
          </cell>
          <cell r="N2411">
            <v>0</v>
          </cell>
          <cell r="O2411">
            <v>0</v>
          </cell>
          <cell r="P2411">
            <v>62</v>
          </cell>
          <cell r="R2411">
            <v>176720</v>
          </cell>
          <cell r="S2411">
            <v>0</v>
          </cell>
          <cell r="T2411">
            <v>-64</v>
          </cell>
          <cell r="U2411">
            <v>62</v>
          </cell>
          <cell r="W2411" t="str">
            <v>OUI</v>
          </cell>
          <cell r="X2411">
            <v>7949</v>
          </cell>
          <cell r="Y2411">
            <v>0</v>
          </cell>
          <cell r="Z2411">
            <v>305</v>
          </cell>
          <cell r="AA2411">
            <v>0</v>
          </cell>
          <cell r="AB2411">
            <v>7366</v>
          </cell>
          <cell r="AC2411">
            <v>0</v>
          </cell>
          <cell r="AD2411">
            <v>0</v>
          </cell>
          <cell r="AE2411">
            <v>15620</v>
          </cell>
          <cell r="AH2411">
            <v>15620</v>
          </cell>
          <cell r="AI2411">
            <v>0</v>
          </cell>
          <cell r="AM2411">
            <v>0</v>
          </cell>
          <cell r="AN2411">
            <v>15113</v>
          </cell>
          <cell r="AP2411">
            <v>15113</v>
          </cell>
          <cell r="AS2411">
            <v>3171</v>
          </cell>
          <cell r="AU2411">
            <v>18284</v>
          </cell>
          <cell r="AW2411">
            <v>0</v>
          </cell>
          <cell r="AY2411">
            <v>2664</v>
          </cell>
          <cell r="BA2411">
            <v>2664</v>
          </cell>
          <cell r="BE2411" t="str">
            <v>oui</v>
          </cell>
        </row>
        <row r="2412">
          <cell r="A2412" t="str">
            <v>MAI</v>
          </cell>
          <cell r="B2412">
            <v>180288</v>
          </cell>
          <cell r="C2412" t="str">
            <v>P28</v>
          </cell>
          <cell r="D2412">
            <v>39603</v>
          </cell>
          <cell r="E2412">
            <v>0</v>
          </cell>
          <cell r="F2412">
            <v>0</v>
          </cell>
          <cell r="G2412">
            <v>0</v>
          </cell>
          <cell r="H2412">
            <v>3374</v>
          </cell>
          <cell r="I2412">
            <v>0</v>
          </cell>
          <cell r="J2412">
            <v>0</v>
          </cell>
          <cell r="K2412">
            <v>0</v>
          </cell>
          <cell r="L2412">
            <v>137189</v>
          </cell>
          <cell r="M2412">
            <v>0</v>
          </cell>
          <cell r="N2412">
            <v>0</v>
          </cell>
          <cell r="O2412">
            <v>0</v>
          </cell>
          <cell r="P2412">
            <v>122</v>
          </cell>
          <cell r="R2412">
            <v>180166</v>
          </cell>
          <cell r="S2412">
            <v>0</v>
          </cell>
          <cell r="U2412">
            <v>122</v>
          </cell>
          <cell r="W2412" t="str">
            <v>OUI</v>
          </cell>
          <cell r="X2412">
            <v>7921</v>
          </cell>
          <cell r="Y2412">
            <v>0</v>
          </cell>
          <cell r="Z2412">
            <v>337</v>
          </cell>
          <cell r="AA2412">
            <v>0</v>
          </cell>
          <cell r="AB2412">
            <v>7545</v>
          </cell>
          <cell r="AC2412">
            <v>0</v>
          </cell>
          <cell r="AD2412">
            <v>0</v>
          </cell>
          <cell r="AE2412">
            <v>15803</v>
          </cell>
          <cell r="AH2412">
            <v>15803</v>
          </cell>
          <cell r="AI2412">
            <v>0</v>
          </cell>
          <cell r="AK2412">
            <v>1095</v>
          </cell>
          <cell r="AM2412">
            <v>1095</v>
          </cell>
          <cell r="AN2412">
            <v>16320</v>
          </cell>
          <cell r="AP2412">
            <v>16320</v>
          </cell>
          <cell r="AS2412">
            <v>2664</v>
          </cell>
          <cell r="AU2412">
            <v>20079</v>
          </cell>
          <cell r="AW2412">
            <v>0</v>
          </cell>
          <cell r="AY2412">
            <v>4276</v>
          </cell>
          <cell r="BA2412">
            <v>4276</v>
          </cell>
          <cell r="BE2412" t="str">
            <v>oui</v>
          </cell>
        </row>
        <row r="2413">
          <cell r="A2413" t="str">
            <v>JUIN</v>
          </cell>
          <cell r="B2413">
            <v>187347</v>
          </cell>
          <cell r="C2413" t="str">
            <v>P28</v>
          </cell>
          <cell r="D2413">
            <v>53756</v>
          </cell>
          <cell r="E2413">
            <v>0</v>
          </cell>
          <cell r="F2413">
            <v>0</v>
          </cell>
          <cell r="G2413">
            <v>0</v>
          </cell>
          <cell r="H2413">
            <v>3430</v>
          </cell>
          <cell r="I2413">
            <v>0</v>
          </cell>
          <cell r="J2413">
            <v>0</v>
          </cell>
          <cell r="K2413">
            <v>0</v>
          </cell>
          <cell r="L2413">
            <v>130173</v>
          </cell>
          <cell r="M2413">
            <v>0</v>
          </cell>
          <cell r="N2413">
            <v>0</v>
          </cell>
          <cell r="O2413">
            <v>0</v>
          </cell>
          <cell r="P2413">
            <v>131</v>
          </cell>
          <cell r="R2413">
            <v>187359</v>
          </cell>
          <cell r="S2413">
            <v>0</v>
          </cell>
          <cell r="T2413">
            <v>-143</v>
          </cell>
          <cell r="U2413">
            <v>131</v>
          </cell>
          <cell r="W2413" t="str">
            <v>OUI</v>
          </cell>
          <cell r="X2413">
            <v>10751</v>
          </cell>
          <cell r="Y2413">
            <v>0</v>
          </cell>
          <cell r="Z2413">
            <v>343</v>
          </cell>
          <cell r="AA2413">
            <v>0</v>
          </cell>
          <cell r="AB2413">
            <v>7160</v>
          </cell>
          <cell r="AC2413">
            <v>0</v>
          </cell>
          <cell r="AD2413">
            <v>0</v>
          </cell>
          <cell r="AE2413">
            <v>18254</v>
          </cell>
          <cell r="AH2413">
            <v>18254</v>
          </cell>
          <cell r="AI2413">
            <v>0</v>
          </cell>
          <cell r="AM2413">
            <v>0</v>
          </cell>
          <cell r="AN2413">
            <v>15274</v>
          </cell>
          <cell r="AP2413">
            <v>15274</v>
          </cell>
          <cell r="AQ2413">
            <v>12</v>
          </cell>
          <cell r="AS2413">
            <v>4276</v>
          </cell>
          <cell r="AU2413">
            <v>19562</v>
          </cell>
          <cell r="AW2413">
            <v>0</v>
          </cell>
          <cell r="AY2413">
            <v>1308</v>
          </cell>
          <cell r="BA2413">
            <v>1308</v>
          </cell>
          <cell r="BE2413" t="str">
            <v>oui</v>
          </cell>
        </row>
        <row r="2414">
          <cell r="A2414" t="str">
            <v>JUILLET</v>
          </cell>
          <cell r="B2414">
            <v>176374</v>
          </cell>
          <cell r="C2414" t="str">
            <v>P28</v>
          </cell>
          <cell r="D2414">
            <v>39441</v>
          </cell>
          <cell r="H2414">
            <v>3895</v>
          </cell>
          <cell r="L2414">
            <v>132995</v>
          </cell>
          <cell r="M2414">
            <v>0</v>
          </cell>
          <cell r="N2414">
            <v>0</v>
          </cell>
          <cell r="P2414">
            <v>43</v>
          </cell>
          <cell r="R2414">
            <v>176331</v>
          </cell>
          <cell r="S2414">
            <v>0</v>
          </cell>
          <cell r="U2414">
            <v>43</v>
          </cell>
          <cell r="W2414" t="str">
            <v>OUI</v>
          </cell>
          <cell r="X2414">
            <v>7888</v>
          </cell>
          <cell r="Y2414">
            <v>0</v>
          </cell>
          <cell r="Z2414">
            <v>390</v>
          </cell>
          <cell r="AA2414">
            <v>0</v>
          </cell>
          <cell r="AB2414">
            <v>7315</v>
          </cell>
          <cell r="AC2414">
            <v>0</v>
          </cell>
          <cell r="AD2414">
            <v>0</v>
          </cell>
          <cell r="AE2414">
            <v>15593</v>
          </cell>
          <cell r="AH2414">
            <v>15593</v>
          </cell>
          <cell r="AI2414">
            <v>0</v>
          </cell>
          <cell r="AK2414">
            <v>2573</v>
          </cell>
          <cell r="AM2414">
            <v>2573</v>
          </cell>
          <cell r="AN2414">
            <v>13623</v>
          </cell>
          <cell r="AP2414">
            <v>13623</v>
          </cell>
          <cell r="AS2414">
            <v>1308</v>
          </cell>
          <cell r="AU2414">
            <v>17504</v>
          </cell>
          <cell r="AW2414">
            <v>0</v>
          </cell>
          <cell r="AY2414">
            <v>1911</v>
          </cell>
          <cell r="BA2414">
            <v>1911</v>
          </cell>
          <cell r="BE2414" t="str">
            <v>oui</v>
          </cell>
        </row>
        <row r="2415">
          <cell r="A2415" t="str">
            <v>AOUT</v>
          </cell>
          <cell r="B2415">
            <v>158912</v>
          </cell>
          <cell r="C2415" t="str">
            <v>P28</v>
          </cell>
          <cell r="D2415">
            <v>36095</v>
          </cell>
          <cell r="H2415">
            <v>3591</v>
          </cell>
          <cell r="L2415">
            <v>120675</v>
          </cell>
          <cell r="M2415">
            <v>0</v>
          </cell>
          <cell r="N2415">
            <v>0</v>
          </cell>
          <cell r="P2415">
            <v>29</v>
          </cell>
          <cell r="R2415">
            <v>160361</v>
          </cell>
          <cell r="S2415">
            <v>0</v>
          </cell>
          <cell r="T2415">
            <v>-1478</v>
          </cell>
          <cell r="U2415">
            <v>29</v>
          </cell>
          <cell r="W2415" t="str">
            <v>OUI</v>
          </cell>
          <cell r="X2415">
            <v>7219</v>
          </cell>
          <cell r="Y2415">
            <v>0</v>
          </cell>
          <cell r="Z2415">
            <v>359</v>
          </cell>
          <cell r="AA2415">
            <v>0</v>
          </cell>
          <cell r="AB2415">
            <v>6637</v>
          </cell>
          <cell r="AC2415">
            <v>0</v>
          </cell>
          <cell r="AD2415">
            <v>0</v>
          </cell>
          <cell r="AE2415">
            <v>14215</v>
          </cell>
          <cell r="AH2415">
            <v>14215</v>
          </cell>
          <cell r="AI2415">
            <v>0</v>
          </cell>
          <cell r="AM2415">
            <v>0</v>
          </cell>
          <cell r="AN2415">
            <v>14801</v>
          </cell>
          <cell r="AP2415">
            <v>14801</v>
          </cell>
          <cell r="AQ2415">
            <v>126</v>
          </cell>
          <cell r="AS2415">
            <v>1911</v>
          </cell>
          <cell r="AU2415">
            <v>16838</v>
          </cell>
          <cell r="AW2415">
            <v>0</v>
          </cell>
          <cell r="AY2415">
            <v>2623</v>
          </cell>
          <cell r="BA2415">
            <v>2623</v>
          </cell>
          <cell r="BE2415" t="str">
            <v>oui</v>
          </cell>
        </row>
        <row r="2416">
          <cell r="A2416" t="str">
            <v>SEPTEMBRE</v>
          </cell>
          <cell r="B2416">
            <v>171962</v>
          </cell>
          <cell r="C2416" t="str">
            <v>P28</v>
          </cell>
          <cell r="D2416">
            <v>40234</v>
          </cell>
          <cell r="E2416">
            <v>0</v>
          </cell>
          <cell r="F2416">
            <v>0</v>
          </cell>
          <cell r="G2416">
            <v>0</v>
          </cell>
          <cell r="H2416">
            <v>3158</v>
          </cell>
          <cell r="I2416">
            <v>0</v>
          </cell>
          <cell r="J2416">
            <v>0</v>
          </cell>
          <cell r="K2416">
            <v>0</v>
          </cell>
          <cell r="L2416">
            <v>128762</v>
          </cell>
          <cell r="M2416">
            <v>0</v>
          </cell>
          <cell r="N2416">
            <v>0</v>
          </cell>
          <cell r="O2416">
            <v>0</v>
          </cell>
          <cell r="P2416">
            <v>52</v>
          </cell>
          <cell r="R2416">
            <v>172154</v>
          </cell>
          <cell r="S2416">
            <v>0</v>
          </cell>
          <cell r="T2416">
            <v>-244</v>
          </cell>
          <cell r="U2416">
            <v>52</v>
          </cell>
          <cell r="W2416" t="str">
            <v>OUI</v>
          </cell>
          <cell r="X2416">
            <v>8047</v>
          </cell>
          <cell r="Y2416">
            <v>0</v>
          </cell>
          <cell r="Z2416">
            <v>316</v>
          </cell>
          <cell r="AA2416">
            <v>0</v>
          </cell>
          <cell r="AB2416">
            <v>7082</v>
          </cell>
          <cell r="AC2416">
            <v>0</v>
          </cell>
          <cell r="AD2416">
            <v>0</v>
          </cell>
          <cell r="AE2416">
            <v>15445</v>
          </cell>
          <cell r="AH2416">
            <v>15445</v>
          </cell>
          <cell r="AI2416">
            <v>0</v>
          </cell>
          <cell r="AK2416">
            <v>0</v>
          </cell>
          <cell r="AL2416">
            <v>0</v>
          </cell>
          <cell r="AM2416">
            <v>0</v>
          </cell>
          <cell r="AN2416">
            <v>14494</v>
          </cell>
          <cell r="AO2416">
            <v>0</v>
          </cell>
          <cell r="AP2416">
            <v>14494</v>
          </cell>
          <cell r="AQ2416">
            <v>21</v>
          </cell>
          <cell r="AR2416">
            <v>0</v>
          </cell>
          <cell r="AS2416">
            <v>2623</v>
          </cell>
          <cell r="AU2416">
            <v>17138</v>
          </cell>
          <cell r="AW2416">
            <v>0</v>
          </cell>
          <cell r="AY2416">
            <v>1693</v>
          </cell>
          <cell r="BA2416">
            <v>1693</v>
          </cell>
          <cell r="BE2416" t="str">
            <v>oui</v>
          </cell>
        </row>
        <row r="2417">
          <cell r="A2417" t="str">
            <v>OCTOBRE</v>
          </cell>
          <cell r="B2417">
            <v>0</v>
          </cell>
          <cell r="C2417" t="str">
            <v>P28</v>
          </cell>
          <cell r="D2417">
            <v>0</v>
          </cell>
          <cell r="E2417">
            <v>0</v>
          </cell>
          <cell r="F2417">
            <v>0</v>
          </cell>
          <cell r="G2417">
            <v>0</v>
          </cell>
          <cell r="H2417">
            <v>0</v>
          </cell>
          <cell r="I2417">
            <v>0</v>
          </cell>
          <cell r="J2417">
            <v>0</v>
          </cell>
          <cell r="K2417">
            <v>0</v>
          </cell>
          <cell r="L2417">
            <v>0</v>
          </cell>
          <cell r="M2417">
            <v>0</v>
          </cell>
          <cell r="N2417">
            <v>0</v>
          </cell>
          <cell r="O2417">
            <v>0</v>
          </cell>
          <cell r="P2417">
            <v>0</v>
          </cell>
          <cell r="Q2417">
            <v>0</v>
          </cell>
          <cell r="R2417">
            <v>0</v>
          </cell>
          <cell r="S2417">
            <v>0</v>
          </cell>
          <cell r="T2417">
            <v>0</v>
          </cell>
          <cell r="U2417">
            <v>0</v>
          </cell>
          <cell r="W2417" t="str">
            <v>OUI</v>
          </cell>
          <cell r="X2417">
            <v>0</v>
          </cell>
          <cell r="Y2417">
            <v>0</v>
          </cell>
          <cell r="Z2417">
            <v>0</v>
          </cell>
          <cell r="AA2417">
            <v>0</v>
          </cell>
          <cell r="AB2417">
            <v>0</v>
          </cell>
          <cell r="AC2417">
            <v>0</v>
          </cell>
          <cell r="AD2417">
            <v>0</v>
          </cell>
          <cell r="AE2417">
            <v>0</v>
          </cell>
          <cell r="AH2417">
            <v>0</v>
          </cell>
          <cell r="AI2417">
            <v>0</v>
          </cell>
          <cell r="AK2417">
            <v>0</v>
          </cell>
          <cell r="AM2417">
            <v>0</v>
          </cell>
          <cell r="AN2417">
            <v>0</v>
          </cell>
          <cell r="AO2417">
            <v>0</v>
          </cell>
          <cell r="AP2417">
            <v>0</v>
          </cell>
          <cell r="AQ2417">
            <v>0</v>
          </cell>
          <cell r="AS2417">
            <v>1693</v>
          </cell>
          <cell r="AU2417">
            <v>1693</v>
          </cell>
          <cell r="AW2417">
            <v>0</v>
          </cell>
          <cell r="AY2417">
            <v>1693</v>
          </cell>
          <cell r="BA2417">
            <v>1693</v>
          </cell>
        </row>
        <row r="2418">
          <cell r="A2418" t="str">
            <v>NOVEMBRE</v>
          </cell>
          <cell r="B2418">
            <v>0</v>
          </cell>
          <cell r="C2418" t="str">
            <v>P28</v>
          </cell>
          <cell r="D2418">
            <v>0</v>
          </cell>
          <cell r="E2418">
            <v>0</v>
          </cell>
          <cell r="F2418">
            <v>0</v>
          </cell>
          <cell r="G2418">
            <v>0</v>
          </cell>
          <cell r="H2418">
            <v>0</v>
          </cell>
          <cell r="I2418">
            <v>0</v>
          </cell>
          <cell r="J2418">
            <v>0</v>
          </cell>
          <cell r="K2418">
            <v>0</v>
          </cell>
          <cell r="L2418">
            <v>0</v>
          </cell>
          <cell r="M2418">
            <v>0</v>
          </cell>
          <cell r="N2418">
            <v>0</v>
          </cell>
          <cell r="O2418">
            <v>0</v>
          </cell>
          <cell r="P2418">
            <v>0</v>
          </cell>
          <cell r="Q2418">
            <v>0</v>
          </cell>
          <cell r="R2418">
            <v>0</v>
          </cell>
          <cell r="S2418">
            <v>0</v>
          </cell>
          <cell r="T2418">
            <v>0</v>
          </cell>
          <cell r="U2418">
            <v>0</v>
          </cell>
          <cell r="W2418" t="str">
            <v>OUI</v>
          </cell>
          <cell r="X2418">
            <v>0</v>
          </cell>
          <cell r="Y2418">
            <v>0</v>
          </cell>
          <cell r="Z2418">
            <v>0</v>
          </cell>
          <cell r="AA2418">
            <v>0</v>
          </cell>
          <cell r="AB2418">
            <v>0</v>
          </cell>
          <cell r="AC2418">
            <v>0</v>
          </cell>
          <cell r="AD2418">
            <v>0</v>
          </cell>
          <cell r="AE2418">
            <v>0</v>
          </cell>
          <cell r="AH2418">
            <v>0</v>
          </cell>
          <cell r="AI2418">
            <v>0</v>
          </cell>
          <cell r="AK2418">
            <v>0</v>
          </cell>
          <cell r="AM2418">
            <v>0</v>
          </cell>
          <cell r="AN2418">
            <v>0</v>
          </cell>
          <cell r="AO2418">
            <v>0</v>
          </cell>
          <cell r="AP2418">
            <v>0</v>
          </cell>
          <cell r="AQ2418">
            <v>0</v>
          </cell>
          <cell r="AS2418">
            <v>1693</v>
          </cell>
          <cell r="AU2418">
            <v>1693</v>
          </cell>
          <cell r="AW2418">
            <v>0</v>
          </cell>
          <cell r="AY2418">
            <v>1693</v>
          </cell>
          <cell r="BA2418">
            <v>1693</v>
          </cell>
        </row>
        <row r="2419">
          <cell r="A2419" t="str">
            <v>DECEMBRE</v>
          </cell>
          <cell r="B2419">
            <v>0</v>
          </cell>
          <cell r="C2419" t="str">
            <v>P28</v>
          </cell>
          <cell r="D2419">
            <v>0</v>
          </cell>
          <cell r="E2419">
            <v>0</v>
          </cell>
          <cell r="F2419">
            <v>0</v>
          </cell>
          <cell r="G2419">
            <v>0</v>
          </cell>
          <cell r="H2419">
            <v>0</v>
          </cell>
          <cell r="I2419">
            <v>0</v>
          </cell>
          <cell r="J2419">
            <v>0</v>
          </cell>
          <cell r="K2419">
            <v>0</v>
          </cell>
          <cell r="L2419">
            <v>0</v>
          </cell>
          <cell r="M2419">
            <v>0</v>
          </cell>
          <cell r="N2419">
            <v>0</v>
          </cell>
          <cell r="O2419">
            <v>0</v>
          </cell>
          <cell r="P2419">
            <v>0</v>
          </cell>
          <cell r="Q2419">
            <v>0</v>
          </cell>
          <cell r="R2419">
            <v>0</v>
          </cell>
          <cell r="S2419">
            <v>0</v>
          </cell>
          <cell r="T2419">
            <v>0</v>
          </cell>
          <cell r="U2419">
            <v>0</v>
          </cell>
          <cell r="W2419" t="str">
            <v>OUI</v>
          </cell>
          <cell r="X2419">
            <v>0</v>
          </cell>
          <cell r="Y2419">
            <v>0</v>
          </cell>
          <cell r="Z2419">
            <v>0</v>
          </cell>
          <cell r="AA2419">
            <v>0</v>
          </cell>
          <cell r="AB2419">
            <v>0</v>
          </cell>
          <cell r="AC2419">
            <v>0</v>
          </cell>
          <cell r="AD2419">
            <v>0</v>
          </cell>
          <cell r="AE2419">
            <v>0</v>
          </cell>
          <cell r="AH2419">
            <v>0</v>
          </cell>
          <cell r="AI2419">
            <v>0</v>
          </cell>
          <cell r="AK2419">
            <v>0</v>
          </cell>
          <cell r="AM2419">
            <v>0</v>
          </cell>
          <cell r="AN2419">
            <v>0</v>
          </cell>
          <cell r="AO2419">
            <v>0</v>
          </cell>
          <cell r="AP2419">
            <v>0</v>
          </cell>
          <cell r="AQ2419">
            <v>0</v>
          </cell>
          <cell r="AS2419">
            <v>1693</v>
          </cell>
          <cell r="AU2419">
            <v>1693</v>
          </cell>
          <cell r="AW2419">
            <v>0</v>
          </cell>
          <cell r="AY2419">
            <v>1693</v>
          </cell>
          <cell r="BA2419">
            <v>1693</v>
          </cell>
        </row>
        <row r="2420">
          <cell r="C2420" t="str">
            <v>P28</v>
          </cell>
          <cell r="W2420" t="str">
            <v>OUI</v>
          </cell>
          <cell r="BE2420">
            <v>0</v>
          </cell>
        </row>
        <row r="2421">
          <cell r="A2421" t="str">
            <v>TOTAL</v>
          </cell>
          <cell r="B2421">
            <v>1570374</v>
          </cell>
          <cell r="C2421" t="str">
            <v>P28</v>
          </cell>
          <cell r="D2421">
            <v>371887</v>
          </cell>
          <cell r="E2421">
            <v>0</v>
          </cell>
          <cell r="F2421">
            <v>0</v>
          </cell>
          <cell r="G2421">
            <v>0</v>
          </cell>
          <cell r="H2421">
            <v>26530</v>
          </cell>
          <cell r="I2421">
            <v>0</v>
          </cell>
          <cell r="J2421">
            <v>0</v>
          </cell>
          <cell r="K2421">
            <v>0</v>
          </cell>
          <cell r="L2421">
            <v>1173506</v>
          </cell>
          <cell r="M2421">
            <v>0</v>
          </cell>
          <cell r="N2421">
            <v>0</v>
          </cell>
          <cell r="O2421">
            <v>0</v>
          </cell>
          <cell r="P2421">
            <v>556</v>
          </cell>
          <cell r="Q2421">
            <v>0</v>
          </cell>
          <cell r="R2421">
            <v>1571923</v>
          </cell>
          <cell r="S2421">
            <v>0</v>
          </cell>
          <cell r="T2421">
            <v>-2105</v>
          </cell>
          <cell r="U2421">
            <v>556</v>
          </cell>
          <cell r="V2421">
            <v>0</v>
          </cell>
          <cell r="W2421" t="str">
            <v>OUI</v>
          </cell>
          <cell r="X2421">
            <v>74378</v>
          </cell>
          <cell r="Y2421">
            <v>0</v>
          </cell>
          <cell r="Z2421">
            <v>2653</v>
          </cell>
          <cell r="AA2421">
            <v>0</v>
          </cell>
          <cell r="AB2421">
            <v>64543</v>
          </cell>
          <cell r="AC2421">
            <v>0</v>
          </cell>
          <cell r="AD2421">
            <v>0</v>
          </cell>
          <cell r="AE2421">
            <v>141574</v>
          </cell>
          <cell r="AF2421">
            <v>0</v>
          </cell>
          <cell r="AH2421">
            <v>141574</v>
          </cell>
          <cell r="AI2421">
            <v>0</v>
          </cell>
          <cell r="AK2421">
            <v>4032</v>
          </cell>
          <cell r="AL2421">
            <v>0</v>
          </cell>
          <cell r="AN2421">
            <v>136397</v>
          </cell>
          <cell r="AO2421">
            <v>0</v>
          </cell>
          <cell r="AP2421">
            <v>136397</v>
          </cell>
          <cell r="AQ2421">
            <v>174</v>
          </cell>
          <cell r="AR2421">
            <v>0</v>
          </cell>
          <cell r="BE2421">
            <v>0</v>
          </cell>
        </row>
        <row r="2422">
          <cell r="C2422" t="str">
            <v>P28</v>
          </cell>
          <cell r="W2422" t="str">
            <v>OUI</v>
          </cell>
          <cell r="BE2422">
            <v>0</v>
          </cell>
        </row>
        <row r="2423">
          <cell r="A2423" t="str">
            <v>CA comptabilisé à déclarer</v>
          </cell>
          <cell r="C2423" t="str">
            <v>P28</v>
          </cell>
          <cell r="D2423">
            <v>371887</v>
          </cell>
          <cell r="F2423">
            <v>0</v>
          </cell>
          <cell r="H2423">
            <v>26530</v>
          </cell>
          <cell r="L2423">
            <v>1173506</v>
          </cell>
          <cell r="N2423">
            <v>0</v>
          </cell>
          <cell r="P2423">
            <v>556</v>
          </cell>
          <cell r="R2423">
            <v>1571923</v>
          </cell>
          <cell r="U2423">
            <v>556</v>
          </cell>
          <cell r="W2423" t="str">
            <v>OUI</v>
          </cell>
          <cell r="AI2423">
            <v>0</v>
          </cell>
          <cell r="AM2423">
            <v>0</v>
          </cell>
          <cell r="BE2423">
            <v>0</v>
          </cell>
        </row>
        <row r="2424">
          <cell r="A2424" t="str">
            <v>Achats intraco à déclarer</v>
          </cell>
          <cell r="C2424" t="str">
            <v>P28</v>
          </cell>
          <cell r="E2424">
            <v>0</v>
          </cell>
          <cell r="G2424">
            <v>0</v>
          </cell>
          <cell r="I2424">
            <v>0</v>
          </cell>
          <cell r="M2424">
            <v>0</v>
          </cell>
          <cell r="O2424">
            <v>0</v>
          </cell>
          <cell r="Q2424">
            <v>0</v>
          </cell>
          <cell r="S2424">
            <v>0</v>
          </cell>
          <cell r="W2424" t="str">
            <v>OUI</v>
          </cell>
          <cell r="BE2424">
            <v>0</v>
          </cell>
        </row>
        <row r="2425">
          <cell r="C2425" t="str">
            <v>P28</v>
          </cell>
          <cell r="W2425" t="str">
            <v>OUI</v>
          </cell>
          <cell r="BE2425">
            <v>0</v>
          </cell>
        </row>
        <row r="2426">
          <cell r="A2426" t="str">
            <v>Ecart P28</v>
          </cell>
          <cell r="C2426" t="str">
            <v>P28</v>
          </cell>
          <cell r="D2426">
            <v>0</v>
          </cell>
          <cell r="E2426">
            <v>0</v>
          </cell>
          <cell r="F2426">
            <v>0</v>
          </cell>
          <cell r="G2426">
            <v>0</v>
          </cell>
          <cell r="H2426">
            <v>0</v>
          </cell>
          <cell r="I2426">
            <v>0</v>
          </cell>
          <cell r="J2426">
            <v>0</v>
          </cell>
          <cell r="K2426">
            <v>0</v>
          </cell>
          <cell r="L2426">
            <v>0</v>
          </cell>
          <cell r="M2426">
            <v>0</v>
          </cell>
          <cell r="N2426">
            <v>0</v>
          </cell>
          <cell r="O2426">
            <v>0</v>
          </cell>
          <cell r="P2426">
            <v>0</v>
          </cell>
          <cell r="Q2426">
            <v>0</v>
          </cell>
          <cell r="R2426">
            <v>0</v>
          </cell>
          <cell r="S2426">
            <v>0</v>
          </cell>
          <cell r="U2426">
            <v>0</v>
          </cell>
          <cell r="W2426" t="str">
            <v>OUI</v>
          </cell>
          <cell r="AI2426" t="str">
            <v xml:space="preserve">        TVA intraco COLL   =    TVA intraco DED  ( Immo + B&amp;S )</v>
          </cell>
          <cell r="BE2426">
            <v>0</v>
          </cell>
        </row>
        <row r="2427">
          <cell r="C2427" t="str">
            <v>P28</v>
          </cell>
          <cell r="W2427" t="str">
            <v>OUI</v>
          </cell>
          <cell r="BE2427">
            <v>0</v>
          </cell>
        </row>
        <row r="2428">
          <cell r="A2428" t="str">
            <v>diff compta jaune</v>
          </cell>
          <cell r="C2428" t="str">
            <v>P28</v>
          </cell>
          <cell r="G2428">
            <v>0</v>
          </cell>
          <cell r="H2428" t="str">
            <v xml:space="preserve">   à corriger dans SAP ou dans l'onglet "COMPTA"</v>
          </cell>
          <cell r="W2428" t="str">
            <v>OUI</v>
          </cell>
          <cell r="BE2428">
            <v>0</v>
          </cell>
        </row>
        <row r="2429">
          <cell r="C2429" t="str">
            <v>P28</v>
          </cell>
          <cell r="W2429" t="str">
            <v>OUI</v>
          </cell>
          <cell r="BE2429">
            <v>0</v>
          </cell>
        </row>
        <row r="2430">
          <cell r="A2430" t="str">
            <v>diff rouge</v>
          </cell>
          <cell r="C2430" t="str">
            <v>P28</v>
          </cell>
          <cell r="G2430">
            <v>0</v>
          </cell>
          <cell r="H2430" t="str">
            <v xml:space="preserve">   voir onglet "COMPTA" - cellule F...</v>
          </cell>
          <cell r="W2430" t="str">
            <v>OUI</v>
          </cell>
          <cell r="BE2430">
            <v>0</v>
          </cell>
        </row>
        <row r="2431">
          <cell r="C2431" t="str">
            <v>P28</v>
          </cell>
          <cell r="W2431" t="str">
            <v>OUI</v>
          </cell>
          <cell r="BE2431">
            <v>0</v>
          </cell>
        </row>
        <row r="2432">
          <cell r="C2432" t="str">
            <v>P28</v>
          </cell>
          <cell r="W2432" t="str">
            <v>OUI</v>
          </cell>
          <cell r="BE2432">
            <v>0</v>
          </cell>
        </row>
        <row r="2433">
          <cell r="C2433" t="str">
            <v>P28</v>
          </cell>
          <cell r="W2433" t="str">
            <v>OUI</v>
          </cell>
          <cell r="BE2433">
            <v>0</v>
          </cell>
        </row>
        <row r="2434">
          <cell r="C2434" t="str">
            <v>P28</v>
          </cell>
          <cell r="W2434" t="str">
            <v>OUI</v>
          </cell>
          <cell r="BE2434">
            <v>0</v>
          </cell>
        </row>
        <row r="2435">
          <cell r="C2435" t="str">
            <v>P28</v>
          </cell>
          <cell r="W2435" t="str">
            <v>OUI</v>
          </cell>
          <cell r="BE2435">
            <v>0</v>
          </cell>
        </row>
        <row r="2436">
          <cell r="C2436" t="str">
            <v>P28</v>
          </cell>
          <cell r="W2436" t="str">
            <v>OUI</v>
          </cell>
          <cell r="BE2436">
            <v>0</v>
          </cell>
        </row>
        <row r="2437">
          <cell r="C2437" t="str">
            <v>P28</v>
          </cell>
          <cell r="W2437" t="str">
            <v>OUI</v>
          </cell>
          <cell r="BE2437">
            <v>0</v>
          </cell>
        </row>
        <row r="2438">
          <cell r="C2438" t="str">
            <v>P28</v>
          </cell>
          <cell r="W2438" t="str">
            <v>OUI</v>
          </cell>
          <cell r="BE2438">
            <v>0</v>
          </cell>
        </row>
        <row r="2439">
          <cell r="C2439" t="str">
            <v>P28</v>
          </cell>
          <cell r="W2439" t="str">
            <v>OUI</v>
          </cell>
          <cell r="BE2439">
            <v>0</v>
          </cell>
        </row>
        <row r="2440">
          <cell r="C2440" t="str">
            <v>P28</v>
          </cell>
          <cell r="W2440" t="str">
            <v>OUI</v>
          </cell>
          <cell r="BE2440">
            <v>0</v>
          </cell>
        </row>
        <row r="2441">
          <cell r="C2441" t="str">
            <v>P28</v>
          </cell>
          <cell r="W2441" t="str">
            <v>OUI</v>
          </cell>
          <cell r="BE2441">
            <v>0</v>
          </cell>
        </row>
        <row r="2442">
          <cell r="C2442" t="str">
            <v>P28</v>
          </cell>
          <cell r="W2442" t="str">
            <v>OUI</v>
          </cell>
          <cell r="BE2442">
            <v>0</v>
          </cell>
        </row>
        <row r="2443">
          <cell r="C2443" t="str">
            <v>P28</v>
          </cell>
          <cell r="W2443" t="str">
            <v>OUI</v>
          </cell>
          <cell r="BE2443">
            <v>0</v>
          </cell>
        </row>
        <row r="2444">
          <cell r="C2444" t="str">
            <v>P28</v>
          </cell>
          <cell r="W2444" t="str">
            <v>OUI</v>
          </cell>
          <cell r="BE2444">
            <v>0</v>
          </cell>
        </row>
        <row r="2445">
          <cell r="C2445" t="str">
            <v>P28</v>
          </cell>
          <cell r="W2445" t="str">
            <v>OUI</v>
          </cell>
          <cell r="BE2445">
            <v>0</v>
          </cell>
        </row>
        <row r="2446">
          <cell r="C2446" t="str">
            <v>P28</v>
          </cell>
          <cell r="W2446" t="str">
            <v>OUI</v>
          </cell>
          <cell r="BE2446">
            <v>0</v>
          </cell>
        </row>
        <row r="2447">
          <cell r="C2447" t="str">
            <v>P28</v>
          </cell>
          <cell r="W2447" t="str">
            <v>OUI</v>
          </cell>
          <cell r="BE2447">
            <v>0</v>
          </cell>
        </row>
        <row r="2448">
          <cell r="C2448" t="str">
            <v>P28</v>
          </cell>
          <cell r="W2448" t="str">
            <v>OUI</v>
          </cell>
          <cell r="BE2448">
            <v>0</v>
          </cell>
        </row>
        <row r="2449">
          <cell r="C2449" t="str">
            <v>P28</v>
          </cell>
          <cell r="W2449" t="str">
            <v>OUI</v>
          </cell>
          <cell r="BE2449">
            <v>0</v>
          </cell>
        </row>
        <row r="2450">
          <cell r="C2450" t="str">
            <v>P28</v>
          </cell>
          <cell r="W2450" t="str">
            <v>OUI</v>
          </cell>
          <cell r="BE2450">
            <v>0</v>
          </cell>
        </row>
        <row r="2451">
          <cell r="C2451" t="str">
            <v>P28</v>
          </cell>
          <cell r="W2451" t="str">
            <v>OUI</v>
          </cell>
          <cell r="BE2451">
            <v>0</v>
          </cell>
        </row>
        <row r="2452">
          <cell r="C2452" t="str">
            <v>P28</v>
          </cell>
          <cell r="W2452" t="str">
            <v>OUI</v>
          </cell>
          <cell r="BE2452">
            <v>0</v>
          </cell>
        </row>
        <row r="2453">
          <cell r="C2453" t="str">
            <v>P28</v>
          </cell>
          <cell r="W2453" t="str">
            <v>OUI</v>
          </cell>
          <cell r="BE2453">
            <v>0</v>
          </cell>
        </row>
        <row r="2454">
          <cell r="C2454" t="str">
            <v>P28</v>
          </cell>
          <cell r="W2454" t="str">
            <v>OUI</v>
          </cell>
          <cell r="BE2454">
            <v>0</v>
          </cell>
        </row>
        <row r="2455">
          <cell r="C2455" t="str">
            <v>P28</v>
          </cell>
          <cell r="W2455" t="str">
            <v>OUI</v>
          </cell>
          <cell r="BE2455">
            <v>0</v>
          </cell>
        </row>
        <row r="2456">
          <cell r="C2456" t="str">
            <v>P28</v>
          </cell>
          <cell r="W2456" t="str">
            <v>OUI</v>
          </cell>
          <cell r="BE2456">
            <v>0</v>
          </cell>
        </row>
        <row r="2457">
          <cell r="C2457" t="str">
            <v>P28</v>
          </cell>
          <cell r="W2457" t="str">
            <v>NON</v>
          </cell>
        </row>
        <row r="2458">
          <cell r="C2458" t="str">
            <v>P28</v>
          </cell>
          <cell r="W2458" t="str">
            <v>NON</v>
          </cell>
        </row>
        <row r="2459">
          <cell r="C2459" t="str">
            <v>P28</v>
          </cell>
          <cell r="W2459" t="str">
            <v>NON</v>
          </cell>
        </row>
        <row r="2460">
          <cell r="C2460" t="str">
            <v>P28</v>
          </cell>
          <cell r="W2460" t="str">
            <v>NON</v>
          </cell>
        </row>
        <row r="2461">
          <cell r="C2461" t="str">
            <v>P28</v>
          </cell>
          <cell r="W2461" t="str">
            <v>NON</v>
          </cell>
        </row>
        <row r="2462">
          <cell r="C2462" t="str">
            <v>P28</v>
          </cell>
          <cell r="W2462" t="str">
            <v>NON</v>
          </cell>
        </row>
        <row r="2463">
          <cell r="C2463" t="str">
            <v>P28</v>
          </cell>
          <cell r="W2463" t="str">
            <v>NON</v>
          </cell>
        </row>
        <row r="2464">
          <cell r="C2464" t="str">
            <v>P28</v>
          </cell>
          <cell r="W2464" t="str">
            <v>NON</v>
          </cell>
        </row>
        <row r="2465">
          <cell r="C2465" t="str">
            <v>P28</v>
          </cell>
          <cell r="W2465" t="str">
            <v>NON</v>
          </cell>
        </row>
        <row r="2466">
          <cell r="C2466" t="str">
            <v>P28</v>
          </cell>
          <cell r="W2466" t="str">
            <v>NON</v>
          </cell>
        </row>
        <row r="2467">
          <cell r="C2467" t="str">
            <v>P28</v>
          </cell>
          <cell r="W2467" t="str">
            <v>NON</v>
          </cell>
        </row>
        <row r="2468">
          <cell r="C2468" t="str">
            <v>P28</v>
          </cell>
          <cell r="W2468" t="str">
            <v>NON</v>
          </cell>
        </row>
        <row r="2469">
          <cell r="C2469" t="str">
            <v>P28</v>
          </cell>
          <cell r="W2469" t="str">
            <v>NON</v>
          </cell>
        </row>
        <row r="2470">
          <cell r="C2470" t="str">
            <v>P28</v>
          </cell>
          <cell r="W2470" t="str">
            <v>NON</v>
          </cell>
        </row>
        <row r="2471">
          <cell r="C2471" t="str">
            <v>P28</v>
          </cell>
          <cell r="W2471" t="str">
            <v>NON</v>
          </cell>
        </row>
        <row r="2472">
          <cell r="C2472" t="str">
            <v>P28</v>
          </cell>
          <cell r="W2472" t="str">
            <v>NON</v>
          </cell>
        </row>
        <row r="2473">
          <cell r="C2473" t="str">
            <v>P28</v>
          </cell>
          <cell r="W2473" t="str">
            <v>NON</v>
          </cell>
        </row>
        <row r="2474">
          <cell r="C2474" t="str">
            <v>P28</v>
          </cell>
          <cell r="W2474" t="str">
            <v>NON</v>
          </cell>
        </row>
        <row r="2475">
          <cell r="C2475" t="str">
            <v>P28</v>
          </cell>
          <cell r="W2475" t="str">
            <v>NON</v>
          </cell>
        </row>
        <row r="2476">
          <cell r="C2476" t="str">
            <v>P28</v>
          </cell>
          <cell r="W2476" t="str">
            <v>NON</v>
          </cell>
        </row>
        <row r="2477">
          <cell r="C2477" t="str">
            <v>P28</v>
          </cell>
          <cell r="W2477" t="str">
            <v>NON</v>
          </cell>
        </row>
        <row r="2478">
          <cell r="C2478" t="str">
            <v>P28</v>
          </cell>
          <cell r="W2478" t="str">
            <v>NON</v>
          </cell>
        </row>
        <row r="2479">
          <cell r="C2479" t="str">
            <v>P28</v>
          </cell>
          <cell r="W2479" t="str">
            <v>NON</v>
          </cell>
        </row>
        <row r="2480">
          <cell r="C2480" t="str">
            <v>P28</v>
          </cell>
          <cell r="W2480" t="str">
            <v>NON</v>
          </cell>
        </row>
        <row r="2481">
          <cell r="C2481" t="str">
            <v>P28</v>
          </cell>
          <cell r="W2481" t="str">
            <v>NON</v>
          </cell>
        </row>
        <row r="2482">
          <cell r="C2482" t="str">
            <v>P28</v>
          </cell>
          <cell r="W2482" t="str">
            <v>NON</v>
          </cell>
        </row>
        <row r="2483">
          <cell r="C2483" t="str">
            <v>P28</v>
          </cell>
          <cell r="W2483" t="str">
            <v>NON</v>
          </cell>
        </row>
        <row r="2484">
          <cell r="C2484" t="str">
            <v>P28</v>
          </cell>
          <cell r="W2484" t="str">
            <v>NON</v>
          </cell>
        </row>
        <row r="2485">
          <cell r="C2485" t="str">
            <v>P28</v>
          </cell>
          <cell r="W2485" t="str">
            <v>NON</v>
          </cell>
        </row>
        <row r="2486">
          <cell r="C2486" t="str">
            <v>P28</v>
          </cell>
          <cell r="W2486" t="str">
            <v>NON</v>
          </cell>
        </row>
        <row r="2487">
          <cell r="C2487" t="str">
            <v>P28</v>
          </cell>
          <cell r="W2487" t="str">
            <v>NON</v>
          </cell>
        </row>
        <row r="2488">
          <cell r="C2488" t="str">
            <v>P28</v>
          </cell>
          <cell r="W2488" t="str">
            <v>NON</v>
          </cell>
        </row>
        <row r="2489">
          <cell r="C2489" t="str">
            <v>P28</v>
          </cell>
          <cell r="W2489" t="str">
            <v>NON</v>
          </cell>
        </row>
        <row r="2490">
          <cell r="C2490" t="str">
            <v>P28</v>
          </cell>
          <cell r="W2490" t="str">
            <v>NON</v>
          </cell>
        </row>
        <row r="2491">
          <cell r="C2491" t="str">
            <v>P28</v>
          </cell>
          <cell r="W2491" t="str">
            <v>NON</v>
          </cell>
        </row>
        <row r="2492">
          <cell r="C2492" t="str">
            <v>P28</v>
          </cell>
          <cell r="W2492" t="str">
            <v>NON</v>
          </cell>
        </row>
        <row r="2493">
          <cell r="C2493" t="str">
            <v>P28</v>
          </cell>
          <cell r="W2493" t="str">
            <v>NON</v>
          </cell>
        </row>
        <row r="2494">
          <cell r="C2494" t="str">
            <v>P28</v>
          </cell>
          <cell r="W2494" t="str">
            <v>NON</v>
          </cell>
        </row>
        <row r="2495">
          <cell r="C2495" t="str">
            <v>P28</v>
          </cell>
          <cell r="W2495" t="str">
            <v>NON</v>
          </cell>
        </row>
        <row r="2496">
          <cell r="C2496" t="str">
            <v>P28</v>
          </cell>
          <cell r="W2496" t="str">
            <v>NON</v>
          </cell>
        </row>
        <row r="2497">
          <cell r="C2497" t="str">
            <v>P28</v>
          </cell>
          <cell r="W2497" t="str">
            <v>NON</v>
          </cell>
        </row>
        <row r="2498">
          <cell r="C2498" t="str">
            <v>P28</v>
          </cell>
          <cell r="W2498" t="str">
            <v>NON</v>
          </cell>
        </row>
        <row r="2499">
          <cell r="C2499" t="str">
            <v>P28</v>
          </cell>
          <cell r="W2499" t="str">
            <v>NON</v>
          </cell>
        </row>
        <row r="2500">
          <cell r="C2500" t="str">
            <v>P28</v>
          </cell>
          <cell r="W2500" t="str">
            <v>NON</v>
          </cell>
        </row>
        <row r="2501">
          <cell r="C2501" t="str">
            <v>P28</v>
          </cell>
          <cell r="W2501" t="str">
            <v>NON</v>
          </cell>
        </row>
        <row r="2502">
          <cell r="C2502" t="str">
            <v>P28</v>
          </cell>
          <cell r="W2502" t="str">
            <v>NON</v>
          </cell>
        </row>
        <row r="2503">
          <cell r="C2503" t="str">
            <v>P28</v>
          </cell>
          <cell r="W2503" t="str">
            <v>NON</v>
          </cell>
        </row>
        <row r="2504">
          <cell r="C2504" t="str">
            <v>P28</v>
          </cell>
          <cell r="W2504" t="str">
            <v>NON</v>
          </cell>
        </row>
        <row r="2505">
          <cell r="C2505" t="str">
            <v>P28</v>
          </cell>
          <cell r="W2505" t="str">
            <v>NON</v>
          </cell>
        </row>
        <row r="2506">
          <cell r="C2506" t="str">
            <v>P28</v>
          </cell>
          <cell r="W2506" t="str">
            <v>NON</v>
          </cell>
        </row>
        <row r="2507">
          <cell r="C2507" t="str">
            <v>P28</v>
          </cell>
          <cell r="W2507" t="str">
            <v>NON</v>
          </cell>
        </row>
        <row r="2508">
          <cell r="C2508" t="str">
            <v>P28</v>
          </cell>
          <cell r="W2508" t="str">
            <v>NON</v>
          </cell>
        </row>
        <row r="2509">
          <cell r="C2509" t="str">
            <v>P28</v>
          </cell>
          <cell r="W2509" t="str">
            <v>NON</v>
          </cell>
        </row>
        <row r="2510">
          <cell r="C2510" t="str">
            <v>P28</v>
          </cell>
          <cell r="W2510" t="str">
            <v>NON</v>
          </cell>
        </row>
        <row r="2511">
          <cell r="C2511" t="str">
            <v>P28</v>
          </cell>
          <cell r="W2511" t="str">
            <v>NON</v>
          </cell>
        </row>
        <row r="2512">
          <cell r="C2512" t="str">
            <v>P28</v>
          </cell>
          <cell r="W2512" t="str">
            <v>NON</v>
          </cell>
        </row>
        <row r="2513">
          <cell r="C2513" t="str">
            <v>P28</v>
          </cell>
          <cell r="W2513" t="str">
            <v>NON</v>
          </cell>
        </row>
        <row r="2514">
          <cell r="C2514" t="str">
            <v>P28</v>
          </cell>
          <cell r="W2514" t="str">
            <v>NON</v>
          </cell>
        </row>
        <row r="2515">
          <cell r="C2515" t="str">
            <v>P28</v>
          </cell>
          <cell r="W2515" t="str">
            <v>NON</v>
          </cell>
        </row>
        <row r="2516">
          <cell r="C2516" t="str">
            <v>P28</v>
          </cell>
          <cell r="W2516" t="str">
            <v>NON</v>
          </cell>
        </row>
        <row r="2517">
          <cell r="C2517" t="str">
            <v>P28</v>
          </cell>
          <cell r="W2517" t="str">
            <v>NON</v>
          </cell>
        </row>
        <row r="2518">
          <cell r="C2518" t="str">
            <v>P28</v>
          </cell>
          <cell r="W2518" t="str">
            <v>NON</v>
          </cell>
        </row>
        <row r="2519">
          <cell r="C2519" t="str">
            <v>P28</v>
          </cell>
          <cell r="W2519" t="str">
            <v>NON</v>
          </cell>
        </row>
        <row r="2520">
          <cell r="C2520" t="str">
            <v>P28</v>
          </cell>
          <cell r="W2520" t="str">
            <v>NON</v>
          </cell>
        </row>
        <row r="2521">
          <cell r="C2521" t="str">
            <v>P28</v>
          </cell>
          <cell r="W2521" t="str">
            <v>NON</v>
          </cell>
        </row>
        <row r="2522">
          <cell r="C2522" t="str">
            <v>P28</v>
          </cell>
          <cell r="W2522" t="str">
            <v>NON</v>
          </cell>
        </row>
        <row r="2523">
          <cell r="C2523" t="str">
            <v>P28</v>
          </cell>
          <cell r="W2523" t="str">
            <v>NON</v>
          </cell>
        </row>
        <row r="2524">
          <cell r="C2524" t="str">
            <v>P28</v>
          </cell>
          <cell r="W2524" t="str">
            <v>NON</v>
          </cell>
        </row>
        <row r="2525">
          <cell r="C2525" t="str">
            <v>P28</v>
          </cell>
          <cell r="W2525" t="str">
            <v>NON</v>
          </cell>
        </row>
        <row r="2526">
          <cell r="C2526" t="str">
            <v>P28</v>
          </cell>
          <cell r="W2526" t="str">
            <v>NON</v>
          </cell>
        </row>
        <row r="2527">
          <cell r="C2527" t="str">
            <v>P28</v>
          </cell>
          <cell r="W2527" t="str">
            <v>NON</v>
          </cell>
        </row>
        <row r="2528">
          <cell r="C2528" t="str">
            <v>P28</v>
          </cell>
          <cell r="W2528" t="str">
            <v>NON</v>
          </cell>
        </row>
        <row r="2529">
          <cell r="C2529" t="str">
            <v>P28</v>
          </cell>
          <cell r="W2529" t="str">
            <v>NON</v>
          </cell>
        </row>
        <row r="2530">
          <cell r="C2530" t="str">
            <v>P28</v>
          </cell>
          <cell r="W2530" t="str">
            <v>NON</v>
          </cell>
        </row>
        <row r="2531">
          <cell r="C2531" t="str">
            <v>P28</v>
          </cell>
          <cell r="W2531" t="str">
            <v>NON</v>
          </cell>
        </row>
        <row r="2532">
          <cell r="C2532" t="str">
            <v>P28</v>
          </cell>
          <cell r="W2532" t="str">
            <v>NON</v>
          </cell>
        </row>
        <row r="2533">
          <cell r="C2533" t="str">
            <v>P28</v>
          </cell>
          <cell r="W2533" t="str">
            <v>NON</v>
          </cell>
        </row>
        <row r="2534">
          <cell r="C2534" t="str">
            <v>P28</v>
          </cell>
          <cell r="W2534" t="str">
            <v>NON</v>
          </cell>
        </row>
        <row r="2535">
          <cell r="C2535" t="str">
            <v>P28</v>
          </cell>
          <cell r="W2535" t="str">
            <v>NON</v>
          </cell>
        </row>
        <row r="2536">
          <cell r="C2536" t="str">
            <v>P28</v>
          </cell>
          <cell r="W2536" t="str">
            <v>NON</v>
          </cell>
        </row>
        <row r="2537">
          <cell r="C2537" t="str">
            <v>P28</v>
          </cell>
          <cell r="W2537" t="str">
            <v>NON</v>
          </cell>
        </row>
        <row r="2538">
          <cell r="C2538" t="str">
            <v>P28</v>
          </cell>
          <cell r="W2538" t="str">
            <v>NON</v>
          </cell>
        </row>
        <row r="2539">
          <cell r="C2539" t="str">
            <v>P28</v>
          </cell>
          <cell r="W2539" t="str">
            <v>NON</v>
          </cell>
        </row>
        <row r="2540">
          <cell r="C2540" t="str">
            <v>P28</v>
          </cell>
          <cell r="W2540" t="str">
            <v>NON</v>
          </cell>
        </row>
        <row r="2541">
          <cell r="C2541" t="str">
            <v>P28</v>
          </cell>
          <cell r="W2541" t="str">
            <v>NON</v>
          </cell>
        </row>
        <row r="2542">
          <cell r="C2542" t="str">
            <v>P28</v>
          </cell>
          <cell r="W2542" t="str">
            <v>NON</v>
          </cell>
        </row>
        <row r="2543">
          <cell r="C2543" t="str">
            <v>P28</v>
          </cell>
          <cell r="W2543" t="str">
            <v>NON</v>
          </cell>
        </row>
        <row r="2544">
          <cell r="C2544" t="str">
            <v>P28</v>
          </cell>
          <cell r="W2544" t="str">
            <v>NON</v>
          </cell>
        </row>
        <row r="2545">
          <cell r="C2545" t="str">
            <v>P28</v>
          </cell>
          <cell r="W2545" t="str">
            <v>NON</v>
          </cell>
        </row>
        <row r="2546">
          <cell r="C2546" t="str">
            <v>P28</v>
          </cell>
          <cell r="W2546" t="str">
            <v>NON</v>
          </cell>
        </row>
        <row r="2547">
          <cell r="C2547" t="str">
            <v>P28</v>
          </cell>
          <cell r="W2547" t="str">
            <v>NON</v>
          </cell>
        </row>
        <row r="2548">
          <cell r="C2548" t="str">
            <v>P28</v>
          </cell>
          <cell r="W2548" t="str">
            <v>NON</v>
          </cell>
        </row>
        <row r="2549">
          <cell r="C2549" t="str">
            <v>P28</v>
          </cell>
          <cell r="W2549" t="str">
            <v>NON</v>
          </cell>
        </row>
        <row r="2550">
          <cell r="C2550" t="str">
            <v>P28</v>
          </cell>
          <cell r="W2550" t="str">
            <v>NON</v>
          </cell>
        </row>
        <row r="2551">
          <cell r="C2551" t="str">
            <v>P28</v>
          </cell>
          <cell r="W2551" t="str">
            <v>NON</v>
          </cell>
        </row>
        <row r="2552">
          <cell r="C2552" t="str">
            <v>P28</v>
          </cell>
          <cell r="W2552" t="str">
            <v>NON</v>
          </cell>
        </row>
        <row r="2553">
          <cell r="C2553" t="str">
            <v>P28</v>
          </cell>
          <cell r="W2553" t="str">
            <v>NON</v>
          </cell>
        </row>
        <row r="2554">
          <cell r="C2554" t="str">
            <v>P28</v>
          </cell>
          <cell r="W2554" t="str">
            <v>NON</v>
          </cell>
        </row>
        <row r="2555">
          <cell r="C2555" t="str">
            <v>P28</v>
          </cell>
          <cell r="W2555" t="str">
            <v>NON</v>
          </cell>
        </row>
        <row r="2556">
          <cell r="C2556" t="str">
            <v>P28</v>
          </cell>
          <cell r="W2556" t="str">
            <v>NON</v>
          </cell>
        </row>
        <row r="2557">
          <cell r="C2557" t="str">
            <v>P28</v>
          </cell>
          <cell r="W2557" t="str">
            <v>NON</v>
          </cell>
        </row>
        <row r="2558">
          <cell r="C2558" t="str">
            <v>P28</v>
          </cell>
          <cell r="W2558" t="str">
            <v>NON</v>
          </cell>
        </row>
        <row r="2559">
          <cell r="C2559" t="str">
            <v>P28</v>
          </cell>
          <cell r="W2559" t="str">
            <v>NON</v>
          </cell>
        </row>
        <row r="2560">
          <cell r="C2560" t="str">
            <v>P28</v>
          </cell>
          <cell r="W2560" t="str">
            <v>NON</v>
          </cell>
        </row>
        <row r="2561">
          <cell r="C2561" t="str">
            <v>P28</v>
          </cell>
          <cell r="W2561" t="str">
            <v>NON</v>
          </cell>
        </row>
        <row r="2562">
          <cell r="C2562" t="str">
            <v>P28</v>
          </cell>
          <cell r="W2562" t="str">
            <v>NON</v>
          </cell>
        </row>
        <row r="2563">
          <cell r="C2563" t="str">
            <v>P28</v>
          </cell>
          <cell r="W2563" t="str">
            <v>NON</v>
          </cell>
        </row>
        <row r="2564">
          <cell r="C2564" t="str">
            <v>P28</v>
          </cell>
          <cell r="W2564" t="str">
            <v>NON</v>
          </cell>
        </row>
        <row r="2565">
          <cell r="C2565" t="str">
            <v>P28</v>
          </cell>
          <cell r="W2565" t="str">
            <v>NON</v>
          </cell>
        </row>
        <row r="2566">
          <cell r="C2566" t="str">
            <v>P28</v>
          </cell>
          <cell r="W2566" t="str">
            <v>NON</v>
          </cell>
        </row>
        <row r="2567">
          <cell r="C2567" t="str">
            <v>P28</v>
          </cell>
          <cell r="W2567" t="str">
            <v>NON</v>
          </cell>
        </row>
        <row r="2568">
          <cell r="C2568" t="str">
            <v>P28</v>
          </cell>
          <cell r="W2568" t="str">
            <v>NON</v>
          </cell>
        </row>
        <row r="2569">
          <cell r="C2569" t="str">
            <v>P28</v>
          </cell>
          <cell r="W2569" t="str">
            <v>NON</v>
          </cell>
        </row>
        <row r="2570">
          <cell r="C2570" t="str">
            <v>P28</v>
          </cell>
          <cell r="W2570" t="str">
            <v>NON</v>
          </cell>
        </row>
        <row r="2571">
          <cell r="C2571" t="str">
            <v>P28</v>
          </cell>
          <cell r="W2571" t="str">
            <v>NON</v>
          </cell>
        </row>
        <row r="2572">
          <cell r="C2572" t="str">
            <v>P28</v>
          </cell>
          <cell r="W2572" t="str">
            <v>NON</v>
          </cell>
        </row>
        <row r="2573">
          <cell r="C2573" t="str">
            <v>P28</v>
          </cell>
          <cell r="W2573" t="str">
            <v>NON</v>
          </cell>
        </row>
        <row r="2574">
          <cell r="C2574" t="str">
            <v>P28</v>
          </cell>
          <cell r="W2574" t="str">
            <v>NON</v>
          </cell>
        </row>
        <row r="2575">
          <cell r="C2575" t="str">
            <v>P28</v>
          </cell>
          <cell r="W2575" t="str">
            <v>NON</v>
          </cell>
        </row>
        <row r="2576">
          <cell r="C2576" t="str">
            <v>P28</v>
          </cell>
          <cell r="W2576" t="str">
            <v>NON</v>
          </cell>
        </row>
        <row r="2577">
          <cell r="C2577" t="str">
            <v>P28</v>
          </cell>
          <cell r="W2577" t="str">
            <v>NON</v>
          </cell>
        </row>
        <row r="2578">
          <cell r="C2578" t="str">
            <v>P28</v>
          </cell>
          <cell r="W2578" t="str">
            <v>NON</v>
          </cell>
        </row>
        <row r="2579">
          <cell r="C2579" t="str">
            <v>P28</v>
          </cell>
          <cell r="W2579" t="str">
            <v>NON</v>
          </cell>
        </row>
        <row r="2580">
          <cell r="C2580" t="str">
            <v>P28</v>
          </cell>
          <cell r="W2580" t="str">
            <v>NON</v>
          </cell>
        </row>
        <row r="2581">
          <cell r="C2581" t="str">
            <v>P28</v>
          </cell>
          <cell r="W2581" t="str">
            <v>NON</v>
          </cell>
        </row>
        <row r="2582">
          <cell r="C2582" t="str">
            <v>P28</v>
          </cell>
          <cell r="W2582" t="str">
            <v>NON</v>
          </cell>
        </row>
        <row r="2583">
          <cell r="C2583" t="str">
            <v>P28</v>
          </cell>
          <cell r="W2583" t="str">
            <v>NON</v>
          </cell>
        </row>
        <row r="2584">
          <cell r="C2584" t="str">
            <v>P28</v>
          </cell>
          <cell r="W2584" t="str">
            <v>NON</v>
          </cell>
        </row>
        <row r="2585">
          <cell r="C2585" t="str">
            <v>P28</v>
          </cell>
          <cell r="W2585" t="str">
            <v>NON</v>
          </cell>
        </row>
        <row r="2586">
          <cell r="C2586" t="str">
            <v>P28</v>
          </cell>
          <cell r="W2586" t="str">
            <v>NON</v>
          </cell>
        </row>
        <row r="2587">
          <cell r="C2587" t="str">
            <v>P28</v>
          </cell>
          <cell r="W2587" t="str">
            <v>NON</v>
          </cell>
        </row>
        <row r="2588">
          <cell r="C2588" t="str">
            <v>P28</v>
          </cell>
          <cell r="W2588" t="str">
            <v>NON</v>
          </cell>
        </row>
        <row r="2589">
          <cell r="C2589" t="str">
            <v>P28</v>
          </cell>
          <cell r="W2589" t="str">
            <v>NON</v>
          </cell>
        </row>
        <row r="2590">
          <cell r="C2590" t="str">
            <v>P28</v>
          </cell>
          <cell r="W2590" t="str">
            <v>NON</v>
          </cell>
        </row>
        <row r="2591">
          <cell r="C2591" t="str">
            <v>P28</v>
          </cell>
          <cell r="W2591" t="str">
            <v>NON</v>
          </cell>
        </row>
        <row r="2592">
          <cell r="C2592" t="str">
            <v>P28</v>
          </cell>
          <cell r="W2592" t="str">
            <v>NON</v>
          </cell>
        </row>
        <row r="2593">
          <cell r="C2593" t="str">
            <v>P28</v>
          </cell>
          <cell r="W2593" t="str">
            <v>NON</v>
          </cell>
        </row>
        <row r="2594">
          <cell r="C2594" t="str">
            <v>P28</v>
          </cell>
          <cell r="W2594" t="str">
            <v>NON</v>
          </cell>
        </row>
        <row r="2595">
          <cell r="C2595" t="str">
            <v>P28</v>
          </cell>
          <cell r="W2595" t="str">
            <v>NON</v>
          </cell>
        </row>
        <row r="2596">
          <cell r="C2596" t="str">
            <v>P28</v>
          </cell>
          <cell r="W2596" t="str">
            <v>NON</v>
          </cell>
        </row>
        <row r="2597">
          <cell r="C2597" t="str">
            <v>P28</v>
          </cell>
          <cell r="W2597" t="str">
            <v>NON</v>
          </cell>
        </row>
        <row r="2598">
          <cell r="C2598" t="str">
            <v>P28</v>
          </cell>
          <cell r="W2598" t="str">
            <v>NON</v>
          </cell>
        </row>
        <row r="2599">
          <cell r="C2599" t="str">
            <v>P28</v>
          </cell>
          <cell r="W2599" t="str">
            <v>NON</v>
          </cell>
        </row>
        <row r="2600">
          <cell r="C2600" t="str">
            <v>P28</v>
          </cell>
          <cell r="W2600" t="str">
            <v>NON</v>
          </cell>
        </row>
        <row r="2601">
          <cell r="A2601" t="str">
            <v xml:space="preserve">Cadrage TVA </v>
          </cell>
          <cell r="B2601" t="str">
            <v>P95</v>
          </cell>
          <cell r="C2601" t="str">
            <v>P95</v>
          </cell>
          <cell r="D2601">
            <v>105829</v>
          </cell>
          <cell r="H2601">
            <v>3677</v>
          </cell>
          <cell r="L2601">
            <v>457306</v>
          </cell>
          <cell r="M2601">
            <v>0</v>
          </cell>
          <cell r="N2601">
            <v>0</v>
          </cell>
          <cell r="P2601">
            <v>391</v>
          </cell>
          <cell r="T2601">
            <v>-381</v>
          </cell>
          <cell r="W2601" t="str">
            <v>OUI</v>
          </cell>
          <cell r="AK2601">
            <v>0</v>
          </cell>
          <cell r="AN2601">
            <v>47267</v>
          </cell>
          <cell r="AO2601">
            <v>0</v>
          </cell>
          <cell r="AQ2601">
            <v>32</v>
          </cell>
          <cell r="AW2601">
            <v>0</v>
          </cell>
          <cell r="AY2601">
            <v>0</v>
          </cell>
          <cell r="AZ2601">
            <v>0</v>
          </cell>
          <cell r="BA2601">
            <v>6339</v>
          </cell>
          <cell r="BE2601" t="str">
            <v>oui</v>
          </cell>
        </row>
        <row r="2602">
          <cell r="C2602" t="str">
            <v>P95</v>
          </cell>
          <cell r="R2602" t="str">
            <v>à spliter par nature</v>
          </cell>
          <cell r="W2602" t="str">
            <v>OUI</v>
          </cell>
          <cell r="BE2602" t="str">
            <v>oui</v>
          </cell>
        </row>
        <row r="2603">
          <cell r="C2603" t="str">
            <v>P95</v>
          </cell>
          <cell r="R2603" t="str">
            <v>Opérations imposables</v>
          </cell>
          <cell r="U2603" t="str">
            <v>Opérations non imposables</v>
          </cell>
          <cell r="W2603" t="str">
            <v>OUI</v>
          </cell>
          <cell r="BE2603" t="str">
            <v>oui</v>
          </cell>
        </row>
        <row r="2604">
          <cell r="A2604" t="str">
            <v>Déclarations CA3</v>
          </cell>
          <cell r="B2604" t="str">
            <v>TOTAL C.A. H.T.</v>
          </cell>
          <cell r="C2604" t="str">
            <v>P95</v>
          </cell>
          <cell r="D2604">
            <v>0.2</v>
          </cell>
          <cell r="F2604">
            <v>0.19600000000000001</v>
          </cell>
          <cell r="H2604">
            <v>0.1</v>
          </cell>
          <cell r="J2604">
            <v>7.0000000000000007E-2</v>
          </cell>
          <cell r="L2604">
            <v>5.5E-2</v>
          </cell>
          <cell r="N2604">
            <v>2.1000000000000001E-2</v>
          </cell>
          <cell r="P2604">
            <v>0</v>
          </cell>
          <cell r="R2604" t="str">
            <v>Ventes                et                            autres opérations imposables</v>
          </cell>
          <cell r="S2604" t="str">
            <v>Acquisitions intra co</v>
          </cell>
          <cell r="T2604" t="str">
            <v>créance irré 
+
autres</v>
          </cell>
          <cell r="U2604" t="str">
            <v>Autres opérations non imposables</v>
          </cell>
          <cell r="V2604" t="str">
            <v>Régularisations</v>
          </cell>
          <cell r="W2604" t="str">
            <v>OUI</v>
          </cell>
          <cell r="X2604" t="str">
            <v>TVA</v>
          </cell>
          <cell r="Y2604" t="str">
            <v>TVA</v>
          </cell>
          <cell r="Z2604" t="str">
            <v>TVA</v>
          </cell>
          <cell r="AA2604" t="str">
            <v>TVA</v>
          </cell>
          <cell r="AB2604" t="str">
            <v>TVA</v>
          </cell>
          <cell r="AC2604" t="str">
            <v>TVA</v>
          </cell>
          <cell r="AD2604" t="str">
            <v>TVA</v>
          </cell>
          <cell r="AE2604" t="str">
            <v>TVA collectée Totale</v>
          </cell>
          <cell r="AF2604" t="str">
            <v>TVA antérieurement déduite à reverser</v>
          </cell>
          <cell r="AG2604" t="str">
            <v>ARRONDI</v>
          </cell>
          <cell r="AH2604" t="str">
            <v>TOTAL            TVA                BRUTE</v>
          </cell>
          <cell r="AI2604" t="str">
            <v>dont              TVA          sur Acq° intraco</v>
          </cell>
          <cell r="AK2604" t="str">
            <v>TVA Déductible sur immo</v>
          </cell>
          <cell r="AN2604" t="str">
            <v>TVA Déductible sur B&amp;S</v>
          </cell>
          <cell r="AQ2604" t="str">
            <v xml:space="preserve">Autre TVA à déduire </v>
          </cell>
          <cell r="AS2604" t="str">
            <v>Report du crédit de TVA M-1</v>
          </cell>
          <cell r="AT2604" t="str">
            <v>ARRONDI</v>
          </cell>
          <cell r="AU2604" t="str">
            <v>TOTAL            TVA DEDUCTIBLE</v>
          </cell>
          <cell r="AW2604" t="str">
            <v>TVA à décaisser</v>
          </cell>
          <cell r="AY2604" t="str">
            <v>Crédit de TVA</v>
          </cell>
          <cell r="AZ2604" t="str">
            <v>Demande
de remboursemt crédit TVA</v>
          </cell>
          <cell r="BA2604" t="str">
            <v>Crédit de TVA à reporter</v>
          </cell>
          <cell r="BC2604" t="str">
            <v>Date                             de remb du credit TVA</v>
          </cell>
          <cell r="BE2604" t="str">
            <v>oui</v>
          </cell>
        </row>
        <row r="2605">
          <cell r="C2605" t="str">
            <v>P95</v>
          </cell>
          <cell r="D2605" t="str">
            <v>CA HT</v>
          </cell>
          <cell r="E2605" t="str">
            <v>CA INTRACOM</v>
          </cell>
          <cell r="F2605" t="str">
            <v>CA HT</v>
          </cell>
          <cell r="G2605" t="str">
            <v>CA INTRACOM</v>
          </cell>
          <cell r="H2605" t="str">
            <v>CA HT</v>
          </cell>
          <cell r="I2605" t="str">
            <v>CA INTRACOM</v>
          </cell>
          <cell r="J2605" t="str">
            <v>CA HT</v>
          </cell>
          <cell r="K2605" t="str">
            <v>CA INTRACOM</v>
          </cell>
          <cell r="L2605" t="str">
            <v>CA HT</v>
          </cell>
          <cell r="M2605" t="str">
            <v>CA INTRACOM</v>
          </cell>
          <cell r="N2605" t="str">
            <v>CA HT</v>
          </cell>
          <cell r="O2605" t="str">
            <v>CA INTRACOM</v>
          </cell>
          <cell r="P2605" t="str">
            <v>CA HT</v>
          </cell>
          <cell r="Q2605" t="str">
            <v>CA INTRACOM</v>
          </cell>
          <cell r="T2605" t="str">
            <v>régularisations</v>
          </cell>
          <cell r="W2605" t="str">
            <v>OUI</v>
          </cell>
          <cell r="X2605">
            <v>0.2</v>
          </cell>
          <cell r="Y2605">
            <v>0.19600000000000001</v>
          </cell>
          <cell r="Z2605">
            <v>0.1</v>
          </cell>
          <cell r="AA2605">
            <v>7.0000000000000007E-2</v>
          </cell>
          <cell r="AB2605">
            <v>5.5E-2</v>
          </cell>
          <cell r="AC2605">
            <v>2.1000000000000001E-2</v>
          </cell>
          <cell r="AD2605">
            <v>0</v>
          </cell>
          <cell r="AK2605" t="str">
            <v>TVA                   sur                       Immo</v>
          </cell>
          <cell r="AL2605" t="str">
            <v>TVA sur Acq° Intraco                    ( L1 + LK )</v>
          </cell>
          <cell r="AM2605" t="str">
            <v>Total TVA Ded sur Immo + intraco</v>
          </cell>
          <cell r="AN2605" t="str">
            <v>TVA                   sur                   B&amp;S</v>
          </cell>
          <cell r="AO2605" t="str">
            <v>TVA sur Acq° Intraco                    ( M1 + MK )</v>
          </cell>
          <cell r="AP2605" t="str">
            <v>Total TVA Ded sur B&amp;S + intraco</v>
          </cell>
          <cell r="AQ2605" t="str">
            <v>créances
irrécouvrables
T8</v>
          </cell>
          <cell r="AR2605" t="str">
            <v>demandes Crédit de TVA refusées</v>
          </cell>
          <cell r="AW2605">
            <v>4455100</v>
          </cell>
          <cell r="AZ2605">
            <v>4458300</v>
          </cell>
          <cell r="BA2605">
            <v>4456700</v>
          </cell>
          <cell r="BE2605" t="str">
            <v>oui</v>
          </cell>
        </row>
        <row r="2606">
          <cell r="B2606" t="str">
            <v>n° de ligne</v>
          </cell>
          <cell r="C2606" t="str">
            <v>P95</v>
          </cell>
          <cell r="D2606" t="str">
            <v>08</v>
          </cell>
          <cell r="F2606" t="str">
            <v>13</v>
          </cell>
          <cell r="H2606" t="str">
            <v>9B</v>
          </cell>
          <cell r="J2606" t="str">
            <v>13</v>
          </cell>
          <cell r="L2606" t="str">
            <v>09</v>
          </cell>
          <cell r="N2606" t="str">
            <v>14</v>
          </cell>
          <cell r="R2606" t="str">
            <v>01 et 02</v>
          </cell>
          <cell r="S2606" t="str">
            <v>03</v>
          </cell>
          <cell r="T2606" t="str">
            <v>3C</v>
          </cell>
          <cell r="U2606" t="str">
            <v>05</v>
          </cell>
          <cell r="V2606" t="str">
            <v>7B</v>
          </cell>
          <cell r="W2606" t="str">
            <v>OUI</v>
          </cell>
          <cell r="X2606" t="str">
            <v>08</v>
          </cell>
          <cell r="Y2606" t="str">
            <v>13</v>
          </cell>
          <cell r="Z2606" t="str">
            <v>9B</v>
          </cell>
          <cell r="AA2606" t="str">
            <v>13</v>
          </cell>
          <cell r="AB2606" t="str">
            <v>09</v>
          </cell>
          <cell r="AC2606" t="str">
            <v>14</v>
          </cell>
          <cell r="AF2606" t="str">
            <v>15</v>
          </cell>
          <cell r="AH2606" t="str">
            <v>16</v>
          </cell>
          <cell r="AI2606" t="str">
            <v>17</v>
          </cell>
          <cell r="AM2606" t="str">
            <v>19</v>
          </cell>
          <cell r="AP2606" t="str">
            <v>20</v>
          </cell>
          <cell r="AQ2606" t="str">
            <v>21</v>
          </cell>
          <cell r="AS2606" t="str">
            <v>22</v>
          </cell>
          <cell r="AU2606" t="str">
            <v>23</v>
          </cell>
          <cell r="AW2606" t="str">
            <v>28</v>
          </cell>
          <cell r="AY2606" t="str">
            <v>25</v>
          </cell>
          <cell r="AZ2606" t="str">
            <v>26</v>
          </cell>
          <cell r="BA2606" t="str">
            <v>27</v>
          </cell>
          <cell r="BE2606" t="str">
            <v>oui</v>
          </cell>
        </row>
        <row r="2607">
          <cell r="C2607" t="str">
            <v>P95</v>
          </cell>
          <cell r="W2607" t="str">
            <v>OUI</v>
          </cell>
          <cell r="BE2607" t="str">
            <v>oui</v>
          </cell>
        </row>
        <row r="2608">
          <cell r="A2608" t="str">
            <v>JANVIER</v>
          </cell>
          <cell r="B2608">
            <v>583855</v>
          </cell>
          <cell r="C2608" t="str">
            <v>P95</v>
          </cell>
          <cell r="D2608">
            <v>107419</v>
          </cell>
          <cell r="E2608">
            <v>0</v>
          </cell>
          <cell r="F2608">
            <v>0</v>
          </cell>
          <cell r="G2608">
            <v>0</v>
          </cell>
          <cell r="H2608">
            <v>3135</v>
          </cell>
          <cell r="I2608">
            <v>0</v>
          </cell>
          <cell r="J2608">
            <v>0</v>
          </cell>
          <cell r="K2608">
            <v>0</v>
          </cell>
          <cell r="L2608">
            <v>474079</v>
          </cell>
          <cell r="M2608">
            <v>0</v>
          </cell>
          <cell r="N2608">
            <v>0</v>
          </cell>
          <cell r="O2608">
            <v>0</v>
          </cell>
          <cell r="P2608">
            <v>136</v>
          </cell>
          <cell r="R2608">
            <v>584633</v>
          </cell>
          <cell r="S2608">
            <v>0</v>
          </cell>
          <cell r="T2608">
            <v>-914</v>
          </cell>
          <cell r="U2608">
            <v>136</v>
          </cell>
          <cell r="W2608" t="str">
            <v>OUI</v>
          </cell>
          <cell r="X2608">
            <v>21484</v>
          </cell>
          <cell r="Y2608">
            <v>0</v>
          </cell>
          <cell r="Z2608">
            <v>314</v>
          </cell>
          <cell r="AA2608">
            <v>0</v>
          </cell>
          <cell r="AB2608">
            <v>26074</v>
          </cell>
          <cell r="AC2608">
            <v>0</v>
          </cell>
          <cell r="AD2608">
            <v>0</v>
          </cell>
          <cell r="AE2608">
            <v>47872</v>
          </cell>
          <cell r="AH2608">
            <v>47872</v>
          </cell>
          <cell r="AI2608">
            <v>0</v>
          </cell>
          <cell r="AK2608">
            <v>228</v>
          </cell>
          <cell r="AM2608">
            <v>228</v>
          </cell>
          <cell r="AN2608">
            <v>60615</v>
          </cell>
          <cell r="AP2608">
            <v>60615</v>
          </cell>
          <cell r="AQ2608">
            <v>78</v>
          </cell>
          <cell r="AS2608">
            <v>5537</v>
          </cell>
          <cell r="AU2608">
            <v>66458</v>
          </cell>
          <cell r="AW2608">
            <v>0</v>
          </cell>
          <cell r="AY2608">
            <v>18586</v>
          </cell>
          <cell r="AZ2608">
            <v>13000</v>
          </cell>
          <cell r="BA2608">
            <v>5586</v>
          </cell>
          <cell r="BE2608" t="str">
            <v>oui</v>
          </cell>
        </row>
        <row r="2609">
          <cell r="A2609" t="str">
            <v>FEVRIER</v>
          </cell>
          <cell r="B2609">
            <v>542515</v>
          </cell>
          <cell r="C2609" t="str">
            <v>P95</v>
          </cell>
          <cell r="D2609">
            <v>95802</v>
          </cell>
          <cell r="E2609">
            <v>0</v>
          </cell>
          <cell r="F2609">
            <v>0</v>
          </cell>
          <cell r="G2609">
            <v>0</v>
          </cell>
          <cell r="H2609">
            <v>3583</v>
          </cell>
          <cell r="I2609">
            <v>0</v>
          </cell>
          <cell r="J2609">
            <v>0</v>
          </cell>
          <cell r="K2609">
            <v>0</v>
          </cell>
          <cell r="L2609">
            <v>442776</v>
          </cell>
          <cell r="M2609">
            <v>0</v>
          </cell>
          <cell r="N2609">
            <v>0</v>
          </cell>
          <cell r="O2609">
            <v>0</v>
          </cell>
          <cell r="P2609">
            <v>826</v>
          </cell>
          <cell r="Q2609">
            <v>0</v>
          </cell>
          <cell r="R2609">
            <v>542161</v>
          </cell>
          <cell r="S2609">
            <v>0</v>
          </cell>
          <cell r="T2609">
            <v>-472</v>
          </cell>
          <cell r="U2609">
            <v>826</v>
          </cell>
          <cell r="W2609" t="str">
            <v>OUI</v>
          </cell>
          <cell r="X2609">
            <v>19160</v>
          </cell>
          <cell r="Y2609">
            <v>0</v>
          </cell>
          <cell r="Z2609">
            <v>358</v>
          </cell>
          <cell r="AA2609">
            <v>0</v>
          </cell>
          <cell r="AB2609">
            <v>24353</v>
          </cell>
          <cell r="AC2609">
            <v>0</v>
          </cell>
          <cell r="AD2609">
            <v>0</v>
          </cell>
          <cell r="AE2609">
            <v>43871</v>
          </cell>
          <cell r="AH2609">
            <v>43871</v>
          </cell>
          <cell r="AI2609">
            <v>0</v>
          </cell>
          <cell r="AM2609">
            <v>0</v>
          </cell>
          <cell r="AN2609">
            <v>42914</v>
          </cell>
          <cell r="AP2609">
            <v>42914</v>
          </cell>
          <cell r="AQ2609">
            <v>40</v>
          </cell>
          <cell r="AS2609">
            <v>5586</v>
          </cell>
          <cell r="AU2609">
            <v>48540</v>
          </cell>
          <cell r="AW2609">
            <v>0</v>
          </cell>
          <cell r="AY2609">
            <v>4669</v>
          </cell>
          <cell r="BA2609">
            <v>4669</v>
          </cell>
          <cell r="BE2609" t="str">
            <v>oui</v>
          </cell>
        </row>
        <row r="2610">
          <cell r="A2610" t="str">
            <v>MARS</v>
          </cell>
          <cell r="B2610">
            <v>640117</v>
          </cell>
          <cell r="C2610" t="str">
            <v>P95</v>
          </cell>
          <cell r="D2610">
            <v>112131</v>
          </cell>
          <cell r="H2610">
            <v>4923</v>
          </cell>
          <cell r="L2610">
            <v>523257</v>
          </cell>
          <cell r="M2610">
            <v>0</v>
          </cell>
          <cell r="P2610">
            <v>850</v>
          </cell>
          <cell r="R2610">
            <v>640311</v>
          </cell>
          <cell r="S2610">
            <v>0</v>
          </cell>
          <cell r="T2610">
            <v>-1044</v>
          </cell>
          <cell r="U2610">
            <v>850</v>
          </cell>
          <cell r="W2610" t="str">
            <v>OUI</v>
          </cell>
          <cell r="X2610">
            <v>22426</v>
          </cell>
          <cell r="Y2610">
            <v>0</v>
          </cell>
          <cell r="Z2610">
            <v>492</v>
          </cell>
          <cell r="AA2610">
            <v>0</v>
          </cell>
          <cell r="AB2610">
            <v>28779</v>
          </cell>
          <cell r="AC2610">
            <v>0</v>
          </cell>
          <cell r="AD2610">
            <v>0</v>
          </cell>
          <cell r="AE2610">
            <v>51697</v>
          </cell>
          <cell r="AH2610">
            <v>51697</v>
          </cell>
          <cell r="AI2610">
            <v>0</v>
          </cell>
          <cell r="AK2610">
            <v>362</v>
          </cell>
          <cell r="AM2610">
            <v>362</v>
          </cell>
          <cell r="AN2610">
            <v>62598</v>
          </cell>
          <cell r="AP2610">
            <v>62598</v>
          </cell>
          <cell r="AQ2610">
            <v>88</v>
          </cell>
          <cell r="AS2610">
            <v>4669</v>
          </cell>
          <cell r="AU2610">
            <v>67717</v>
          </cell>
          <cell r="AW2610">
            <v>0</v>
          </cell>
          <cell r="AY2610">
            <v>16020</v>
          </cell>
          <cell r="AZ2610">
            <v>11000</v>
          </cell>
          <cell r="BA2610">
            <v>5020</v>
          </cell>
          <cell r="BE2610" t="str">
            <v>oui</v>
          </cell>
        </row>
        <row r="2611">
          <cell r="A2611" t="str">
            <v>AVRIL</v>
          </cell>
          <cell r="B2611">
            <v>551778</v>
          </cell>
          <cell r="C2611" t="str">
            <v>P95</v>
          </cell>
          <cell r="D2611">
            <v>96273</v>
          </cell>
          <cell r="E2611">
            <v>0</v>
          </cell>
          <cell r="F2611">
            <v>0</v>
          </cell>
          <cell r="G2611">
            <v>0</v>
          </cell>
          <cell r="H2611">
            <v>4314</v>
          </cell>
          <cell r="I2611">
            <v>0</v>
          </cell>
          <cell r="J2611">
            <v>0</v>
          </cell>
          <cell r="K2611">
            <v>0</v>
          </cell>
          <cell r="L2611">
            <v>451163</v>
          </cell>
          <cell r="M2611">
            <v>0</v>
          </cell>
          <cell r="N2611">
            <v>0</v>
          </cell>
          <cell r="O2611">
            <v>0</v>
          </cell>
          <cell r="P2611">
            <v>92</v>
          </cell>
          <cell r="R2611">
            <v>551750</v>
          </cell>
          <cell r="S2611">
            <v>0</v>
          </cell>
          <cell r="T2611">
            <v>-64</v>
          </cell>
          <cell r="U2611">
            <v>92</v>
          </cell>
          <cell r="W2611" t="str">
            <v>OUI</v>
          </cell>
          <cell r="X2611">
            <v>19255</v>
          </cell>
          <cell r="Y2611">
            <v>0</v>
          </cell>
          <cell r="Z2611">
            <v>431</v>
          </cell>
          <cell r="AA2611">
            <v>0</v>
          </cell>
          <cell r="AB2611">
            <v>24814</v>
          </cell>
          <cell r="AC2611">
            <v>0</v>
          </cell>
          <cell r="AD2611">
            <v>0</v>
          </cell>
          <cell r="AE2611">
            <v>44500</v>
          </cell>
          <cell r="AH2611">
            <v>44500</v>
          </cell>
          <cell r="AI2611">
            <v>0</v>
          </cell>
          <cell r="AK2611">
            <v>2804</v>
          </cell>
          <cell r="AM2611">
            <v>2804</v>
          </cell>
          <cell r="AN2611">
            <v>46049</v>
          </cell>
          <cell r="AP2611">
            <v>46049</v>
          </cell>
          <cell r="AQ2611">
            <v>6</v>
          </cell>
          <cell r="AS2611">
            <v>5020</v>
          </cell>
          <cell r="AU2611">
            <v>53879</v>
          </cell>
          <cell r="AW2611">
            <v>0</v>
          </cell>
          <cell r="AY2611">
            <v>9379</v>
          </cell>
          <cell r="BA2611">
            <v>9379</v>
          </cell>
          <cell r="BE2611" t="str">
            <v>oui</v>
          </cell>
        </row>
        <row r="2612">
          <cell r="A2612" t="str">
            <v>MAI</v>
          </cell>
          <cell r="B2612">
            <v>602420</v>
          </cell>
          <cell r="C2612" t="str">
            <v>P95</v>
          </cell>
          <cell r="D2612">
            <v>107169</v>
          </cell>
          <cell r="E2612">
            <v>0</v>
          </cell>
          <cell r="F2612">
            <v>0</v>
          </cell>
          <cell r="G2612">
            <v>0</v>
          </cell>
          <cell r="H2612">
            <v>4177</v>
          </cell>
          <cell r="I2612">
            <v>0</v>
          </cell>
          <cell r="J2612">
            <v>0</v>
          </cell>
          <cell r="K2612">
            <v>0</v>
          </cell>
          <cell r="L2612">
            <v>491673</v>
          </cell>
          <cell r="M2612">
            <v>0</v>
          </cell>
          <cell r="N2612">
            <v>1</v>
          </cell>
          <cell r="O2612">
            <v>0</v>
          </cell>
          <cell r="P2612">
            <v>122</v>
          </cell>
          <cell r="R2612">
            <v>603020</v>
          </cell>
          <cell r="S2612">
            <v>0</v>
          </cell>
          <cell r="T2612">
            <v>-722</v>
          </cell>
          <cell r="U2612">
            <v>122</v>
          </cell>
          <cell r="W2612" t="str">
            <v>OUI</v>
          </cell>
          <cell r="X2612">
            <v>21434</v>
          </cell>
          <cell r="Y2612">
            <v>0</v>
          </cell>
          <cell r="Z2612">
            <v>418</v>
          </cell>
          <cell r="AA2612">
            <v>0</v>
          </cell>
          <cell r="AB2612">
            <v>27042</v>
          </cell>
          <cell r="AC2612">
            <v>0</v>
          </cell>
          <cell r="AD2612">
            <v>0</v>
          </cell>
          <cell r="AE2612">
            <v>48894</v>
          </cell>
          <cell r="AH2612">
            <v>48894</v>
          </cell>
          <cell r="AI2612">
            <v>0</v>
          </cell>
          <cell r="AK2612">
            <v>120</v>
          </cell>
          <cell r="AM2612">
            <v>120</v>
          </cell>
          <cell r="AN2612">
            <v>62019</v>
          </cell>
          <cell r="AP2612">
            <v>62019</v>
          </cell>
          <cell r="AQ2612">
            <v>62</v>
          </cell>
          <cell r="AS2612">
            <v>9379</v>
          </cell>
          <cell r="AU2612">
            <v>71580</v>
          </cell>
          <cell r="AW2612">
            <v>0</v>
          </cell>
          <cell r="AY2612">
            <v>22686</v>
          </cell>
          <cell r="AZ2612">
            <v>17000</v>
          </cell>
          <cell r="BA2612">
            <v>5686</v>
          </cell>
          <cell r="BE2612" t="str">
            <v>oui</v>
          </cell>
        </row>
        <row r="2613">
          <cell r="A2613" t="str">
            <v>JUIN</v>
          </cell>
          <cell r="B2613">
            <v>568048</v>
          </cell>
          <cell r="C2613" t="str">
            <v>P95</v>
          </cell>
          <cell r="D2613">
            <v>116149</v>
          </cell>
          <cell r="E2613">
            <v>0</v>
          </cell>
          <cell r="F2613">
            <v>0</v>
          </cell>
          <cell r="G2613">
            <v>0</v>
          </cell>
          <cell r="H2613">
            <v>3937</v>
          </cell>
          <cell r="I2613">
            <v>0</v>
          </cell>
          <cell r="J2613">
            <v>0</v>
          </cell>
          <cell r="K2613">
            <v>0</v>
          </cell>
          <cell r="L2613">
            <v>446635</v>
          </cell>
          <cell r="M2613">
            <v>440</v>
          </cell>
          <cell r="N2613">
            <v>0</v>
          </cell>
          <cell r="O2613">
            <v>0</v>
          </cell>
          <cell r="P2613">
            <v>1295</v>
          </cell>
          <cell r="R2613">
            <v>566721</v>
          </cell>
          <cell r="S2613">
            <v>440</v>
          </cell>
          <cell r="T2613">
            <v>-408</v>
          </cell>
          <cell r="U2613">
            <v>1295</v>
          </cell>
          <cell r="W2613" t="str">
            <v>OUI</v>
          </cell>
          <cell r="X2613">
            <v>23230</v>
          </cell>
          <cell r="Y2613">
            <v>0</v>
          </cell>
          <cell r="Z2613">
            <v>394</v>
          </cell>
          <cell r="AA2613">
            <v>0</v>
          </cell>
          <cell r="AB2613">
            <v>24589</v>
          </cell>
          <cell r="AC2613">
            <v>0</v>
          </cell>
          <cell r="AD2613">
            <v>0</v>
          </cell>
          <cell r="AE2613">
            <v>48213</v>
          </cell>
          <cell r="AH2613">
            <v>48213</v>
          </cell>
          <cell r="AI2613">
            <v>24</v>
          </cell>
          <cell r="AK2613">
            <v>59</v>
          </cell>
          <cell r="AM2613">
            <v>59</v>
          </cell>
          <cell r="AN2613">
            <v>48563</v>
          </cell>
          <cell r="AO2613">
            <v>24</v>
          </cell>
          <cell r="AP2613">
            <v>48587</v>
          </cell>
          <cell r="AQ2613">
            <v>35</v>
          </cell>
          <cell r="AS2613">
            <v>5686</v>
          </cell>
          <cell r="AU2613">
            <v>54367</v>
          </cell>
          <cell r="AW2613">
            <v>0</v>
          </cell>
          <cell r="AY2613">
            <v>6154</v>
          </cell>
          <cell r="BA2613">
            <v>6154</v>
          </cell>
          <cell r="BE2613" t="str">
            <v>oui</v>
          </cell>
        </row>
        <row r="2614">
          <cell r="A2614" t="str">
            <v>JUILLET</v>
          </cell>
          <cell r="B2614">
            <v>554115</v>
          </cell>
          <cell r="C2614" t="str">
            <v>P95</v>
          </cell>
          <cell r="D2614">
            <v>105204</v>
          </cell>
          <cell r="H2614">
            <v>4206</v>
          </cell>
          <cell r="L2614">
            <v>443866</v>
          </cell>
          <cell r="M2614">
            <v>0</v>
          </cell>
          <cell r="N2614">
            <v>0</v>
          </cell>
          <cell r="P2614">
            <v>839</v>
          </cell>
          <cell r="R2614">
            <v>553276</v>
          </cell>
          <cell r="S2614">
            <v>0</v>
          </cell>
          <cell r="U2614">
            <v>839</v>
          </cell>
          <cell r="W2614" t="str">
            <v>OUI</v>
          </cell>
          <cell r="X2614">
            <v>21041</v>
          </cell>
          <cell r="Y2614">
            <v>0</v>
          </cell>
          <cell r="Z2614">
            <v>421</v>
          </cell>
          <cell r="AA2614">
            <v>0</v>
          </cell>
          <cell r="AB2614">
            <v>24413</v>
          </cell>
          <cell r="AC2614">
            <v>0</v>
          </cell>
          <cell r="AD2614">
            <v>0</v>
          </cell>
          <cell r="AE2614">
            <v>45875</v>
          </cell>
          <cell r="AH2614">
            <v>45875</v>
          </cell>
          <cell r="AI2614">
            <v>0</v>
          </cell>
          <cell r="AK2614">
            <v>240</v>
          </cell>
          <cell r="AM2614">
            <v>240</v>
          </cell>
          <cell r="AN2614">
            <v>43152</v>
          </cell>
          <cell r="AP2614">
            <v>43152</v>
          </cell>
          <cell r="AS2614">
            <v>6154</v>
          </cell>
          <cell r="AU2614">
            <v>49546</v>
          </cell>
          <cell r="AW2614">
            <v>0</v>
          </cell>
          <cell r="AY2614">
            <v>3671</v>
          </cell>
          <cell r="BA2614">
            <v>3671</v>
          </cell>
          <cell r="BE2614" t="str">
            <v>oui</v>
          </cell>
        </row>
        <row r="2615">
          <cell r="A2615" t="str">
            <v>AOUT</v>
          </cell>
          <cell r="B2615">
            <v>500852</v>
          </cell>
          <cell r="C2615" t="str">
            <v>P95</v>
          </cell>
          <cell r="D2615">
            <v>90487</v>
          </cell>
          <cell r="H2615">
            <v>3250</v>
          </cell>
          <cell r="L2615">
            <v>406867</v>
          </cell>
          <cell r="M2615">
            <v>0</v>
          </cell>
          <cell r="N2615">
            <v>0</v>
          </cell>
          <cell r="P2615">
            <v>550</v>
          </cell>
          <cell r="R2615">
            <v>500604</v>
          </cell>
          <cell r="S2615">
            <v>0</v>
          </cell>
          <cell r="T2615">
            <v>-302</v>
          </cell>
          <cell r="U2615">
            <v>550</v>
          </cell>
          <cell r="W2615" t="str">
            <v>OUI</v>
          </cell>
          <cell r="X2615">
            <v>18097</v>
          </cell>
          <cell r="Y2615">
            <v>0</v>
          </cell>
          <cell r="Z2615">
            <v>325</v>
          </cell>
          <cell r="AA2615">
            <v>0</v>
          </cell>
          <cell r="AB2615">
            <v>22378</v>
          </cell>
          <cell r="AC2615">
            <v>0</v>
          </cell>
          <cell r="AD2615">
            <v>0</v>
          </cell>
          <cell r="AE2615">
            <v>40800</v>
          </cell>
          <cell r="AH2615">
            <v>40800</v>
          </cell>
          <cell r="AI2615">
            <v>0</v>
          </cell>
          <cell r="AM2615">
            <v>0</v>
          </cell>
          <cell r="AN2615">
            <v>55828</v>
          </cell>
          <cell r="AP2615">
            <v>55828</v>
          </cell>
          <cell r="AQ2615">
            <v>26</v>
          </cell>
          <cell r="AS2615">
            <v>3671</v>
          </cell>
          <cell r="AU2615">
            <v>59525</v>
          </cell>
          <cell r="AW2615">
            <v>0</v>
          </cell>
          <cell r="AY2615">
            <v>18725</v>
          </cell>
          <cell r="AZ2615">
            <v>13000</v>
          </cell>
          <cell r="BA2615">
            <v>5725</v>
          </cell>
          <cell r="BE2615" t="str">
            <v>oui</v>
          </cell>
        </row>
        <row r="2616">
          <cell r="A2616" t="str">
            <v>SEPTEMBRE</v>
          </cell>
          <cell r="B2616">
            <v>566822</v>
          </cell>
          <cell r="C2616" t="str">
            <v>P95</v>
          </cell>
          <cell r="D2616">
            <v>105829</v>
          </cell>
          <cell r="E2616">
            <v>0</v>
          </cell>
          <cell r="F2616">
            <v>0</v>
          </cell>
          <cell r="G2616">
            <v>0</v>
          </cell>
          <cell r="H2616">
            <v>3677</v>
          </cell>
          <cell r="I2616">
            <v>0</v>
          </cell>
          <cell r="J2616">
            <v>0</v>
          </cell>
          <cell r="K2616">
            <v>0</v>
          </cell>
          <cell r="L2616">
            <v>457306</v>
          </cell>
          <cell r="M2616">
            <v>0</v>
          </cell>
          <cell r="N2616">
            <v>0</v>
          </cell>
          <cell r="O2616">
            <v>0</v>
          </cell>
          <cell r="P2616">
            <v>391</v>
          </cell>
          <cell r="Q2616">
            <v>0</v>
          </cell>
          <cell r="R2616">
            <v>566812</v>
          </cell>
          <cell r="S2616">
            <v>0</v>
          </cell>
          <cell r="T2616">
            <v>-381</v>
          </cell>
          <cell r="U2616">
            <v>391</v>
          </cell>
          <cell r="W2616" t="str">
            <v>OUI</v>
          </cell>
          <cell r="X2616">
            <v>21166</v>
          </cell>
          <cell r="Y2616">
            <v>0</v>
          </cell>
          <cell r="Z2616">
            <v>368</v>
          </cell>
          <cell r="AA2616">
            <v>0</v>
          </cell>
          <cell r="AB2616">
            <v>25152</v>
          </cell>
          <cell r="AC2616">
            <v>0</v>
          </cell>
          <cell r="AD2616">
            <v>0</v>
          </cell>
          <cell r="AE2616">
            <v>46686</v>
          </cell>
          <cell r="AH2616">
            <v>46686</v>
          </cell>
          <cell r="AI2616">
            <v>0</v>
          </cell>
          <cell r="AK2616">
            <v>0</v>
          </cell>
          <cell r="AL2616">
            <v>0</v>
          </cell>
          <cell r="AM2616">
            <v>0</v>
          </cell>
          <cell r="AN2616">
            <v>47267</v>
          </cell>
          <cell r="AO2616">
            <v>0</v>
          </cell>
          <cell r="AP2616">
            <v>47267</v>
          </cell>
          <cell r="AQ2616">
            <v>33</v>
          </cell>
          <cell r="AR2616">
            <v>0</v>
          </cell>
          <cell r="AS2616">
            <v>5725</v>
          </cell>
          <cell r="AU2616">
            <v>53025</v>
          </cell>
          <cell r="AW2616">
            <v>0</v>
          </cell>
          <cell r="AY2616">
            <v>6339</v>
          </cell>
          <cell r="BA2616">
            <v>6339</v>
          </cell>
          <cell r="BE2616" t="str">
            <v>oui</v>
          </cell>
        </row>
        <row r="2617">
          <cell r="A2617" t="str">
            <v>OCTOBRE</v>
          </cell>
          <cell r="B2617">
            <v>0</v>
          </cell>
          <cell r="C2617" t="str">
            <v>P95</v>
          </cell>
          <cell r="D2617">
            <v>0</v>
          </cell>
          <cell r="E2617">
            <v>0</v>
          </cell>
          <cell r="F2617">
            <v>0</v>
          </cell>
          <cell r="G2617">
            <v>0</v>
          </cell>
          <cell r="H2617">
            <v>0</v>
          </cell>
          <cell r="I2617">
            <v>0</v>
          </cell>
          <cell r="J2617">
            <v>0</v>
          </cell>
          <cell r="K2617">
            <v>0</v>
          </cell>
          <cell r="L2617">
            <v>0</v>
          </cell>
          <cell r="M2617">
            <v>0</v>
          </cell>
          <cell r="N2617">
            <v>0</v>
          </cell>
          <cell r="O2617">
            <v>0</v>
          </cell>
          <cell r="P2617">
            <v>0</v>
          </cell>
          <cell r="Q2617">
            <v>0</v>
          </cell>
          <cell r="R2617">
            <v>0</v>
          </cell>
          <cell r="S2617">
            <v>0</v>
          </cell>
          <cell r="T2617">
            <v>0</v>
          </cell>
          <cell r="U2617">
            <v>0</v>
          </cell>
          <cell r="W2617" t="str">
            <v>OUI</v>
          </cell>
          <cell r="X2617">
            <v>0</v>
          </cell>
          <cell r="Y2617">
            <v>0</v>
          </cell>
          <cell r="Z2617">
            <v>0</v>
          </cell>
          <cell r="AA2617">
            <v>0</v>
          </cell>
          <cell r="AB2617">
            <v>0</v>
          </cell>
          <cell r="AC2617">
            <v>0</v>
          </cell>
          <cell r="AD2617">
            <v>0</v>
          </cell>
          <cell r="AE2617">
            <v>0</v>
          </cell>
          <cell r="AH2617">
            <v>0</v>
          </cell>
          <cell r="AI2617">
            <v>0</v>
          </cell>
          <cell r="AK2617">
            <v>0</v>
          </cell>
          <cell r="AM2617">
            <v>0</v>
          </cell>
          <cell r="AN2617">
            <v>0</v>
          </cell>
          <cell r="AO2617">
            <v>0</v>
          </cell>
          <cell r="AP2617">
            <v>0</v>
          </cell>
          <cell r="AQ2617">
            <v>0</v>
          </cell>
          <cell r="AS2617">
            <v>6339</v>
          </cell>
          <cell r="AU2617">
            <v>6339</v>
          </cell>
          <cell r="AW2617">
            <v>0</v>
          </cell>
          <cell r="AY2617">
            <v>6339</v>
          </cell>
          <cell r="BA2617">
            <v>6339</v>
          </cell>
        </row>
        <row r="2618">
          <cell r="A2618" t="str">
            <v>NOVEMBRE</v>
          </cell>
          <cell r="B2618">
            <v>0</v>
          </cell>
          <cell r="C2618" t="str">
            <v>P95</v>
          </cell>
          <cell r="D2618">
            <v>0</v>
          </cell>
          <cell r="E2618">
            <v>0</v>
          </cell>
          <cell r="F2618">
            <v>0</v>
          </cell>
          <cell r="G2618">
            <v>0</v>
          </cell>
          <cell r="H2618">
            <v>0</v>
          </cell>
          <cell r="I2618">
            <v>0</v>
          </cell>
          <cell r="J2618">
            <v>0</v>
          </cell>
          <cell r="K2618">
            <v>0</v>
          </cell>
          <cell r="L2618">
            <v>0</v>
          </cell>
          <cell r="M2618">
            <v>0</v>
          </cell>
          <cell r="N2618">
            <v>0</v>
          </cell>
          <cell r="O2618">
            <v>0</v>
          </cell>
          <cell r="P2618">
            <v>0</v>
          </cell>
          <cell r="Q2618">
            <v>0</v>
          </cell>
          <cell r="R2618">
            <v>0</v>
          </cell>
          <cell r="S2618">
            <v>0</v>
          </cell>
          <cell r="T2618">
            <v>0</v>
          </cell>
          <cell r="U2618">
            <v>0</v>
          </cell>
          <cell r="W2618" t="str">
            <v>OUI</v>
          </cell>
          <cell r="X2618">
            <v>0</v>
          </cell>
          <cell r="Y2618">
            <v>0</v>
          </cell>
          <cell r="Z2618">
            <v>0</v>
          </cell>
          <cell r="AA2618">
            <v>0</v>
          </cell>
          <cell r="AB2618">
            <v>0</v>
          </cell>
          <cell r="AC2618">
            <v>0</v>
          </cell>
          <cell r="AD2618">
            <v>0</v>
          </cell>
          <cell r="AE2618">
            <v>0</v>
          </cell>
          <cell r="AH2618">
            <v>0</v>
          </cell>
          <cell r="AI2618">
            <v>0</v>
          </cell>
          <cell r="AK2618">
            <v>0</v>
          </cell>
          <cell r="AM2618">
            <v>0</v>
          </cell>
          <cell r="AN2618">
            <v>0</v>
          </cell>
          <cell r="AO2618">
            <v>0</v>
          </cell>
          <cell r="AP2618">
            <v>0</v>
          </cell>
          <cell r="AQ2618">
            <v>0</v>
          </cell>
          <cell r="AS2618">
            <v>6339</v>
          </cell>
          <cell r="AU2618">
            <v>6339</v>
          </cell>
          <cell r="AW2618">
            <v>0</v>
          </cell>
          <cell r="AY2618">
            <v>6339</v>
          </cell>
          <cell r="BA2618">
            <v>6339</v>
          </cell>
        </row>
        <row r="2619">
          <cell r="A2619" t="str">
            <v>DECEMBRE</v>
          </cell>
          <cell r="B2619">
            <v>0</v>
          </cell>
          <cell r="C2619" t="str">
            <v>P95</v>
          </cell>
          <cell r="D2619">
            <v>0</v>
          </cell>
          <cell r="E2619">
            <v>0</v>
          </cell>
          <cell r="F2619">
            <v>0</v>
          </cell>
          <cell r="G2619">
            <v>0</v>
          </cell>
          <cell r="H2619">
            <v>0</v>
          </cell>
          <cell r="I2619">
            <v>0</v>
          </cell>
          <cell r="J2619">
            <v>0</v>
          </cell>
          <cell r="K2619">
            <v>0</v>
          </cell>
          <cell r="L2619">
            <v>0</v>
          </cell>
          <cell r="M2619">
            <v>0</v>
          </cell>
          <cell r="N2619">
            <v>0</v>
          </cell>
          <cell r="O2619">
            <v>0</v>
          </cell>
          <cell r="P2619">
            <v>0</v>
          </cell>
          <cell r="Q2619">
            <v>0</v>
          </cell>
          <cell r="R2619">
            <v>0</v>
          </cell>
          <cell r="S2619">
            <v>0</v>
          </cell>
          <cell r="T2619">
            <v>0</v>
          </cell>
          <cell r="U2619">
            <v>0</v>
          </cell>
          <cell r="W2619" t="str">
            <v>OUI</v>
          </cell>
          <cell r="X2619">
            <v>0</v>
          </cell>
          <cell r="Y2619">
            <v>0</v>
          </cell>
          <cell r="Z2619">
            <v>0</v>
          </cell>
          <cell r="AA2619">
            <v>0</v>
          </cell>
          <cell r="AB2619">
            <v>0</v>
          </cell>
          <cell r="AC2619">
            <v>0</v>
          </cell>
          <cell r="AD2619">
            <v>0</v>
          </cell>
          <cell r="AE2619">
            <v>0</v>
          </cell>
          <cell r="AH2619">
            <v>0</v>
          </cell>
          <cell r="AI2619">
            <v>0</v>
          </cell>
          <cell r="AK2619">
            <v>0</v>
          </cell>
          <cell r="AM2619">
            <v>0</v>
          </cell>
          <cell r="AN2619">
            <v>0</v>
          </cell>
          <cell r="AO2619">
            <v>0</v>
          </cell>
          <cell r="AP2619">
            <v>0</v>
          </cell>
          <cell r="AQ2619">
            <v>0</v>
          </cell>
          <cell r="AS2619">
            <v>6339</v>
          </cell>
          <cell r="AU2619">
            <v>6339</v>
          </cell>
          <cell r="AW2619">
            <v>0</v>
          </cell>
          <cell r="AY2619">
            <v>6339</v>
          </cell>
          <cell r="BA2619">
            <v>6339</v>
          </cell>
        </row>
        <row r="2620">
          <cell r="C2620" t="str">
            <v>P95</v>
          </cell>
          <cell r="W2620" t="str">
            <v>OUI</v>
          </cell>
          <cell r="BE2620">
            <v>0</v>
          </cell>
        </row>
        <row r="2621">
          <cell r="A2621" t="str">
            <v>TOTAL</v>
          </cell>
          <cell r="B2621">
            <v>5110522</v>
          </cell>
          <cell r="C2621" t="str">
            <v>P95</v>
          </cell>
          <cell r="D2621">
            <v>936463</v>
          </cell>
          <cell r="E2621">
            <v>0</v>
          </cell>
          <cell r="F2621">
            <v>0</v>
          </cell>
          <cell r="G2621">
            <v>0</v>
          </cell>
          <cell r="H2621">
            <v>35202</v>
          </cell>
          <cell r="I2621">
            <v>0</v>
          </cell>
          <cell r="J2621">
            <v>0</v>
          </cell>
          <cell r="K2621">
            <v>0</v>
          </cell>
          <cell r="L2621">
            <v>4137622</v>
          </cell>
          <cell r="M2621">
            <v>440</v>
          </cell>
          <cell r="N2621">
            <v>1</v>
          </cell>
          <cell r="O2621">
            <v>0</v>
          </cell>
          <cell r="P2621">
            <v>5101</v>
          </cell>
          <cell r="Q2621">
            <v>0</v>
          </cell>
          <cell r="R2621">
            <v>5109288</v>
          </cell>
          <cell r="S2621">
            <v>440</v>
          </cell>
          <cell r="T2621">
            <v>-4307</v>
          </cell>
          <cell r="U2621">
            <v>5101</v>
          </cell>
          <cell r="V2621">
            <v>0</v>
          </cell>
          <cell r="W2621" t="str">
            <v>OUI</v>
          </cell>
          <cell r="X2621">
            <v>187293</v>
          </cell>
          <cell r="Y2621">
            <v>0</v>
          </cell>
          <cell r="Z2621">
            <v>3521</v>
          </cell>
          <cell r="AA2621">
            <v>0</v>
          </cell>
          <cell r="AB2621">
            <v>227594</v>
          </cell>
          <cell r="AC2621">
            <v>0</v>
          </cell>
          <cell r="AD2621">
            <v>0</v>
          </cell>
          <cell r="AE2621">
            <v>418408</v>
          </cell>
          <cell r="AF2621">
            <v>0</v>
          </cell>
          <cell r="AH2621">
            <v>418408</v>
          </cell>
          <cell r="AI2621">
            <v>24</v>
          </cell>
          <cell r="AK2621">
            <v>3813</v>
          </cell>
          <cell r="AL2621">
            <v>0</v>
          </cell>
          <cell r="AN2621">
            <v>469005</v>
          </cell>
          <cell r="AO2621">
            <v>24</v>
          </cell>
          <cell r="AP2621">
            <v>469029</v>
          </cell>
          <cell r="AQ2621">
            <v>368</v>
          </cell>
          <cell r="AR2621">
            <v>0</v>
          </cell>
          <cell r="BE2621">
            <v>0</v>
          </cell>
        </row>
        <row r="2622">
          <cell r="C2622" t="str">
            <v>P95</v>
          </cell>
          <cell r="W2622" t="str">
            <v>OUI</v>
          </cell>
          <cell r="BE2622">
            <v>0</v>
          </cell>
        </row>
        <row r="2623">
          <cell r="A2623" t="str">
            <v>CA comptabilisé à déclarer</v>
          </cell>
          <cell r="C2623" t="str">
            <v>P95</v>
          </cell>
          <cell r="D2623">
            <v>936463</v>
          </cell>
          <cell r="F2623">
            <v>0</v>
          </cell>
          <cell r="H2623">
            <v>35202</v>
          </cell>
          <cell r="L2623">
            <v>4137622</v>
          </cell>
          <cell r="N2623">
            <v>1</v>
          </cell>
          <cell r="P2623">
            <v>5101</v>
          </cell>
          <cell r="R2623">
            <v>5109288</v>
          </cell>
          <cell r="U2623">
            <v>5101</v>
          </cell>
          <cell r="W2623" t="str">
            <v>OUI</v>
          </cell>
          <cell r="AI2623">
            <v>24</v>
          </cell>
          <cell r="AM2623">
            <v>24</v>
          </cell>
          <cell r="BE2623">
            <v>0</v>
          </cell>
        </row>
        <row r="2624">
          <cell r="A2624" t="str">
            <v>Achats intraco à déclarer</v>
          </cell>
          <cell r="C2624" t="str">
            <v>P95</v>
          </cell>
          <cell r="E2624">
            <v>0</v>
          </cell>
          <cell r="G2624">
            <v>0</v>
          </cell>
          <cell r="I2624">
            <v>0</v>
          </cell>
          <cell r="M2624">
            <v>439.84</v>
          </cell>
          <cell r="O2624">
            <v>0</v>
          </cell>
          <cell r="Q2624">
            <v>0</v>
          </cell>
          <cell r="S2624">
            <v>439.84</v>
          </cell>
          <cell r="W2624" t="str">
            <v>OUI</v>
          </cell>
          <cell r="BE2624">
            <v>0</v>
          </cell>
        </row>
        <row r="2625">
          <cell r="C2625" t="str">
            <v>P95</v>
          </cell>
          <cell r="W2625" t="str">
            <v>OUI</v>
          </cell>
          <cell r="BE2625">
            <v>0</v>
          </cell>
        </row>
        <row r="2626">
          <cell r="A2626" t="str">
            <v>Ecart P95</v>
          </cell>
          <cell r="C2626" t="str">
            <v>P95</v>
          </cell>
          <cell r="D2626">
            <v>0</v>
          </cell>
          <cell r="E2626">
            <v>0</v>
          </cell>
          <cell r="F2626">
            <v>0</v>
          </cell>
          <cell r="G2626">
            <v>0</v>
          </cell>
          <cell r="H2626">
            <v>0</v>
          </cell>
          <cell r="I2626">
            <v>0</v>
          </cell>
          <cell r="J2626">
            <v>0</v>
          </cell>
          <cell r="K2626">
            <v>0</v>
          </cell>
          <cell r="L2626">
            <v>0</v>
          </cell>
          <cell r="M2626">
            <v>0</v>
          </cell>
          <cell r="N2626">
            <v>0</v>
          </cell>
          <cell r="O2626">
            <v>0</v>
          </cell>
          <cell r="P2626">
            <v>0</v>
          </cell>
          <cell r="Q2626">
            <v>0</v>
          </cell>
          <cell r="R2626">
            <v>0</v>
          </cell>
          <cell r="S2626">
            <v>0</v>
          </cell>
          <cell r="U2626">
            <v>0</v>
          </cell>
          <cell r="W2626" t="str">
            <v>OUI</v>
          </cell>
          <cell r="AI2626" t="str">
            <v xml:space="preserve">        TVA intraco COLL   =    TVA intraco DED  ( Immo + B&amp;S )</v>
          </cell>
          <cell r="BE2626">
            <v>0</v>
          </cell>
        </row>
        <row r="2627">
          <cell r="C2627" t="str">
            <v>P95</v>
          </cell>
          <cell r="W2627" t="str">
            <v>OUI</v>
          </cell>
          <cell r="BE2627">
            <v>0</v>
          </cell>
        </row>
        <row r="2628">
          <cell r="A2628" t="str">
            <v>diff compta jaune</v>
          </cell>
          <cell r="C2628" t="str">
            <v>P95</v>
          </cell>
          <cell r="G2628">
            <v>0</v>
          </cell>
          <cell r="H2628" t="str">
            <v xml:space="preserve">   à corriger dans SAP ou dans l'onglet "COMPTA"</v>
          </cell>
          <cell r="W2628" t="str">
            <v>OUI</v>
          </cell>
          <cell r="BE2628">
            <v>0</v>
          </cell>
        </row>
        <row r="2629">
          <cell r="C2629" t="str">
            <v>P95</v>
          </cell>
          <cell r="W2629" t="str">
            <v>OUI</v>
          </cell>
          <cell r="BE2629">
            <v>0</v>
          </cell>
        </row>
        <row r="2630">
          <cell r="A2630" t="str">
            <v>diff rouge</v>
          </cell>
          <cell r="C2630" t="str">
            <v>P95</v>
          </cell>
          <cell r="G2630">
            <v>0</v>
          </cell>
          <cell r="H2630" t="str">
            <v xml:space="preserve">   voir onglet "COMPTA" - cellule F...</v>
          </cell>
          <cell r="W2630" t="str">
            <v>OUI</v>
          </cell>
          <cell r="BE2630">
            <v>0</v>
          </cell>
        </row>
        <row r="2631">
          <cell r="C2631" t="str">
            <v>P95</v>
          </cell>
          <cell r="W2631" t="str">
            <v>OUI</v>
          </cell>
          <cell r="BE2631">
            <v>0</v>
          </cell>
        </row>
        <row r="2632">
          <cell r="C2632" t="str">
            <v>P95</v>
          </cell>
          <cell r="W2632" t="str">
            <v>OUI</v>
          </cell>
          <cell r="BE2632">
            <v>0</v>
          </cell>
        </row>
        <row r="2633">
          <cell r="C2633" t="str">
            <v>P95</v>
          </cell>
          <cell r="W2633" t="str">
            <v>OUI</v>
          </cell>
          <cell r="BE2633">
            <v>0</v>
          </cell>
        </row>
        <row r="2634">
          <cell r="C2634" t="str">
            <v>P95</v>
          </cell>
          <cell r="W2634" t="str">
            <v>OUI</v>
          </cell>
          <cell r="BE2634">
            <v>0</v>
          </cell>
        </row>
        <row r="2635">
          <cell r="C2635" t="str">
            <v>P95</v>
          </cell>
          <cell r="W2635" t="str">
            <v>OUI</v>
          </cell>
          <cell r="BE2635">
            <v>0</v>
          </cell>
        </row>
        <row r="2636">
          <cell r="C2636" t="str">
            <v>P95</v>
          </cell>
          <cell r="W2636" t="str">
            <v>OUI</v>
          </cell>
          <cell r="BE2636">
            <v>0</v>
          </cell>
        </row>
        <row r="2637">
          <cell r="C2637" t="str">
            <v>P95</v>
          </cell>
          <cell r="W2637" t="str">
            <v>OUI</v>
          </cell>
          <cell r="BE2637">
            <v>0</v>
          </cell>
        </row>
        <row r="2638">
          <cell r="C2638" t="str">
            <v>P95</v>
          </cell>
          <cell r="W2638" t="str">
            <v>OUI</v>
          </cell>
          <cell r="BE2638">
            <v>0</v>
          </cell>
        </row>
        <row r="2639">
          <cell r="C2639" t="str">
            <v>P95</v>
          </cell>
          <cell r="W2639" t="str">
            <v>OUI</v>
          </cell>
          <cell r="BE2639">
            <v>0</v>
          </cell>
        </row>
        <row r="2640">
          <cell r="C2640" t="str">
            <v>P95</v>
          </cell>
          <cell r="W2640" t="str">
            <v>OUI</v>
          </cell>
          <cell r="BE2640">
            <v>0</v>
          </cell>
        </row>
        <row r="2641">
          <cell r="C2641" t="str">
            <v>P95</v>
          </cell>
          <cell r="W2641" t="str">
            <v>OUI</v>
          </cell>
          <cell r="BE2641">
            <v>0</v>
          </cell>
        </row>
        <row r="2642">
          <cell r="C2642" t="str">
            <v>P95</v>
          </cell>
          <cell r="W2642" t="str">
            <v>OUI</v>
          </cell>
          <cell r="BE2642">
            <v>0</v>
          </cell>
        </row>
        <row r="2643">
          <cell r="C2643" t="str">
            <v>P95</v>
          </cell>
          <cell r="W2643" t="str">
            <v>OUI</v>
          </cell>
          <cell r="BE2643">
            <v>0</v>
          </cell>
        </row>
        <row r="2644">
          <cell r="C2644" t="str">
            <v>P95</v>
          </cell>
          <cell r="W2644" t="str">
            <v>OUI</v>
          </cell>
          <cell r="BE2644">
            <v>0</v>
          </cell>
        </row>
        <row r="2645">
          <cell r="C2645" t="str">
            <v>P95</v>
          </cell>
          <cell r="W2645" t="str">
            <v>OUI</v>
          </cell>
          <cell r="BE2645">
            <v>0</v>
          </cell>
        </row>
        <row r="2646">
          <cell r="C2646" t="str">
            <v>P95</v>
          </cell>
          <cell r="W2646" t="str">
            <v>OUI</v>
          </cell>
          <cell r="BE2646">
            <v>0</v>
          </cell>
        </row>
        <row r="2647">
          <cell r="C2647" t="str">
            <v>P95</v>
          </cell>
          <cell r="W2647" t="str">
            <v>OUI</v>
          </cell>
          <cell r="BE2647">
            <v>0</v>
          </cell>
        </row>
        <row r="2648">
          <cell r="C2648" t="str">
            <v>P95</v>
          </cell>
          <cell r="W2648" t="str">
            <v>OUI</v>
          </cell>
          <cell r="BE2648">
            <v>0</v>
          </cell>
        </row>
        <row r="2649">
          <cell r="C2649" t="str">
            <v>P95</v>
          </cell>
          <cell r="W2649" t="str">
            <v>OUI</v>
          </cell>
          <cell r="BE2649">
            <v>0</v>
          </cell>
        </row>
        <row r="2650">
          <cell r="C2650" t="str">
            <v>P95</v>
          </cell>
          <cell r="W2650" t="str">
            <v>OUI</v>
          </cell>
          <cell r="BE2650">
            <v>0</v>
          </cell>
        </row>
        <row r="2651">
          <cell r="C2651" t="str">
            <v>P95</v>
          </cell>
          <cell r="W2651" t="str">
            <v>OUI</v>
          </cell>
          <cell r="BE2651">
            <v>0</v>
          </cell>
        </row>
        <row r="2652">
          <cell r="C2652" t="str">
            <v>P95</v>
          </cell>
          <cell r="W2652" t="str">
            <v>OUI</v>
          </cell>
          <cell r="BE2652">
            <v>0</v>
          </cell>
        </row>
        <row r="2653">
          <cell r="C2653" t="str">
            <v>P95</v>
          </cell>
          <cell r="W2653" t="str">
            <v>OUI</v>
          </cell>
          <cell r="BE2653">
            <v>0</v>
          </cell>
        </row>
        <row r="2654">
          <cell r="C2654" t="str">
            <v>P95</v>
          </cell>
          <cell r="W2654" t="str">
            <v>OUI</v>
          </cell>
          <cell r="BE2654">
            <v>0</v>
          </cell>
        </row>
        <row r="2655">
          <cell r="C2655" t="str">
            <v>P95</v>
          </cell>
          <cell r="W2655" t="str">
            <v>OUI</v>
          </cell>
          <cell r="BE2655">
            <v>0</v>
          </cell>
        </row>
        <row r="2656">
          <cell r="C2656" t="str">
            <v>P95</v>
          </cell>
          <cell r="W2656" t="str">
            <v>OUI</v>
          </cell>
          <cell r="BE2656">
            <v>0</v>
          </cell>
        </row>
        <row r="2657">
          <cell r="C2657" t="str">
            <v>P95</v>
          </cell>
          <cell r="W2657" t="str">
            <v>NON</v>
          </cell>
        </row>
        <row r="2658">
          <cell r="C2658" t="str">
            <v>P95</v>
          </cell>
          <cell r="W2658" t="str">
            <v>NON</v>
          </cell>
        </row>
        <row r="2659">
          <cell r="C2659" t="str">
            <v>P95</v>
          </cell>
          <cell r="W2659" t="str">
            <v>NON</v>
          </cell>
        </row>
        <row r="2660">
          <cell r="C2660" t="str">
            <v>P95</v>
          </cell>
          <cell r="W2660" t="str">
            <v>NON</v>
          </cell>
        </row>
        <row r="2661">
          <cell r="C2661" t="str">
            <v>P95</v>
          </cell>
          <cell r="W2661" t="str">
            <v>NON</v>
          </cell>
        </row>
        <row r="2662">
          <cell r="C2662" t="str">
            <v>P95</v>
          </cell>
          <cell r="W2662" t="str">
            <v>NON</v>
          </cell>
        </row>
        <row r="2663">
          <cell r="C2663" t="str">
            <v>P95</v>
          </cell>
          <cell r="W2663" t="str">
            <v>NON</v>
          </cell>
        </row>
        <row r="2664">
          <cell r="C2664" t="str">
            <v>P95</v>
          </cell>
          <cell r="W2664" t="str">
            <v>NON</v>
          </cell>
        </row>
        <row r="2665">
          <cell r="C2665" t="str">
            <v>P95</v>
          </cell>
          <cell r="W2665" t="str">
            <v>NON</v>
          </cell>
        </row>
        <row r="2666">
          <cell r="C2666" t="str">
            <v>P95</v>
          </cell>
          <cell r="W2666" t="str">
            <v>NON</v>
          </cell>
        </row>
        <row r="2667">
          <cell r="C2667" t="str">
            <v>P95</v>
          </cell>
          <cell r="W2667" t="str">
            <v>NON</v>
          </cell>
        </row>
        <row r="2668">
          <cell r="C2668" t="str">
            <v>P95</v>
          </cell>
          <cell r="W2668" t="str">
            <v>NON</v>
          </cell>
        </row>
        <row r="2669">
          <cell r="C2669" t="str">
            <v>P95</v>
          </cell>
          <cell r="W2669" t="str">
            <v>NON</v>
          </cell>
        </row>
        <row r="2670">
          <cell r="C2670" t="str">
            <v>P95</v>
          </cell>
          <cell r="W2670" t="str">
            <v>NON</v>
          </cell>
        </row>
        <row r="2671">
          <cell r="C2671" t="str">
            <v>P95</v>
          </cell>
          <cell r="W2671" t="str">
            <v>NON</v>
          </cell>
        </row>
        <row r="2672">
          <cell r="C2672" t="str">
            <v>P95</v>
          </cell>
          <cell r="W2672" t="str">
            <v>NON</v>
          </cell>
        </row>
        <row r="2673">
          <cell r="C2673" t="str">
            <v>P95</v>
          </cell>
          <cell r="W2673" t="str">
            <v>NON</v>
          </cell>
        </row>
        <row r="2674">
          <cell r="C2674" t="str">
            <v>P95</v>
          </cell>
          <cell r="W2674" t="str">
            <v>NON</v>
          </cell>
        </row>
        <row r="2675">
          <cell r="C2675" t="str">
            <v>P95</v>
          </cell>
          <cell r="W2675" t="str">
            <v>NON</v>
          </cell>
        </row>
        <row r="2676">
          <cell r="C2676" t="str">
            <v>P95</v>
          </cell>
          <cell r="W2676" t="str">
            <v>NON</v>
          </cell>
        </row>
        <row r="2677">
          <cell r="C2677" t="str">
            <v>P95</v>
          </cell>
          <cell r="W2677" t="str">
            <v>NON</v>
          </cell>
        </row>
        <row r="2678">
          <cell r="C2678" t="str">
            <v>P95</v>
          </cell>
          <cell r="W2678" t="str">
            <v>NON</v>
          </cell>
        </row>
        <row r="2679">
          <cell r="C2679" t="str">
            <v>P95</v>
          </cell>
          <cell r="W2679" t="str">
            <v>NON</v>
          </cell>
        </row>
        <row r="2680">
          <cell r="C2680" t="str">
            <v>P95</v>
          </cell>
          <cell r="W2680" t="str">
            <v>NON</v>
          </cell>
        </row>
        <row r="2681">
          <cell r="C2681" t="str">
            <v>P95</v>
          </cell>
          <cell r="W2681" t="str">
            <v>NON</v>
          </cell>
        </row>
        <row r="2682">
          <cell r="C2682" t="str">
            <v>P95</v>
          </cell>
          <cell r="W2682" t="str">
            <v>NON</v>
          </cell>
        </row>
        <row r="2683">
          <cell r="C2683" t="str">
            <v>P95</v>
          </cell>
          <cell r="W2683" t="str">
            <v>NON</v>
          </cell>
        </row>
        <row r="2684">
          <cell r="C2684" t="str">
            <v>P95</v>
          </cell>
          <cell r="W2684" t="str">
            <v>NON</v>
          </cell>
        </row>
        <row r="2685">
          <cell r="C2685" t="str">
            <v>P95</v>
          </cell>
          <cell r="W2685" t="str">
            <v>NON</v>
          </cell>
        </row>
        <row r="2686">
          <cell r="C2686" t="str">
            <v>P95</v>
          </cell>
          <cell r="W2686" t="str">
            <v>NON</v>
          </cell>
        </row>
        <row r="2687">
          <cell r="C2687" t="str">
            <v>P95</v>
          </cell>
          <cell r="W2687" t="str">
            <v>NON</v>
          </cell>
        </row>
        <row r="2688">
          <cell r="C2688" t="str">
            <v>P95</v>
          </cell>
          <cell r="W2688" t="str">
            <v>NON</v>
          </cell>
        </row>
        <row r="2689">
          <cell r="C2689" t="str">
            <v>P95</v>
          </cell>
          <cell r="W2689" t="str">
            <v>NON</v>
          </cell>
        </row>
        <row r="2690">
          <cell r="C2690" t="str">
            <v>P95</v>
          </cell>
          <cell r="W2690" t="str">
            <v>NON</v>
          </cell>
        </row>
        <row r="2691">
          <cell r="C2691" t="str">
            <v>P95</v>
          </cell>
          <cell r="W2691" t="str">
            <v>NON</v>
          </cell>
        </row>
        <row r="2692">
          <cell r="C2692" t="str">
            <v>P95</v>
          </cell>
          <cell r="W2692" t="str">
            <v>NON</v>
          </cell>
        </row>
        <row r="2693">
          <cell r="C2693" t="str">
            <v>P95</v>
          </cell>
          <cell r="W2693" t="str">
            <v>NON</v>
          </cell>
        </row>
        <row r="2694">
          <cell r="C2694" t="str">
            <v>P95</v>
          </cell>
          <cell r="W2694" t="str">
            <v>NON</v>
          </cell>
        </row>
        <row r="2695">
          <cell r="C2695" t="str">
            <v>P95</v>
          </cell>
          <cell r="W2695" t="str">
            <v>NON</v>
          </cell>
        </row>
        <row r="2696">
          <cell r="C2696" t="str">
            <v>P95</v>
          </cell>
          <cell r="W2696" t="str">
            <v>NON</v>
          </cell>
        </row>
        <row r="2697">
          <cell r="C2697" t="str">
            <v>P95</v>
          </cell>
          <cell r="W2697" t="str">
            <v>NON</v>
          </cell>
        </row>
        <row r="2698">
          <cell r="C2698" t="str">
            <v>P95</v>
          </cell>
          <cell r="W2698" t="str">
            <v>NON</v>
          </cell>
        </row>
        <row r="2699">
          <cell r="C2699" t="str">
            <v>P95</v>
          </cell>
          <cell r="W2699" t="str">
            <v>NON</v>
          </cell>
        </row>
        <row r="2700">
          <cell r="C2700" t="str">
            <v>P95</v>
          </cell>
          <cell r="W2700" t="str">
            <v>NON</v>
          </cell>
        </row>
        <row r="2701">
          <cell r="C2701" t="str">
            <v>P95</v>
          </cell>
          <cell r="W2701" t="str">
            <v>NON</v>
          </cell>
        </row>
        <row r="2702">
          <cell r="C2702" t="str">
            <v>P95</v>
          </cell>
          <cell r="W2702" t="str">
            <v>NON</v>
          </cell>
        </row>
        <row r="2703">
          <cell r="C2703" t="str">
            <v>P95</v>
          </cell>
          <cell r="W2703" t="str">
            <v>NON</v>
          </cell>
        </row>
        <row r="2704">
          <cell r="C2704" t="str">
            <v>P95</v>
          </cell>
          <cell r="W2704" t="str">
            <v>NON</v>
          </cell>
        </row>
        <row r="2705">
          <cell r="C2705" t="str">
            <v>P95</v>
          </cell>
          <cell r="W2705" t="str">
            <v>NON</v>
          </cell>
        </row>
        <row r="2706">
          <cell r="C2706" t="str">
            <v>P95</v>
          </cell>
          <cell r="W2706" t="str">
            <v>NON</v>
          </cell>
        </row>
        <row r="2707">
          <cell r="C2707" t="str">
            <v>P95</v>
          </cell>
          <cell r="W2707" t="str">
            <v>NON</v>
          </cell>
        </row>
        <row r="2708">
          <cell r="C2708" t="str">
            <v>P95</v>
          </cell>
          <cell r="W2708" t="str">
            <v>NON</v>
          </cell>
        </row>
        <row r="2709">
          <cell r="C2709" t="str">
            <v>P95</v>
          </cell>
          <cell r="W2709" t="str">
            <v>NON</v>
          </cell>
        </row>
        <row r="2710">
          <cell r="C2710" t="str">
            <v>P95</v>
          </cell>
          <cell r="W2710" t="str">
            <v>NON</v>
          </cell>
        </row>
        <row r="2711">
          <cell r="C2711" t="str">
            <v>P95</v>
          </cell>
          <cell r="W2711" t="str">
            <v>NON</v>
          </cell>
        </row>
        <row r="2712">
          <cell r="C2712" t="str">
            <v>P95</v>
          </cell>
          <cell r="W2712" t="str">
            <v>NON</v>
          </cell>
        </row>
        <row r="2713">
          <cell r="C2713" t="str">
            <v>P95</v>
          </cell>
          <cell r="W2713" t="str">
            <v>NON</v>
          </cell>
        </row>
        <row r="2714">
          <cell r="C2714" t="str">
            <v>P95</v>
          </cell>
          <cell r="W2714" t="str">
            <v>NON</v>
          </cell>
        </row>
        <row r="2715">
          <cell r="C2715" t="str">
            <v>P95</v>
          </cell>
          <cell r="W2715" t="str">
            <v>NON</v>
          </cell>
        </row>
        <row r="2716">
          <cell r="C2716" t="str">
            <v>P95</v>
          </cell>
          <cell r="W2716" t="str">
            <v>NON</v>
          </cell>
        </row>
        <row r="2717">
          <cell r="C2717" t="str">
            <v>P95</v>
          </cell>
          <cell r="W2717" t="str">
            <v>NON</v>
          </cell>
        </row>
        <row r="2718">
          <cell r="C2718" t="str">
            <v>P95</v>
          </cell>
          <cell r="W2718" t="str">
            <v>NON</v>
          </cell>
        </row>
        <row r="2719">
          <cell r="C2719" t="str">
            <v>P95</v>
          </cell>
          <cell r="W2719" t="str">
            <v>NON</v>
          </cell>
        </row>
        <row r="2720">
          <cell r="C2720" t="str">
            <v>P95</v>
          </cell>
          <cell r="W2720" t="str">
            <v>NON</v>
          </cell>
        </row>
        <row r="2721">
          <cell r="C2721" t="str">
            <v>P95</v>
          </cell>
          <cell r="W2721" t="str">
            <v>NON</v>
          </cell>
        </row>
        <row r="2722">
          <cell r="C2722" t="str">
            <v>P95</v>
          </cell>
          <cell r="W2722" t="str">
            <v>NON</v>
          </cell>
        </row>
        <row r="2723">
          <cell r="C2723" t="str">
            <v>P95</v>
          </cell>
          <cell r="W2723" t="str">
            <v>NON</v>
          </cell>
        </row>
        <row r="2724">
          <cell r="C2724" t="str">
            <v>P95</v>
          </cell>
          <cell r="W2724" t="str">
            <v>NON</v>
          </cell>
        </row>
        <row r="2725">
          <cell r="C2725" t="str">
            <v>P95</v>
          </cell>
          <cell r="W2725" t="str">
            <v>NON</v>
          </cell>
        </row>
        <row r="2726">
          <cell r="C2726" t="str">
            <v>P95</v>
          </cell>
          <cell r="W2726" t="str">
            <v>NON</v>
          </cell>
        </row>
        <row r="2727">
          <cell r="C2727" t="str">
            <v>P95</v>
          </cell>
          <cell r="W2727" t="str">
            <v>NON</v>
          </cell>
        </row>
        <row r="2728">
          <cell r="C2728" t="str">
            <v>P95</v>
          </cell>
          <cell r="W2728" t="str">
            <v>NON</v>
          </cell>
        </row>
        <row r="2729">
          <cell r="C2729" t="str">
            <v>P95</v>
          </cell>
          <cell r="W2729" t="str">
            <v>NON</v>
          </cell>
        </row>
        <row r="2730">
          <cell r="C2730" t="str">
            <v>P95</v>
          </cell>
          <cell r="W2730" t="str">
            <v>NON</v>
          </cell>
        </row>
        <row r="2731">
          <cell r="C2731" t="str">
            <v>P95</v>
          </cell>
          <cell r="W2731" t="str">
            <v>NON</v>
          </cell>
        </row>
        <row r="2732">
          <cell r="C2732" t="str">
            <v>P95</v>
          </cell>
          <cell r="W2732" t="str">
            <v>NON</v>
          </cell>
        </row>
        <row r="2733">
          <cell r="C2733" t="str">
            <v>P95</v>
          </cell>
          <cell r="W2733" t="str">
            <v>NON</v>
          </cell>
        </row>
        <row r="2734">
          <cell r="C2734" t="str">
            <v>P95</v>
          </cell>
          <cell r="W2734" t="str">
            <v>NON</v>
          </cell>
        </row>
        <row r="2735">
          <cell r="C2735" t="str">
            <v>P95</v>
          </cell>
          <cell r="W2735" t="str">
            <v>NON</v>
          </cell>
        </row>
        <row r="2736">
          <cell r="C2736" t="str">
            <v>P95</v>
          </cell>
          <cell r="W2736" t="str">
            <v>NON</v>
          </cell>
        </row>
        <row r="2737">
          <cell r="C2737" t="str">
            <v>P95</v>
          </cell>
          <cell r="W2737" t="str">
            <v>NON</v>
          </cell>
        </row>
        <row r="2738">
          <cell r="C2738" t="str">
            <v>P95</v>
          </cell>
          <cell r="W2738" t="str">
            <v>NON</v>
          </cell>
        </row>
        <row r="2739">
          <cell r="C2739" t="str">
            <v>P95</v>
          </cell>
          <cell r="W2739" t="str">
            <v>NON</v>
          </cell>
        </row>
        <row r="2740">
          <cell r="C2740" t="str">
            <v>P95</v>
          </cell>
          <cell r="W2740" t="str">
            <v>NON</v>
          </cell>
        </row>
        <row r="2741">
          <cell r="C2741" t="str">
            <v>P95</v>
          </cell>
          <cell r="W2741" t="str">
            <v>NON</v>
          </cell>
        </row>
        <row r="2742">
          <cell r="C2742" t="str">
            <v>P95</v>
          </cell>
          <cell r="W2742" t="str">
            <v>NON</v>
          </cell>
        </row>
        <row r="2743">
          <cell r="C2743" t="str">
            <v>P95</v>
          </cell>
          <cell r="W2743" t="str">
            <v>NON</v>
          </cell>
        </row>
        <row r="2744">
          <cell r="C2744" t="str">
            <v>P95</v>
          </cell>
          <cell r="W2744" t="str">
            <v>NON</v>
          </cell>
        </row>
        <row r="2745">
          <cell r="C2745" t="str">
            <v>P95</v>
          </cell>
          <cell r="W2745" t="str">
            <v>NON</v>
          </cell>
        </row>
        <row r="2746">
          <cell r="C2746" t="str">
            <v>P95</v>
          </cell>
          <cell r="W2746" t="str">
            <v>NON</v>
          </cell>
        </row>
        <row r="2747">
          <cell r="C2747" t="str">
            <v>P95</v>
          </cell>
          <cell r="W2747" t="str">
            <v>NON</v>
          </cell>
        </row>
        <row r="2748">
          <cell r="C2748" t="str">
            <v>P95</v>
          </cell>
          <cell r="W2748" t="str">
            <v>NON</v>
          </cell>
        </row>
        <row r="2749">
          <cell r="C2749" t="str">
            <v>P95</v>
          </cell>
          <cell r="W2749" t="str">
            <v>NON</v>
          </cell>
        </row>
        <row r="2750">
          <cell r="C2750" t="str">
            <v>P95</v>
          </cell>
          <cell r="W2750" t="str">
            <v>NON</v>
          </cell>
        </row>
        <row r="2751">
          <cell r="C2751" t="str">
            <v>P95</v>
          </cell>
          <cell r="W2751" t="str">
            <v>NON</v>
          </cell>
        </row>
        <row r="2752">
          <cell r="C2752" t="str">
            <v>P95</v>
          </cell>
          <cell r="W2752" t="str">
            <v>NON</v>
          </cell>
        </row>
        <row r="2753">
          <cell r="C2753" t="str">
            <v>P95</v>
          </cell>
          <cell r="W2753" t="str">
            <v>NON</v>
          </cell>
        </row>
        <row r="2754">
          <cell r="C2754" t="str">
            <v>P95</v>
          </cell>
          <cell r="W2754" t="str">
            <v>NON</v>
          </cell>
        </row>
        <row r="2755">
          <cell r="C2755" t="str">
            <v>P95</v>
          </cell>
          <cell r="W2755" t="str">
            <v>NON</v>
          </cell>
        </row>
        <row r="2756">
          <cell r="C2756" t="str">
            <v>P95</v>
          </cell>
          <cell r="W2756" t="str">
            <v>NON</v>
          </cell>
        </row>
        <row r="2757">
          <cell r="C2757" t="str">
            <v>P95</v>
          </cell>
          <cell r="W2757" t="str">
            <v>NON</v>
          </cell>
        </row>
        <row r="2758">
          <cell r="C2758" t="str">
            <v>P95</v>
          </cell>
          <cell r="W2758" t="str">
            <v>NON</v>
          </cell>
        </row>
        <row r="2759">
          <cell r="C2759" t="str">
            <v>P95</v>
          </cell>
          <cell r="W2759" t="str">
            <v>NON</v>
          </cell>
        </row>
        <row r="2760">
          <cell r="C2760" t="str">
            <v>P95</v>
          </cell>
          <cell r="W2760" t="str">
            <v>NON</v>
          </cell>
        </row>
        <row r="2761">
          <cell r="C2761" t="str">
            <v>P95</v>
          </cell>
          <cell r="W2761" t="str">
            <v>NON</v>
          </cell>
        </row>
        <row r="2762">
          <cell r="C2762" t="str">
            <v>P95</v>
          </cell>
          <cell r="W2762" t="str">
            <v>NON</v>
          </cell>
        </row>
        <row r="2763">
          <cell r="C2763" t="str">
            <v>P95</v>
          </cell>
          <cell r="W2763" t="str">
            <v>NON</v>
          </cell>
        </row>
        <row r="2764">
          <cell r="C2764" t="str">
            <v>P95</v>
          </cell>
          <cell r="W2764" t="str">
            <v>NON</v>
          </cell>
        </row>
        <row r="2765">
          <cell r="C2765" t="str">
            <v>P95</v>
          </cell>
          <cell r="W2765" t="str">
            <v>NON</v>
          </cell>
        </row>
        <row r="2766">
          <cell r="C2766" t="str">
            <v>P95</v>
          </cell>
          <cell r="W2766" t="str">
            <v>NON</v>
          </cell>
        </row>
        <row r="2767">
          <cell r="C2767" t="str">
            <v>P95</v>
          </cell>
          <cell r="W2767" t="str">
            <v>NON</v>
          </cell>
        </row>
        <row r="2768">
          <cell r="C2768" t="str">
            <v>P95</v>
          </cell>
          <cell r="W2768" t="str">
            <v>NON</v>
          </cell>
        </row>
        <row r="2769">
          <cell r="C2769" t="str">
            <v>P95</v>
          </cell>
          <cell r="W2769" t="str">
            <v>NON</v>
          </cell>
        </row>
        <row r="2770">
          <cell r="C2770" t="str">
            <v>P95</v>
          </cell>
          <cell r="W2770" t="str">
            <v>NON</v>
          </cell>
        </row>
        <row r="2771">
          <cell r="C2771" t="str">
            <v>P95</v>
          </cell>
          <cell r="W2771" t="str">
            <v>NON</v>
          </cell>
        </row>
        <row r="2772">
          <cell r="C2772" t="str">
            <v>P95</v>
          </cell>
          <cell r="W2772" t="str">
            <v>NON</v>
          </cell>
        </row>
        <row r="2773">
          <cell r="C2773" t="str">
            <v>P95</v>
          </cell>
          <cell r="W2773" t="str">
            <v>NON</v>
          </cell>
        </row>
        <row r="2774">
          <cell r="C2774" t="str">
            <v>P95</v>
          </cell>
          <cell r="W2774" t="str">
            <v>NON</v>
          </cell>
        </row>
        <row r="2775">
          <cell r="C2775" t="str">
            <v>P95</v>
          </cell>
          <cell r="W2775" t="str">
            <v>NON</v>
          </cell>
        </row>
        <row r="2776">
          <cell r="C2776" t="str">
            <v>P95</v>
          </cell>
          <cell r="W2776" t="str">
            <v>NON</v>
          </cell>
        </row>
        <row r="2777">
          <cell r="C2777" t="str">
            <v>P95</v>
          </cell>
          <cell r="W2777" t="str">
            <v>NON</v>
          </cell>
        </row>
        <row r="2778">
          <cell r="C2778" t="str">
            <v>P95</v>
          </cell>
          <cell r="W2778" t="str">
            <v>NON</v>
          </cell>
        </row>
        <row r="2779">
          <cell r="C2779" t="str">
            <v>P95</v>
          </cell>
          <cell r="W2779" t="str">
            <v>NON</v>
          </cell>
        </row>
        <row r="2780">
          <cell r="C2780" t="str">
            <v>P95</v>
          </cell>
          <cell r="W2780" t="str">
            <v>NON</v>
          </cell>
        </row>
        <row r="2781">
          <cell r="C2781" t="str">
            <v>P95</v>
          </cell>
          <cell r="W2781" t="str">
            <v>NON</v>
          </cell>
        </row>
        <row r="2782">
          <cell r="C2782" t="str">
            <v>P95</v>
          </cell>
          <cell r="W2782" t="str">
            <v>NON</v>
          </cell>
        </row>
        <row r="2783">
          <cell r="C2783" t="str">
            <v>P95</v>
          </cell>
          <cell r="W2783" t="str">
            <v>NON</v>
          </cell>
        </row>
        <row r="2784">
          <cell r="C2784" t="str">
            <v>P95</v>
          </cell>
          <cell r="W2784" t="str">
            <v>NON</v>
          </cell>
        </row>
        <row r="2785">
          <cell r="C2785" t="str">
            <v>P95</v>
          </cell>
          <cell r="W2785" t="str">
            <v>NON</v>
          </cell>
        </row>
        <row r="2786">
          <cell r="C2786" t="str">
            <v>P95</v>
          </cell>
          <cell r="W2786" t="str">
            <v>NON</v>
          </cell>
        </row>
        <row r="2787">
          <cell r="C2787" t="str">
            <v>P95</v>
          </cell>
          <cell r="W2787" t="str">
            <v>NON</v>
          </cell>
        </row>
        <row r="2788">
          <cell r="C2788" t="str">
            <v>P95</v>
          </cell>
          <cell r="W2788" t="str">
            <v>NON</v>
          </cell>
        </row>
        <row r="2789">
          <cell r="C2789" t="str">
            <v>P95</v>
          </cell>
          <cell r="W2789" t="str">
            <v>NON</v>
          </cell>
        </row>
        <row r="2790">
          <cell r="C2790" t="str">
            <v>P95</v>
          </cell>
          <cell r="W2790" t="str">
            <v>NON</v>
          </cell>
        </row>
        <row r="2791">
          <cell r="C2791" t="str">
            <v>P95</v>
          </cell>
          <cell r="W2791" t="str">
            <v>NON</v>
          </cell>
        </row>
        <row r="2792">
          <cell r="C2792" t="str">
            <v>P95</v>
          </cell>
          <cell r="W2792" t="str">
            <v>NON</v>
          </cell>
        </row>
        <row r="2793">
          <cell r="C2793" t="str">
            <v>P95</v>
          </cell>
          <cell r="W2793" t="str">
            <v>NON</v>
          </cell>
        </row>
        <row r="2794">
          <cell r="C2794" t="str">
            <v>P95</v>
          </cell>
          <cell r="W2794" t="str">
            <v>NON</v>
          </cell>
        </row>
        <row r="2795">
          <cell r="C2795" t="str">
            <v>P95</v>
          </cell>
          <cell r="W2795" t="str">
            <v>NON</v>
          </cell>
        </row>
        <row r="2796">
          <cell r="C2796" t="str">
            <v>P95</v>
          </cell>
          <cell r="W2796" t="str">
            <v>NON</v>
          </cell>
        </row>
        <row r="2797">
          <cell r="C2797" t="str">
            <v>P95</v>
          </cell>
          <cell r="W2797" t="str">
            <v>NON</v>
          </cell>
        </row>
        <row r="2798">
          <cell r="C2798" t="str">
            <v>P95</v>
          </cell>
          <cell r="W2798" t="str">
            <v>NON</v>
          </cell>
        </row>
        <row r="2799">
          <cell r="C2799" t="str">
            <v>P95</v>
          </cell>
          <cell r="W2799" t="str">
            <v>NON</v>
          </cell>
        </row>
        <row r="2800">
          <cell r="C2800" t="str">
            <v>P95</v>
          </cell>
          <cell r="W2800" t="str">
            <v>NON</v>
          </cell>
        </row>
        <row r="2801">
          <cell r="A2801" t="str">
            <v xml:space="preserve">Cadrage TVA </v>
          </cell>
          <cell r="B2801" t="str">
            <v>R21</v>
          </cell>
          <cell r="C2801" t="str">
            <v>R21</v>
          </cell>
          <cell r="D2801">
            <v>51791</v>
          </cell>
          <cell r="H2801">
            <v>11275</v>
          </cell>
          <cell r="L2801">
            <v>173578</v>
          </cell>
          <cell r="M2801">
            <v>0</v>
          </cell>
          <cell r="N2801">
            <v>0</v>
          </cell>
          <cell r="P2801">
            <v>25</v>
          </cell>
          <cell r="T2801">
            <v>0</v>
          </cell>
          <cell r="W2801" t="str">
            <v>OUI</v>
          </cell>
          <cell r="AK2801">
            <v>2461</v>
          </cell>
          <cell r="AN2801">
            <v>22154</v>
          </cell>
          <cell r="AO2801">
            <v>0</v>
          </cell>
          <cell r="AQ2801">
            <v>0</v>
          </cell>
          <cell r="AW2801">
            <v>0</v>
          </cell>
          <cell r="AY2801">
            <v>0</v>
          </cell>
          <cell r="AZ2801">
            <v>0</v>
          </cell>
          <cell r="BA2801">
            <v>3583</v>
          </cell>
          <cell r="BE2801" t="str">
            <v>oui</v>
          </cell>
        </row>
        <row r="2802">
          <cell r="C2802" t="str">
            <v>R21</v>
          </cell>
          <cell r="R2802" t="str">
            <v>à spliter par nature</v>
          </cell>
          <cell r="W2802" t="str">
            <v>OUI</v>
          </cell>
          <cell r="BE2802" t="str">
            <v>oui</v>
          </cell>
        </row>
        <row r="2803">
          <cell r="C2803" t="str">
            <v>R21</v>
          </cell>
          <cell r="R2803" t="str">
            <v>Opérations imposables</v>
          </cell>
          <cell r="U2803" t="str">
            <v>Opérations non imposables</v>
          </cell>
          <cell r="W2803" t="str">
            <v>OUI</v>
          </cell>
          <cell r="BE2803" t="str">
            <v>oui</v>
          </cell>
        </row>
        <row r="2804">
          <cell r="A2804" t="str">
            <v>Déclarations CA3</v>
          </cell>
          <cell r="B2804" t="str">
            <v>TOTAL C.A. H.T.</v>
          </cell>
          <cell r="C2804" t="str">
            <v>R21</v>
          </cell>
          <cell r="D2804">
            <v>0.2</v>
          </cell>
          <cell r="F2804">
            <v>0.19600000000000001</v>
          </cell>
          <cell r="H2804">
            <v>0.1</v>
          </cell>
          <cell r="J2804">
            <v>7.0000000000000007E-2</v>
          </cell>
          <cell r="L2804">
            <v>5.5E-2</v>
          </cell>
          <cell r="N2804">
            <v>2.1000000000000001E-2</v>
          </cell>
          <cell r="P2804">
            <v>0</v>
          </cell>
          <cell r="R2804" t="str">
            <v>Ventes                et                            autres opérations imposables</v>
          </cell>
          <cell r="S2804" t="str">
            <v>Acquisitions intra co</v>
          </cell>
          <cell r="T2804" t="str">
            <v>créance irré 
+
autres</v>
          </cell>
          <cell r="U2804" t="str">
            <v>Autres opérations non imposables</v>
          </cell>
          <cell r="V2804" t="str">
            <v>Régularisations</v>
          </cell>
          <cell r="W2804" t="str">
            <v>OUI</v>
          </cell>
          <cell r="X2804" t="str">
            <v>TVA</v>
          </cell>
          <cell r="Y2804" t="str">
            <v>TVA</v>
          </cell>
          <cell r="Z2804" t="str">
            <v>TVA</v>
          </cell>
          <cell r="AA2804" t="str">
            <v>TVA</v>
          </cell>
          <cell r="AB2804" t="str">
            <v>TVA</v>
          </cell>
          <cell r="AC2804" t="str">
            <v>TVA</v>
          </cell>
          <cell r="AD2804" t="str">
            <v>TVA</v>
          </cell>
          <cell r="AE2804" t="str">
            <v>TVA collectée Totale</v>
          </cell>
          <cell r="AF2804" t="str">
            <v>TVA antérieurement déduite à reverser</v>
          </cell>
          <cell r="AG2804" t="str">
            <v>ARRONDI</v>
          </cell>
          <cell r="AH2804" t="str">
            <v>TOTAL            TVA                BRUTE</v>
          </cell>
          <cell r="AI2804" t="str">
            <v>dont              TVA          sur Acq° intraco</v>
          </cell>
          <cell r="AK2804" t="str">
            <v>TVA Déductible sur immo</v>
          </cell>
          <cell r="AN2804" t="str">
            <v>TVA Déductible sur B&amp;S</v>
          </cell>
          <cell r="AQ2804" t="str">
            <v xml:space="preserve">Autre TVA à déduire </v>
          </cell>
          <cell r="AS2804" t="str">
            <v>Report du crédit de TVA M-1</v>
          </cell>
          <cell r="AT2804" t="str">
            <v>ARRONDI</v>
          </cell>
          <cell r="AU2804" t="str">
            <v>TOTAL            TVA DEDUCTIBLE</v>
          </cell>
          <cell r="AW2804" t="str">
            <v>TVA à décaisser</v>
          </cell>
          <cell r="AY2804" t="str">
            <v>Crédit de TVA</v>
          </cell>
          <cell r="AZ2804" t="str">
            <v>Demande
de remboursemt crédit TVA</v>
          </cell>
          <cell r="BA2804" t="str">
            <v>Crédit de TVA à reporter</v>
          </cell>
          <cell r="BC2804" t="str">
            <v>Date                             de remb du credit TVA</v>
          </cell>
          <cell r="BE2804" t="str">
            <v>oui</v>
          </cell>
        </row>
        <row r="2805">
          <cell r="C2805" t="str">
            <v>R21</v>
          </cell>
          <cell r="D2805" t="str">
            <v>CA HT</v>
          </cell>
          <cell r="E2805" t="str">
            <v>CA INTRACOM</v>
          </cell>
          <cell r="F2805" t="str">
            <v>CA HT</v>
          </cell>
          <cell r="G2805" t="str">
            <v>CA INTRACOM</v>
          </cell>
          <cell r="H2805" t="str">
            <v>CA HT</v>
          </cell>
          <cell r="I2805" t="str">
            <v>CA INTRACOM</v>
          </cell>
          <cell r="J2805" t="str">
            <v>CA HT</v>
          </cell>
          <cell r="K2805" t="str">
            <v>CA INTRACOM</v>
          </cell>
          <cell r="L2805" t="str">
            <v>CA HT</v>
          </cell>
          <cell r="M2805" t="str">
            <v>CA INTRACOM</v>
          </cell>
          <cell r="N2805" t="str">
            <v>CA HT</v>
          </cell>
          <cell r="O2805" t="str">
            <v>CA INTRACOM</v>
          </cell>
          <cell r="P2805" t="str">
            <v>CA HT</v>
          </cell>
          <cell r="Q2805" t="str">
            <v>CA INTRACOM</v>
          </cell>
          <cell r="T2805" t="str">
            <v>régularisations</v>
          </cell>
          <cell r="W2805" t="str">
            <v>OUI</v>
          </cell>
          <cell r="X2805">
            <v>0.2</v>
          </cell>
          <cell r="Y2805">
            <v>0.19600000000000001</v>
          </cell>
          <cell r="Z2805">
            <v>0.1</v>
          </cell>
          <cell r="AA2805">
            <v>7.0000000000000007E-2</v>
          </cell>
          <cell r="AB2805">
            <v>5.5E-2</v>
          </cell>
          <cell r="AC2805">
            <v>2.1000000000000001E-2</v>
          </cell>
          <cell r="AD2805">
            <v>0</v>
          </cell>
          <cell r="AK2805" t="str">
            <v>TVA                   sur                       Immo</v>
          </cell>
          <cell r="AL2805" t="str">
            <v>TVA sur Acq° Intraco                    ( L1 + LK )</v>
          </cell>
          <cell r="AM2805" t="str">
            <v>Total TVA Ded sur Immo + intraco</v>
          </cell>
          <cell r="AN2805" t="str">
            <v>TVA                   sur                   B&amp;S</v>
          </cell>
          <cell r="AO2805" t="str">
            <v>TVA sur Acq° Intraco                    ( M1 + MK )</v>
          </cell>
          <cell r="AP2805" t="str">
            <v>Total TVA Ded sur B&amp;S + intraco</v>
          </cell>
          <cell r="AQ2805" t="str">
            <v>créances
irrécouvrables
T8</v>
          </cell>
          <cell r="AR2805" t="str">
            <v>demandes Crédit de TVA refusées</v>
          </cell>
          <cell r="AW2805">
            <v>4455100</v>
          </cell>
          <cell r="AZ2805">
            <v>4458300</v>
          </cell>
          <cell r="BA2805">
            <v>4456700</v>
          </cell>
          <cell r="BE2805" t="str">
            <v>oui</v>
          </cell>
        </row>
        <row r="2806">
          <cell r="B2806" t="str">
            <v>n° de ligne</v>
          </cell>
          <cell r="C2806" t="str">
            <v>R21</v>
          </cell>
          <cell r="D2806" t="str">
            <v>08</v>
          </cell>
          <cell r="F2806" t="str">
            <v>13</v>
          </cell>
          <cell r="H2806" t="str">
            <v>9B</v>
          </cell>
          <cell r="J2806" t="str">
            <v>13</v>
          </cell>
          <cell r="L2806" t="str">
            <v>09</v>
          </cell>
          <cell r="N2806" t="str">
            <v>14</v>
          </cell>
          <cell r="R2806" t="str">
            <v>01 et 02</v>
          </cell>
          <cell r="S2806" t="str">
            <v>03</v>
          </cell>
          <cell r="T2806" t="str">
            <v>3C</v>
          </cell>
          <cell r="U2806" t="str">
            <v>05</v>
          </cell>
          <cell r="V2806" t="str">
            <v>7B</v>
          </cell>
          <cell r="W2806" t="str">
            <v>OUI</v>
          </cell>
          <cell r="X2806" t="str">
            <v>08</v>
          </cell>
          <cell r="Y2806" t="str">
            <v>13</v>
          </cell>
          <cell r="Z2806" t="str">
            <v>9B</v>
          </cell>
          <cell r="AA2806" t="str">
            <v>13</v>
          </cell>
          <cell r="AB2806" t="str">
            <v>09</v>
          </cell>
          <cell r="AC2806" t="str">
            <v>14</v>
          </cell>
          <cell r="AF2806" t="str">
            <v>15</v>
          </cell>
          <cell r="AH2806" t="str">
            <v>16</v>
          </cell>
          <cell r="AI2806" t="str">
            <v>17</v>
          </cell>
          <cell r="AM2806" t="str">
            <v>19</v>
          </cell>
          <cell r="AP2806" t="str">
            <v>20</v>
          </cell>
          <cell r="AQ2806" t="str">
            <v>21</v>
          </cell>
          <cell r="AS2806" t="str">
            <v>22</v>
          </cell>
          <cell r="AU2806" t="str">
            <v>23</v>
          </cell>
          <cell r="AW2806" t="str">
            <v>28</v>
          </cell>
          <cell r="AY2806" t="str">
            <v>25</v>
          </cell>
          <cell r="AZ2806" t="str">
            <v>26</v>
          </cell>
          <cell r="BA2806" t="str">
            <v>27</v>
          </cell>
          <cell r="BE2806" t="str">
            <v>oui</v>
          </cell>
        </row>
        <row r="2807">
          <cell r="C2807" t="str">
            <v>R21</v>
          </cell>
          <cell r="W2807" t="str">
            <v>OUI</v>
          </cell>
          <cell r="BE2807" t="str">
            <v>oui</v>
          </cell>
        </row>
        <row r="2808">
          <cell r="A2808" t="str">
            <v>JANVIER</v>
          </cell>
          <cell r="B2808">
            <v>245171</v>
          </cell>
          <cell r="C2808" t="str">
            <v>R21</v>
          </cell>
          <cell r="D2808">
            <v>56925</v>
          </cell>
          <cell r="H2808">
            <v>8717</v>
          </cell>
          <cell r="L2808">
            <v>179439</v>
          </cell>
          <cell r="P2808">
            <v>90</v>
          </cell>
          <cell r="R2808">
            <v>245081</v>
          </cell>
          <cell r="S2808">
            <v>0</v>
          </cell>
          <cell r="U2808">
            <v>90</v>
          </cell>
          <cell r="W2808" t="str">
            <v>OUI</v>
          </cell>
          <cell r="X2808">
            <v>11385</v>
          </cell>
          <cell r="Y2808">
            <v>0</v>
          </cell>
          <cell r="Z2808">
            <v>872</v>
          </cell>
          <cell r="AA2808">
            <v>0</v>
          </cell>
          <cell r="AB2808">
            <v>9869</v>
          </cell>
          <cell r="AC2808">
            <v>0</v>
          </cell>
          <cell r="AD2808">
            <v>0</v>
          </cell>
          <cell r="AE2808">
            <v>22126</v>
          </cell>
          <cell r="AH2808">
            <v>22126</v>
          </cell>
          <cell r="AI2808">
            <v>0</v>
          </cell>
          <cell r="AM2808">
            <v>0</v>
          </cell>
          <cell r="AN2808">
            <v>23301</v>
          </cell>
          <cell r="AP2808">
            <v>23301</v>
          </cell>
          <cell r="AS2808">
            <v>0</v>
          </cell>
          <cell r="AU2808">
            <v>23301</v>
          </cell>
          <cell r="AW2808">
            <v>0</v>
          </cell>
          <cell r="AY2808">
            <v>1175</v>
          </cell>
          <cell r="BA2808">
            <v>1175</v>
          </cell>
          <cell r="BE2808" t="str">
            <v>oui</v>
          </cell>
        </row>
        <row r="2809">
          <cell r="A2809" t="str">
            <v>FEVRIER</v>
          </cell>
          <cell r="B2809">
            <v>211163</v>
          </cell>
          <cell r="C2809" t="str">
            <v>R21</v>
          </cell>
          <cell r="D2809">
            <v>49641</v>
          </cell>
          <cell r="H2809">
            <v>7138</v>
          </cell>
          <cell r="L2809">
            <v>152773</v>
          </cell>
          <cell r="P2809">
            <v>1611</v>
          </cell>
          <cell r="R2809">
            <v>209552</v>
          </cell>
          <cell r="S2809">
            <v>0</v>
          </cell>
          <cell r="U2809">
            <v>1611</v>
          </cell>
          <cell r="W2809" t="str">
            <v>OUI</v>
          </cell>
          <cell r="X2809">
            <v>9928</v>
          </cell>
          <cell r="Y2809">
            <v>0</v>
          </cell>
          <cell r="Z2809">
            <v>714</v>
          </cell>
          <cell r="AA2809">
            <v>0</v>
          </cell>
          <cell r="AB2809">
            <v>8403</v>
          </cell>
          <cell r="AC2809">
            <v>0</v>
          </cell>
          <cell r="AD2809">
            <v>0</v>
          </cell>
          <cell r="AE2809">
            <v>19045</v>
          </cell>
          <cell r="AH2809">
            <v>19045</v>
          </cell>
          <cell r="AI2809">
            <v>0</v>
          </cell>
          <cell r="AK2809">
            <v>264</v>
          </cell>
          <cell r="AM2809">
            <v>264</v>
          </cell>
          <cell r="AN2809">
            <v>16172</v>
          </cell>
          <cell r="AP2809">
            <v>16172</v>
          </cell>
          <cell r="AS2809">
            <v>1175</v>
          </cell>
          <cell r="AT2809">
            <v>1</v>
          </cell>
          <cell r="AU2809">
            <v>17612</v>
          </cell>
          <cell r="AW2809">
            <v>1433</v>
          </cell>
          <cell r="AY2809">
            <v>0</v>
          </cell>
          <cell r="BA2809">
            <v>0</v>
          </cell>
          <cell r="BE2809" t="str">
            <v>oui</v>
          </cell>
        </row>
        <row r="2810">
          <cell r="A2810" t="str">
            <v>MARS</v>
          </cell>
          <cell r="B2810">
            <v>254516</v>
          </cell>
          <cell r="C2810" t="str">
            <v>R21</v>
          </cell>
          <cell r="D2810">
            <v>64374</v>
          </cell>
          <cell r="H2810">
            <v>9592</v>
          </cell>
          <cell r="L2810">
            <v>180550</v>
          </cell>
          <cell r="R2810">
            <v>254516</v>
          </cell>
          <cell r="S2810">
            <v>0</v>
          </cell>
          <cell r="U2810">
            <v>0</v>
          </cell>
          <cell r="W2810" t="str">
            <v>OUI</v>
          </cell>
          <cell r="X2810">
            <v>12875</v>
          </cell>
          <cell r="Y2810">
            <v>0</v>
          </cell>
          <cell r="Z2810">
            <v>959</v>
          </cell>
          <cell r="AA2810">
            <v>0</v>
          </cell>
          <cell r="AB2810">
            <v>9930</v>
          </cell>
          <cell r="AC2810">
            <v>0</v>
          </cell>
          <cell r="AD2810">
            <v>0</v>
          </cell>
          <cell r="AE2810">
            <v>23764</v>
          </cell>
          <cell r="AH2810">
            <v>23764</v>
          </cell>
          <cell r="AI2810">
            <v>0</v>
          </cell>
          <cell r="AK2810">
            <v>95</v>
          </cell>
          <cell r="AM2810">
            <v>95</v>
          </cell>
          <cell r="AN2810">
            <v>17689</v>
          </cell>
          <cell r="AP2810">
            <v>17689</v>
          </cell>
          <cell r="AS2810">
            <v>0</v>
          </cell>
          <cell r="AU2810">
            <v>17784</v>
          </cell>
          <cell r="AW2810">
            <v>5980</v>
          </cell>
          <cell r="AY2810">
            <v>0</v>
          </cell>
          <cell r="BA2810">
            <v>0</v>
          </cell>
          <cell r="BE2810" t="str">
            <v>oui</v>
          </cell>
        </row>
        <row r="2811">
          <cell r="A2811" t="str">
            <v>AVRIL</v>
          </cell>
          <cell r="B2811">
            <v>216568.88999999996</v>
          </cell>
          <cell r="C2811" t="str">
            <v>R21</v>
          </cell>
          <cell r="D2811">
            <v>49038.39</v>
          </cell>
          <cell r="H2811">
            <v>8334.7099999999991</v>
          </cell>
          <cell r="L2811">
            <v>159140.26999999999</v>
          </cell>
          <cell r="P2811">
            <v>55.52</v>
          </cell>
          <cell r="R2811">
            <v>216513.36999999997</v>
          </cell>
          <cell r="S2811">
            <v>0</v>
          </cell>
          <cell r="U2811">
            <v>55.52</v>
          </cell>
          <cell r="W2811" t="str">
            <v>OUI</v>
          </cell>
          <cell r="X2811">
            <v>9808</v>
          </cell>
          <cell r="Y2811">
            <v>0</v>
          </cell>
          <cell r="Z2811">
            <v>833</v>
          </cell>
          <cell r="AA2811">
            <v>0</v>
          </cell>
          <cell r="AB2811">
            <v>8753</v>
          </cell>
          <cell r="AC2811">
            <v>0</v>
          </cell>
          <cell r="AD2811">
            <v>0</v>
          </cell>
          <cell r="AE2811">
            <v>19394</v>
          </cell>
          <cell r="AH2811">
            <v>19394</v>
          </cell>
          <cell r="AI2811">
            <v>0</v>
          </cell>
          <cell r="AM2811">
            <v>0</v>
          </cell>
          <cell r="AN2811">
            <v>16483.66</v>
          </cell>
          <cell r="AP2811">
            <v>16483.66</v>
          </cell>
          <cell r="AS2811">
            <v>0</v>
          </cell>
          <cell r="AU2811">
            <v>16483.66</v>
          </cell>
          <cell r="AW2811">
            <v>2910.34</v>
          </cell>
          <cell r="AY2811">
            <v>0</v>
          </cell>
          <cell r="BA2811">
            <v>0</v>
          </cell>
          <cell r="BE2811" t="str">
            <v>oui</v>
          </cell>
        </row>
        <row r="2812">
          <cell r="A2812" t="str">
            <v>MAI</v>
          </cell>
          <cell r="B2812">
            <v>237564.27</v>
          </cell>
          <cell r="C2812" t="str">
            <v>R21</v>
          </cell>
          <cell r="D2812">
            <v>50311.29</v>
          </cell>
          <cell r="H2812">
            <v>9991.75</v>
          </cell>
          <cell r="L2812">
            <v>177091.83</v>
          </cell>
          <cell r="P2812">
            <v>169.4</v>
          </cell>
          <cell r="R2812">
            <v>237394.87</v>
          </cell>
          <cell r="S2812">
            <v>0</v>
          </cell>
          <cell r="U2812">
            <v>169.4</v>
          </cell>
          <cell r="W2812" t="str">
            <v>OUI</v>
          </cell>
          <cell r="X2812">
            <v>10062</v>
          </cell>
          <cell r="Y2812">
            <v>0</v>
          </cell>
          <cell r="Z2812">
            <v>999</v>
          </cell>
          <cell r="AA2812">
            <v>0</v>
          </cell>
          <cell r="AB2812">
            <v>9740</v>
          </cell>
          <cell r="AC2812">
            <v>0</v>
          </cell>
          <cell r="AD2812">
            <v>0</v>
          </cell>
          <cell r="AE2812">
            <v>20801</v>
          </cell>
          <cell r="AH2812">
            <v>20801</v>
          </cell>
          <cell r="AI2812">
            <v>0</v>
          </cell>
          <cell r="AK2812">
            <v>139.56</v>
          </cell>
          <cell r="AM2812">
            <v>139.56</v>
          </cell>
          <cell r="AN2812">
            <v>17101.189999999999</v>
          </cell>
          <cell r="AP2812">
            <v>17101.189999999999</v>
          </cell>
          <cell r="AS2812">
            <v>0</v>
          </cell>
          <cell r="AU2812">
            <v>17240.75</v>
          </cell>
          <cell r="AW2812">
            <v>3560.25</v>
          </cell>
          <cell r="AY2812">
            <v>0</v>
          </cell>
          <cell r="BA2812">
            <v>0</v>
          </cell>
          <cell r="BE2812" t="str">
            <v>oui</v>
          </cell>
        </row>
        <row r="2813">
          <cell r="A2813" t="str">
            <v>JUIN</v>
          </cell>
          <cell r="B2813">
            <v>228351</v>
          </cell>
          <cell r="C2813" t="str">
            <v>R21</v>
          </cell>
          <cell r="D2813">
            <v>52738</v>
          </cell>
          <cell r="E2813">
            <v>0</v>
          </cell>
          <cell r="F2813">
            <v>0</v>
          </cell>
          <cell r="G2813">
            <v>0</v>
          </cell>
          <cell r="H2813">
            <v>9437</v>
          </cell>
          <cell r="I2813">
            <v>0</v>
          </cell>
          <cell r="J2813">
            <v>0</v>
          </cell>
          <cell r="K2813">
            <v>0</v>
          </cell>
          <cell r="L2813">
            <v>166042</v>
          </cell>
          <cell r="M2813">
            <v>0</v>
          </cell>
          <cell r="N2813">
            <v>0</v>
          </cell>
          <cell r="O2813">
            <v>0</v>
          </cell>
          <cell r="P2813">
            <v>134</v>
          </cell>
          <cell r="R2813">
            <v>228217</v>
          </cell>
          <cell r="S2813">
            <v>0</v>
          </cell>
          <cell r="U2813">
            <v>134</v>
          </cell>
          <cell r="W2813" t="str">
            <v>OUI</v>
          </cell>
          <cell r="X2813">
            <v>10548</v>
          </cell>
          <cell r="Y2813">
            <v>0</v>
          </cell>
          <cell r="Z2813">
            <v>944</v>
          </cell>
          <cell r="AA2813">
            <v>0</v>
          </cell>
          <cell r="AB2813">
            <v>9132</v>
          </cell>
          <cell r="AC2813">
            <v>0</v>
          </cell>
          <cell r="AD2813">
            <v>0</v>
          </cell>
          <cell r="AE2813">
            <v>20624</v>
          </cell>
          <cell r="AH2813">
            <v>20624</v>
          </cell>
          <cell r="AI2813">
            <v>0</v>
          </cell>
          <cell r="AK2813">
            <v>410</v>
          </cell>
          <cell r="AM2813">
            <v>410</v>
          </cell>
          <cell r="AN2813">
            <v>25007</v>
          </cell>
          <cell r="AP2813">
            <v>25007</v>
          </cell>
          <cell r="AS2813">
            <v>0</v>
          </cell>
          <cell r="AU2813">
            <v>25417</v>
          </cell>
          <cell r="AW2813">
            <v>0</v>
          </cell>
          <cell r="AY2813">
            <v>4793</v>
          </cell>
          <cell r="BA2813">
            <v>4793</v>
          </cell>
          <cell r="BE2813" t="str">
            <v>oui</v>
          </cell>
        </row>
        <row r="2814">
          <cell r="A2814" t="str">
            <v>JUILLET</v>
          </cell>
          <cell r="B2814">
            <v>235837</v>
          </cell>
          <cell r="C2814" t="str">
            <v>R21</v>
          </cell>
          <cell r="D2814">
            <v>51718</v>
          </cell>
          <cell r="H2814">
            <v>12185</v>
          </cell>
          <cell r="L2814">
            <v>171892</v>
          </cell>
          <cell r="M2814">
            <v>0</v>
          </cell>
          <cell r="N2814">
            <v>6</v>
          </cell>
          <cell r="P2814">
            <v>36</v>
          </cell>
          <cell r="R2814">
            <v>235801</v>
          </cell>
          <cell r="S2814">
            <v>0</v>
          </cell>
          <cell r="U2814">
            <v>36</v>
          </cell>
          <cell r="W2814" t="str">
            <v>OUI</v>
          </cell>
          <cell r="X2814">
            <v>10344</v>
          </cell>
          <cell r="Y2814">
            <v>0</v>
          </cell>
          <cell r="Z2814">
            <v>1219</v>
          </cell>
          <cell r="AA2814">
            <v>0</v>
          </cell>
          <cell r="AB2814">
            <v>9454</v>
          </cell>
          <cell r="AC2814">
            <v>0</v>
          </cell>
          <cell r="AD2814">
            <v>0</v>
          </cell>
          <cell r="AE2814">
            <v>21017</v>
          </cell>
          <cell r="AH2814">
            <v>21017</v>
          </cell>
          <cell r="AI2814">
            <v>0</v>
          </cell>
          <cell r="AK2814">
            <v>1565</v>
          </cell>
          <cell r="AM2814">
            <v>1565</v>
          </cell>
          <cell r="AN2814">
            <v>15350</v>
          </cell>
          <cell r="AP2814">
            <v>15350</v>
          </cell>
          <cell r="AS2814">
            <v>4793</v>
          </cell>
          <cell r="AU2814">
            <v>21708</v>
          </cell>
          <cell r="AW2814">
            <v>0</v>
          </cell>
          <cell r="AY2814">
            <v>691</v>
          </cell>
          <cell r="BA2814">
            <v>691</v>
          </cell>
          <cell r="BE2814" t="str">
            <v>oui</v>
          </cell>
        </row>
        <row r="2815">
          <cell r="A2815" t="str">
            <v>AOUT</v>
          </cell>
          <cell r="B2815">
            <v>157382</v>
          </cell>
          <cell r="C2815" t="str">
            <v>R21</v>
          </cell>
          <cell r="D2815">
            <v>32839</v>
          </cell>
          <cell r="H2815">
            <v>7735</v>
          </cell>
          <cell r="L2815">
            <v>116869</v>
          </cell>
          <cell r="M2815">
            <v>0</v>
          </cell>
          <cell r="N2815">
            <v>0</v>
          </cell>
          <cell r="P2815">
            <v>22</v>
          </cell>
          <cell r="R2815">
            <v>157443</v>
          </cell>
          <cell r="S2815">
            <v>0</v>
          </cell>
          <cell r="T2815">
            <v>-83</v>
          </cell>
          <cell r="U2815">
            <v>22</v>
          </cell>
          <cell r="W2815" t="str">
            <v>OUI</v>
          </cell>
          <cell r="X2815">
            <v>6568</v>
          </cell>
          <cell r="Y2815">
            <v>0</v>
          </cell>
          <cell r="Z2815">
            <v>774</v>
          </cell>
          <cell r="AA2815">
            <v>0</v>
          </cell>
          <cell r="AB2815">
            <v>6428</v>
          </cell>
          <cell r="AC2815">
            <v>0</v>
          </cell>
          <cell r="AD2815">
            <v>0</v>
          </cell>
          <cell r="AE2815">
            <v>13770</v>
          </cell>
          <cell r="AH2815">
            <v>13770</v>
          </cell>
          <cell r="AI2815">
            <v>0</v>
          </cell>
          <cell r="AK2815">
            <v>1101</v>
          </cell>
          <cell r="AM2815">
            <v>1101</v>
          </cell>
          <cell r="AN2815">
            <v>11375</v>
          </cell>
          <cell r="AP2815">
            <v>11375</v>
          </cell>
          <cell r="AQ2815">
            <v>8</v>
          </cell>
          <cell r="AS2815">
            <v>691</v>
          </cell>
          <cell r="AU2815">
            <v>13175</v>
          </cell>
          <cell r="AW2815">
            <v>595</v>
          </cell>
          <cell r="AY2815">
            <v>0</v>
          </cell>
          <cell r="BA2815">
            <v>0</v>
          </cell>
          <cell r="BE2815" t="str">
            <v>oui</v>
          </cell>
        </row>
        <row r="2816">
          <cell r="A2816" t="str">
            <v>SEPTEMBRE</v>
          </cell>
          <cell r="B2816">
            <v>236669</v>
          </cell>
          <cell r="C2816" t="str">
            <v>R21</v>
          </cell>
          <cell r="D2816">
            <v>51791</v>
          </cell>
          <cell r="E2816">
            <v>0</v>
          </cell>
          <cell r="F2816">
            <v>0</v>
          </cell>
          <cell r="G2816">
            <v>0</v>
          </cell>
          <cell r="H2816">
            <v>11275</v>
          </cell>
          <cell r="I2816">
            <v>0</v>
          </cell>
          <cell r="J2816">
            <v>0</v>
          </cell>
          <cell r="K2816">
            <v>0</v>
          </cell>
          <cell r="L2816">
            <v>173578</v>
          </cell>
          <cell r="M2816">
            <v>0</v>
          </cell>
          <cell r="N2816">
            <v>0</v>
          </cell>
          <cell r="O2816">
            <v>0</v>
          </cell>
          <cell r="P2816">
            <v>25</v>
          </cell>
          <cell r="R2816">
            <v>236644</v>
          </cell>
          <cell r="S2816">
            <v>0</v>
          </cell>
          <cell r="U2816">
            <v>25</v>
          </cell>
          <cell r="W2816" t="str">
            <v>OUI</v>
          </cell>
          <cell r="X2816">
            <v>10358</v>
          </cell>
          <cell r="Y2816">
            <v>0</v>
          </cell>
          <cell r="Z2816">
            <v>1128</v>
          </cell>
          <cell r="AA2816">
            <v>0</v>
          </cell>
          <cell r="AB2816">
            <v>9547</v>
          </cell>
          <cell r="AC2816">
            <v>0</v>
          </cell>
          <cell r="AD2816">
            <v>0</v>
          </cell>
          <cell r="AE2816">
            <v>21033</v>
          </cell>
          <cell r="AH2816">
            <v>21033</v>
          </cell>
          <cell r="AI2816">
            <v>0</v>
          </cell>
          <cell r="AK2816">
            <v>2462</v>
          </cell>
          <cell r="AL2816">
            <v>0</v>
          </cell>
          <cell r="AM2816">
            <v>2462</v>
          </cell>
          <cell r="AN2816">
            <v>22154</v>
          </cell>
          <cell r="AO2816">
            <v>0</v>
          </cell>
          <cell r="AP2816">
            <v>22154</v>
          </cell>
          <cell r="AQ2816">
            <v>0</v>
          </cell>
          <cell r="AR2816">
            <v>0</v>
          </cell>
          <cell r="AS2816">
            <v>0</v>
          </cell>
          <cell r="AU2816">
            <v>24616</v>
          </cell>
          <cell r="AW2816">
            <v>0</v>
          </cell>
          <cell r="AY2816">
            <v>3583</v>
          </cell>
          <cell r="BA2816">
            <v>3583</v>
          </cell>
          <cell r="BE2816" t="str">
            <v>oui</v>
          </cell>
        </row>
        <row r="2817">
          <cell r="A2817" t="str">
            <v>OCTOBRE</v>
          </cell>
          <cell r="B2817">
            <v>0</v>
          </cell>
          <cell r="C2817" t="str">
            <v>R21</v>
          </cell>
          <cell r="D2817">
            <v>0</v>
          </cell>
          <cell r="E2817">
            <v>0</v>
          </cell>
          <cell r="F2817">
            <v>0</v>
          </cell>
          <cell r="G2817">
            <v>0</v>
          </cell>
          <cell r="H2817">
            <v>0</v>
          </cell>
          <cell r="I2817">
            <v>0</v>
          </cell>
          <cell r="J2817">
            <v>0</v>
          </cell>
          <cell r="K2817">
            <v>0</v>
          </cell>
          <cell r="L2817">
            <v>0</v>
          </cell>
          <cell r="M2817">
            <v>0</v>
          </cell>
          <cell r="N2817">
            <v>0</v>
          </cell>
          <cell r="O2817">
            <v>0</v>
          </cell>
          <cell r="P2817">
            <v>0</v>
          </cell>
          <cell r="Q2817">
            <v>0</v>
          </cell>
          <cell r="R2817">
            <v>0</v>
          </cell>
          <cell r="S2817">
            <v>0</v>
          </cell>
          <cell r="T2817">
            <v>0</v>
          </cell>
          <cell r="U2817">
            <v>0</v>
          </cell>
          <cell r="W2817" t="str">
            <v>OUI</v>
          </cell>
          <cell r="X2817">
            <v>0</v>
          </cell>
          <cell r="Y2817">
            <v>0</v>
          </cell>
          <cell r="Z2817">
            <v>0</v>
          </cell>
          <cell r="AA2817">
            <v>0</v>
          </cell>
          <cell r="AB2817">
            <v>0</v>
          </cell>
          <cell r="AC2817">
            <v>0</v>
          </cell>
          <cell r="AD2817">
            <v>0</v>
          </cell>
          <cell r="AE2817">
            <v>0</v>
          </cell>
          <cell r="AH2817">
            <v>0</v>
          </cell>
          <cell r="AI2817">
            <v>0</v>
          </cell>
          <cell r="AK2817">
            <v>0</v>
          </cell>
          <cell r="AM2817">
            <v>0</v>
          </cell>
          <cell r="AN2817">
            <v>0</v>
          </cell>
          <cell r="AO2817">
            <v>0</v>
          </cell>
          <cell r="AP2817">
            <v>0</v>
          </cell>
          <cell r="AQ2817">
            <v>0</v>
          </cell>
          <cell r="AS2817">
            <v>3583</v>
          </cell>
          <cell r="AU2817">
            <v>3583</v>
          </cell>
          <cell r="AW2817">
            <v>0</v>
          </cell>
          <cell r="AY2817">
            <v>3583</v>
          </cell>
          <cell r="BA2817">
            <v>3583</v>
          </cell>
        </row>
        <row r="2818">
          <cell r="A2818" t="str">
            <v>NOVEMBRE</v>
          </cell>
          <cell r="B2818">
            <v>0</v>
          </cell>
          <cell r="C2818" t="str">
            <v>R21</v>
          </cell>
          <cell r="D2818">
            <v>0</v>
          </cell>
          <cell r="E2818">
            <v>0</v>
          </cell>
          <cell r="F2818">
            <v>0</v>
          </cell>
          <cell r="G2818">
            <v>0</v>
          </cell>
          <cell r="H2818">
            <v>0</v>
          </cell>
          <cell r="I2818">
            <v>0</v>
          </cell>
          <cell r="J2818">
            <v>0</v>
          </cell>
          <cell r="K2818">
            <v>0</v>
          </cell>
          <cell r="L2818">
            <v>0</v>
          </cell>
          <cell r="M2818">
            <v>0</v>
          </cell>
          <cell r="N2818">
            <v>0</v>
          </cell>
          <cell r="O2818">
            <v>0</v>
          </cell>
          <cell r="P2818">
            <v>0</v>
          </cell>
          <cell r="Q2818">
            <v>0</v>
          </cell>
          <cell r="R2818">
            <v>0</v>
          </cell>
          <cell r="S2818">
            <v>0</v>
          </cell>
          <cell r="T2818">
            <v>0</v>
          </cell>
          <cell r="U2818">
            <v>0</v>
          </cell>
          <cell r="W2818" t="str">
            <v>OUI</v>
          </cell>
          <cell r="X2818">
            <v>0</v>
          </cell>
          <cell r="Y2818">
            <v>0</v>
          </cell>
          <cell r="Z2818">
            <v>0</v>
          </cell>
          <cell r="AA2818">
            <v>0</v>
          </cell>
          <cell r="AB2818">
            <v>0</v>
          </cell>
          <cell r="AC2818">
            <v>0</v>
          </cell>
          <cell r="AD2818">
            <v>0</v>
          </cell>
          <cell r="AE2818">
            <v>0</v>
          </cell>
          <cell r="AH2818">
            <v>0</v>
          </cell>
          <cell r="AI2818">
            <v>0</v>
          </cell>
          <cell r="AK2818">
            <v>0</v>
          </cell>
          <cell r="AM2818">
            <v>0</v>
          </cell>
          <cell r="AN2818">
            <v>0</v>
          </cell>
          <cell r="AO2818">
            <v>0</v>
          </cell>
          <cell r="AP2818">
            <v>0</v>
          </cell>
          <cell r="AQ2818">
            <v>0</v>
          </cell>
          <cell r="AS2818">
            <v>3583</v>
          </cell>
          <cell r="AU2818">
            <v>3583</v>
          </cell>
          <cell r="AW2818">
            <v>0</v>
          </cell>
          <cell r="AY2818">
            <v>3583</v>
          </cell>
          <cell r="BA2818">
            <v>3583</v>
          </cell>
        </row>
        <row r="2819">
          <cell r="A2819" t="str">
            <v>DECEMBRE</v>
          </cell>
          <cell r="B2819">
            <v>0</v>
          </cell>
          <cell r="C2819" t="str">
            <v>R21</v>
          </cell>
          <cell r="D2819">
            <v>0</v>
          </cell>
          <cell r="E2819">
            <v>0</v>
          </cell>
          <cell r="F2819">
            <v>0</v>
          </cell>
          <cell r="G2819">
            <v>0</v>
          </cell>
          <cell r="H2819">
            <v>0</v>
          </cell>
          <cell r="I2819">
            <v>0</v>
          </cell>
          <cell r="J2819">
            <v>0</v>
          </cell>
          <cell r="K2819">
            <v>0</v>
          </cell>
          <cell r="L2819">
            <v>0</v>
          </cell>
          <cell r="M2819">
            <v>0</v>
          </cell>
          <cell r="N2819">
            <v>0</v>
          </cell>
          <cell r="O2819">
            <v>0</v>
          </cell>
          <cell r="P2819">
            <v>0</v>
          </cell>
          <cell r="Q2819">
            <v>0</v>
          </cell>
          <cell r="R2819">
            <v>0</v>
          </cell>
          <cell r="S2819">
            <v>0</v>
          </cell>
          <cell r="T2819">
            <v>0</v>
          </cell>
          <cell r="U2819">
            <v>0</v>
          </cell>
          <cell r="W2819" t="str">
            <v>OUI</v>
          </cell>
          <cell r="X2819">
            <v>0</v>
          </cell>
          <cell r="Y2819">
            <v>0</v>
          </cell>
          <cell r="Z2819">
            <v>0</v>
          </cell>
          <cell r="AA2819">
            <v>0</v>
          </cell>
          <cell r="AB2819">
            <v>0</v>
          </cell>
          <cell r="AC2819">
            <v>0</v>
          </cell>
          <cell r="AD2819">
            <v>0</v>
          </cell>
          <cell r="AE2819">
            <v>0</v>
          </cell>
          <cell r="AH2819">
            <v>0</v>
          </cell>
          <cell r="AI2819">
            <v>0</v>
          </cell>
          <cell r="AK2819">
            <v>0</v>
          </cell>
          <cell r="AM2819">
            <v>0</v>
          </cell>
          <cell r="AN2819">
            <v>0</v>
          </cell>
          <cell r="AO2819">
            <v>0</v>
          </cell>
          <cell r="AP2819">
            <v>0</v>
          </cell>
          <cell r="AQ2819">
            <v>0</v>
          </cell>
          <cell r="AS2819">
            <v>3583</v>
          </cell>
          <cell r="AU2819">
            <v>3583</v>
          </cell>
          <cell r="AW2819">
            <v>0</v>
          </cell>
          <cell r="AY2819">
            <v>3583</v>
          </cell>
          <cell r="BA2819">
            <v>3583</v>
          </cell>
        </row>
        <row r="2820">
          <cell r="C2820" t="str">
            <v>R21</v>
          </cell>
          <cell r="W2820" t="str">
            <v>OUI</v>
          </cell>
          <cell r="BE2820">
            <v>0</v>
          </cell>
        </row>
        <row r="2821">
          <cell r="A2821" t="str">
            <v>TOTAL</v>
          </cell>
          <cell r="B2821">
            <v>2023222.16</v>
          </cell>
          <cell r="C2821" t="str">
            <v>R21</v>
          </cell>
          <cell r="D2821">
            <v>459375.68</v>
          </cell>
          <cell r="E2821">
            <v>0</v>
          </cell>
          <cell r="F2821">
            <v>0</v>
          </cell>
          <cell r="G2821">
            <v>0</v>
          </cell>
          <cell r="H2821">
            <v>84405.459999999992</v>
          </cell>
          <cell r="I2821">
            <v>0</v>
          </cell>
          <cell r="J2821">
            <v>0</v>
          </cell>
          <cell r="K2821">
            <v>0</v>
          </cell>
          <cell r="L2821">
            <v>1477375.1</v>
          </cell>
          <cell r="M2821">
            <v>0</v>
          </cell>
          <cell r="N2821">
            <v>6</v>
          </cell>
          <cell r="O2821">
            <v>0</v>
          </cell>
          <cell r="P2821">
            <v>2142.92</v>
          </cell>
          <cell r="Q2821">
            <v>0</v>
          </cell>
          <cell r="R2821">
            <v>2021162.24</v>
          </cell>
          <cell r="S2821">
            <v>0</v>
          </cell>
          <cell r="T2821">
            <v>-83</v>
          </cell>
          <cell r="U2821">
            <v>2142.92</v>
          </cell>
          <cell r="V2821">
            <v>0</v>
          </cell>
          <cell r="W2821" t="str">
            <v>OUI</v>
          </cell>
          <cell r="X2821">
            <v>91876</v>
          </cell>
          <cell r="Y2821">
            <v>0</v>
          </cell>
          <cell r="Z2821">
            <v>8442</v>
          </cell>
          <cell r="AA2821">
            <v>0</v>
          </cell>
          <cell r="AB2821">
            <v>81256</v>
          </cell>
          <cell r="AC2821">
            <v>0</v>
          </cell>
          <cell r="AD2821">
            <v>0</v>
          </cell>
          <cell r="AE2821">
            <v>181574</v>
          </cell>
          <cell r="AF2821">
            <v>0</v>
          </cell>
          <cell r="AH2821">
            <v>181574</v>
          </cell>
          <cell r="AI2821">
            <v>0</v>
          </cell>
          <cell r="AK2821">
            <v>6036.5599999999995</v>
          </cell>
          <cell r="AL2821">
            <v>0</v>
          </cell>
          <cell r="AN2821">
            <v>164632.85</v>
          </cell>
          <cell r="AO2821">
            <v>0</v>
          </cell>
          <cell r="AP2821">
            <v>164632.85</v>
          </cell>
          <cell r="AQ2821">
            <v>8</v>
          </cell>
          <cell r="AR2821">
            <v>0</v>
          </cell>
          <cell r="BE2821">
            <v>0</v>
          </cell>
        </row>
        <row r="2822">
          <cell r="C2822" t="str">
            <v>R21</v>
          </cell>
          <cell r="W2822" t="str">
            <v>OUI</v>
          </cell>
          <cell r="BE2822">
            <v>0</v>
          </cell>
        </row>
        <row r="2823">
          <cell r="A2823" t="str">
            <v>CA comptabilisé à déclarer</v>
          </cell>
          <cell r="C2823" t="str">
            <v>R21</v>
          </cell>
          <cell r="D2823">
            <v>459376</v>
          </cell>
          <cell r="F2823">
            <v>0</v>
          </cell>
          <cell r="H2823">
            <v>84405</v>
          </cell>
          <cell r="L2823">
            <v>1477375</v>
          </cell>
          <cell r="N2823">
            <v>6</v>
          </cell>
          <cell r="P2823">
            <v>2143</v>
          </cell>
          <cell r="R2823">
            <v>2021162</v>
          </cell>
          <cell r="U2823">
            <v>2143</v>
          </cell>
          <cell r="W2823" t="str">
            <v>OUI</v>
          </cell>
          <cell r="AI2823">
            <v>0</v>
          </cell>
          <cell r="AM2823">
            <v>0</v>
          </cell>
          <cell r="BE2823">
            <v>0</v>
          </cell>
        </row>
        <row r="2824">
          <cell r="A2824" t="str">
            <v>Achats intraco à déclarer</v>
          </cell>
          <cell r="C2824" t="str">
            <v>R21</v>
          </cell>
          <cell r="E2824">
            <v>0</v>
          </cell>
          <cell r="G2824">
            <v>0</v>
          </cell>
          <cell r="I2824">
            <v>0</v>
          </cell>
          <cell r="M2824">
            <v>0</v>
          </cell>
          <cell r="O2824">
            <v>0</v>
          </cell>
          <cell r="Q2824">
            <v>0</v>
          </cell>
          <cell r="S2824">
            <v>0</v>
          </cell>
          <cell r="W2824" t="str">
            <v>OUI</v>
          </cell>
          <cell r="BE2824">
            <v>0</v>
          </cell>
        </row>
        <row r="2825">
          <cell r="C2825" t="str">
            <v>R21</v>
          </cell>
          <cell r="W2825" t="str">
            <v>OUI</v>
          </cell>
          <cell r="BE2825">
            <v>0</v>
          </cell>
        </row>
        <row r="2826">
          <cell r="A2826" t="str">
            <v>Ecart R21</v>
          </cell>
          <cell r="C2826" t="str">
            <v>R21</v>
          </cell>
          <cell r="D2826">
            <v>0</v>
          </cell>
          <cell r="E2826">
            <v>0</v>
          </cell>
          <cell r="F2826">
            <v>0</v>
          </cell>
          <cell r="G2826">
            <v>0</v>
          </cell>
          <cell r="H2826">
            <v>0</v>
          </cell>
          <cell r="I2826">
            <v>0</v>
          </cell>
          <cell r="J2826">
            <v>0</v>
          </cell>
          <cell r="K2826">
            <v>0</v>
          </cell>
          <cell r="L2826">
            <v>0</v>
          </cell>
          <cell r="M2826">
            <v>0</v>
          </cell>
          <cell r="N2826">
            <v>0</v>
          </cell>
          <cell r="O2826">
            <v>0</v>
          </cell>
          <cell r="P2826">
            <v>0</v>
          </cell>
          <cell r="Q2826">
            <v>0</v>
          </cell>
          <cell r="R2826">
            <v>0</v>
          </cell>
          <cell r="S2826">
            <v>0</v>
          </cell>
          <cell r="U2826">
            <v>0</v>
          </cell>
          <cell r="W2826" t="str">
            <v>OUI</v>
          </cell>
          <cell r="AI2826" t="str">
            <v xml:space="preserve">        TVA intraco COLL   =    TVA intraco DED  ( Immo + B&amp;S )</v>
          </cell>
          <cell r="BE2826">
            <v>0</v>
          </cell>
        </row>
        <row r="2827">
          <cell r="C2827" t="str">
            <v>R21</v>
          </cell>
          <cell r="W2827" t="str">
            <v>OUI</v>
          </cell>
          <cell r="BE2827">
            <v>0</v>
          </cell>
        </row>
        <row r="2828">
          <cell r="A2828" t="str">
            <v>diff compta jaune</v>
          </cell>
          <cell r="C2828" t="str">
            <v>R21</v>
          </cell>
          <cell r="G2828">
            <v>0</v>
          </cell>
          <cell r="H2828" t="str">
            <v xml:space="preserve">   à corriger dans SAP ou dans l'onglet "COMPTA"</v>
          </cell>
          <cell r="W2828" t="str">
            <v>OUI</v>
          </cell>
          <cell r="BE2828">
            <v>0</v>
          </cell>
        </row>
        <row r="2829">
          <cell r="C2829" t="str">
            <v>R21</v>
          </cell>
          <cell r="W2829" t="str">
            <v>OUI</v>
          </cell>
          <cell r="BE2829">
            <v>0</v>
          </cell>
        </row>
        <row r="2830">
          <cell r="A2830" t="str">
            <v>diff rouge</v>
          </cell>
          <cell r="C2830" t="str">
            <v>R21</v>
          </cell>
          <cell r="G2830">
            <v>0</v>
          </cell>
          <cell r="H2830" t="str">
            <v xml:space="preserve">   voir onglet "COMPTA" - cellule F...</v>
          </cell>
          <cell r="W2830" t="str">
            <v>OUI</v>
          </cell>
          <cell r="BE2830">
            <v>0</v>
          </cell>
        </row>
        <row r="2831">
          <cell r="C2831" t="str">
            <v>R21</v>
          </cell>
          <cell r="W2831" t="str">
            <v>OUI</v>
          </cell>
          <cell r="BE2831">
            <v>0</v>
          </cell>
        </row>
        <row r="2832">
          <cell r="C2832" t="str">
            <v>R21</v>
          </cell>
          <cell r="W2832" t="str">
            <v>OUI</v>
          </cell>
          <cell r="BE2832">
            <v>0</v>
          </cell>
        </row>
        <row r="2833">
          <cell r="C2833" t="str">
            <v>R21</v>
          </cell>
          <cell r="W2833" t="str">
            <v>OUI</v>
          </cell>
          <cell r="BE2833">
            <v>0</v>
          </cell>
        </row>
        <row r="2834">
          <cell r="C2834" t="str">
            <v>R21</v>
          </cell>
          <cell r="W2834" t="str">
            <v>OUI</v>
          </cell>
          <cell r="BE2834">
            <v>0</v>
          </cell>
        </row>
        <row r="2835">
          <cell r="C2835" t="str">
            <v>R21</v>
          </cell>
          <cell r="W2835" t="str">
            <v>OUI</v>
          </cell>
          <cell r="BE2835">
            <v>0</v>
          </cell>
        </row>
        <row r="2836">
          <cell r="C2836" t="str">
            <v>R21</v>
          </cell>
          <cell r="W2836" t="str">
            <v>OUI</v>
          </cell>
          <cell r="BE2836">
            <v>0</v>
          </cell>
        </row>
        <row r="2837">
          <cell r="C2837" t="str">
            <v>R21</v>
          </cell>
          <cell r="W2837" t="str">
            <v>OUI</v>
          </cell>
          <cell r="BE2837">
            <v>0</v>
          </cell>
        </row>
        <row r="2838">
          <cell r="C2838" t="str">
            <v>R21</v>
          </cell>
          <cell r="W2838" t="str">
            <v>OUI</v>
          </cell>
          <cell r="BE2838">
            <v>0</v>
          </cell>
        </row>
        <row r="2839">
          <cell r="C2839" t="str">
            <v>R21</v>
          </cell>
          <cell r="W2839" t="str">
            <v>OUI</v>
          </cell>
          <cell r="BE2839">
            <v>0</v>
          </cell>
        </row>
        <row r="2840">
          <cell r="C2840" t="str">
            <v>R21</v>
          </cell>
          <cell r="W2840" t="str">
            <v>OUI</v>
          </cell>
          <cell r="BE2840">
            <v>0</v>
          </cell>
        </row>
        <row r="2841">
          <cell r="C2841" t="str">
            <v>R21</v>
          </cell>
          <cell r="W2841" t="str">
            <v>OUI</v>
          </cell>
          <cell r="BE2841">
            <v>0</v>
          </cell>
        </row>
        <row r="2842">
          <cell r="C2842" t="str">
            <v>R21</v>
          </cell>
          <cell r="W2842" t="str">
            <v>OUI</v>
          </cell>
          <cell r="BE2842">
            <v>0</v>
          </cell>
        </row>
        <row r="2843">
          <cell r="C2843" t="str">
            <v>R21</v>
          </cell>
          <cell r="W2843" t="str">
            <v>OUI</v>
          </cell>
          <cell r="BE2843">
            <v>0</v>
          </cell>
        </row>
        <row r="2844">
          <cell r="C2844" t="str">
            <v>R21</v>
          </cell>
          <cell r="W2844" t="str">
            <v>OUI</v>
          </cell>
          <cell r="BE2844">
            <v>0</v>
          </cell>
        </row>
        <row r="2845">
          <cell r="C2845" t="str">
            <v>R21</v>
          </cell>
          <cell r="W2845" t="str">
            <v>OUI</v>
          </cell>
          <cell r="BE2845">
            <v>0</v>
          </cell>
        </row>
        <row r="2846">
          <cell r="C2846" t="str">
            <v>R21</v>
          </cell>
          <cell r="W2846" t="str">
            <v>OUI</v>
          </cell>
          <cell r="BE2846">
            <v>0</v>
          </cell>
        </row>
        <row r="2847">
          <cell r="C2847" t="str">
            <v>R21</v>
          </cell>
          <cell r="W2847" t="str">
            <v>OUI</v>
          </cell>
          <cell r="BE2847">
            <v>0</v>
          </cell>
        </row>
        <row r="2848">
          <cell r="C2848" t="str">
            <v>R21</v>
          </cell>
          <cell r="W2848" t="str">
            <v>OUI</v>
          </cell>
          <cell r="BE2848">
            <v>0</v>
          </cell>
        </row>
        <row r="2849">
          <cell r="C2849" t="str">
            <v>R21</v>
          </cell>
          <cell r="W2849" t="str">
            <v>OUI</v>
          </cell>
          <cell r="BE2849">
            <v>0</v>
          </cell>
        </row>
        <row r="2850">
          <cell r="C2850" t="str">
            <v>R21</v>
          </cell>
          <cell r="W2850" t="str">
            <v>OUI</v>
          </cell>
          <cell r="BE2850">
            <v>0</v>
          </cell>
        </row>
        <row r="2851">
          <cell r="C2851" t="str">
            <v>R21</v>
          </cell>
          <cell r="W2851" t="str">
            <v>OUI</v>
          </cell>
          <cell r="BE2851">
            <v>0</v>
          </cell>
        </row>
        <row r="2852">
          <cell r="C2852" t="str">
            <v>R21</v>
          </cell>
          <cell r="W2852" t="str">
            <v>OUI</v>
          </cell>
          <cell r="BE2852">
            <v>0</v>
          </cell>
        </row>
        <row r="2853">
          <cell r="C2853" t="str">
            <v>R21</v>
          </cell>
          <cell r="W2853" t="str">
            <v>OUI</v>
          </cell>
          <cell r="BE2853">
            <v>0</v>
          </cell>
        </row>
        <row r="2854">
          <cell r="C2854" t="str">
            <v>R21</v>
          </cell>
          <cell r="W2854" t="str">
            <v>OUI</v>
          </cell>
          <cell r="BE2854">
            <v>0</v>
          </cell>
        </row>
        <row r="2855">
          <cell r="C2855" t="str">
            <v>R21</v>
          </cell>
          <cell r="W2855" t="str">
            <v>OUI</v>
          </cell>
          <cell r="BE2855">
            <v>0</v>
          </cell>
        </row>
        <row r="2856">
          <cell r="C2856" t="str">
            <v>R21</v>
          </cell>
          <cell r="W2856" t="str">
            <v>OUI</v>
          </cell>
          <cell r="BE2856">
            <v>0</v>
          </cell>
        </row>
        <row r="2857">
          <cell r="C2857" t="str">
            <v>R21</v>
          </cell>
          <cell r="W2857" t="str">
            <v>NON</v>
          </cell>
        </row>
        <row r="2858">
          <cell r="C2858" t="str">
            <v>R21</v>
          </cell>
          <cell r="W2858" t="str">
            <v>NON</v>
          </cell>
        </row>
        <row r="2859">
          <cell r="C2859" t="str">
            <v>R21</v>
          </cell>
          <cell r="W2859" t="str">
            <v>NON</v>
          </cell>
        </row>
        <row r="2860">
          <cell r="C2860" t="str">
            <v>R21</v>
          </cell>
          <cell r="W2860" t="str">
            <v>NON</v>
          </cell>
        </row>
        <row r="2861">
          <cell r="C2861" t="str">
            <v>R21</v>
          </cell>
          <cell r="W2861" t="str">
            <v>NON</v>
          </cell>
        </row>
        <row r="2862">
          <cell r="C2862" t="str">
            <v>R21</v>
          </cell>
          <cell r="W2862" t="str">
            <v>NON</v>
          </cell>
        </row>
        <row r="2863">
          <cell r="C2863" t="str">
            <v>R21</v>
          </cell>
          <cell r="W2863" t="str">
            <v>NON</v>
          </cell>
        </row>
        <row r="2864">
          <cell r="C2864" t="str">
            <v>R21</v>
          </cell>
          <cell r="W2864" t="str">
            <v>NON</v>
          </cell>
        </row>
        <row r="2865">
          <cell r="C2865" t="str">
            <v>R21</v>
          </cell>
          <cell r="W2865" t="str">
            <v>NON</v>
          </cell>
        </row>
        <row r="2866">
          <cell r="C2866" t="str">
            <v>R21</v>
          </cell>
          <cell r="W2866" t="str">
            <v>NON</v>
          </cell>
        </row>
        <row r="2867">
          <cell r="C2867" t="str">
            <v>R21</v>
          </cell>
          <cell r="W2867" t="str">
            <v>NON</v>
          </cell>
        </row>
        <row r="2868">
          <cell r="C2868" t="str">
            <v>R21</v>
          </cell>
          <cell r="W2868" t="str">
            <v>NON</v>
          </cell>
        </row>
        <row r="2869">
          <cell r="C2869" t="str">
            <v>R21</v>
          </cell>
          <cell r="W2869" t="str">
            <v>NON</v>
          </cell>
        </row>
        <row r="2870">
          <cell r="C2870" t="str">
            <v>R21</v>
          </cell>
          <cell r="W2870" t="str">
            <v>NON</v>
          </cell>
        </row>
        <row r="2871">
          <cell r="C2871" t="str">
            <v>R21</v>
          </cell>
          <cell r="W2871" t="str">
            <v>NON</v>
          </cell>
        </row>
        <row r="2872">
          <cell r="C2872" t="str">
            <v>R21</v>
          </cell>
          <cell r="W2872" t="str">
            <v>NON</v>
          </cell>
        </row>
        <row r="2873">
          <cell r="C2873" t="str">
            <v>R21</v>
          </cell>
          <cell r="W2873" t="str">
            <v>NON</v>
          </cell>
        </row>
        <row r="2874">
          <cell r="C2874" t="str">
            <v>R21</v>
          </cell>
          <cell r="W2874" t="str">
            <v>NON</v>
          </cell>
        </row>
        <row r="2875">
          <cell r="C2875" t="str">
            <v>R21</v>
          </cell>
          <cell r="W2875" t="str">
            <v>NON</v>
          </cell>
        </row>
        <row r="2876">
          <cell r="C2876" t="str">
            <v>R21</v>
          </cell>
          <cell r="W2876" t="str">
            <v>NON</v>
          </cell>
        </row>
        <row r="2877">
          <cell r="C2877" t="str">
            <v>R21</v>
          </cell>
          <cell r="W2877" t="str">
            <v>NON</v>
          </cell>
        </row>
        <row r="2878">
          <cell r="C2878" t="str">
            <v>R21</v>
          </cell>
          <cell r="W2878" t="str">
            <v>NON</v>
          </cell>
        </row>
        <row r="2879">
          <cell r="C2879" t="str">
            <v>R21</v>
          </cell>
          <cell r="W2879" t="str">
            <v>NON</v>
          </cell>
        </row>
        <row r="2880">
          <cell r="C2880" t="str">
            <v>R21</v>
          </cell>
          <cell r="W2880" t="str">
            <v>NON</v>
          </cell>
        </row>
        <row r="2881">
          <cell r="C2881" t="str">
            <v>R21</v>
          </cell>
          <cell r="W2881" t="str">
            <v>NON</v>
          </cell>
        </row>
        <row r="2882">
          <cell r="C2882" t="str">
            <v>R21</v>
          </cell>
          <cell r="W2882" t="str">
            <v>NON</v>
          </cell>
        </row>
        <row r="2883">
          <cell r="C2883" t="str">
            <v>R21</v>
          </cell>
          <cell r="W2883" t="str">
            <v>NON</v>
          </cell>
        </row>
        <row r="2884">
          <cell r="C2884" t="str">
            <v>R21</v>
          </cell>
          <cell r="W2884" t="str">
            <v>NON</v>
          </cell>
        </row>
        <row r="2885">
          <cell r="C2885" t="str">
            <v>R21</v>
          </cell>
          <cell r="W2885" t="str">
            <v>NON</v>
          </cell>
        </row>
        <row r="2886">
          <cell r="C2886" t="str">
            <v>R21</v>
          </cell>
          <cell r="W2886" t="str">
            <v>NON</v>
          </cell>
        </row>
        <row r="2887">
          <cell r="C2887" t="str">
            <v>R21</v>
          </cell>
          <cell r="W2887" t="str">
            <v>NON</v>
          </cell>
        </row>
        <row r="2888">
          <cell r="C2888" t="str">
            <v>R21</v>
          </cell>
          <cell r="W2888" t="str">
            <v>NON</v>
          </cell>
        </row>
        <row r="2889">
          <cell r="C2889" t="str">
            <v>R21</v>
          </cell>
          <cell r="W2889" t="str">
            <v>NON</v>
          </cell>
        </row>
        <row r="2890">
          <cell r="C2890" t="str">
            <v>R21</v>
          </cell>
          <cell r="W2890" t="str">
            <v>NON</v>
          </cell>
        </row>
        <row r="2891">
          <cell r="C2891" t="str">
            <v>R21</v>
          </cell>
          <cell r="W2891" t="str">
            <v>NON</v>
          </cell>
        </row>
        <row r="2892">
          <cell r="C2892" t="str">
            <v>R21</v>
          </cell>
          <cell r="W2892" t="str">
            <v>NON</v>
          </cell>
        </row>
        <row r="2893">
          <cell r="C2893" t="str">
            <v>R21</v>
          </cell>
          <cell r="W2893" t="str">
            <v>NON</v>
          </cell>
        </row>
        <row r="2894">
          <cell r="C2894" t="str">
            <v>R21</v>
          </cell>
          <cell r="W2894" t="str">
            <v>NON</v>
          </cell>
        </row>
        <row r="2895">
          <cell r="C2895" t="str">
            <v>R21</v>
          </cell>
          <cell r="W2895" t="str">
            <v>NON</v>
          </cell>
        </row>
        <row r="2896">
          <cell r="C2896" t="str">
            <v>R21</v>
          </cell>
          <cell r="W2896" t="str">
            <v>NON</v>
          </cell>
        </row>
        <row r="2897">
          <cell r="C2897" t="str">
            <v>R21</v>
          </cell>
          <cell r="W2897" t="str">
            <v>NON</v>
          </cell>
        </row>
        <row r="2898">
          <cell r="C2898" t="str">
            <v>R21</v>
          </cell>
          <cell r="W2898" t="str">
            <v>NON</v>
          </cell>
        </row>
        <row r="2899">
          <cell r="C2899" t="str">
            <v>R21</v>
          </cell>
          <cell r="W2899" t="str">
            <v>NON</v>
          </cell>
        </row>
        <row r="2900">
          <cell r="C2900" t="str">
            <v>R21</v>
          </cell>
          <cell r="W2900" t="str">
            <v>NON</v>
          </cell>
        </row>
        <row r="2901">
          <cell r="C2901" t="str">
            <v>R21</v>
          </cell>
          <cell r="W2901" t="str">
            <v>NON</v>
          </cell>
        </row>
        <row r="2902">
          <cell r="C2902" t="str">
            <v>R21</v>
          </cell>
          <cell r="W2902" t="str">
            <v>NON</v>
          </cell>
        </row>
        <row r="2903">
          <cell r="C2903" t="str">
            <v>R21</v>
          </cell>
          <cell r="W2903" t="str">
            <v>NON</v>
          </cell>
        </row>
        <row r="2904">
          <cell r="C2904" t="str">
            <v>R21</v>
          </cell>
          <cell r="W2904" t="str">
            <v>NON</v>
          </cell>
        </row>
        <row r="2905">
          <cell r="C2905" t="str">
            <v>R21</v>
          </cell>
          <cell r="W2905" t="str">
            <v>NON</v>
          </cell>
        </row>
        <row r="2906">
          <cell r="C2906" t="str">
            <v>R21</v>
          </cell>
          <cell r="W2906" t="str">
            <v>NON</v>
          </cell>
        </row>
        <row r="2907">
          <cell r="C2907" t="str">
            <v>R21</v>
          </cell>
          <cell r="W2907" t="str">
            <v>NON</v>
          </cell>
        </row>
        <row r="2908">
          <cell r="C2908" t="str">
            <v>R21</v>
          </cell>
          <cell r="W2908" t="str">
            <v>NON</v>
          </cell>
        </row>
        <row r="2909">
          <cell r="C2909" t="str">
            <v>R21</v>
          </cell>
          <cell r="W2909" t="str">
            <v>NON</v>
          </cell>
        </row>
        <row r="2910">
          <cell r="C2910" t="str">
            <v>R21</v>
          </cell>
          <cell r="W2910" t="str">
            <v>NON</v>
          </cell>
        </row>
        <row r="2911">
          <cell r="C2911" t="str">
            <v>R21</v>
          </cell>
          <cell r="W2911" t="str">
            <v>NON</v>
          </cell>
        </row>
        <row r="2912">
          <cell r="C2912" t="str">
            <v>R21</v>
          </cell>
          <cell r="W2912" t="str">
            <v>NON</v>
          </cell>
        </row>
        <row r="2913">
          <cell r="C2913" t="str">
            <v>R21</v>
          </cell>
          <cell r="W2913" t="str">
            <v>NON</v>
          </cell>
        </row>
        <row r="2914">
          <cell r="C2914" t="str">
            <v>R21</v>
          </cell>
          <cell r="W2914" t="str">
            <v>NON</v>
          </cell>
        </row>
        <row r="2915">
          <cell r="C2915" t="str">
            <v>R21</v>
          </cell>
          <cell r="W2915" t="str">
            <v>NON</v>
          </cell>
        </row>
        <row r="2916">
          <cell r="C2916" t="str">
            <v>R21</v>
          </cell>
          <cell r="W2916" t="str">
            <v>NON</v>
          </cell>
        </row>
        <row r="2917">
          <cell r="C2917" t="str">
            <v>R21</v>
          </cell>
          <cell r="W2917" t="str">
            <v>NON</v>
          </cell>
        </row>
        <row r="2918">
          <cell r="C2918" t="str">
            <v>R21</v>
          </cell>
          <cell r="W2918" t="str">
            <v>NON</v>
          </cell>
        </row>
        <row r="2919">
          <cell r="C2919" t="str">
            <v>R21</v>
          </cell>
          <cell r="W2919" t="str">
            <v>NON</v>
          </cell>
        </row>
        <row r="2920">
          <cell r="C2920" t="str">
            <v>R21</v>
          </cell>
          <cell r="W2920" t="str">
            <v>NON</v>
          </cell>
        </row>
        <row r="2921">
          <cell r="C2921" t="str">
            <v>R21</v>
          </cell>
          <cell r="W2921" t="str">
            <v>NON</v>
          </cell>
        </row>
        <row r="2922">
          <cell r="C2922" t="str">
            <v>R21</v>
          </cell>
          <cell r="W2922" t="str">
            <v>NON</v>
          </cell>
        </row>
        <row r="2923">
          <cell r="C2923" t="str">
            <v>R21</v>
          </cell>
          <cell r="W2923" t="str">
            <v>NON</v>
          </cell>
        </row>
        <row r="2924">
          <cell r="C2924" t="str">
            <v>R21</v>
          </cell>
          <cell r="W2924" t="str">
            <v>NON</v>
          </cell>
        </row>
        <row r="2925">
          <cell r="C2925" t="str">
            <v>R21</v>
          </cell>
          <cell r="W2925" t="str">
            <v>NON</v>
          </cell>
        </row>
        <row r="2926">
          <cell r="C2926" t="str">
            <v>R21</v>
          </cell>
          <cell r="W2926" t="str">
            <v>NON</v>
          </cell>
        </row>
        <row r="2927">
          <cell r="C2927" t="str">
            <v>R21</v>
          </cell>
          <cell r="W2927" t="str">
            <v>NON</v>
          </cell>
        </row>
        <row r="2928">
          <cell r="C2928" t="str">
            <v>R21</v>
          </cell>
          <cell r="W2928" t="str">
            <v>NON</v>
          </cell>
        </row>
        <row r="2929">
          <cell r="C2929" t="str">
            <v>R21</v>
          </cell>
          <cell r="W2929" t="str">
            <v>NON</v>
          </cell>
        </row>
        <row r="2930">
          <cell r="C2930" t="str">
            <v>R21</v>
          </cell>
          <cell r="W2930" t="str">
            <v>NON</v>
          </cell>
        </row>
        <row r="2931">
          <cell r="C2931" t="str">
            <v>R21</v>
          </cell>
          <cell r="W2931" t="str">
            <v>NON</v>
          </cell>
        </row>
        <row r="2932">
          <cell r="C2932" t="str">
            <v>R21</v>
          </cell>
          <cell r="W2932" t="str">
            <v>NON</v>
          </cell>
        </row>
        <row r="2933">
          <cell r="C2933" t="str">
            <v>R21</v>
          </cell>
          <cell r="W2933" t="str">
            <v>NON</v>
          </cell>
        </row>
        <row r="2934">
          <cell r="C2934" t="str">
            <v>R21</v>
          </cell>
          <cell r="W2934" t="str">
            <v>NON</v>
          </cell>
        </row>
        <row r="2935">
          <cell r="C2935" t="str">
            <v>R21</v>
          </cell>
          <cell r="W2935" t="str">
            <v>NON</v>
          </cell>
        </row>
        <row r="2936">
          <cell r="C2936" t="str">
            <v>R21</v>
          </cell>
          <cell r="W2936" t="str">
            <v>NON</v>
          </cell>
        </row>
        <row r="2937">
          <cell r="C2937" t="str">
            <v>R21</v>
          </cell>
          <cell r="W2937" t="str">
            <v>NON</v>
          </cell>
        </row>
        <row r="2938">
          <cell r="C2938" t="str">
            <v>R21</v>
          </cell>
          <cell r="W2938" t="str">
            <v>NON</v>
          </cell>
        </row>
        <row r="2939">
          <cell r="C2939" t="str">
            <v>R21</v>
          </cell>
          <cell r="W2939" t="str">
            <v>NON</v>
          </cell>
        </row>
        <row r="2940">
          <cell r="C2940" t="str">
            <v>R21</v>
          </cell>
          <cell r="W2940" t="str">
            <v>NON</v>
          </cell>
        </row>
        <row r="2941">
          <cell r="C2941" t="str">
            <v>R21</v>
          </cell>
          <cell r="W2941" t="str">
            <v>NON</v>
          </cell>
        </row>
        <row r="2942">
          <cell r="C2942" t="str">
            <v>R21</v>
          </cell>
          <cell r="W2942" t="str">
            <v>NON</v>
          </cell>
        </row>
        <row r="2943">
          <cell r="C2943" t="str">
            <v>R21</v>
          </cell>
          <cell r="W2943" t="str">
            <v>NON</v>
          </cell>
        </row>
        <row r="2944">
          <cell r="C2944" t="str">
            <v>R21</v>
          </cell>
          <cell r="W2944" t="str">
            <v>NON</v>
          </cell>
        </row>
        <row r="2945">
          <cell r="C2945" t="str">
            <v>R21</v>
          </cell>
          <cell r="W2945" t="str">
            <v>NON</v>
          </cell>
        </row>
        <row r="2946">
          <cell r="C2946" t="str">
            <v>R21</v>
          </cell>
          <cell r="W2946" t="str">
            <v>NON</v>
          </cell>
        </row>
        <row r="2947">
          <cell r="C2947" t="str">
            <v>R21</v>
          </cell>
          <cell r="W2947" t="str">
            <v>NON</v>
          </cell>
        </row>
        <row r="2948">
          <cell r="C2948" t="str">
            <v>R21</v>
          </cell>
          <cell r="W2948" t="str">
            <v>NON</v>
          </cell>
        </row>
        <row r="2949">
          <cell r="C2949" t="str">
            <v>R21</v>
          </cell>
          <cell r="W2949" t="str">
            <v>NON</v>
          </cell>
        </row>
        <row r="2950">
          <cell r="C2950" t="str">
            <v>R21</v>
          </cell>
          <cell r="W2950" t="str">
            <v>NON</v>
          </cell>
        </row>
        <row r="2951">
          <cell r="C2951" t="str">
            <v>R21</v>
          </cell>
          <cell r="W2951" t="str">
            <v>NON</v>
          </cell>
        </row>
        <row r="2952">
          <cell r="C2952" t="str">
            <v>R21</v>
          </cell>
          <cell r="W2952" t="str">
            <v>NON</v>
          </cell>
        </row>
        <row r="2953">
          <cell r="C2953" t="str">
            <v>R21</v>
          </cell>
          <cell r="W2953" t="str">
            <v>NON</v>
          </cell>
        </row>
        <row r="2954">
          <cell r="C2954" t="str">
            <v>R21</v>
          </cell>
          <cell r="W2954" t="str">
            <v>NON</v>
          </cell>
        </row>
        <row r="2955">
          <cell r="C2955" t="str">
            <v>R21</v>
          </cell>
          <cell r="W2955" t="str">
            <v>NON</v>
          </cell>
        </row>
        <row r="2956">
          <cell r="C2956" t="str">
            <v>R21</v>
          </cell>
          <cell r="W2956" t="str">
            <v>NON</v>
          </cell>
        </row>
        <row r="2957">
          <cell r="C2957" t="str">
            <v>R21</v>
          </cell>
          <cell r="W2957" t="str">
            <v>NON</v>
          </cell>
        </row>
        <row r="2958">
          <cell r="C2958" t="str">
            <v>R21</v>
          </cell>
          <cell r="W2958" t="str">
            <v>NON</v>
          </cell>
        </row>
        <row r="2959">
          <cell r="C2959" t="str">
            <v>R21</v>
          </cell>
          <cell r="W2959" t="str">
            <v>NON</v>
          </cell>
        </row>
        <row r="2960">
          <cell r="C2960" t="str">
            <v>R21</v>
          </cell>
          <cell r="W2960" t="str">
            <v>NON</v>
          </cell>
        </row>
        <row r="2961">
          <cell r="C2961" t="str">
            <v>R21</v>
          </cell>
          <cell r="W2961" t="str">
            <v>NON</v>
          </cell>
        </row>
        <row r="2962">
          <cell r="C2962" t="str">
            <v>R21</v>
          </cell>
          <cell r="W2962" t="str">
            <v>NON</v>
          </cell>
        </row>
        <row r="2963">
          <cell r="C2963" t="str">
            <v>R21</v>
          </cell>
          <cell r="W2963" t="str">
            <v>NON</v>
          </cell>
        </row>
        <row r="2964">
          <cell r="C2964" t="str">
            <v>R21</v>
          </cell>
          <cell r="W2964" t="str">
            <v>NON</v>
          </cell>
        </row>
        <row r="2965">
          <cell r="C2965" t="str">
            <v>R21</v>
          </cell>
          <cell r="W2965" t="str">
            <v>NON</v>
          </cell>
        </row>
        <row r="2966">
          <cell r="C2966" t="str">
            <v>R21</v>
          </cell>
          <cell r="W2966" t="str">
            <v>NON</v>
          </cell>
        </row>
        <row r="2967">
          <cell r="C2967" t="str">
            <v>R21</v>
          </cell>
          <cell r="W2967" t="str">
            <v>NON</v>
          </cell>
        </row>
        <row r="2968">
          <cell r="C2968" t="str">
            <v>R21</v>
          </cell>
          <cell r="W2968" t="str">
            <v>NON</v>
          </cell>
        </row>
        <row r="2969">
          <cell r="C2969" t="str">
            <v>R21</v>
          </cell>
          <cell r="W2969" t="str">
            <v>NON</v>
          </cell>
        </row>
        <row r="2970">
          <cell r="C2970" t="str">
            <v>R21</v>
          </cell>
          <cell r="W2970" t="str">
            <v>NON</v>
          </cell>
        </row>
        <row r="2971">
          <cell r="C2971" t="str">
            <v>R21</v>
          </cell>
          <cell r="W2971" t="str">
            <v>NON</v>
          </cell>
        </row>
        <row r="2972">
          <cell r="C2972" t="str">
            <v>R21</v>
          </cell>
          <cell r="W2972" t="str">
            <v>NON</v>
          </cell>
        </row>
        <row r="2973">
          <cell r="C2973" t="str">
            <v>R21</v>
          </cell>
          <cell r="W2973" t="str">
            <v>NON</v>
          </cell>
        </row>
        <row r="2974">
          <cell r="C2974" t="str">
            <v>R21</v>
          </cell>
          <cell r="W2974" t="str">
            <v>NON</v>
          </cell>
        </row>
        <row r="2975">
          <cell r="C2975" t="str">
            <v>R21</v>
          </cell>
          <cell r="W2975" t="str">
            <v>NON</v>
          </cell>
        </row>
        <row r="2976">
          <cell r="C2976" t="str">
            <v>R21</v>
          </cell>
          <cell r="W2976" t="str">
            <v>NON</v>
          </cell>
        </row>
        <row r="2977">
          <cell r="C2977" t="str">
            <v>R21</v>
          </cell>
          <cell r="W2977" t="str">
            <v>NON</v>
          </cell>
        </row>
        <row r="2978">
          <cell r="C2978" t="str">
            <v>R21</v>
          </cell>
          <cell r="W2978" t="str">
            <v>NON</v>
          </cell>
        </row>
        <row r="2979">
          <cell r="C2979" t="str">
            <v>R21</v>
          </cell>
          <cell r="W2979" t="str">
            <v>NON</v>
          </cell>
        </row>
        <row r="2980">
          <cell r="C2980" t="str">
            <v>R21</v>
          </cell>
          <cell r="W2980" t="str">
            <v>NON</v>
          </cell>
        </row>
        <row r="2981">
          <cell r="C2981" t="str">
            <v>R21</v>
          </cell>
          <cell r="W2981" t="str">
            <v>NON</v>
          </cell>
        </row>
        <row r="2982">
          <cell r="C2982" t="str">
            <v>R21</v>
          </cell>
          <cell r="W2982" t="str">
            <v>NON</v>
          </cell>
        </row>
        <row r="2983">
          <cell r="C2983" t="str">
            <v>R21</v>
          </cell>
          <cell r="W2983" t="str">
            <v>NON</v>
          </cell>
        </row>
        <row r="2984">
          <cell r="C2984" t="str">
            <v>R21</v>
          </cell>
          <cell r="W2984" t="str">
            <v>NON</v>
          </cell>
        </row>
        <row r="2985">
          <cell r="C2985" t="str">
            <v>R21</v>
          </cell>
          <cell r="W2985" t="str">
            <v>NON</v>
          </cell>
        </row>
        <row r="2986">
          <cell r="C2986" t="str">
            <v>R21</v>
          </cell>
          <cell r="W2986" t="str">
            <v>NON</v>
          </cell>
        </row>
        <row r="2987">
          <cell r="C2987" t="str">
            <v>R21</v>
          </cell>
          <cell r="W2987" t="str">
            <v>NON</v>
          </cell>
        </row>
        <row r="2988">
          <cell r="C2988" t="str">
            <v>R21</v>
          </cell>
          <cell r="W2988" t="str">
            <v>NON</v>
          </cell>
        </row>
        <row r="2989">
          <cell r="C2989" t="str">
            <v>R21</v>
          </cell>
          <cell r="W2989" t="str">
            <v>NON</v>
          </cell>
        </row>
        <row r="2990">
          <cell r="C2990" t="str">
            <v>R21</v>
          </cell>
          <cell r="W2990" t="str">
            <v>NON</v>
          </cell>
        </row>
        <row r="2991">
          <cell r="C2991" t="str">
            <v>R21</v>
          </cell>
          <cell r="W2991" t="str">
            <v>NON</v>
          </cell>
        </row>
        <row r="2992">
          <cell r="C2992" t="str">
            <v>R21</v>
          </cell>
          <cell r="W2992" t="str">
            <v>NON</v>
          </cell>
        </row>
        <row r="2993">
          <cell r="C2993" t="str">
            <v>R21</v>
          </cell>
          <cell r="W2993" t="str">
            <v>NON</v>
          </cell>
        </row>
        <row r="2994">
          <cell r="C2994" t="str">
            <v>R21</v>
          </cell>
          <cell r="W2994" t="str">
            <v>NON</v>
          </cell>
        </row>
        <row r="2995">
          <cell r="C2995" t="str">
            <v>R21</v>
          </cell>
          <cell r="W2995" t="str">
            <v>NON</v>
          </cell>
        </row>
        <row r="2996">
          <cell r="C2996" t="str">
            <v>R21</v>
          </cell>
          <cell r="W2996" t="str">
            <v>NON</v>
          </cell>
        </row>
        <row r="2997">
          <cell r="C2997" t="str">
            <v>R21</v>
          </cell>
          <cell r="W2997" t="str">
            <v>NON</v>
          </cell>
        </row>
        <row r="2998">
          <cell r="C2998" t="str">
            <v>R21</v>
          </cell>
          <cell r="W2998" t="str">
            <v>NON</v>
          </cell>
        </row>
        <row r="2999">
          <cell r="C2999" t="str">
            <v>R21</v>
          </cell>
          <cell r="W2999" t="str">
            <v>NON</v>
          </cell>
        </row>
        <row r="3000">
          <cell r="C3000" t="str">
            <v>R21</v>
          </cell>
          <cell r="W3000" t="str">
            <v>NON</v>
          </cell>
        </row>
        <row r="3001">
          <cell r="A3001" t="str">
            <v xml:space="preserve">Cadrage TVA </v>
          </cell>
          <cell r="B3001" t="str">
            <v>S46</v>
          </cell>
          <cell r="C3001" t="str">
            <v>S46</v>
          </cell>
          <cell r="D3001">
            <v>45724</v>
          </cell>
          <cell r="H3001">
            <v>3398</v>
          </cell>
          <cell r="L3001">
            <v>236895</v>
          </cell>
          <cell r="M3001">
            <v>0</v>
          </cell>
          <cell r="N3001">
            <v>0</v>
          </cell>
          <cell r="P3001">
            <v>272</v>
          </cell>
          <cell r="T3001">
            <v>-598</v>
          </cell>
          <cell r="W3001" t="str">
            <v>OUI</v>
          </cell>
          <cell r="AK3001">
            <v>233</v>
          </cell>
          <cell r="AN3001">
            <v>32265</v>
          </cell>
          <cell r="AO3001">
            <v>0</v>
          </cell>
          <cell r="AQ3001">
            <v>51</v>
          </cell>
          <cell r="AW3001">
            <v>0</v>
          </cell>
          <cell r="AY3001">
            <v>0</v>
          </cell>
          <cell r="AZ3001">
            <v>10000</v>
          </cell>
          <cell r="BA3001">
            <v>5971</v>
          </cell>
          <cell r="BE3001" t="str">
            <v>oui</v>
          </cell>
        </row>
        <row r="3002">
          <cell r="C3002" t="str">
            <v>S46</v>
          </cell>
          <cell r="R3002" t="str">
            <v>à spliter par nature</v>
          </cell>
          <cell r="W3002" t="str">
            <v>OUI</v>
          </cell>
          <cell r="BE3002" t="str">
            <v>oui</v>
          </cell>
        </row>
        <row r="3003">
          <cell r="C3003" t="str">
            <v>S46</v>
          </cell>
          <cell r="R3003" t="str">
            <v>Opérations imposables</v>
          </cell>
          <cell r="U3003" t="str">
            <v>Opérations non imposables</v>
          </cell>
          <cell r="W3003" t="str">
            <v>OUI</v>
          </cell>
          <cell r="BE3003" t="str">
            <v>oui</v>
          </cell>
        </row>
        <row r="3004">
          <cell r="A3004" t="str">
            <v>Déclarations CA3</v>
          </cell>
          <cell r="B3004" t="str">
            <v>TOTAL C.A. H.T.</v>
          </cell>
          <cell r="C3004" t="str">
            <v>S46</v>
          </cell>
          <cell r="D3004">
            <v>0.2</v>
          </cell>
          <cell r="F3004">
            <v>0.19600000000000001</v>
          </cell>
          <cell r="H3004">
            <v>0.1</v>
          </cell>
          <cell r="J3004">
            <v>7.0000000000000007E-2</v>
          </cell>
          <cell r="L3004">
            <v>5.5E-2</v>
          </cell>
          <cell r="N3004">
            <v>2.1000000000000001E-2</v>
          </cell>
          <cell r="P3004">
            <v>0</v>
          </cell>
          <cell r="R3004" t="str">
            <v>Ventes                et                            autres opérations imposables</v>
          </cell>
          <cell r="S3004" t="str">
            <v>Acquisitions intra co</v>
          </cell>
          <cell r="T3004" t="str">
            <v>créance irré 
+
autres</v>
          </cell>
          <cell r="U3004" t="str">
            <v>Autres opérations non imposables</v>
          </cell>
          <cell r="V3004" t="str">
            <v>Régularisations</v>
          </cell>
          <cell r="W3004" t="str">
            <v>OUI</v>
          </cell>
          <cell r="X3004" t="str">
            <v>TVA</v>
          </cell>
          <cell r="Y3004" t="str">
            <v>TVA</v>
          </cell>
          <cell r="Z3004" t="str">
            <v>TVA</v>
          </cell>
          <cell r="AA3004" t="str">
            <v>TVA</v>
          </cell>
          <cell r="AB3004" t="str">
            <v>TVA</v>
          </cell>
          <cell r="AC3004" t="str">
            <v>TVA</v>
          </cell>
          <cell r="AD3004" t="str">
            <v>TVA</v>
          </cell>
          <cell r="AE3004" t="str">
            <v>TVA collectée Totale</v>
          </cell>
          <cell r="AF3004" t="str">
            <v>TVA antérieurement déduite à reverser</v>
          </cell>
          <cell r="AG3004" t="str">
            <v>ARRONDI</v>
          </cell>
          <cell r="AH3004" t="str">
            <v>TOTAL            TVA                BRUTE</v>
          </cell>
          <cell r="AI3004" t="str">
            <v>dont              TVA          sur Acq° intraco</v>
          </cell>
          <cell r="AK3004" t="str">
            <v>TVA Déductible sur immo</v>
          </cell>
          <cell r="AN3004" t="str">
            <v>TVA Déductible sur B&amp;S</v>
          </cell>
          <cell r="AQ3004" t="str">
            <v xml:space="preserve">Autre TVA à déduire </v>
          </cell>
          <cell r="AS3004" t="str">
            <v>Report du crédit de TVA M-1</v>
          </cell>
          <cell r="AT3004" t="str">
            <v>ARRONDI</v>
          </cell>
          <cell r="AU3004" t="str">
            <v>TOTAL            TVA DEDUCTIBLE</v>
          </cell>
          <cell r="AW3004" t="str">
            <v>TVA à décaisser</v>
          </cell>
          <cell r="AY3004" t="str">
            <v>Crédit de TVA</v>
          </cell>
          <cell r="AZ3004" t="str">
            <v>Demande
de remboursemt crédit TVA</v>
          </cell>
          <cell r="BA3004" t="str">
            <v>Crédit de TVA à reporter</v>
          </cell>
          <cell r="BC3004" t="str">
            <v>Date                             de remb du credit TVA</v>
          </cell>
          <cell r="BE3004" t="str">
            <v>oui</v>
          </cell>
        </row>
        <row r="3005">
          <cell r="C3005" t="str">
            <v>S46</v>
          </cell>
          <cell r="D3005" t="str">
            <v>CA HT</v>
          </cell>
          <cell r="E3005" t="str">
            <v>CA INTRACOM</v>
          </cell>
          <cell r="F3005" t="str">
            <v>CA HT</v>
          </cell>
          <cell r="G3005" t="str">
            <v>CA INTRACOM</v>
          </cell>
          <cell r="H3005" t="str">
            <v>CA HT</v>
          </cell>
          <cell r="I3005" t="str">
            <v>CA INTRACOM</v>
          </cell>
          <cell r="J3005" t="str">
            <v>CA HT</v>
          </cell>
          <cell r="K3005" t="str">
            <v>CA INTRACOM</v>
          </cell>
          <cell r="L3005" t="str">
            <v>CA HT</v>
          </cell>
          <cell r="M3005" t="str">
            <v>CA INTRACOM</v>
          </cell>
          <cell r="N3005" t="str">
            <v>CA HT</v>
          </cell>
          <cell r="O3005" t="str">
            <v>CA INTRACOM</v>
          </cell>
          <cell r="P3005" t="str">
            <v>CA HT</v>
          </cell>
          <cell r="Q3005" t="str">
            <v>CA INTRACOM</v>
          </cell>
          <cell r="T3005" t="str">
            <v>régularisations</v>
          </cell>
          <cell r="W3005" t="str">
            <v>OUI</v>
          </cell>
          <cell r="X3005">
            <v>0.2</v>
          </cell>
          <cell r="Y3005">
            <v>0.19600000000000001</v>
          </cell>
          <cell r="Z3005">
            <v>0.1</v>
          </cell>
          <cell r="AA3005">
            <v>7.0000000000000007E-2</v>
          </cell>
          <cell r="AB3005">
            <v>5.5E-2</v>
          </cell>
          <cell r="AC3005">
            <v>2.1000000000000001E-2</v>
          </cell>
          <cell r="AD3005">
            <v>0</v>
          </cell>
          <cell r="AK3005" t="str">
            <v>TVA                   sur                       Immo</v>
          </cell>
          <cell r="AL3005" t="str">
            <v>TVA sur Acq° Intraco                    ( L1 + LK )</v>
          </cell>
          <cell r="AM3005" t="str">
            <v>Total TVA Ded sur Immo + intraco</v>
          </cell>
          <cell r="AN3005" t="str">
            <v>TVA                   sur                   B&amp;S</v>
          </cell>
          <cell r="AO3005" t="str">
            <v>TVA sur Acq° Intraco                    ( M1 + MK )</v>
          </cell>
          <cell r="AP3005" t="str">
            <v>Total TVA Ded sur B&amp;S + intraco</v>
          </cell>
          <cell r="AQ3005" t="str">
            <v>créances
irrécouvrables
T8</v>
          </cell>
          <cell r="AR3005" t="str">
            <v>demandes Crédit de TVA refusées</v>
          </cell>
          <cell r="AW3005">
            <v>4455100</v>
          </cell>
          <cell r="AZ3005">
            <v>4458300</v>
          </cell>
          <cell r="BA3005">
            <v>4456700</v>
          </cell>
          <cell r="BE3005" t="str">
            <v>oui</v>
          </cell>
        </row>
        <row r="3006">
          <cell r="B3006" t="str">
            <v>n° de ligne</v>
          </cell>
          <cell r="C3006" t="str">
            <v>S46</v>
          </cell>
          <cell r="D3006" t="str">
            <v>08</v>
          </cell>
          <cell r="F3006" t="str">
            <v>13</v>
          </cell>
          <cell r="H3006" t="str">
            <v>9B</v>
          </cell>
          <cell r="J3006" t="str">
            <v>13</v>
          </cell>
          <cell r="L3006" t="str">
            <v>09</v>
          </cell>
          <cell r="N3006" t="str">
            <v>14</v>
          </cell>
          <cell r="R3006" t="str">
            <v>01 et 02</v>
          </cell>
          <cell r="S3006" t="str">
            <v>03</v>
          </cell>
          <cell r="T3006" t="str">
            <v>3C</v>
          </cell>
          <cell r="U3006" t="str">
            <v>05</v>
          </cell>
          <cell r="V3006" t="str">
            <v>7B</v>
          </cell>
          <cell r="W3006" t="str">
            <v>OUI</v>
          </cell>
          <cell r="X3006" t="str">
            <v>08</v>
          </cell>
          <cell r="Y3006" t="str">
            <v>13</v>
          </cell>
          <cell r="Z3006" t="str">
            <v>9B</v>
          </cell>
          <cell r="AA3006" t="str">
            <v>13</v>
          </cell>
          <cell r="AB3006" t="str">
            <v>09</v>
          </cell>
          <cell r="AC3006" t="str">
            <v>14</v>
          </cell>
          <cell r="AF3006" t="str">
            <v>15</v>
          </cell>
          <cell r="AH3006" t="str">
            <v>16</v>
          </cell>
          <cell r="AI3006" t="str">
            <v>17</v>
          </cell>
          <cell r="AM3006" t="str">
            <v>19</v>
          </cell>
          <cell r="AP3006" t="str">
            <v>20</v>
          </cell>
          <cell r="AQ3006" t="str">
            <v>21</v>
          </cell>
          <cell r="AS3006" t="str">
            <v>22</v>
          </cell>
          <cell r="AU3006" t="str">
            <v>23</v>
          </cell>
          <cell r="AW3006" t="str">
            <v>28</v>
          </cell>
          <cell r="AY3006" t="str">
            <v>25</v>
          </cell>
          <cell r="AZ3006" t="str">
            <v>26</v>
          </cell>
          <cell r="BA3006" t="str">
            <v>27</v>
          </cell>
          <cell r="BE3006" t="str">
            <v>oui</v>
          </cell>
        </row>
        <row r="3007">
          <cell r="C3007" t="str">
            <v>S46</v>
          </cell>
          <cell r="W3007" t="str">
            <v>OUI</v>
          </cell>
          <cell r="BE3007" t="str">
            <v>oui</v>
          </cell>
        </row>
        <row r="3008">
          <cell r="A3008" t="str">
            <v>JANVIER</v>
          </cell>
          <cell r="B3008">
            <v>288445</v>
          </cell>
          <cell r="C3008" t="str">
            <v>S46</v>
          </cell>
          <cell r="D3008">
            <v>48343</v>
          </cell>
          <cell r="E3008">
            <v>0</v>
          </cell>
          <cell r="F3008">
            <v>0</v>
          </cell>
          <cell r="G3008">
            <v>0</v>
          </cell>
          <cell r="H3008">
            <v>2614</v>
          </cell>
          <cell r="I3008">
            <v>0</v>
          </cell>
          <cell r="J3008">
            <v>0</v>
          </cell>
          <cell r="K3008">
            <v>0</v>
          </cell>
          <cell r="L3008">
            <v>237109</v>
          </cell>
          <cell r="M3008">
            <v>0</v>
          </cell>
          <cell r="N3008">
            <v>0</v>
          </cell>
          <cell r="O3008">
            <v>0</v>
          </cell>
          <cell r="P3008">
            <v>738</v>
          </cell>
          <cell r="R3008">
            <v>288066</v>
          </cell>
          <cell r="S3008">
            <v>0</v>
          </cell>
          <cell r="T3008">
            <v>-359</v>
          </cell>
          <cell r="U3008">
            <v>738</v>
          </cell>
          <cell r="W3008" t="str">
            <v>OUI</v>
          </cell>
          <cell r="X3008">
            <v>9669</v>
          </cell>
          <cell r="Y3008">
            <v>0</v>
          </cell>
          <cell r="Z3008">
            <v>261</v>
          </cell>
          <cell r="AA3008">
            <v>0</v>
          </cell>
          <cell r="AB3008">
            <v>13041</v>
          </cell>
          <cell r="AC3008">
            <v>0</v>
          </cell>
          <cell r="AD3008">
            <v>0</v>
          </cell>
          <cell r="AE3008">
            <v>22971</v>
          </cell>
          <cell r="AH3008">
            <v>22971</v>
          </cell>
          <cell r="AI3008">
            <v>0</v>
          </cell>
          <cell r="AK3008">
            <v>290</v>
          </cell>
          <cell r="AM3008">
            <v>290</v>
          </cell>
          <cell r="AN3008">
            <v>22388</v>
          </cell>
          <cell r="AP3008">
            <v>22388</v>
          </cell>
          <cell r="AQ3008">
            <v>30</v>
          </cell>
          <cell r="AU3008">
            <v>22708</v>
          </cell>
          <cell r="AW3008">
            <v>263</v>
          </cell>
          <cell r="AY3008">
            <v>0</v>
          </cell>
          <cell r="BA3008">
            <v>0</v>
          </cell>
          <cell r="BE3008" t="str">
            <v>oui</v>
          </cell>
        </row>
        <row r="3009">
          <cell r="A3009" t="str">
            <v>FEVRIER</v>
          </cell>
          <cell r="B3009">
            <v>267149</v>
          </cell>
          <cell r="C3009" t="str">
            <v>S46</v>
          </cell>
          <cell r="D3009">
            <v>44657</v>
          </cell>
          <cell r="E3009">
            <v>0</v>
          </cell>
          <cell r="F3009">
            <v>0</v>
          </cell>
          <cell r="G3009">
            <v>0</v>
          </cell>
          <cell r="H3009">
            <v>2732</v>
          </cell>
          <cell r="I3009">
            <v>0</v>
          </cell>
          <cell r="J3009">
            <v>0</v>
          </cell>
          <cell r="K3009">
            <v>0</v>
          </cell>
          <cell r="L3009">
            <v>219869</v>
          </cell>
          <cell r="M3009">
            <v>0</v>
          </cell>
          <cell r="N3009">
            <v>0</v>
          </cell>
          <cell r="O3009">
            <v>0</v>
          </cell>
          <cell r="P3009">
            <v>407</v>
          </cell>
          <cell r="R3009">
            <v>267258</v>
          </cell>
          <cell r="S3009">
            <v>0</v>
          </cell>
          <cell r="T3009">
            <v>-516</v>
          </cell>
          <cell r="U3009">
            <v>407</v>
          </cell>
          <cell r="W3009" t="str">
            <v>OUI</v>
          </cell>
          <cell r="X3009">
            <v>8931</v>
          </cell>
          <cell r="Y3009">
            <v>0</v>
          </cell>
          <cell r="Z3009">
            <v>273</v>
          </cell>
          <cell r="AA3009">
            <v>0</v>
          </cell>
          <cell r="AB3009">
            <v>12093</v>
          </cell>
          <cell r="AC3009">
            <v>0</v>
          </cell>
          <cell r="AD3009">
            <v>0</v>
          </cell>
          <cell r="AE3009">
            <v>21297</v>
          </cell>
          <cell r="AH3009">
            <v>21297</v>
          </cell>
          <cell r="AI3009">
            <v>0</v>
          </cell>
          <cell r="AK3009">
            <v>1006</v>
          </cell>
          <cell r="AM3009">
            <v>1006</v>
          </cell>
          <cell r="AN3009">
            <v>25978</v>
          </cell>
          <cell r="AP3009">
            <v>25978</v>
          </cell>
          <cell r="AQ3009">
            <v>44</v>
          </cell>
          <cell r="AS3009">
            <v>0</v>
          </cell>
          <cell r="AU3009">
            <v>27028</v>
          </cell>
          <cell r="AW3009">
            <v>0</v>
          </cell>
          <cell r="AY3009">
            <v>5731</v>
          </cell>
          <cell r="BA3009">
            <v>5731</v>
          </cell>
          <cell r="BE3009" t="str">
            <v>oui</v>
          </cell>
        </row>
        <row r="3010">
          <cell r="A3010" t="str">
            <v>MARS</v>
          </cell>
          <cell r="B3010">
            <v>294536</v>
          </cell>
          <cell r="C3010" t="str">
            <v>S46</v>
          </cell>
          <cell r="D3010">
            <v>51565</v>
          </cell>
          <cell r="H3010">
            <v>3140</v>
          </cell>
          <cell r="L3010">
            <v>239739</v>
          </cell>
          <cell r="M3010">
            <v>0</v>
          </cell>
          <cell r="P3010">
            <v>438</v>
          </cell>
          <cell r="R3010">
            <v>294444</v>
          </cell>
          <cell r="S3010">
            <v>0</v>
          </cell>
          <cell r="T3010">
            <v>-346</v>
          </cell>
          <cell r="U3010">
            <v>438</v>
          </cell>
          <cell r="W3010" t="str">
            <v>OUI</v>
          </cell>
          <cell r="X3010">
            <v>10313</v>
          </cell>
          <cell r="Y3010">
            <v>0</v>
          </cell>
          <cell r="Z3010">
            <v>314</v>
          </cell>
          <cell r="AA3010">
            <v>0</v>
          </cell>
          <cell r="AB3010">
            <v>13186</v>
          </cell>
          <cell r="AC3010">
            <v>0</v>
          </cell>
          <cell r="AD3010">
            <v>0</v>
          </cell>
          <cell r="AE3010">
            <v>23813</v>
          </cell>
          <cell r="AH3010">
            <v>23813</v>
          </cell>
          <cell r="AI3010">
            <v>0</v>
          </cell>
          <cell r="AM3010">
            <v>0</v>
          </cell>
          <cell r="AN3010">
            <v>34605</v>
          </cell>
          <cell r="AP3010">
            <v>34605</v>
          </cell>
          <cell r="AQ3010">
            <v>30</v>
          </cell>
          <cell r="AS3010">
            <v>5731</v>
          </cell>
          <cell r="AU3010">
            <v>40366</v>
          </cell>
          <cell r="AW3010">
            <v>0</v>
          </cell>
          <cell r="AY3010">
            <v>16553</v>
          </cell>
          <cell r="AZ3010">
            <v>11000</v>
          </cell>
          <cell r="BA3010">
            <v>5553</v>
          </cell>
          <cell r="BE3010" t="str">
            <v>oui</v>
          </cell>
        </row>
        <row r="3011">
          <cell r="A3011" t="str">
            <v>AVRIL</v>
          </cell>
          <cell r="B3011">
            <v>279666</v>
          </cell>
          <cell r="C3011" t="str">
            <v>S46</v>
          </cell>
          <cell r="D3011">
            <v>46826</v>
          </cell>
          <cell r="E3011">
            <v>0</v>
          </cell>
          <cell r="F3011">
            <v>0</v>
          </cell>
          <cell r="G3011">
            <v>0</v>
          </cell>
          <cell r="H3011">
            <v>3481</v>
          </cell>
          <cell r="I3011">
            <v>0</v>
          </cell>
          <cell r="J3011">
            <v>0</v>
          </cell>
          <cell r="K3011">
            <v>0</v>
          </cell>
          <cell r="L3011">
            <v>229622</v>
          </cell>
          <cell r="M3011">
            <v>0</v>
          </cell>
          <cell r="N3011">
            <v>0</v>
          </cell>
          <cell r="O3011">
            <v>0</v>
          </cell>
          <cell r="P3011">
            <v>0</v>
          </cell>
          <cell r="R3011">
            <v>279929</v>
          </cell>
          <cell r="S3011">
            <v>0</v>
          </cell>
          <cell r="T3011">
            <v>-263</v>
          </cell>
          <cell r="U3011">
            <v>0</v>
          </cell>
          <cell r="W3011" t="str">
            <v>OUI</v>
          </cell>
          <cell r="X3011">
            <v>9365</v>
          </cell>
          <cell r="Y3011">
            <v>0</v>
          </cell>
          <cell r="Z3011">
            <v>348</v>
          </cell>
          <cell r="AA3011">
            <v>0</v>
          </cell>
          <cell r="AB3011">
            <v>12629</v>
          </cell>
          <cell r="AC3011">
            <v>0</v>
          </cell>
          <cell r="AD3011">
            <v>0</v>
          </cell>
          <cell r="AE3011">
            <v>22342</v>
          </cell>
          <cell r="AH3011">
            <v>22342</v>
          </cell>
          <cell r="AI3011">
            <v>0</v>
          </cell>
          <cell r="AK3011">
            <v>302</v>
          </cell>
          <cell r="AM3011">
            <v>302</v>
          </cell>
          <cell r="AN3011">
            <v>20468</v>
          </cell>
          <cell r="AP3011">
            <v>20468</v>
          </cell>
          <cell r="AQ3011">
            <v>23</v>
          </cell>
          <cell r="AS3011">
            <v>5553</v>
          </cell>
          <cell r="AU3011">
            <v>26346</v>
          </cell>
          <cell r="AW3011">
            <v>0</v>
          </cell>
          <cell r="AY3011">
            <v>4004</v>
          </cell>
          <cell r="BA3011">
            <v>4004</v>
          </cell>
          <cell r="BE3011" t="str">
            <v>oui</v>
          </cell>
        </row>
        <row r="3012">
          <cell r="A3012" t="str">
            <v>MAI</v>
          </cell>
          <cell r="B3012">
            <v>293809</v>
          </cell>
          <cell r="C3012" t="str">
            <v>S46</v>
          </cell>
          <cell r="D3012">
            <v>47033</v>
          </cell>
          <cell r="E3012">
            <v>0</v>
          </cell>
          <cell r="F3012">
            <v>0</v>
          </cell>
          <cell r="G3012">
            <v>0</v>
          </cell>
          <cell r="H3012">
            <v>2889</v>
          </cell>
          <cell r="I3012">
            <v>0</v>
          </cell>
          <cell r="J3012">
            <v>0</v>
          </cell>
          <cell r="K3012">
            <v>0</v>
          </cell>
          <cell r="L3012">
            <v>244180</v>
          </cell>
          <cell r="M3012">
            <v>0</v>
          </cell>
          <cell r="N3012">
            <v>0</v>
          </cell>
          <cell r="O3012">
            <v>0</v>
          </cell>
          <cell r="P3012">
            <v>0</v>
          </cell>
          <cell r="R3012">
            <v>294102</v>
          </cell>
          <cell r="S3012">
            <v>0</v>
          </cell>
          <cell r="T3012">
            <v>-293</v>
          </cell>
          <cell r="U3012">
            <v>0</v>
          </cell>
          <cell r="W3012" t="str">
            <v>OUI</v>
          </cell>
          <cell r="X3012">
            <v>9407</v>
          </cell>
          <cell r="Y3012">
            <v>0</v>
          </cell>
          <cell r="Z3012">
            <v>289</v>
          </cell>
          <cell r="AA3012">
            <v>0</v>
          </cell>
          <cell r="AB3012">
            <v>13430</v>
          </cell>
          <cell r="AC3012">
            <v>0</v>
          </cell>
          <cell r="AD3012">
            <v>0</v>
          </cell>
          <cell r="AE3012">
            <v>23126</v>
          </cell>
          <cell r="AH3012">
            <v>23126</v>
          </cell>
          <cell r="AI3012">
            <v>0</v>
          </cell>
          <cell r="AM3012">
            <v>0</v>
          </cell>
          <cell r="AN3012">
            <v>40771</v>
          </cell>
          <cell r="AP3012">
            <v>40771</v>
          </cell>
          <cell r="AQ3012">
            <v>25</v>
          </cell>
          <cell r="AS3012">
            <v>4004</v>
          </cell>
          <cell r="AU3012">
            <v>44800</v>
          </cell>
          <cell r="AW3012">
            <v>0</v>
          </cell>
          <cell r="AY3012">
            <v>21674</v>
          </cell>
          <cell r="AZ3012">
            <v>15000</v>
          </cell>
          <cell r="BA3012">
            <v>6674</v>
          </cell>
          <cell r="BE3012" t="str">
            <v>oui</v>
          </cell>
        </row>
        <row r="3013">
          <cell r="A3013" t="str">
            <v>JUIN</v>
          </cell>
          <cell r="B3013">
            <v>271137</v>
          </cell>
          <cell r="C3013" t="str">
            <v>S46</v>
          </cell>
          <cell r="D3013">
            <v>52514</v>
          </cell>
          <cell r="E3013">
            <v>0</v>
          </cell>
          <cell r="F3013">
            <v>0</v>
          </cell>
          <cell r="G3013">
            <v>0</v>
          </cell>
          <cell r="H3013">
            <v>3521</v>
          </cell>
          <cell r="I3013">
            <v>0</v>
          </cell>
          <cell r="J3013">
            <v>0</v>
          </cell>
          <cell r="K3013">
            <v>0</v>
          </cell>
          <cell r="L3013">
            <v>214446</v>
          </cell>
          <cell r="M3013">
            <v>552</v>
          </cell>
          <cell r="N3013">
            <v>0</v>
          </cell>
          <cell r="O3013">
            <v>0</v>
          </cell>
          <cell r="P3013">
            <v>380</v>
          </cell>
          <cell r="R3013">
            <v>270481</v>
          </cell>
          <cell r="S3013">
            <v>552</v>
          </cell>
          <cell r="T3013">
            <v>-276</v>
          </cell>
          <cell r="U3013">
            <v>380</v>
          </cell>
          <cell r="W3013" t="str">
            <v>OUI</v>
          </cell>
          <cell r="X3013">
            <v>10503</v>
          </cell>
          <cell r="Y3013">
            <v>0</v>
          </cell>
          <cell r="Z3013">
            <v>352</v>
          </cell>
          <cell r="AA3013">
            <v>0</v>
          </cell>
          <cell r="AB3013">
            <v>11825</v>
          </cell>
          <cell r="AC3013">
            <v>0</v>
          </cell>
          <cell r="AD3013">
            <v>0</v>
          </cell>
          <cell r="AE3013">
            <v>22680</v>
          </cell>
          <cell r="AH3013">
            <v>22680</v>
          </cell>
          <cell r="AI3013">
            <v>30</v>
          </cell>
          <cell r="AM3013">
            <v>0</v>
          </cell>
          <cell r="AN3013">
            <v>31141</v>
          </cell>
          <cell r="AO3013">
            <v>30</v>
          </cell>
          <cell r="AP3013">
            <v>31171</v>
          </cell>
          <cell r="AQ3013">
            <v>24</v>
          </cell>
          <cell r="AS3013">
            <v>6674</v>
          </cell>
          <cell r="AU3013">
            <v>37869</v>
          </cell>
          <cell r="AW3013">
            <v>0</v>
          </cell>
          <cell r="AY3013">
            <v>15189</v>
          </cell>
          <cell r="AZ3013">
            <v>10000</v>
          </cell>
          <cell r="BA3013">
            <v>5189</v>
          </cell>
          <cell r="BE3013" t="str">
            <v>oui</v>
          </cell>
        </row>
        <row r="3014">
          <cell r="A3014" t="str">
            <v>JUILLET</v>
          </cell>
          <cell r="B3014">
            <v>302605</v>
          </cell>
          <cell r="C3014" t="str">
            <v>S46</v>
          </cell>
          <cell r="D3014">
            <v>52708</v>
          </cell>
          <cell r="H3014">
            <v>3829</v>
          </cell>
          <cell r="L3014">
            <v>245751</v>
          </cell>
          <cell r="M3014">
            <v>0</v>
          </cell>
          <cell r="N3014">
            <v>0</v>
          </cell>
          <cell r="P3014">
            <v>735</v>
          </cell>
          <cell r="R3014">
            <v>302288</v>
          </cell>
          <cell r="S3014">
            <v>0</v>
          </cell>
          <cell r="T3014">
            <v>-418</v>
          </cell>
          <cell r="U3014">
            <v>735</v>
          </cell>
          <cell r="W3014" t="str">
            <v>OUI</v>
          </cell>
          <cell r="X3014">
            <v>10542</v>
          </cell>
          <cell r="Y3014">
            <v>0</v>
          </cell>
          <cell r="Z3014">
            <v>383</v>
          </cell>
          <cell r="AA3014">
            <v>0</v>
          </cell>
          <cell r="AB3014">
            <v>13516</v>
          </cell>
          <cell r="AC3014">
            <v>0</v>
          </cell>
          <cell r="AD3014">
            <v>0</v>
          </cell>
          <cell r="AE3014">
            <v>24441</v>
          </cell>
          <cell r="AH3014">
            <v>24441</v>
          </cell>
          <cell r="AI3014">
            <v>0</v>
          </cell>
          <cell r="AK3014">
            <v>348</v>
          </cell>
          <cell r="AM3014">
            <v>348</v>
          </cell>
          <cell r="AN3014">
            <v>23757</v>
          </cell>
          <cell r="AP3014">
            <v>23757</v>
          </cell>
          <cell r="AQ3014">
            <v>36</v>
          </cell>
          <cell r="AS3014">
            <v>5189</v>
          </cell>
          <cell r="AU3014">
            <v>29330</v>
          </cell>
          <cell r="AW3014">
            <v>0</v>
          </cell>
          <cell r="AY3014">
            <v>4889</v>
          </cell>
          <cell r="BA3014">
            <v>4889</v>
          </cell>
          <cell r="BE3014" t="str">
            <v>oui</v>
          </cell>
        </row>
        <row r="3015">
          <cell r="A3015" t="str">
            <v>AOUT</v>
          </cell>
          <cell r="B3015">
            <v>285657</v>
          </cell>
          <cell r="C3015" t="str">
            <v>S46</v>
          </cell>
          <cell r="D3015">
            <v>43719</v>
          </cell>
          <cell r="H3015">
            <v>3415</v>
          </cell>
          <cell r="L3015">
            <v>238201</v>
          </cell>
          <cell r="M3015">
            <v>0</v>
          </cell>
          <cell r="N3015">
            <v>0</v>
          </cell>
          <cell r="P3015">
            <v>322</v>
          </cell>
          <cell r="R3015">
            <v>285335</v>
          </cell>
          <cell r="S3015">
            <v>0</v>
          </cell>
          <cell r="U3015">
            <v>322</v>
          </cell>
          <cell r="W3015" t="str">
            <v>OUI</v>
          </cell>
          <cell r="X3015">
            <v>8744</v>
          </cell>
          <cell r="Y3015">
            <v>0</v>
          </cell>
          <cell r="Z3015">
            <v>342</v>
          </cell>
          <cell r="AA3015">
            <v>0</v>
          </cell>
          <cell r="AB3015">
            <v>13101</v>
          </cell>
          <cell r="AC3015">
            <v>0</v>
          </cell>
          <cell r="AD3015">
            <v>0</v>
          </cell>
          <cell r="AE3015">
            <v>22187</v>
          </cell>
          <cell r="AH3015">
            <v>22187</v>
          </cell>
          <cell r="AI3015">
            <v>0</v>
          </cell>
          <cell r="AM3015">
            <v>0</v>
          </cell>
          <cell r="AN3015">
            <v>28234</v>
          </cell>
          <cell r="AP3015">
            <v>28234</v>
          </cell>
          <cell r="AS3015">
            <v>4889</v>
          </cell>
          <cell r="AU3015">
            <v>33123</v>
          </cell>
          <cell r="AW3015">
            <v>0</v>
          </cell>
          <cell r="AY3015">
            <v>10936</v>
          </cell>
          <cell r="AZ3015">
            <v>5000</v>
          </cell>
          <cell r="BA3015">
            <v>5936</v>
          </cell>
          <cell r="BE3015" t="str">
            <v>oui</v>
          </cell>
        </row>
        <row r="3016">
          <cell r="A3016" t="str">
            <v>SEPTEMBRE</v>
          </cell>
          <cell r="B3016">
            <v>285693</v>
          </cell>
          <cell r="C3016" t="str">
            <v>S46</v>
          </cell>
          <cell r="D3016">
            <v>45725</v>
          </cell>
          <cell r="E3016">
            <v>0</v>
          </cell>
          <cell r="F3016">
            <v>0</v>
          </cell>
          <cell r="G3016">
            <v>0</v>
          </cell>
          <cell r="H3016">
            <v>3398</v>
          </cell>
          <cell r="I3016">
            <v>0</v>
          </cell>
          <cell r="J3016">
            <v>0</v>
          </cell>
          <cell r="K3016">
            <v>0</v>
          </cell>
          <cell r="L3016">
            <v>236895</v>
          </cell>
          <cell r="M3016">
            <v>0</v>
          </cell>
          <cell r="N3016">
            <v>0</v>
          </cell>
          <cell r="O3016">
            <v>0</v>
          </cell>
          <cell r="P3016">
            <v>273</v>
          </cell>
          <cell r="Q3016">
            <v>0</v>
          </cell>
          <cell r="R3016">
            <v>286018</v>
          </cell>
          <cell r="S3016">
            <v>0</v>
          </cell>
          <cell r="T3016">
            <v>-598</v>
          </cell>
          <cell r="U3016">
            <v>273</v>
          </cell>
          <cell r="W3016" t="str">
            <v>OUI</v>
          </cell>
          <cell r="X3016">
            <v>9145</v>
          </cell>
          <cell r="Y3016">
            <v>0</v>
          </cell>
          <cell r="Z3016">
            <v>340</v>
          </cell>
          <cell r="AA3016">
            <v>0</v>
          </cell>
          <cell r="AB3016">
            <v>13029</v>
          </cell>
          <cell r="AC3016">
            <v>0</v>
          </cell>
          <cell r="AD3016">
            <v>0</v>
          </cell>
          <cell r="AE3016">
            <v>22514</v>
          </cell>
          <cell r="AH3016">
            <v>22514</v>
          </cell>
          <cell r="AI3016">
            <v>0</v>
          </cell>
          <cell r="AK3016">
            <v>234</v>
          </cell>
          <cell r="AL3016">
            <v>0</v>
          </cell>
          <cell r="AM3016">
            <v>234</v>
          </cell>
          <cell r="AN3016">
            <v>32265</v>
          </cell>
          <cell r="AO3016">
            <v>0</v>
          </cell>
          <cell r="AP3016">
            <v>32265</v>
          </cell>
          <cell r="AQ3016">
            <v>50</v>
          </cell>
          <cell r="AR3016">
            <v>0</v>
          </cell>
          <cell r="AS3016">
            <v>5936</v>
          </cell>
          <cell r="AU3016">
            <v>38485</v>
          </cell>
          <cell r="AW3016">
            <v>0</v>
          </cell>
          <cell r="AY3016">
            <v>15971</v>
          </cell>
          <cell r="AZ3016">
            <v>10000</v>
          </cell>
          <cell r="BA3016">
            <v>5971</v>
          </cell>
          <cell r="BE3016" t="str">
            <v>oui</v>
          </cell>
        </row>
        <row r="3017">
          <cell r="A3017" t="str">
            <v>OCTOBRE</v>
          </cell>
          <cell r="B3017">
            <v>0</v>
          </cell>
          <cell r="C3017" t="str">
            <v>S46</v>
          </cell>
          <cell r="D3017">
            <v>0</v>
          </cell>
          <cell r="E3017">
            <v>0</v>
          </cell>
          <cell r="F3017">
            <v>0</v>
          </cell>
          <cell r="G3017">
            <v>0</v>
          </cell>
          <cell r="H3017">
            <v>0</v>
          </cell>
          <cell r="I3017">
            <v>0</v>
          </cell>
          <cell r="J3017">
            <v>0</v>
          </cell>
          <cell r="K3017">
            <v>0</v>
          </cell>
          <cell r="L3017">
            <v>0</v>
          </cell>
          <cell r="M3017">
            <v>0</v>
          </cell>
          <cell r="N3017">
            <v>0</v>
          </cell>
          <cell r="O3017">
            <v>0</v>
          </cell>
          <cell r="P3017">
            <v>0</v>
          </cell>
          <cell r="Q3017">
            <v>0</v>
          </cell>
          <cell r="R3017">
            <v>0</v>
          </cell>
          <cell r="S3017">
            <v>0</v>
          </cell>
          <cell r="T3017">
            <v>0</v>
          </cell>
          <cell r="U3017">
            <v>0</v>
          </cell>
          <cell r="W3017" t="str">
            <v>OUI</v>
          </cell>
          <cell r="X3017">
            <v>0</v>
          </cell>
          <cell r="Y3017">
            <v>0</v>
          </cell>
          <cell r="Z3017">
            <v>0</v>
          </cell>
          <cell r="AA3017">
            <v>0</v>
          </cell>
          <cell r="AB3017">
            <v>0</v>
          </cell>
          <cell r="AC3017">
            <v>0</v>
          </cell>
          <cell r="AD3017">
            <v>0</v>
          </cell>
          <cell r="AE3017">
            <v>0</v>
          </cell>
          <cell r="AH3017">
            <v>0</v>
          </cell>
          <cell r="AI3017">
            <v>0</v>
          </cell>
          <cell r="AK3017">
            <v>0</v>
          </cell>
          <cell r="AM3017">
            <v>0</v>
          </cell>
          <cell r="AN3017">
            <v>0</v>
          </cell>
          <cell r="AO3017">
            <v>0</v>
          </cell>
          <cell r="AP3017">
            <v>0</v>
          </cell>
          <cell r="AQ3017">
            <v>0</v>
          </cell>
          <cell r="AS3017">
            <v>5971</v>
          </cell>
          <cell r="AU3017">
            <v>5971</v>
          </cell>
          <cell r="AW3017">
            <v>0</v>
          </cell>
          <cell r="AY3017">
            <v>5971</v>
          </cell>
          <cell r="BA3017">
            <v>5971</v>
          </cell>
        </row>
        <row r="3018">
          <cell r="A3018" t="str">
            <v>NOVEMBRE</v>
          </cell>
          <cell r="B3018">
            <v>0</v>
          </cell>
          <cell r="C3018" t="str">
            <v>S46</v>
          </cell>
          <cell r="D3018">
            <v>0</v>
          </cell>
          <cell r="E3018">
            <v>0</v>
          </cell>
          <cell r="F3018">
            <v>0</v>
          </cell>
          <cell r="G3018">
            <v>0</v>
          </cell>
          <cell r="H3018">
            <v>0</v>
          </cell>
          <cell r="I3018">
            <v>0</v>
          </cell>
          <cell r="J3018">
            <v>0</v>
          </cell>
          <cell r="K3018">
            <v>0</v>
          </cell>
          <cell r="L3018">
            <v>0</v>
          </cell>
          <cell r="M3018">
            <v>0</v>
          </cell>
          <cell r="N3018">
            <v>0</v>
          </cell>
          <cell r="O3018">
            <v>0</v>
          </cell>
          <cell r="P3018">
            <v>0</v>
          </cell>
          <cell r="Q3018">
            <v>0</v>
          </cell>
          <cell r="R3018">
            <v>0</v>
          </cell>
          <cell r="S3018">
            <v>0</v>
          </cell>
          <cell r="T3018">
            <v>0</v>
          </cell>
          <cell r="U3018">
            <v>0</v>
          </cell>
          <cell r="W3018" t="str">
            <v>OUI</v>
          </cell>
          <cell r="X3018">
            <v>0</v>
          </cell>
          <cell r="Y3018">
            <v>0</v>
          </cell>
          <cell r="Z3018">
            <v>0</v>
          </cell>
          <cell r="AA3018">
            <v>0</v>
          </cell>
          <cell r="AB3018">
            <v>0</v>
          </cell>
          <cell r="AC3018">
            <v>0</v>
          </cell>
          <cell r="AD3018">
            <v>0</v>
          </cell>
          <cell r="AE3018">
            <v>0</v>
          </cell>
          <cell r="AH3018">
            <v>0</v>
          </cell>
          <cell r="AI3018">
            <v>0</v>
          </cell>
          <cell r="AK3018">
            <v>0</v>
          </cell>
          <cell r="AM3018">
            <v>0</v>
          </cell>
          <cell r="AN3018">
            <v>0</v>
          </cell>
          <cell r="AO3018">
            <v>0</v>
          </cell>
          <cell r="AP3018">
            <v>0</v>
          </cell>
          <cell r="AQ3018">
            <v>0</v>
          </cell>
          <cell r="AS3018">
            <v>5971</v>
          </cell>
          <cell r="AU3018">
            <v>5971</v>
          </cell>
          <cell r="AW3018">
            <v>0</v>
          </cell>
          <cell r="AY3018">
            <v>5971</v>
          </cell>
          <cell r="BA3018">
            <v>5971</v>
          </cell>
        </row>
        <row r="3019">
          <cell r="A3019" t="str">
            <v>DECEMBRE</v>
          </cell>
          <cell r="B3019">
            <v>0</v>
          </cell>
          <cell r="C3019" t="str">
            <v>S46</v>
          </cell>
          <cell r="D3019">
            <v>0</v>
          </cell>
          <cell r="E3019">
            <v>0</v>
          </cell>
          <cell r="F3019">
            <v>0</v>
          </cell>
          <cell r="G3019">
            <v>0</v>
          </cell>
          <cell r="H3019">
            <v>0</v>
          </cell>
          <cell r="I3019">
            <v>0</v>
          </cell>
          <cell r="J3019">
            <v>0</v>
          </cell>
          <cell r="K3019">
            <v>0</v>
          </cell>
          <cell r="L3019">
            <v>0</v>
          </cell>
          <cell r="M3019">
            <v>0</v>
          </cell>
          <cell r="N3019">
            <v>0</v>
          </cell>
          <cell r="O3019">
            <v>0</v>
          </cell>
          <cell r="P3019">
            <v>0</v>
          </cell>
          <cell r="Q3019">
            <v>0</v>
          </cell>
          <cell r="R3019">
            <v>0</v>
          </cell>
          <cell r="S3019">
            <v>0</v>
          </cell>
          <cell r="T3019">
            <v>0</v>
          </cell>
          <cell r="U3019">
            <v>0</v>
          </cell>
          <cell r="W3019" t="str">
            <v>OUI</v>
          </cell>
          <cell r="X3019">
            <v>0</v>
          </cell>
          <cell r="Y3019">
            <v>0</v>
          </cell>
          <cell r="Z3019">
            <v>0</v>
          </cell>
          <cell r="AA3019">
            <v>0</v>
          </cell>
          <cell r="AB3019">
            <v>0</v>
          </cell>
          <cell r="AC3019">
            <v>0</v>
          </cell>
          <cell r="AD3019">
            <v>0</v>
          </cell>
          <cell r="AE3019">
            <v>0</v>
          </cell>
          <cell r="AH3019">
            <v>0</v>
          </cell>
          <cell r="AI3019">
            <v>0</v>
          </cell>
          <cell r="AK3019">
            <v>0</v>
          </cell>
          <cell r="AM3019">
            <v>0</v>
          </cell>
          <cell r="AN3019">
            <v>0</v>
          </cell>
          <cell r="AO3019">
            <v>0</v>
          </cell>
          <cell r="AP3019">
            <v>0</v>
          </cell>
          <cell r="AQ3019">
            <v>0</v>
          </cell>
          <cell r="AS3019">
            <v>5971</v>
          </cell>
          <cell r="AU3019">
            <v>5971</v>
          </cell>
          <cell r="AW3019">
            <v>0</v>
          </cell>
          <cell r="AY3019">
            <v>5971</v>
          </cell>
          <cell r="BA3019">
            <v>5971</v>
          </cell>
        </row>
        <row r="3020">
          <cell r="C3020" t="str">
            <v>S46</v>
          </cell>
          <cell r="W3020" t="str">
            <v>OUI</v>
          </cell>
          <cell r="BE3020">
            <v>0</v>
          </cell>
        </row>
        <row r="3021">
          <cell r="A3021" t="str">
            <v>TOTAL</v>
          </cell>
          <cell r="B3021">
            <v>2568697</v>
          </cell>
          <cell r="C3021" t="str">
            <v>S46</v>
          </cell>
          <cell r="D3021">
            <v>433090</v>
          </cell>
          <cell r="E3021">
            <v>0</v>
          </cell>
          <cell r="F3021">
            <v>0</v>
          </cell>
          <cell r="G3021">
            <v>0</v>
          </cell>
          <cell r="H3021">
            <v>29019</v>
          </cell>
          <cell r="I3021">
            <v>0</v>
          </cell>
          <cell r="J3021">
            <v>0</v>
          </cell>
          <cell r="K3021">
            <v>0</v>
          </cell>
          <cell r="L3021">
            <v>2105812</v>
          </cell>
          <cell r="M3021">
            <v>552</v>
          </cell>
          <cell r="N3021">
            <v>0</v>
          </cell>
          <cell r="O3021">
            <v>0</v>
          </cell>
          <cell r="P3021">
            <v>3293</v>
          </cell>
          <cell r="Q3021">
            <v>0</v>
          </cell>
          <cell r="R3021">
            <v>2567921</v>
          </cell>
          <cell r="S3021">
            <v>552</v>
          </cell>
          <cell r="T3021">
            <v>-3069</v>
          </cell>
          <cell r="U3021">
            <v>3293</v>
          </cell>
          <cell r="V3021">
            <v>0</v>
          </cell>
          <cell r="W3021" t="str">
            <v>OUI</v>
          </cell>
          <cell r="X3021">
            <v>86619</v>
          </cell>
          <cell r="Y3021">
            <v>0</v>
          </cell>
          <cell r="Z3021">
            <v>2902</v>
          </cell>
          <cell r="AA3021">
            <v>0</v>
          </cell>
          <cell r="AB3021">
            <v>115850</v>
          </cell>
          <cell r="AC3021">
            <v>0</v>
          </cell>
          <cell r="AD3021">
            <v>0</v>
          </cell>
          <cell r="AE3021">
            <v>205371</v>
          </cell>
          <cell r="AF3021">
            <v>0</v>
          </cell>
          <cell r="AH3021">
            <v>205371</v>
          </cell>
          <cell r="AI3021">
            <v>30</v>
          </cell>
          <cell r="AK3021">
            <v>2180</v>
          </cell>
          <cell r="AL3021">
            <v>0</v>
          </cell>
          <cell r="AN3021">
            <v>259607</v>
          </cell>
          <cell r="AO3021">
            <v>30</v>
          </cell>
          <cell r="AP3021">
            <v>259637</v>
          </cell>
          <cell r="AQ3021">
            <v>262</v>
          </cell>
          <cell r="AR3021">
            <v>0</v>
          </cell>
          <cell r="BE3021">
            <v>0</v>
          </cell>
        </row>
        <row r="3022">
          <cell r="C3022" t="str">
            <v>S46</v>
          </cell>
          <cell r="W3022" t="str">
            <v>OUI</v>
          </cell>
          <cell r="BE3022">
            <v>0</v>
          </cell>
        </row>
        <row r="3023">
          <cell r="A3023" t="str">
            <v>CA comptabilisé à déclarer</v>
          </cell>
          <cell r="C3023" t="str">
            <v>S46</v>
          </cell>
          <cell r="D3023">
            <v>433090</v>
          </cell>
          <cell r="F3023">
            <v>0</v>
          </cell>
          <cell r="H3023">
            <v>29019</v>
          </cell>
          <cell r="L3023">
            <v>2105812</v>
          </cell>
          <cell r="N3023">
            <v>0</v>
          </cell>
          <cell r="P3023">
            <v>3293</v>
          </cell>
          <cell r="R3023">
            <v>2567921</v>
          </cell>
          <cell r="U3023">
            <v>3293</v>
          </cell>
          <cell r="W3023" t="str">
            <v>OUI</v>
          </cell>
          <cell r="AI3023">
            <v>30</v>
          </cell>
          <cell r="AM3023">
            <v>30</v>
          </cell>
          <cell r="BE3023">
            <v>0</v>
          </cell>
        </row>
        <row r="3024">
          <cell r="A3024" t="str">
            <v>Achats intraco à déclarer</v>
          </cell>
          <cell r="C3024" t="str">
            <v>S46</v>
          </cell>
          <cell r="E3024">
            <v>0</v>
          </cell>
          <cell r="G3024">
            <v>0</v>
          </cell>
          <cell r="I3024">
            <v>0</v>
          </cell>
          <cell r="M3024">
            <v>552.4</v>
          </cell>
          <cell r="O3024">
            <v>0</v>
          </cell>
          <cell r="Q3024">
            <v>0</v>
          </cell>
          <cell r="S3024">
            <v>552.4</v>
          </cell>
          <cell r="W3024" t="str">
            <v>OUI</v>
          </cell>
          <cell r="BE3024">
            <v>0</v>
          </cell>
        </row>
        <row r="3025">
          <cell r="C3025" t="str">
            <v>S46</v>
          </cell>
          <cell r="W3025" t="str">
            <v>OUI</v>
          </cell>
          <cell r="BE3025">
            <v>0</v>
          </cell>
        </row>
        <row r="3026">
          <cell r="A3026" t="str">
            <v>Ecart S46</v>
          </cell>
          <cell r="C3026" t="str">
            <v>S46</v>
          </cell>
          <cell r="D3026">
            <v>0</v>
          </cell>
          <cell r="E3026">
            <v>0</v>
          </cell>
          <cell r="F3026">
            <v>0</v>
          </cell>
          <cell r="G3026">
            <v>0</v>
          </cell>
          <cell r="H3026">
            <v>0</v>
          </cell>
          <cell r="I3026">
            <v>0</v>
          </cell>
          <cell r="J3026">
            <v>0</v>
          </cell>
          <cell r="K3026">
            <v>0</v>
          </cell>
          <cell r="L3026">
            <v>0</v>
          </cell>
          <cell r="M3026">
            <v>0</v>
          </cell>
          <cell r="N3026">
            <v>0</v>
          </cell>
          <cell r="O3026">
            <v>0</v>
          </cell>
          <cell r="P3026">
            <v>0</v>
          </cell>
          <cell r="Q3026">
            <v>0</v>
          </cell>
          <cell r="R3026">
            <v>0</v>
          </cell>
          <cell r="S3026">
            <v>0</v>
          </cell>
          <cell r="U3026">
            <v>0</v>
          </cell>
          <cell r="W3026" t="str">
            <v>OUI</v>
          </cell>
          <cell r="AI3026" t="str">
            <v xml:space="preserve">        TVA intraco COLL   =    TVA intraco DED  ( Immo + B&amp;S )</v>
          </cell>
          <cell r="BE3026">
            <v>0</v>
          </cell>
        </row>
        <row r="3027">
          <cell r="C3027" t="str">
            <v>S46</v>
          </cell>
          <cell r="W3027" t="str">
            <v>OUI</v>
          </cell>
          <cell r="BE3027">
            <v>0</v>
          </cell>
        </row>
        <row r="3028">
          <cell r="A3028" t="str">
            <v>diff compta jaune</v>
          </cell>
          <cell r="C3028" t="str">
            <v>S46</v>
          </cell>
          <cell r="G3028">
            <v>0</v>
          </cell>
          <cell r="H3028" t="str">
            <v xml:space="preserve">   à corriger dans SAP ou dans l'onglet "COMPTA"</v>
          </cell>
          <cell r="W3028" t="str">
            <v>OUI</v>
          </cell>
          <cell r="BE3028">
            <v>0</v>
          </cell>
        </row>
        <row r="3029">
          <cell r="C3029" t="str">
            <v>S46</v>
          </cell>
          <cell r="W3029" t="str">
            <v>OUI</v>
          </cell>
          <cell r="BE3029">
            <v>0</v>
          </cell>
        </row>
        <row r="3030">
          <cell r="A3030" t="str">
            <v>diff rouge</v>
          </cell>
          <cell r="C3030" t="str">
            <v>S46</v>
          </cell>
          <cell r="G3030">
            <v>0</v>
          </cell>
          <cell r="H3030" t="str">
            <v xml:space="preserve">   voir onglet "COMPTA" - cellule F...</v>
          </cell>
          <cell r="W3030" t="str">
            <v>OUI</v>
          </cell>
          <cell r="BE3030">
            <v>0</v>
          </cell>
        </row>
        <row r="3031">
          <cell r="C3031" t="str">
            <v>S46</v>
          </cell>
          <cell r="W3031" t="str">
            <v>OUI</v>
          </cell>
          <cell r="BE3031">
            <v>0</v>
          </cell>
        </row>
        <row r="3032">
          <cell r="C3032" t="str">
            <v>S46</v>
          </cell>
          <cell r="W3032" t="str">
            <v>OUI</v>
          </cell>
          <cell r="BE3032">
            <v>0</v>
          </cell>
        </row>
        <row r="3033">
          <cell r="C3033" t="str">
            <v>S46</v>
          </cell>
          <cell r="W3033" t="str">
            <v>OUI</v>
          </cell>
          <cell r="BE3033">
            <v>0</v>
          </cell>
        </row>
        <row r="3034">
          <cell r="C3034" t="str">
            <v>S46</v>
          </cell>
          <cell r="W3034" t="str">
            <v>OUI</v>
          </cell>
          <cell r="BE3034">
            <v>0</v>
          </cell>
        </row>
        <row r="3035">
          <cell r="C3035" t="str">
            <v>S46</v>
          </cell>
          <cell r="W3035" t="str">
            <v>OUI</v>
          </cell>
          <cell r="BE3035">
            <v>0</v>
          </cell>
        </row>
        <row r="3036">
          <cell r="C3036" t="str">
            <v>S46</v>
          </cell>
          <cell r="W3036" t="str">
            <v>OUI</v>
          </cell>
          <cell r="BE3036">
            <v>0</v>
          </cell>
        </row>
        <row r="3037">
          <cell r="C3037" t="str">
            <v>S46</v>
          </cell>
          <cell r="W3037" t="str">
            <v>OUI</v>
          </cell>
          <cell r="BE3037">
            <v>0</v>
          </cell>
        </row>
        <row r="3038">
          <cell r="C3038" t="str">
            <v>S46</v>
          </cell>
          <cell r="W3038" t="str">
            <v>OUI</v>
          </cell>
          <cell r="BE3038">
            <v>0</v>
          </cell>
        </row>
        <row r="3039">
          <cell r="C3039" t="str">
            <v>S46</v>
          </cell>
          <cell r="W3039" t="str">
            <v>OUI</v>
          </cell>
          <cell r="BE3039">
            <v>0</v>
          </cell>
        </row>
        <row r="3040">
          <cell r="C3040" t="str">
            <v>S46</v>
          </cell>
          <cell r="W3040" t="str">
            <v>OUI</v>
          </cell>
          <cell r="BE3040">
            <v>0</v>
          </cell>
        </row>
        <row r="3041">
          <cell r="C3041" t="str">
            <v>S46</v>
          </cell>
          <cell r="W3041" t="str">
            <v>OUI</v>
          </cell>
          <cell r="BE3041">
            <v>0</v>
          </cell>
        </row>
        <row r="3042">
          <cell r="C3042" t="str">
            <v>S46</v>
          </cell>
          <cell r="W3042" t="str">
            <v>OUI</v>
          </cell>
          <cell r="BE3042">
            <v>0</v>
          </cell>
        </row>
        <row r="3043">
          <cell r="C3043" t="str">
            <v>S46</v>
          </cell>
          <cell r="W3043" t="str">
            <v>OUI</v>
          </cell>
          <cell r="BE3043">
            <v>0</v>
          </cell>
        </row>
        <row r="3044">
          <cell r="C3044" t="str">
            <v>S46</v>
          </cell>
          <cell r="W3044" t="str">
            <v>OUI</v>
          </cell>
          <cell r="BE3044">
            <v>0</v>
          </cell>
        </row>
        <row r="3045">
          <cell r="C3045" t="str">
            <v>S46</v>
          </cell>
          <cell r="W3045" t="str">
            <v>OUI</v>
          </cell>
          <cell r="BE3045">
            <v>0</v>
          </cell>
        </row>
        <row r="3046">
          <cell r="C3046" t="str">
            <v>S46</v>
          </cell>
          <cell r="W3046" t="str">
            <v>OUI</v>
          </cell>
          <cell r="BE3046">
            <v>0</v>
          </cell>
        </row>
        <row r="3047">
          <cell r="C3047" t="str">
            <v>S46</v>
          </cell>
          <cell r="W3047" t="str">
            <v>OUI</v>
          </cell>
          <cell r="BE3047">
            <v>0</v>
          </cell>
        </row>
        <row r="3048">
          <cell r="C3048" t="str">
            <v>S46</v>
          </cell>
          <cell r="W3048" t="str">
            <v>OUI</v>
          </cell>
          <cell r="BE3048">
            <v>0</v>
          </cell>
        </row>
        <row r="3049">
          <cell r="C3049" t="str">
            <v>S46</v>
          </cell>
          <cell r="W3049" t="str">
            <v>OUI</v>
          </cell>
          <cell r="BE3049">
            <v>0</v>
          </cell>
        </row>
        <row r="3050">
          <cell r="C3050" t="str">
            <v>S46</v>
          </cell>
          <cell r="W3050" t="str">
            <v>OUI</v>
          </cell>
          <cell r="BE3050">
            <v>0</v>
          </cell>
        </row>
        <row r="3051">
          <cell r="C3051" t="str">
            <v>S46</v>
          </cell>
          <cell r="W3051" t="str">
            <v>OUI</v>
          </cell>
          <cell r="BE3051">
            <v>0</v>
          </cell>
        </row>
        <row r="3052">
          <cell r="C3052" t="str">
            <v>S46</v>
          </cell>
          <cell r="W3052" t="str">
            <v>OUI</v>
          </cell>
          <cell r="BE3052">
            <v>0</v>
          </cell>
        </row>
        <row r="3053">
          <cell r="C3053" t="str">
            <v>S46</v>
          </cell>
          <cell r="W3053" t="str">
            <v>OUI</v>
          </cell>
          <cell r="BE3053">
            <v>0</v>
          </cell>
        </row>
        <row r="3054">
          <cell r="C3054" t="str">
            <v>S46</v>
          </cell>
          <cell r="W3054" t="str">
            <v>OUI</v>
          </cell>
          <cell r="BE3054">
            <v>0</v>
          </cell>
        </row>
        <row r="3055">
          <cell r="C3055" t="str">
            <v>S46</v>
          </cell>
          <cell r="W3055" t="str">
            <v>OUI</v>
          </cell>
          <cell r="BE3055">
            <v>0</v>
          </cell>
        </row>
        <row r="3056">
          <cell r="C3056" t="str">
            <v>S46</v>
          </cell>
          <cell r="W3056" t="str">
            <v>OUI</v>
          </cell>
          <cell r="BE3056">
            <v>0</v>
          </cell>
        </row>
        <row r="3057">
          <cell r="C3057" t="str">
            <v>S46</v>
          </cell>
          <cell r="W3057" t="str">
            <v>NON</v>
          </cell>
        </row>
        <row r="3058">
          <cell r="C3058" t="str">
            <v>S46</v>
          </cell>
          <cell r="W3058" t="str">
            <v>NON</v>
          </cell>
        </row>
        <row r="3059">
          <cell r="C3059" t="str">
            <v>S46</v>
          </cell>
          <cell r="W3059" t="str">
            <v>NON</v>
          </cell>
        </row>
        <row r="3060">
          <cell r="C3060" t="str">
            <v>S46</v>
          </cell>
          <cell r="W3060" t="str">
            <v>NON</v>
          </cell>
        </row>
        <row r="3061">
          <cell r="C3061" t="str">
            <v>S46</v>
          </cell>
          <cell r="W3061" t="str">
            <v>NON</v>
          </cell>
        </row>
        <row r="3062">
          <cell r="C3062" t="str">
            <v>S46</v>
          </cell>
          <cell r="W3062" t="str">
            <v>NON</v>
          </cell>
        </row>
        <row r="3063">
          <cell r="C3063" t="str">
            <v>S46</v>
          </cell>
          <cell r="W3063" t="str">
            <v>NON</v>
          </cell>
        </row>
        <row r="3064">
          <cell r="C3064" t="str">
            <v>S46</v>
          </cell>
          <cell r="W3064" t="str">
            <v>NON</v>
          </cell>
        </row>
        <row r="3065">
          <cell r="C3065" t="str">
            <v>S46</v>
          </cell>
          <cell r="W3065" t="str">
            <v>NON</v>
          </cell>
        </row>
        <row r="3066">
          <cell r="C3066" t="str">
            <v>S46</v>
          </cell>
          <cell r="W3066" t="str">
            <v>NON</v>
          </cell>
        </row>
        <row r="3067">
          <cell r="C3067" t="str">
            <v>S46</v>
          </cell>
          <cell r="W3067" t="str">
            <v>NON</v>
          </cell>
        </row>
        <row r="3068">
          <cell r="C3068" t="str">
            <v>S46</v>
          </cell>
          <cell r="W3068" t="str">
            <v>NON</v>
          </cell>
        </row>
        <row r="3069">
          <cell r="C3069" t="str">
            <v>S46</v>
          </cell>
          <cell r="W3069" t="str">
            <v>NON</v>
          </cell>
        </row>
        <row r="3070">
          <cell r="C3070" t="str">
            <v>S46</v>
          </cell>
          <cell r="W3070" t="str">
            <v>NON</v>
          </cell>
        </row>
        <row r="3071">
          <cell r="C3071" t="str">
            <v>S46</v>
          </cell>
          <cell r="W3071" t="str">
            <v>NON</v>
          </cell>
        </row>
        <row r="3072">
          <cell r="C3072" t="str">
            <v>S46</v>
          </cell>
          <cell r="W3072" t="str">
            <v>NON</v>
          </cell>
        </row>
        <row r="3073">
          <cell r="C3073" t="str">
            <v>S46</v>
          </cell>
          <cell r="W3073" t="str">
            <v>NON</v>
          </cell>
        </row>
        <row r="3074">
          <cell r="C3074" t="str">
            <v>S46</v>
          </cell>
          <cell r="W3074" t="str">
            <v>NON</v>
          </cell>
        </row>
        <row r="3075">
          <cell r="C3075" t="str">
            <v>S46</v>
          </cell>
          <cell r="W3075" t="str">
            <v>NON</v>
          </cell>
        </row>
        <row r="3076">
          <cell r="C3076" t="str">
            <v>S46</v>
          </cell>
          <cell r="W3076" t="str">
            <v>NON</v>
          </cell>
        </row>
        <row r="3077">
          <cell r="C3077" t="str">
            <v>S46</v>
          </cell>
          <cell r="W3077" t="str">
            <v>NON</v>
          </cell>
        </row>
        <row r="3078">
          <cell r="C3078" t="str">
            <v>S46</v>
          </cell>
          <cell r="W3078" t="str">
            <v>NON</v>
          </cell>
        </row>
        <row r="3079">
          <cell r="C3079" t="str">
            <v>S46</v>
          </cell>
          <cell r="W3079" t="str">
            <v>NON</v>
          </cell>
        </row>
        <row r="3080">
          <cell r="C3080" t="str">
            <v>S46</v>
          </cell>
          <cell r="W3080" t="str">
            <v>NON</v>
          </cell>
        </row>
        <row r="3081">
          <cell r="C3081" t="str">
            <v>S46</v>
          </cell>
          <cell r="W3081" t="str">
            <v>NON</v>
          </cell>
        </row>
        <row r="3082">
          <cell r="C3082" t="str">
            <v>S46</v>
          </cell>
          <cell r="W3082" t="str">
            <v>NON</v>
          </cell>
        </row>
        <row r="3083">
          <cell r="C3083" t="str">
            <v>S46</v>
          </cell>
          <cell r="W3083" t="str">
            <v>NON</v>
          </cell>
        </row>
        <row r="3084">
          <cell r="C3084" t="str">
            <v>S46</v>
          </cell>
          <cell r="W3084" t="str">
            <v>NON</v>
          </cell>
        </row>
        <row r="3085">
          <cell r="C3085" t="str">
            <v>S46</v>
          </cell>
          <cell r="W3085" t="str">
            <v>NON</v>
          </cell>
        </row>
        <row r="3086">
          <cell r="C3086" t="str">
            <v>S46</v>
          </cell>
          <cell r="W3086" t="str">
            <v>NON</v>
          </cell>
        </row>
        <row r="3087">
          <cell r="C3087" t="str">
            <v>S46</v>
          </cell>
          <cell r="W3087" t="str">
            <v>NON</v>
          </cell>
        </row>
        <row r="3088">
          <cell r="C3088" t="str">
            <v>S46</v>
          </cell>
          <cell r="W3088" t="str">
            <v>NON</v>
          </cell>
        </row>
        <row r="3089">
          <cell r="C3089" t="str">
            <v>S46</v>
          </cell>
          <cell r="W3089" t="str">
            <v>NON</v>
          </cell>
        </row>
        <row r="3090">
          <cell r="C3090" t="str">
            <v>S46</v>
          </cell>
          <cell r="W3090" t="str">
            <v>NON</v>
          </cell>
        </row>
        <row r="3091">
          <cell r="C3091" t="str">
            <v>S46</v>
          </cell>
          <cell r="W3091" t="str">
            <v>NON</v>
          </cell>
        </row>
        <row r="3092">
          <cell r="C3092" t="str">
            <v>S46</v>
          </cell>
          <cell r="W3092" t="str">
            <v>NON</v>
          </cell>
        </row>
        <row r="3093">
          <cell r="C3093" t="str">
            <v>S46</v>
          </cell>
          <cell r="W3093" t="str">
            <v>NON</v>
          </cell>
        </row>
        <row r="3094">
          <cell r="C3094" t="str">
            <v>S46</v>
          </cell>
          <cell r="W3094" t="str">
            <v>NON</v>
          </cell>
        </row>
        <row r="3095">
          <cell r="C3095" t="str">
            <v>S46</v>
          </cell>
          <cell r="W3095" t="str">
            <v>NON</v>
          </cell>
        </row>
        <row r="3096">
          <cell r="C3096" t="str">
            <v>S46</v>
          </cell>
          <cell r="W3096" t="str">
            <v>NON</v>
          </cell>
        </row>
        <row r="3097">
          <cell r="C3097" t="str">
            <v>S46</v>
          </cell>
          <cell r="W3097" t="str">
            <v>NON</v>
          </cell>
        </row>
        <row r="3098">
          <cell r="C3098" t="str">
            <v>S46</v>
          </cell>
          <cell r="W3098" t="str">
            <v>NON</v>
          </cell>
        </row>
        <row r="3099">
          <cell r="C3099" t="str">
            <v>S46</v>
          </cell>
          <cell r="W3099" t="str">
            <v>NON</v>
          </cell>
        </row>
        <row r="3100">
          <cell r="C3100" t="str">
            <v>S46</v>
          </cell>
          <cell r="W3100" t="str">
            <v>NON</v>
          </cell>
        </row>
        <row r="3101">
          <cell r="C3101" t="str">
            <v>S46</v>
          </cell>
          <cell r="W3101" t="str">
            <v>NON</v>
          </cell>
        </row>
        <row r="3102">
          <cell r="C3102" t="str">
            <v>S46</v>
          </cell>
          <cell r="W3102" t="str">
            <v>NON</v>
          </cell>
        </row>
        <row r="3103">
          <cell r="C3103" t="str">
            <v>S46</v>
          </cell>
          <cell r="W3103" t="str">
            <v>NON</v>
          </cell>
        </row>
        <row r="3104">
          <cell r="C3104" t="str">
            <v>S46</v>
          </cell>
          <cell r="W3104" t="str">
            <v>NON</v>
          </cell>
        </row>
        <row r="3105">
          <cell r="C3105" t="str">
            <v>S46</v>
          </cell>
          <cell r="W3105" t="str">
            <v>NON</v>
          </cell>
        </row>
        <row r="3106">
          <cell r="C3106" t="str">
            <v>S46</v>
          </cell>
          <cell r="W3106" t="str">
            <v>NON</v>
          </cell>
        </row>
        <row r="3107">
          <cell r="C3107" t="str">
            <v>S46</v>
          </cell>
          <cell r="W3107" t="str">
            <v>NON</v>
          </cell>
        </row>
        <row r="3108">
          <cell r="C3108" t="str">
            <v>S46</v>
          </cell>
          <cell r="W3108" t="str">
            <v>NON</v>
          </cell>
        </row>
        <row r="3109">
          <cell r="C3109" t="str">
            <v>S46</v>
          </cell>
          <cell r="W3109" t="str">
            <v>NON</v>
          </cell>
        </row>
        <row r="3110">
          <cell r="C3110" t="str">
            <v>S46</v>
          </cell>
          <cell r="W3110" t="str">
            <v>NON</v>
          </cell>
        </row>
        <row r="3111">
          <cell r="C3111" t="str">
            <v>S46</v>
          </cell>
          <cell r="W3111" t="str">
            <v>NON</v>
          </cell>
        </row>
        <row r="3112">
          <cell r="C3112" t="str">
            <v>S46</v>
          </cell>
          <cell r="W3112" t="str">
            <v>NON</v>
          </cell>
        </row>
        <row r="3113">
          <cell r="C3113" t="str">
            <v>S46</v>
          </cell>
          <cell r="W3113" t="str">
            <v>NON</v>
          </cell>
        </row>
        <row r="3114">
          <cell r="C3114" t="str">
            <v>S46</v>
          </cell>
          <cell r="W3114" t="str">
            <v>NON</v>
          </cell>
        </row>
        <row r="3115">
          <cell r="C3115" t="str">
            <v>S46</v>
          </cell>
          <cell r="W3115" t="str">
            <v>NON</v>
          </cell>
        </row>
        <row r="3116">
          <cell r="C3116" t="str">
            <v>S46</v>
          </cell>
          <cell r="W3116" t="str">
            <v>NON</v>
          </cell>
        </row>
        <row r="3117">
          <cell r="C3117" t="str">
            <v>S46</v>
          </cell>
          <cell r="W3117" t="str">
            <v>NON</v>
          </cell>
        </row>
        <row r="3118">
          <cell r="C3118" t="str">
            <v>S46</v>
          </cell>
          <cell r="W3118" t="str">
            <v>NON</v>
          </cell>
        </row>
        <row r="3119">
          <cell r="C3119" t="str">
            <v>S46</v>
          </cell>
          <cell r="W3119" t="str">
            <v>NON</v>
          </cell>
        </row>
        <row r="3120">
          <cell r="C3120" t="str">
            <v>S46</v>
          </cell>
          <cell r="W3120" t="str">
            <v>NON</v>
          </cell>
        </row>
        <row r="3121">
          <cell r="C3121" t="str">
            <v>S46</v>
          </cell>
          <cell r="W3121" t="str">
            <v>NON</v>
          </cell>
        </row>
        <row r="3122">
          <cell r="C3122" t="str">
            <v>S46</v>
          </cell>
          <cell r="W3122" t="str">
            <v>NON</v>
          </cell>
        </row>
        <row r="3123">
          <cell r="C3123" t="str">
            <v>S46</v>
          </cell>
          <cell r="W3123" t="str">
            <v>NON</v>
          </cell>
        </row>
        <row r="3124">
          <cell r="C3124" t="str">
            <v>S46</v>
          </cell>
          <cell r="W3124" t="str">
            <v>NON</v>
          </cell>
        </row>
        <row r="3125">
          <cell r="C3125" t="str">
            <v>S46</v>
          </cell>
          <cell r="W3125" t="str">
            <v>NON</v>
          </cell>
        </row>
        <row r="3126">
          <cell r="C3126" t="str">
            <v>S46</v>
          </cell>
          <cell r="W3126" t="str">
            <v>NON</v>
          </cell>
        </row>
        <row r="3127">
          <cell r="C3127" t="str">
            <v>S46</v>
          </cell>
          <cell r="W3127" t="str">
            <v>NON</v>
          </cell>
        </row>
        <row r="3128">
          <cell r="C3128" t="str">
            <v>S46</v>
          </cell>
          <cell r="W3128" t="str">
            <v>NON</v>
          </cell>
        </row>
        <row r="3129">
          <cell r="C3129" t="str">
            <v>S46</v>
          </cell>
          <cell r="W3129" t="str">
            <v>NON</v>
          </cell>
        </row>
        <row r="3130">
          <cell r="C3130" t="str">
            <v>S46</v>
          </cell>
          <cell r="W3130" t="str">
            <v>NON</v>
          </cell>
        </row>
        <row r="3131">
          <cell r="C3131" t="str">
            <v>S46</v>
          </cell>
          <cell r="W3131" t="str">
            <v>NON</v>
          </cell>
        </row>
        <row r="3132">
          <cell r="C3132" t="str">
            <v>S46</v>
          </cell>
          <cell r="W3132" t="str">
            <v>NON</v>
          </cell>
        </row>
        <row r="3133">
          <cell r="C3133" t="str">
            <v>S46</v>
          </cell>
          <cell r="W3133" t="str">
            <v>NON</v>
          </cell>
        </row>
        <row r="3134">
          <cell r="C3134" t="str">
            <v>S46</v>
          </cell>
          <cell r="W3134" t="str">
            <v>NON</v>
          </cell>
        </row>
        <row r="3135">
          <cell r="C3135" t="str">
            <v>S46</v>
          </cell>
          <cell r="W3135" t="str">
            <v>NON</v>
          </cell>
        </row>
        <row r="3136">
          <cell r="C3136" t="str">
            <v>S46</v>
          </cell>
          <cell r="W3136" t="str">
            <v>NON</v>
          </cell>
        </row>
        <row r="3137">
          <cell r="C3137" t="str">
            <v>S46</v>
          </cell>
          <cell r="W3137" t="str">
            <v>NON</v>
          </cell>
        </row>
        <row r="3138">
          <cell r="C3138" t="str">
            <v>S46</v>
          </cell>
          <cell r="W3138" t="str">
            <v>NON</v>
          </cell>
        </row>
        <row r="3139">
          <cell r="C3139" t="str">
            <v>S46</v>
          </cell>
          <cell r="W3139" t="str">
            <v>NON</v>
          </cell>
        </row>
        <row r="3140">
          <cell r="C3140" t="str">
            <v>S46</v>
          </cell>
          <cell r="W3140" t="str">
            <v>NON</v>
          </cell>
        </row>
        <row r="3141">
          <cell r="C3141" t="str">
            <v>S46</v>
          </cell>
          <cell r="W3141" t="str">
            <v>NON</v>
          </cell>
        </row>
        <row r="3142">
          <cell r="C3142" t="str">
            <v>S46</v>
          </cell>
          <cell r="W3142" t="str">
            <v>NON</v>
          </cell>
        </row>
        <row r="3143">
          <cell r="C3143" t="str">
            <v>S46</v>
          </cell>
          <cell r="W3143" t="str">
            <v>NON</v>
          </cell>
        </row>
        <row r="3144">
          <cell r="C3144" t="str">
            <v>S46</v>
          </cell>
          <cell r="W3144" t="str">
            <v>NON</v>
          </cell>
        </row>
        <row r="3145">
          <cell r="C3145" t="str">
            <v>S46</v>
          </cell>
          <cell r="W3145" t="str">
            <v>NON</v>
          </cell>
        </row>
        <row r="3146">
          <cell r="C3146" t="str">
            <v>S46</v>
          </cell>
          <cell r="W3146" t="str">
            <v>NON</v>
          </cell>
        </row>
        <row r="3147">
          <cell r="C3147" t="str">
            <v>S46</v>
          </cell>
          <cell r="W3147" t="str">
            <v>NON</v>
          </cell>
        </row>
        <row r="3148">
          <cell r="C3148" t="str">
            <v>S46</v>
          </cell>
          <cell r="W3148" t="str">
            <v>NON</v>
          </cell>
        </row>
        <row r="3149">
          <cell r="C3149" t="str">
            <v>S46</v>
          </cell>
          <cell r="W3149" t="str">
            <v>NON</v>
          </cell>
        </row>
        <row r="3150">
          <cell r="C3150" t="str">
            <v>S46</v>
          </cell>
          <cell r="W3150" t="str">
            <v>NON</v>
          </cell>
        </row>
        <row r="3151">
          <cell r="C3151" t="str">
            <v>S46</v>
          </cell>
          <cell r="W3151" t="str">
            <v>NON</v>
          </cell>
        </row>
        <row r="3152">
          <cell r="C3152" t="str">
            <v>S46</v>
          </cell>
          <cell r="W3152" t="str">
            <v>NON</v>
          </cell>
        </row>
        <row r="3153">
          <cell r="C3153" t="str">
            <v>S46</v>
          </cell>
          <cell r="W3153" t="str">
            <v>NON</v>
          </cell>
        </row>
        <row r="3154">
          <cell r="C3154" t="str">
            <v>S46</v>
          </cell>
          <cell r="W3154" t="str">
            <v>NON</v>
          </cell>
        </row>
        <row r="3155">
          <cell r="C3155" t="str">
            <v>S46</v>
          </cell>
          <cell r="W3155" t="str">
            <v>NON</v>
          </cell>
        </row>
        <row r="3156">
          <cell r="C3156" t="str">
            <v>S46</v>
          </cell>
          <cell r="W3156" t="str">
            <v>NON</v>
          </cell>
        </row>
        <row r="3157">
          <cell r="C3157" t="str">
            <v>S46</v>
          </cell>
          <cell r="W3157" t="str">
            <v>NON</v>
          </cell>
        </row>
        <row r="3158">
          <cell r="C3158" t="str">
            <v>S46</v>
          </cell>
          <cell r="W3158" t="str">
            <v>NON</v>
          </cell>
        </row>
        <row r="3159">
          <cell r="C3159" t="str">
            <v>S46</v>
          </cell>
          <cell r="W3159" t="str">
            <v>NON</v>
          </cell>
        </row>
        <row r="3160">
          <cell r="C3160" t="str">
            <v>S46</v>
          </cell>
          <cell r="W3160" t="str">
            <v>NON</v>
          </cell>
        </row>
        <row r="3161">
          <cell r="C3161" t="str">
            <v>S46</v>
          </cell>
          <cell r="W3161" t="str">
            <v>NON</v>
          </cell>
        </row>
        <row r="3162">
          <cell r="C3162" t="str">
            <v>S46</v>
          </cell>
          <cell r="W3162" t="str">
            <v>NON</v>
          </cell>
        </row>
        <row r="3163">
          <cell r="C3163" t="str">
            <v>S46</v>
          </cell>
          <cell r="W3163" t="str">
            <v>NON</v>
          </cell>
        </row>
        <row r="3164">
          <cell r="C3164" t="str">
            <v>S46</v>
          </cell>
          <cell r="W3164" t="str">
            <v>NON</v>
          </cell>
        </row>
        <row r="3165">
          <cell r="C3165" t="str">
            <v>S46</v>
          </cell>
          <cell r="W3165" t="str">
            <v>NON</v>
          </cell>
        </row>
        <row r="3166">
          <cell r="C3166" t="str">
            <v>S46</v>
          </cell>
          <cell r="W3166" t="str">
            <v>NON</v>
          </cell>
        </row>
        <row r="3167">
          <cell r="C3167" t="str">
            <v>S46</v>
          </cell>
          <cell r="W3167" t="str">
            <v>NON</v>
          </cell>
        </row>
        <row r="3168">
          <cell r="C3168" t="str">
            <v>S46</v>
          </cell>
          <cell r="W3168" t="str">
            <v>NON</v>
          </cell>
        </row>
        <row r="3169">
          <cell r="C3169" t="str">
            <v>S46</v>
          </cell>
          <cell r="W3169" t="str">
            <v>NON</v>
          </cell>
        </row>
        <row r="3170">
          <cell r="C3170" t="str">
            <v>S46</v>
          </cell>
          <cell r="W3170" t="str">
            <v>NON</v>
          </cell>
        </row>
        <row r="3171">
          <cell r="C3171" t="str">
            <v>S46</v>
          </cell>
          <cell r="W3171" t="str">
            <v>NON</v>
          </cell>
        </row>
        <row r="3172">
          <cell r="C3172" t="str">
            <v>S46</v>
          </cell>
          <cell r="W3172" t="str">
            <v>NON</v>
          </cell>
        </row>
        <row r="3173">
          <cell r="C3173" t="str">
            <v>S46</v>
          </cell>
          <cell r="W3173" t="str">
            <v>NON</v>
          </cell>
        </row>
        <row r="3174">
          <cell r="C3174" t="str">
            <v>S46</v>
          </cell>
          <cell r="W3174" t="str">
            <v>NON</v>
          </cell>
        </row>
        <row r="3175">
          <cell r="C3175" t="str">
            <v>S46</v>
          </cell>
          <cell r="W3175" t="str">
            <v>NON</v>
          </cell>
        </row>
        <row r="3176">
          <cell r="C3176" t="str">
            <v>S46</v>
          </cell>
          <cell r="W3176" t="str">
            <v>NON</v>
          </cell>
        </row>
        <row r="3177">
          <cell r="C3177" t="str">
            <v>S46</v>
          </cell>
          <cell r="W3177" t="str">
            <v>NON</v>
          </cell>
        </row>
        <row r="3178">
          <cell r="C3178" t="str">
            <v>S46</v>
          </cell>
          <cell r="W3178" t="str">
            <v>NON</v>
          </cell>
        </row>
        <row r="3179">
          <cell r="C3179" t="str">
            <v>S46</v>
          </cell>
          <cell r="W3179" t="str">
            <v>NON</v>
          </cell>
        </row>
        <row r="3180">
          <cell r="C3180" t="str">
            <v>S46</v>
          </cell>
          <cell r="W3180" t="str">
            <v>NON</v>
          </cell>
        </row>
        <row r="3181">
          <cell r="C3181" t="str">
            <v>S46</v>
          </cell>
          <cell r="W3181" t="str">
            <v>NON</v>
          </cell>
        </row>
        <row r="3182">
          <cell r="C3182" t="str">
            <v>S46</v>
          </cell>
          <cell r="W3182" t="str">
            <v>NON</v>
          </cell>
        </row>
        <row r="3183">
          <cell r="C3183" t="str">
            <v>S46</v>
          </cell>
          <cell r="W3183" t="str">
            <v>NON</v>
          </cell>
        </row>
        <row r="3184">
          <cell r="C3184" t="str">
            <v>S46</v>
          </cell>
          <cell r="W3184" t="str">
            <v>NON</v>
          </cell>
        </row>
        <row r="3185">
          <cell r="C3185" t="str">
            <v>S46</v>
          </cell>
          <cell r="W3185" t="str">
            <v>NON</v>
          </cell>
        </row>
        <row r="3186">
          <cell r="C3186" t="str">
            <v>S46</v>
          </cell>
          <cell r="W3186" t="str">
            <v>NON</v>
          </cell>
        </row>
        <row r="3187">
          <cell r="C3187" t="str">
            <v>S46</v>
          </cell>
          <cell r="W3187" t="str">
            <v>NON</v>
          </cell>
        </row>
        <row r="3188">
          <cell r="C3188" t="str">
            <v>S46</v>
          </cell>
          <cell r="W3188" t="str">
            <v>NON</v>
          </cell>
        </row>
        <row r="3189">
          <cell r="C3189" t="str">
            <v>S46</v>
          </cell>
          <cell r="W3189" t="str">
            <v>NON</v>
          </cell>
        </row>
        <row r="3190">
          <cell r="C3190" t="str">
            <v>S46</v>
          </cell>
          <cell r="W3190" t="str">
            <v>NON</v>
          </cell>
        </row>
        <row r="3191">
          <cell r="C3191" t="str">
            <v>S46</v>
          </cell>
          <cell r="W3191" t="str">
            <v>NON</v>
          </cell>
        </row>
        <row r="3192">
          <cell r="C3192" t="str">
            <v>S46</v>
          </cell>
          <cell r="W3192" t="str">
            <v>NON</v>
          </cell>
        </row>
        <row r="3193">
          <cell r="C3193" t="str">
            <v>S46</v>
          </cell>
          <cell r="W3193" t="str">
            <v>NON</v>
          </cell>
        </row>
        <row r="3194">
          <cell r="C3194" t="str">
            <v>S46</v>
          </cell>
          <cell r="W3194" t="str">
            <v>NON</v>
          </cell>
        </row>
        <row r="3195">
          <cell r="C3195" t="str">
            <v>S46</v>
          </cell>
          <cell r="W3195" t="str">
            <v>NON</v>
          </cell>
        </row>
        <row r="3196">
          <cell r="C3196" t="str">
            <v>S46</v>
          </cell>
          <cell r="W3196" t="str">
            <v>NON</v>
          </cell>
        </row>
        <row r="3197">
          <cell r="C3197" t="str">
            <v>S46</v>
          </cell>
          <cell r="W3197" t="str">
            <v>NON</v>
          </cell>
        </row>
        <row r="3198">
          <cell r="C3198" t="str">
            <v>S46</v>
          </cell>
          <cell r="W3198" t="str">
            <v>NON</v>
          </cell>
        </row>
        <row r="3199">
          <cell r="C3199" t="str">
            <v>S46</v>
          </cell>
          <cell r="W3199" t="str">
            <v>NON</v>
          </cell>
        </row>
        <row r="3200">
          <cell r="C3200" t="str">
            <v>S46</v>
          </cell>
          <cell r="W3200" t="str">
            <v>NON</v>
          </cell>
        </row>
        <row r="3201">
          <cell r="A3201" t="str">
            <v xml:space="preserve">Cadrage TVA </v>
          </cell>
          <cell r="B3201" t="str">
            <v>V74</v>
          </cell>
          <cell r="C3201" t="str">
            <v>V74</v>
          </cell>
          <cell r="D3201">
            <v>35169</v>
          </cell>
          <cell r="H3201">
            <v>719</v>
          </cell>
          <cell r="L3201">
            <v>116219</v>
          </cell>
          <cell r="M3201">
            <v>0</v>
          </cell>
          <cell r="N3201">
            <v>0</v>
          </cell>
          <cell r="P3201">
            <v>0</v>
          </cell>
          <cell r="T3201">
            <v>-52</v>
          </cell>
          <cell r="W3201" t="str">
            <v>OUI</v>
          </cell>
          <cell r="AK3201">
            <v>0</v>
          </cell>
          <cell r="AN3201">
            <v>18309</v>
          </cell>
          <cell r="AO3201">
            <v>0</v>
          </cell>
          <cell r="AQ3201">
            <v>4</v>
          </cell>
          <cell r="AW3201">
            <v>0</v>
          </cell>
          <cell r="AY3201">
            <v>0</v>
          </cell>
          <cell r="AZ3201">
            <v>6000</v>
          </cell>
          <cell r="BA3201">
            <v>5202</v>
          </cell>
          <cell r="BE3201" t="str">
            <v>non</v>
          </cell>
        </row>
        <row r="3202">
          <cell r="C3202" t="str">
            <v>V74</v>
          </cell>
          <cell r="R3202" t="str">
            <v>à spliter par nature</v>
          </cell>
          <cell r="W3202" t="str">
            <v>OUI</v>
          </cell>
          <cell r="BE3202" t="str">
            <v>non</v>
          </cell>
        </row>
        <row r="3203">
          <cell r="C3203" t="str">
            <v>V74</v>
          </cell>
          <cell r="R3203" t="str">
            <v>Opérations imposables</v>
          </cell>
          <cell r="U3203" t="str">
            <v>Opérations non imposables</v>
          </cell>
          <cell r="W3203" t="str">
            <v>OUI</v>
          </cell>
          <cell r="BE3203" t="str">
            <v>non</v>
          </cell>
        </row>
        <row r="3204">
          <cell r="A3204" t="str">
            <v>Déclarations CA3</v>
          </cell>
          <cell r="B3204" t="str">
            <v>TOTAL C.A. H.T.</v>
          </cell>
          <cell r="C3204" t="str">
            <v>V74</v>
          </cell>
          <cell r="D3204">
            <v>0.2</v>
          </cell>
          <cell r="F3204">
            <v>0.19600000000000001</v>
          </cell>
          <cell r="H3204">
            <v>0.1</v>
          </cell>
          <cell r="J3204">
            <v>7.0000000000000007E-2</v>
          </cell>
          <cell r="L3204">
            <v>5.5E-2</v>
          </cell>
          <cell r="N3204">
            <v>2.1000000000000001E-2</v>
          </cell>
          <cell r="P3204">
            <v>0</v>
          </cell>
          <cell r="R3204" t="str">
            <v>Ventes                et                            autres opérations imposables</v>
          </cell>
          <cell r="S3204" t="str">
            <v>Acquisitions intra co</v>
          </cell>
          <cell r="T3204" t="str">
            <v>créance irré 
+
autres</v>
          </cell>
          <cell r="U3204" t="str">
            <v>Autres opérations non imposables</v>
          </cell>
          <cell r="V3204" t="str">
            <v>Régularisations</v>
          </cell>
          <cell r="W3204" t="str">
            <v>OUI</v>
          </cell>
          <cell r="X3204" t="str">
            <v>TVA</v>
          </cell>
          <cell r="Y3204" t="str">
            <v>TVA</v>
          </cell>
          <cell r="Z3204" t="str">
            <v>TVA</v>
          </cell>
          <cell r="AA3204" t="str">
            <v>TVA</v>
          </cell>
          <cell r="AB3204" t="str">
            <v>TVA</v>
          </cell>
          <cell r="AC3204" t="str">
            <v>TVA</v>
          </cell>
          <cell r="AD3204" t="str">
            <v>TVA</v>
          </cell>
          <cell r="AE3204" t="str">
            <v>TVA collectée Totale</v>
          </cell>
          <cell r="AF3204" t="str">
            <v>TVA antérieurement déduite à reverser</v>
          </cell>
          <cell r="AG3204" t="str">
            <v>ARRONDI</v>
          </cell>
          <cell r="AH3204" t="str">
            <v>TOTAL            TVA                BRUTE</v>
          </cell>
          <cell r="AI3204" t="str">
            <v>dont              TVA          sur Acq° intraco</v>
          </cell>
          <cell r="AK3204" t="str">
            <v>TVA Déductible sur immo</v>
          </cell>
          <cell r="AN3204" t="str">
            <v>TVA Déductible sur B&amp;S</v>
          </cell>
          <cell r="AQ3204" t="str">
            <v xml:space="preserve">Autre TVA à déduire </v>
          </cell>
          <cell r="AS3204" t="str">
            <v>Report du crédit de TVA M-1</v>
          </cell>
          <cell r="AT3204" t="str">
            <v>ARRONDI</v>
          </cell>
          <cell r="AU3204" t="str">
            <v>TOTAL            TVA DEDUCTIBLE</v>
          </cell>
          <cell r="AW3204" t="str">
            <v>TVA à décaisser</v>
          </cell>
          <cell r="AY3204" t="str">
            <v>Crédit de TVA</v>
          </cell>
          <cell r="AZ3204" t="str">
            <v>Demande
de remboursemt crédit TVA</v>
          </cell>
          <cell r="BA3204" t="str">
            <v>Crédit de TVA à reporter</v>
          </cell>
          <cell r="BC3204" t="str">
            <v>Date                             de remb du credit TVA</v>
          </cell>
          <cell r="BE3204" t="str">
            <v>non</v>
          </cell>
        </row>
        <row r="3205">
          <cell r="C3205" t="str">
            <v>V74</v>
          </cell>
          <cell r="D3205" t="str">
            <v>CA HT</v>
          </cell>
          <cell r="E3205" t="str">
            <v>CA INTRACOM</v>
          </cell>
          <cell r="F3205" t="str">
            <v>CA HT</v>
          </cell>
          <cell r="G3205" t="str">
            <v>CA INTRACOM</v>
          </cell>
          <cell r="H3205" t="str">
            <v>CA HT</v>
          </cell>
          <cell r="I3205" t="str">
            <v>CA INTRACOM</v>
          </cell>
          <cell r="J3205" t="str">
            <v>CA HT</v>
          </cell>
          <cell r="K3205" t="str">
            <v>CA INTRACOM</v>
          </cell>
          <cell r="L3205" t="str">
            <v>CA HT</v>
          </cell>
          <cell r="M3205" t="str">
            <v>CA INTRACOM</v>
          </cell>
          <cell r="N3205" t="str">
            <v>CA HT</v>
          </cell>
          <cell r="O3205" t="str">
            <v>CA INTRACOM</v>
          </cell>
          <cell r="P3205" t="str">
            <v>CA HT</v>
          </cell>
          <cell r="Q3205" t="str">
            <v>CA INTRACOM</v>
          </cell>
          <cell r="T3205" t="str">
            <v>régularisations</v>
          </cell>
          <cell r="W3205" t="str">
            <v>OUI</v>
          </cell>
          <cell r="X3205">
            <v>0.2</v>
          </cell>
          <cell r="Y3205">
            <v>0.19600000000000001</v>
          </cell>
          <cell r="Z3205">
            <v>0.1</v>
          </cell>
          <cell r="AA3205">
            <v>7.0000000000000007E-2</v>
          </cell>
          <cell r="AB3205">
            <v>5.5E-2</v>
          </cell>
          <cell r="AC3205">
            <v>2.1000000000000001E-2</v>
          </cell>
          <cell r="AD3205">
            <v>0</v>
          </cell>
          <cell r="AK3205" t="str">
            <v>TVA                   sur                       Immo</v>
          </cell>
          <cell r="AL3205" t="str">
            <v>TVA sur Acq° Intraco                    ( L1 + LK )</v>
          </cell>
          <cell r="AM3205" t="str">
            <v>Total TVA Ded sur Immo + intraco</v>
          </cell>
          <cell r="AN3205" t="str">
            <v>TVA                   sur                   B&amp;S</v>
          </cell>
          <cell r="AO3205" t="str">
            <v>TVA sur Acq° Intraco                    ( M1 + MK )</v>
          </cell>
          <cell r="AP3205" t="str">
            <v>Total TVA Ded sur B&amp;S + intraco</v>
          </cell>
          <cell r="AQ3205" t="str">
            <v>créances
irrécouvrables
T8</v>
          </cell>
          <cell r="AR3205" t="str">
            <v>demandes Crédit de TVA refusées</v>
          </cell>
          <cell r="AW3205">
            <v>4455100</v>
          </cell>
          <cell r="AZ3205">
            <v>4458300</v>
          </cell>
          <cell r="BA3205">
            <v>4456700</v>
          </cell>
          <cell r="BE3205" t="str">
            <v>non</v>
          </cell>
        </row>
        <row r="3206">
          <cell r="B3206" t="str">
            <v>n° de ligne</v>
          </cell>
          <cell r="C3206" t="str">
            <v>V74</v>
          </cell>
          <cell r="D3206" t="str">
            <v>08</v>
          </cell>
          <cell r="F3206" t="str">
            <v>13</v>
          </cell>
          <cell r="H3206" t="str">
            <v>9B</v>
          </cell>
          <cell r="J3206" t="str">
            <v>13</v>
          </cell>
          <cell r="L3206" t="str">
            <v>09</v>
          </cell>
          <cell r="N3206" t="str">
            <v>14</v>
          </cell>
          <cell r="R3206" t="str">
            <v>01 et 02</v>
          </cell>
          <cell r="S3206" t="str">
            <v>03</v>
          </cell>
          <cell r="T3206" t="str">
            <v>3C</v>
          </cell>
          <cell r="U3206" t="str">
            <v>05</v>
          </cell>
          <cell r="V3206" t="str">
            <v>7B</v>
          </cell>
          <cell r="W3206" t="str">
            <v>OUI</v>
          </cell>
          <cell r="X3206" t="str">
            <v>08</v>
          </cell>
          <cell r="Y3206" t="str">
            <v>13</v>
          </cell>
          <cell r="Z3206" t="str">
            <v>9B</v>
          </cell>
          <cell r="AA3206" t="str">
            <v>13</v>
          </cell>
          <cell r="AB3206" t="str">
            <v>09</v>
          </cell>
          <cell r="AC3206" t="str">
            <v>14</v>
          </cell>
          <cell r="AF3206" t="str">
            <v>15</v>
          </cell>
          <cell r="AH3206" t="str">
            <v>16</v>
          </cell>
          <cell r="AI3206" t="str">
            <v>17</v>
          </cell>
          <cell r="AM3206" t="str">
            <v>19</v>
          </cell>
          <cell r="AP3206" t="str">
            <v>20</v>
          </cell>
          <cell r="AQ3206" t="str">
            <v>21</v>
          </cell>
          <cell r="AS3206" t="str">
            <v>22</v>
          </cell>
          <cell r="AU3206" t="str">
            <v>23</v>
          </cell>
          <cell r="AW3206" t="str">
            <v>28</v>
          </cell>
          <cell r="AY3206" t="str">
            <v>25</v>
          </cell>
          <cell r="AZ3206" t="str">
            <v>26</v>
          </cell>
          <cell r="BA3206" t="str">
            <v>27</v>
          </cell>
          <cell r="BE3206" t="str">
            <v>non</v>
          </cell>
        </row>
        <row r="3207">
          <cell r="C3207" t="str">
            <v>V74</v>
          </cell>
          <cell r="W3207" t="str">
            <v>OUI</v>
          </cell>
          <cell r="BE3207" t="str">
            <v>non</v>
          </cell>
        </row>
        <row r="3208">
          <cell r="A3208" t="str">
            <v>JANVIER</v>
          </cell>
          <cell r="B3208">
            <v>168496</v>
          </cell>
          <cell r="C3208" t="str">
            <v>V74</v>
          </cell>
          <cell r="D3208">
            <v>37720</v>
          </cell>
          <cell r="E3208">
            <v>0</v>
          </cell>
          <cell r="F3208">
            <v>0</v>
          </cell>
          <cell r="G3208">
            <v>0</v>
          </cell>
          <cell r="H3208">
            <v>752</v>
          </cell>
          <cell r="I3208">
            <v>0</v>
          </cell>
          <cell r="J3208">
            <v>0</v>
          </cell>
          <cell r="K3208">
            <v>0</v>
          </cell>
          <cell r="L3208">
            <v>129973</v>
          </cell>
          <cell r="M3208">
            <v>0</v>
          </cell>
          <cell r="N3208">
            <v>0</v>
          </cell>
          <cell r="O3208">
            <v>0</v>
          </cell>
          <cell r="P3208">
            <v>84</v>
          </cell>
          <cell r="Q3208">
            <v>0</v>
          </cell>
          <cell r="R3208">
            <v>168445</v>
          </cell>
          <cell r="S3208">
            <v>0</v>
          </cell>
          <cell r="T3208">
            <v>-33</v>
          </cell>
          <cell r="U3208">
            <v>84</v>
          </cell>
          <cell r="W3208" t="str">
            <v>OUI</v>
          </cell>
          <cell r="X3208">
            <v>7544</v>
          </cell>
          <cell r="Y3208">
            <v>0</v>
          </cell>
          <cell r="Z3208">
            <v>75</v>
          </cell>
          <cell r="AA3208">
            <v>0</v>
          </cell>
          <cell r="AB3208">
            <v>7149</v>
          </cell>
          <cell r="AC3208">
            <v>0</v>
          </cell>
          <cell r="AD3208">
            <v>0</v>
          </cell>
          <cell r="AE3208">
            <v>14768</v>
          </cell>
          <cell r="AH3208">
            <v>14768</v>
          </cell>
          <cell r="AI3208">
            <v>0</v>
          </cell>
          <cell r="AK3208">
            <v>3713</v>
          </cell>
          <cell r="AM3208">
            <v>3713</v>
          </cell>
          <cell r="AN3208">
            <v>20180</v>
          </cell>
          <cell r="AP3208">
            <v>20180</v>
          </cell>
          <cell r="AQ3208">
            <v>3</v>
          </cell>
          <cell r="AS3208">
            <v>5586</v>
          </cell>
          <cell r="AU3208">
            <v>29482</v>
          </cell>
          <cell r="AW3208">
            <v>0</v>
          </cell>
          <cell r="AY3208">
            <v>14714</v>
          </cell>
          <cell r="AZ3208">
            <v>9000</v>
          </cell>
          <cell r="BA3208">
            <v>5714</v>
          </cell>
          <cell r="BE3208" t="str">
            <v>non</v>
          </cell>
        </row>
        <row r="3209">
          <cell r="A3209" t="str">
            <v>FEVRIER</v>
          </cell>
          <cell r="B3209">
            <v>155748</v>
          </cell>
          <cell r="C3209" t="str">
            <v>V74</v>
          </cell>
          <cell r="D3209">
            <v>30936</v>
          </cell>
          <cell r="E3209">
            <v>0</v>
          </cell>
          <cell r="F3209">
            <v>0</v>
          </cell>
          <cell r="G3209">
            <v>0</v>
          </cell>
          <cell r="H3209">
            <v>964</v>
          </cell>
          <cell r="I3209">
            <v>0</v>
          </cell>
          <cell r="J3209">
            <v>0</v>
          </cell>
          <cell r="K3209">
            <v>0</v>
          </cell>
          <cell r="L3209">
            <v>123848</v>
          </cell>
          <cell r="M3209">
            <v>0</v>
          </cell>
          <cell r="N3209">
            <v>0</v>
          </cell>
          <cell r="O3209">
            <v>0</v>
          </cell>
          <cell r="P3209">
            <v>0</v>
          </cell>
          <cell r="Q3209">
            <v>0</v>
          </cell>
          <cell r="R3209">
            <v>155748</v>
          </cell>
          <cell r="S3209">
            <v>0</v>
          </cell>
          <cell r="U3209">
            <v>0</v>
          </cell>
          <cell r="W3209" t="str">
            <v>OUI</v>
          </cell>
          <cell r="X3209">
            <v>6187</v>
          </cell>
          <cell r="Y3209">
            <v>0</v>
          </cell>
          <cell r="Z3209">
            <v>96</v>
          </cell>
          <cell r="AA3209">
            <v>0</v>
          </cell>
          <cell r="AB3209">
            <v>6812</v>
          </cell>
          <cell r="AC3209">
            <v>0</v>
          </cell>
          <cell r="AD3209">
            <v>0</v>
          </cell>
          <cell r="AE3209">
            <v>13095</v>
          </cell>
          <cell r="AH3209">
            <v>13095</v>
          </cell>
          <cell r="AI3209">
            <v>0</v>
          </cell>
          <cell r="AM3209">
            <v>0</v>
          </cell>
          <cell r="AN3209">
            <v>14432</v>
          </cell>
          <cell r="AP3209">
            <v>14432</v>
          </cell>
          <cell r="AS3209">
            <v>5714</v>
          </cell>
          <cell r="AU3209">
            <v>20146</v>
          </cell>
          <cell r="AW3209">
            <v>0</v>
          </cell>
          <cell r="AY3209">
            <v>7051</v>
          </cell>
          <cell r="BA3209">
            <v>7051</v>
          </cell>
          <cell r="BE3209" t="str">
            <v>non</v>
          </cell>
        </row>
        <row r="3210">
          <cell r="A3210" t="str">
            <v>MARS</v>
          </cell>
          <cell r="B3210">
            <v>187759</v>
          </cell>
          <cell r="C3210" t="str">
            <v>V74</v>
          </cell>
          <cell r="D3210">
            <v>38451</v>
          </cell>
          <cell r="H3210">
            <v>1883</v>
          </cell>
          <cell r="L3210">
            <v>147425</v>
          </cell>
          <cell r="M3210">
            <v>0</v>
          </cell>
          <cell r="P3210">
            <v>0</v>
          </cell>
          <cell r="R3210">
            <v>187759</v>
          </cell>
          <cell r="S3210">
            <v>0</v>
          </cell>
          <cell r="U3210">
            <v>0</v>
          </cell>
          <cell r="W3210" t="str">
            <v>OUI</v>
          </cell>
          <cell r="X3210">
            <v>7690</v>
          </cell>
          <cell r="Y3210">
            <v>0</v>
          </cell>
          <cell r="Z3210">
            <v>188</v>
          </cell>
          <cell r="AA3210">
            <v>0</v>
          </cell>
          <cell r="AB3210">
            <v>8108</v>
          </cell>
          <cell r="AC3210">
            <v>0</v>
          </cell>
          <cell r="AD3210">
            <v>0</v>
          </cell>
          <cell r="AE3210">
            <v>15986</v>
          </cell>
          <cell r="AH3210">
            <v>15986</v>
          </cell>
          <cell r="AI3210">
            <v>0</v>
          </cell>
          <cell r="AK3210">
            <v>336</v>
          </cell>
          <cell r="AM3210">
            <v>336</v>
          </cell>
          <cell r="AN3210">
            <v>16296</v>
          </cell>
          <cell r="AP3210">
            <v>16296</v>
          </cell>
          <cell r="AQ3210">
            <v>0</v>
          </cell>
          <cell r="AS3210">
            <v>7051</v>
          </cell>
          <cell r="AU3210">
            <v>23683</v>
          </cell>
          <cell r="AW3210">
            <v>0</v>
          </cell>
          <cell r="AY3210">
            <v>7697</v>
          </cell>
          <cell r="BA3210">
            <v>7697</v>
          </cell>
          <cell r="BE3210" t="str">
            <v>non</v>
          </cell>
        </row>
        <row r="3211">
          <cell r="A3211" t="str">
            <v>AVRIL</v>
          </cell>
          <cell r="B3211">
            <v>166518</v>
          </cell>
          <cell r="C3211" t="str">
            <v>V74</v>
          </cell>
          <cell r="D3211">
            <v>34142</v>
          </cell>
          <cell r="E3211">
            <v>0</v>
          </cell>
          <cell r="F3211">
            <v>0</v>
          </cell>
          <cell r="G3211">
            <v>0</v>
          </cell>
          <cell r="H3211">
            <v>1556</v>
          </cell>
          <cell r="I3211">
            <v>0</v>
          </cell>
          <cell r="J3211">
            <v>0</v>
          </cell>
          <cell r="K3211">
            <v>0</v>
          </cell>
          <cell r="L3211">
            <v>130975</v>
          </cell>
          <cell r="M3211">
            <v>0</v>
          </cell>
          <cell r="N3211">
            <v>0</v>
          </cell>
          <cell r="O3211">
            <v>0</v>
          </cell>
          <cell r="P3211">
            <v>0</v>
          </cell>
          <cell r="R3211">
            <v>166673</v>
          </cell>
          <cell r="S3211">
            <v>0</v>
          </cell>
          <cell r="T3211">
            <v>-155</v>
          </cell>
          <cell r="U3211">
            <v>0</v>
          </cell>
          <cell r="W3211" t="str">
            <v>OUI</v>
          </cell>
          <cell r="X3211">
            <v>6828</v>
          </cell>
          <cell r="Y3211">
            <v>0</v>
          </cell>
          <cell r="Z3211">
            <v>156</v>
          </cell>
          <cell r="AA3211">
            <v>0</v>
          </cell>
          <cell r="AB3211">
            <v>7204</v>
          </cell>
          <cell r="AC3211">
            <v>0</v>
          </cell>
          <cell r="AD3211">
            <v>0</v>
          </cell>
          <cell r="AE3211">
            <v>14188</v>
          </cell>
          <cell r="AH3211">
            <v>14188</v>
          </cell>
          <cell r="AI3211">
            <v>0</v>
          </cell>
          <cell r="AM3211">
            <v>0</v>
          </cell>
          <cell r="AN3211">
            <v>17620</v>
          </cell>
          <cell r="AP3211">
            <v>17620</v>
          </cell>
          <cell r="AQ3211">
            <v>13</v>
          </cell>
          <cell r="AS3211">
            <v>7697</v>
          </cell>
          <cell r="AU3211">
            <v>25330</v>
          </cell>
          <cell r="AW3211">
            <v>0</v>
          </cell>
          <cell r="AY3211">
            <v>11142</v>
          </cell>
          <cell r="AZ3211">
            <v>6000</v>
          </cell>
          <cell r="BA3211">
            <v>5142</v>
          </cell>
          <cell r="BE3211" t="str">
            <v>non</v>
          </cell>
        </row>
        <row r="3212">
          <cell r="A3212" t="str">
            <v>MAI</v>
          </cell>
          <cell r="B3212">
            <v>184130</v>
          </cell>
          <cell r="C3212" t="str">
            <v>V74</v>
          </cell>
          <cell r="D3212">
            <v>34654</v>
          </cell>
          <cell r="E3212">
            <v>0</v>
          </cell>
          <cell r="F3212">
            <v>0</v>
          </cell>
          <cell r="G3212">
            <v>0</v>
          </cell>
          <cell r="H3212">
            <v>1417</v>
          </cell>
          <cell r="I3212">
            <v>0</v>
          </cell>
          <cell r="J3212">
            <v>0</v>
          </cell>
          <cell r="K3212">
            <v>0</v>
          </cell>
          <cell r="L3212">
            <v>148059</v>
          </cell>
          <cell r="M3212">
            <v>0</v>
          </cell>
          <cell r="N3212">
            <v>0</v>
          </cell>
          <cell r="O3212">
            <v>0</v>
          </cell>
          <cell r="P3212">
            <v>0</v>
          </cell>
          <cell r="R3212">
            <v>184130</v>
          </cell>
          <cell r="S3212">
            <v>0</v>
          </cell>
          <cell r="U3212">
            <v>0</v>
          </cell>
          <cell r="W3212" t="str">
            <v>OUI</v>
          </cell>
          <cell r="X3212">
            <v>6931</v>
          </cell>
          <cell r="Y3212">
            <v>0</v>
          </cell>
          <cell r="Z3212">
            <v>142</v>
          </cell>
          <cell r="AA3212">
            <v>0</v>
          </cell>
          <cell r="AB3212">
            <v>8143</v>
          </cell>
          <cell r="AC3212">
            <v>0</v>
          </cell>
          <cell r="AD3212">
            <v>0</v>
          </cell>
          <cell r="AE3212">
            <v>15216</v>
          </cell>
          <cell r="AH3212">
            <v>15216</v>
          </cell>
          <cell r="AI3212">
            <v>0</v>
          </cell>
          <cell r="AM3212">
            <v>0</v>
          </cell>
          <cell r="AN3212">
            <v>20294</v>
          </cell>
          <cell r="AP3212">
            <v>20294</v>
          </cell>
          <cell r="AS3212">
            <v>5142</v>
          </cell>
          <cell r="AU3212">
            <v>25436</v>
          </cell>
          <cell r="AW3212">
            <v>0</v>
          </cell>
          <cell r="AY3212">
            <v>10220</v>
          </cell>
          <cell r="AZ3212">
            <v>5000</v>
          </cell>
          <cell r="BA3212">
            <v>5220</v>
          </cell>
          <cell r="BE3212" t="str">
            <v>non</v>
          </cell>
        </row>
        <row r="3213">
          <cell r="A3213" t="str">
            <v>JUIN</v>
          </cell>
          <cell r="B3213">
            <v>225174</v>
          </cell>
          <cell r="C3213" t="str">
            <v>V74</v>
          </cell>
          <cell r="D3213">
            <v>86894</v>
          </cell>
          <cell r="E3213">
            <v>0</v>
          </cell>
          <cell r="F3213">
            <v>0</v>
          </cell>
          <cell r="G3213">
            <v>0</v>
          </cell>
          <cell r="H3213">
            <v>848</v>
          </cell>
          <cell r="I3213">
            <v>0</v>
          </cell>
          <cell r="J3213">
            <v>0</v>
          </cell>
          <cell r="K3213">
            <v>0</v>
          </cell>
          <cell r="L3213">
            <v>137432</v>
          </cell>
          <cell r="M3213">
            <v>0</v>
          </cell>
          <cell r="N3213">
            <v>0</v>
          </cell>
          <cell r="O3213">
            <v>0</v>
          </cell>
          <cell r="P3213">
            <v>0</v>
          </cell>
          <cell r="R3213">
            <v>225174</v>
          </cell>
          <cell r="S3213">
            <v>0</v>
          </cell>
          <cell r="U3213">
            <v>0</v>
          </cell>
          <cell r="W3213" t="str">
            <v>OUI</v>
          </cell>
          <cell r="X3213">
            <v>17379</v>
          </cell>
          <cell r="Y3213">
            <v>0</v>
          </cell>
          <cell r="Z3213">
            <v>85</v>
          </cell>
          <cell r="AA3213">
            <v>0</v>
          </cell>
          <cell r="AB3213">
            <v>7559</v>
          </cell>
          <cell r="AC3213">
            <v>0</v>
          </cell>
          <cell r="AD3213">
            <v>0</v>
          </cell>
          <cell r="AE3213">
            <v>25023</v>
          </cell>
          <cell r="AH3213">
            <v>25023</v>
          </cell>
          <cell r="AI3213">
            <v>0</v>
          </cell>
          <cell r="AK3213">
            <v>1386</v>
          </cell>
          <cell r="AM3213">
            <v>1386</v>
          </cell>
          <cell r="AN3213">
            <v>19785</v>
          </cell>
          <cell r="AP3213">
            <v>19785</v>
          </cell>
          <cell r="AS3213">
            <v>5220</v>
          </cell>
          <cell r="AU3213">
            <v>26391</v>
          </cell>
          <cell r="AW3213">
            <v>0</v>
          </cell>
          <cell r="AY3213">
            <v>1368</v>
          </cell>
          <cell r="BA3213">
            <v>1368</v>
          </cell>
          <cell r="BE3213" t="str">
            <v>non</v>
          </cell>
        </row>
        <row r="3214">
          <cell r="A3214" t="str">
            <v>JUILLET</v>
          </cell>
          <cell r="B3214">
            <v>171284</v>
          </cell>
          <cell r="C3214" t="str">
            <v>V74</v>
          </cell>
          <cell r="D3214">
            <v>35855</v>
          </cell>
          <cell r="H3214">
            <v>826</v>
          </cell>
          <cell r="L3214">
            <v>134556</v>
          </cell>
          <cell r="M3214">
            <v>0</v>
          </cell>
          <cell r="N3214">
            <v>0</v>
          </cell>
          <cell r="P3214">
            <v>47</v>
          </cell>
          <cell r="R3214">
            <v>171237</v>
          </cell>
          <cell r="S3214">
            <v>0</v>
          </cell>
          <cell r="U3214">
            <v>47</v>
          </cell>
          <cell r="W3214" t="str">
            <v>OUI</v>
          </cell>
          <cell r="X3214">
            <v>7171</v>
          </cell>
          <cell r="Y3214">
            <v>0</v>
          </cell>
          <cell r="Z3214">
            <v>83</v>
          </cell>
          <cell r="AA3214">
            <v>0</v>
          </cell>
          <cell r="AB3214">
            <v>7401</v>
          </cell>
          <cell r="AC3214">
            <v>0</v>
          </cell>
          <cell r="AD3214">
            <v>0</v>
          </cell>
          <cell r="AE3214">
            <v>14655</v>
          </cell>
          <cell r="AH3214">
            <v>14655</v>
          </cell>
          <cell r="AI3214">
            <v>0</v>
          </cell>
          <cell r="AK3214">
            <v>148</v>
          </cell>
          <cell r="AM3214">
            <v>148</v>
          </cell>
          <cell r="AN3214">
            <v>15685</v>
          </cell>
          <cell r="AP3214">
            <v>15685</v>
          </cell>
          <cell r="AS3214">
            <v>1368</v>
          </cell>
          <cell r="AU3214">
            <v>17201</v>
          </cell>
          <cell r="AW3214">
            <v>0</v>
          </cell>
          <cell r="AY3214">
            <v>2546</v>
          </cell>
          <cell r="BA3214">
            <v>2546</v>
          </cell>
          <cell r="BE3214" t="str">
            <v>non</v>
          </cell>
        </row>
        <row r="3215">
          <cell r="A3215" t="str">
            <v>AOUT</v>
          </cell>
          <cell r="B3215">
            <v>151173</v>
          </cell>
          <cell r="C3215" t="str">
            <v>V74</v>
          </cell>
          <cell r="D3215">
            <v>31591</v>
          </cell>
          <cell r="H3215">
            <v>1063</v>
          </cell>
          <cell r="L3215">
            <v>118431</v>
          </cell>
          <cell r="M3215">
            <v>0</v>
          </cell>
          <cell r="N3215">
            <v>0</v>
          </cell>
          <cell r="P3215">
            <v>88</v>
          </cell>
          <cell r="R3215">
            <v>151085</v>
          </cell>
          <cell r="S3215">
            <v>0</v>
          </cell>
          <cell r="U3215">
            <v>88</v>
          </cell>
          <cell r="W3215" t="str">
            <v>OUI</v>
          </cell>
          <cell r="X3215">
            <v>6318</v>
          </cell>
          <cell r="Y3215">
            <v>0</v>
          </cell>
          <cell r="Z3215">
            <v>106</v>
          </cell>
          <cell r="AA3215">
            <v>0</v>
          </cell>
          <cell r="AB3215">
            <v>6514</v>
          </cell>
          <cell r="AC3215">
            <v>0</v>
          </cell>
          <cell r="AD3215">
            <v>0</v>
          </cell>
          <cell r="AE3215">
            <v>12938</v>
          </cell>
          <cell r="AH3215">
            <v>12938</v>
          </cell>
          <cell r="AI3215">
            <v>0</v>
          </cell>
          <cell r="AM3215">
            <v>0</v>
          </cell>
          <cell r="AN3215">
            <v>16778</v>
          </cell>
          <cell r="AP3215">
            <v>16778</v>
          </cell>
          <cell r="AS3215">
            <v>2546</v>
          </cell>
          <cell r="AU3215">
            <v>19324</v>
          </cell>
          <cell r="AW3215">
            <v>0</v>
          </cell>
          <cell r="AY3215">
            <v>6386</v>
          </cell>
          <cell r="BA3215">
            <v>6386</v>
          </cell>
          <cell r="BE3215" t="str">
            <v>non</v>
          </cell>
        </row>
        <row r="3216">
          <cell r="A3216" t="str">
            <v>SEPTEMBRE</v>
          </cell>
          <cell r="B3216">
            <v>152056</v>
          </cell>
          <cell r="C3216" t="str">
            <v>V74</v>
          </cell>
          <cell r="D3216">
            <v>35169</v>
          </cell>
          <cell r="E3216">
            <v>0</v>
          </cell>
          <cell r="F3216">
            <v>0</v>
          </cell>
          <cell r="G3216">
            <v>0</v>
          </cell>
          <cell r="H3216">
            <v>720</v>
          </cell>
          <cell r="I3216">
            <v>0</v>
          </cell>
          <cell r="J3216">
            <v>0</v>
          </cell>
          <cell r="K3216">
            <v>0</v>
          </cell>
          <cell r="L3216">
            <v>116219</v>
          </cell>
          <cell r="M3216">
            <v>0</v>
          </cell>
          <cell r="N3216">
            <v>0</v>
          </cell>
          <cell r="O3216">
            <v>0</v>
          </cell>
          <cell r="P3216">
            <v>0</v>
          </cell>
          <cell r="R3216">
            <v>152108</v>
          </cell>
          <cell r="S3216">
            <v>0</v>
          </cell>
          <cell r="T3216">
            <v>-52</v>
          </cell>
          <cell r="U3216">
            <v>0</v>
          </cell>
          <cell r="W3216" t="str">
            <v>OUI</v>
          </cell>
          <cell r="X3216">
            <v>7034</v>
          </cell>
          <cell r="Y3216">
            <v>0</v>
          </cell>
          <cell r="Z3216">
            <v>72</v>
          </cell>
          <cell r="AA3216">
            <v>0</v>
          </cell>
          <cell r="AB3216">
            <v>6392</v>
          </cell>
          <cell r="AC3216">
            <v>0</v>
          </cell>
          <cell r="AD3216">
            <v>0</v>
          </cell>
          <cell r="AE3216">
            <v>13498</v>
          </cell>
          <cell r="AH3216">
            <v>13498</v>
          </cell>
          <cell r="AI3216">
            <v>0</v>
          </cell>
          <cell r="AK3216">
            <v>0</v>
          </cell>
          <cell r="AL3216">
            <v>0</v>
          </cell>
          <cell r="AM3216">
            <v>0</v>
          </cell>
          <cell r="AN3216">
            <v>18309</v>
          </cell>
          <cell r="AO3216">
            <v>0</v>
          </cell>
          <cell r="AP3216">
            <v>18309</v>
          </cell>
          <cell r="AQ3216">
            <v>5</v>
          </cell>
          <cell r="AR3216">
            <v>0</v>
          </cell>
          <cell r="AS3216">
            <v>6386</v>
          </cell>
          <cell r="AU3216">
            <v>24700</v>
          </cell>
          <cell r="AW3216">
            <v>0</v>
          </cell>
          <cell r="AY3216">
            <v>11202</v>
          </cell>
          <cell r="AZ3216">
            <v>5000</v>
          </cell>
          <cell r="BA3216">
            <v>6202</v>
          </cell>
          <cell r="BE3216" t="str">
            <v>non</v>
          </cell>
        </row>
        <row r="3217">
          <cell r="A3217" t="str">
            <v>OCTOBRE</v>
          </cell>
          <cell r="B3217">
            <v>0</v>
          </cell>
          <cell r="C3217" t="str">
            <v>V74</v>
          </cell>
          <cell r="D3217">
            <v>0</v>
          </cell>
          <cell r="E3217">
            <v>0</v>
          </cell>
          <cell r="F3217">
            <v>0</v>
          </cell>
          <cell r="G3217">
            <v>0</v>
          </cell>
          <cell r="H3217">
            <v>0</v>
          </cell>
          <cell r="I3217">
            <v>0</v>
          </cell>
          <cell r="J3217">
            <v>0</v>
          </cell>
          <cell r="K3217">
            <v>0</v>
          </cell>
          <cell r="L3217">
            <v>0</v>
          </cell>
          <cell r="M3217">
            <v>0</v>
          </cell>
          <cell r="N3217">
            <v>0</v>
          </cell>
          <cell r="O3217">
            <v>0</v>
          </cell>
          <cell r="P3217">
            <v>0</v>
          </cell>
          <cell r="Q3217">
            <v>0</v>
          </cell>
          <cell r="R3217">
            <v>0</v>
          </cell>
          <cell r="S3217">
            <v>0</v>
          </cell>
          <cell r="T3217">
            <v>0</v>
          </cell>
          <cell r="U3217">
            <v>0</v>
          </cell>
          <cell r="W3217" t="str">
            <v>OUI</v>
          </cell>
          <cell r="X3217">
            <v>0</v>
          </cell>
          <cell r="Y3217">
            <v>0</v>
          </cell>
          <cell r="Z3217">
            <v>0</v>
          </cell>
          <cell r="AA3217">
            <v>0</v>
          </cell>
          <cell r="AB3217">
            <v>0</v>
          </cell>
          <cell r="AC3217">
            <v>0</v>
          </cell>
          <cell r="AD3217">
            <v>0</v>
          </cell>
          <cell r="AE3217">
            <v>0</v>
          </cell>
          <cell r="AH3217">
            <v>0</v>
          </cell>
          <cell r="AI3217">
            <v>0</v>
          </cell>
          <cell r="AK3217">
            <v>0</v>
          </cell>
          <cell r="AM3217">
            <v>0</v>
          </cell>
          <cell r="AN3217">
            <v>0</v>
          </cell>
          <cell r="AO3217">
            <v>0</v>
          </cell>
          <cell r="AP3217">
            <v>0</v>
          </cell>
          <cell r="AQ3217">
            <v>0</v>
          </cell>
          <cell r="AS3217">
            <v>6202</v>
          </cell>
          <cell r="AU3217">
            <v>6202</v>
          </cell>
          <cell r="AW3217">
            <v>0</v>
          </cell>
          <cell r="AY3217">
            <v>6202</v>
          </cell>
          <cell r="BA3217">
            <v>6202</v>
          </cell>
        </row>
        <row r="3218">
          <cell r="A3218" t="str">
            <v>NOVEMBRE</v>
          </cell>
          <cell r="B3218">
            <v>0</v>
          </cell>
          <cell r="C3218" t="str">
            <v>V74</v>
          </cell>
          <cell r="D3218">
            <v>0</v>
          </cell>
          <cell r="E3218">
            <v>0</v>
          </cell>
          <cell r="F3218">
            <v>0</v>
          </cell>
          <cell r="G3218">
            <v>0</v>
          </cell>
          <cell r="H3218">
            <v>0</v>
          </cell>
          <cell r="I3218">
            <v>0</v>
          </cell>
          <cell r="J3218">
            <v>0</v>
          </cell>
          <cell r="K3218">
            <v>0</v>
          </cell>
          <cell r="L3218">
            <v>0</v>
          </cell>
          <cell r="M3218">
            <v>0</v>
          </cell>
          <cell r="N3218">
            <v>0</v>
          </cell>
          <cell r="O3218">
            <v>0</v>
          </cell>
          <cell r="P3218">
            <v>0</v>
          </cell>
          <cell r="Q3218">
            <v>0</v>
          </cell>
          <cell r="R3218">
            <v>0</v>
          </cell>
          <cell r="S3218">
            <v>0</v>
          </cell>
          <cell r="T3218">
            <v>0</v>
          </cell>
          <cell r="U3218">
            <v>0</v>
          </cell>
          <cell r="W3218" t="str">
            <v>OUI</v>
          </cell>
          <cell r="X3218">
            <v>0</v>
          </cell>
          <cell r="Y3218">
            <v>0</v>
          </cell>
          <cell r="Z3218">
            <v>0</v>
          </cell>
          <cell r="AA3218">
            <v>0</v>
          </cell>
          <cell r="AB3218">
            <v>0</v>
          </cell>
          <cell r="AC3218">
            <v>0</v>
          </cell>
          <cell r="AD3218">
            <v>0</v>
          </cell>
          <cell r="AE3218">
            <v>0</v>
          </cell>
          <cell r="AH3218">
            <v>0</v>
          </cell>
          <cell r="AI3218">
            <v>0</v>
          </cell>
          <cell r="AK3218">
            <v>0</v>
          </cell>
          <cell r="AM3218">
            <v>0</v>
          </cell>
          <cell r="AN3218">
            <v>0</v>
          </cell>
          <cell r="AO3218">
            <v>0</v>
          </cell>
          <cell r="AP3218">
            <v>0</v>
          </cell>
          <cell r="AQ3218">
            <v>0</v>
          </cell>
          <cell r="AS3218">
            <v>6202</v>
          </cell>
          <cell r="AU3218">
            <v>6202</v>
          </cell>
          <cell r="AW3218">
            <v>0</v>
          </cell>
          <cell r="AY3218">
            <v>6202</v>
          </cell>
          <cell r="BA3218">
            <v>6202</v>
          </cell>
        </row>
        <row r="3219">
          <cell r="A3219" t="str">
            <v>DECEMBRE</v>
          </cell>
          <cell r="B3219">
            <v>0</v>
          </cell>
          <cell r="C3219" t="str">
            <v>V74</v>
          </cell>
          <cell r="D3219">
            <v>0</v>
          </cell>
          <cell r="E3219">
            <v>0</v>
          </cell>
          <cell r="F3219">
            <v>0</v>
          </cell>
          <cell r="G3219">
            <v>0</v>
          </cell>
          <cell r="H3219">
            <v>0</v>
          </cell>
          <cell r="I3219">
            <v>0</v>
          </cell>
          <cell r="J3219">
            <v>0</v>
          </cell>
          <cell r="K3219">
            <v>0</v>
          </cell>
          <cell r="L3219">
            <v>0</v>
          </cell>
          <cell r="M3219">
            <v>0</v>
          </cell>
          <cell r="N3219">
            <v>0</v>
          </cell>
          <cell r="O3219">
            <v>0</v>
          </cell>
          <cell r="P3219">
            <v>0</v>
          </cell>
          <cell r="Q3219">
            <v>0</v>
          </cell>
          <cell r="R3219">
            <v>0</v>
          </cell>
          <cell r="S3219">
            <v>0</v>
          </cell>
          <cell r="T3219">
            <v>0</v>
          </cell>
          <cell r="U3219">
            <v>0</v>
          </cell>
          <cell r="W3219" t="str">
            <v>OUI</v>
          </cell>
          <cell r="X3219">
            <v>0</v>
          </cell>
          <cell r="Y3219">
            <v>0</v>
          </cell>
          <cell r="Z3219">
            <v>0</v>
          </cell>
          <cell r="AA3219">
            <v>0</v>
          </cell>
          <cell r="AB3219">
            <v>0</v>
          </cell>
          <cell r="AC3219">
            <v>0</v>
          </cell>
          <cell r="AD3219">
            <v>0</v>
          </cell>
          <cell r="AE3219">
            <v>0</v>
          </cell>
          <cell r="AH3219">
            <v>0</v>
          </cell>
          <cell r="AI3219">
            <v>0</v>
          </cell>
          <cell r="AK3219">
            <v>0</v>
          </cell>
          <cell r="AM3219">
            <v>0</v>
          </cell>
          <cell r="AN3219">
            <v>0</v>
          </cell>
          <cell r="AO3219">
            <v>0</v>
          </cell>
          <cell r="AP3219">
            <v>0</v>
          </cell>
          <cell r="AQ3219">
            <v>0</v>
          </cell>
          <cell r="AS3219">
            <v>6202</v>
          </cell>
          <cell r="AU3219">
            <v>6202</v>
          </cell>
          <cell r="AW3219">
            <v>0</v>
          </cell>
          <cell r="AY3219">
            <v>6202</v>
          </cell>
          <cell r="BA3219">
            <v>6202</v>
          </cell>
        </row>
        <row r="3220">
          <cell r="C3220" t="str">
            <v>V74</v>
          </cell>
          <cell r="W3220" t="str">
            <v>OUI</v>
          </cell>
          <cell r="BE3220">
            <v>0</v>
          </cell>
        </row>
        <row r="3221">
          <cell r="A3221" t="str">
            <v>TOTAL</v>
          </cell>
          <cell r="B3221">
            <v>1562338</v>
          </cell>
          <cell r="C3221" t="str">
            <v>V74</v>
          </cell>
          <cell r="D3221">
            <v>365412</v>
          </cell>
          <cell r="E3221">
            <v>0</v>
          </cell>
          <cell r="F3221">
            <v>0</v>
          </cell>
          <cell r="G3221">
            <v>0</v>
          </cell>
          <cell r="H3221">
            <v>10029</v>
          </cell>
          <cell r="I3221">
            <v>0</v>
          </cell>
          <cell r="J3221">
            <v>0</v>
          </cell>
          <cell r="K3221">
            <v>0</v>
          </cell>
          <cell r="L3221">
            <v>1186918</v>
          </cell>
          <cell r="M3221">
            <v>0</v>
          </cell>
          <cell r="N3221">
            <v>0</v>
          </cell>
          <cell r="O3221">
            <v>0</v>
          </cell>
          <cell r="P3221">
            <v>219</v>
          </cell>
          <cell r="Q3221">
            <v>0</v>
          </cell>
          <cell r="R3221">
            <v>1562359</v>
          </cell>
          <cell r="S3221">
            <v>0</v>
          </cell>
          <cell r="T3221">
            <v>-240</v>
          </cell>
          <cell r="U3221">
            <v>219</v>
          </cell>
          <cell r="V3221">
            <v>0</v>
          </cell>
          <cell r="W3221" t="str">
            <v>OUI</v>
          </cell>
          <cell r="X3221">
            <v>73082</v>
          </cell>
          <cell r="Y3221">
            <v>0</v>
          </cell>
          <cell r="Z3221">
            <v>1003</v>
          </cell>
          <cell r="AA3221">
            <v>0</v>
          </cell>
          <cell r="AB3221">
            <v>65282</v>
          </cell>
          <cell r="AC3221">
            <v>0</v>
          </cell>
          <cell r="AD3221">
            <v>0</v>
          </cell>
          <cell r="AE3221">
            <v>139367</v>
          </cell>
          <cell r="AF3221">
            <v>0</v>
          </cell>
          <cell r="AH3221">
            <v>139367</v>
          </cell>
          <cell r="AI3221">
            <v>0</v>
          </cell>
          <cell r="AK3221">
            <v>5583</v>
          </cell>
          <cell r="AL3221">
            <v>0</v>
          </cell>
          <cell r="AN3221">
            <v>159379</v>
          </cell>
          <cell r="AO3221">
            <v>0</v>
          </cell>
          <cell r="AP3221">
            <v>159379</v>
          </cell>
          <cell r="AQ3221">
            <v>21</v>
          </cell>
          <cell r="AR3221">
            <v>0</v>
          </cell>
          <cell r="BE3221">
            <v>0</v>
          </cell>
        </row>
        <row r="3222">
          <cell r="C3222" t="str">
            <v>V74</v>
          </cell>
          <cell r="W3222" t="str">
            <v>OUI</v>
          </cell>
          <cell r="BE3222">
            <v>0</v>
          </cell>
        </row>
        <row r="3223">
          <cell r="A3223" t="str">
            <v>CA comptabilisé à déclarer</v>
          </cell>
          <cell r="C3223" t="str">
            <v>V74</v>
          </cell>
          <cell r="D3223">
            <v>365412</v>
          </cell>
          <cell r="F3223">
            <v>0</v>
          </cell>
          <cell r="H3223">
            <v>10029</v>
          </cell>
          <cell r="L3223">
            <v>1186918</v>
          </cell>
          <cell r="N3223">
            <v>0</v>
          </cell>
          <cell r="P3223">
            <v>219</v>
          </cell>
          <cell r="R3223">
            <v>1562359</v>
          </cell>
          <cell r="U3223">
            <v>219</v>
          </cell>
          <cell r="W3223" t="str">
            <v>OUI</v>
          </cell>
          <cell r="AI3223">
            <v>0</v>
          </cell>
          <cell r="AM3223">
            <v>0</v>
          </cell>
          <cell r="BE3223">
            <v>0</v>
          </cell>
        </row>
        <row r="3224">
          <cell r="A3224" t="str">
            <v>Achats intraco à déclarer</v>
          </cell>
          <cell r="C3224" t="str">
            <v>V74</v>
          </cell>
          <cell r="E3224">
            <v>0</v>
          </cell>
          <cell r="G3224">
            <v>0</v>
          </cell>
          <cell r="I3224">
            <v>0</v>
          </cell>
          <cell r="M3224">
            <v>0</v>
          </cell>
          <cell r="O3224">
            <v>0</v>
          </cell>
          <cell r="Q3224">
            <v>0</v>
          </cell>
          <cell r="S3224">
            <v>0</v>
          </cell>
          <cell r="W3224" t="str">
            <v>OUI</v>
          </cell>
          <cell r="BE3224">
            <v>0</v>
          </cell>
        </row>
        <row r="3225">
          <cell r="C3225" t="str">
            <v>V74</v>
          </cell>
          <cell r="W3225" t="str">
            <v>OUI</v>
          </cell>
          <cell r="BE3225">
            <v>0</v>
          </cell>
        </row>
        <row r="3226">
          <cell r="A3226" t="str">
            <v>Ecart V74</v>
          </cell>
          <cell r="C3226" t="str">
            <v>V74</v>
          </cell>
          <cell r="D3226">
            <v>0</v>
          </cell>
          <cell r="E3226">
            <v>0</v>
          </cell>
          <cell r="F3226">
            <v>0</v>
          </cell>
          <cell r="G3226">
            <v>0</v>
          </cell>
          <cell r="H3226">
            <v>0</v>
          </cell>
          <cell r="I3226">
            <v>0</v>
          </cell>
          <cell r="J3226">
            <v>0</v>
          </cell>
          <cell r="K3226">
            <v>0</v>
          </cell>
          <cell r="L3226">
            <v>0</v>
          </cell>
          <cell r="M3226">
            <v>0</v>
          </cell>
          <cell r="N3226">
            <v>0</v>
          </cell>
          <cell r="O3226">
            <v>0</v>
          </cell>
          <cell r="P3226">
            <v>0</v>
          </cell>
          <cell r="Q3226">
            <v>0</v>
          </cell>
          <cell r="R3226">
            <v>0</v>
          </cell>
          <cell r="S3226">
            <v>0</v>
          </cell>
          <cell r="U3226">
            <v>0</v>
          </cell>
          <cell r="W3226" t="str">
            <v>OUI</v>
          </cell>
          <cell r="AI3226" t="str">
            <v xml:space="preserve">        TVA intraco COLL   =    TVA intraco DED  ( Immo + B&amp;S )</v>
          </cell>
          <cell r="BE3226">
            <v>0</v>
          </cell>
        </row>
        <row r="3227">
          <cell r="C3227" t="str">
            <v>V74</v>
          </cell>
          <cell r="W3227" t="str">
            <v>OUI</v>
          </cell>
          <cell r="BE3227">
            <v>0</v>
          </cell>
        </row>
        <row r="3228">
          <cell r="A3228" t="str">
            <v>diff compta jaune</v>
          </cell>
          <cell r="C3228" t="str">
            <v>V74</v>
          </cell>
          <cell r="G3228">
            <v>0</v>
          </cell>
          <cell r="H3228" t="str">
            <v xml:space="preserve">   à corriger dans SAP ou dans l'onglet "COMPTA"</v>
          </cell>
          <cell r="W3228" t="str">
            <v>OUI</v>
          </cell>
          <cell r="BE3228">
            <v>0</v>
          </cell>
        </row>
        <row r="3229">
          <cell r="C3229" t="str">
            <v>V74</v>
          </cell>
          <cell r="W3229" t="str">
            <v>OUI</v>
          </cell>
          <cell r="BE3229">
            <v>0</v>
          </cell>
        </row>
        <row r="3230">
          <cell r="A3230" t="str">
            <v>diff rouge</v>
          </cell>
          <cell r="C3230" t="str">
            <v>V74</v>
          </cell>
          <cell r="G3230">
            <v>0</v>
          </cell>
          <cell r="H3230" t="str">
            <v xml:space="preserve">   voir onglet "COMPTA" - cellule F...</v>
          </cell>
          <cell r="W3230" t="str">
            <v>OUI</v>
          </cell>
          <cell r="BE3230">
            <v>0</v>
          </cell>
        </row>
        <row r="3231">
          <cell r="C3231" t="str">
            <v>V74</v>
          </cell>
          <cell r="W3231" t="str">
            <v>OUI</v>
          </cell>
          <cell r="BE3231">
            <v>0</v>
          </cell>
        </row>
        <row r="3232">
          <cell r="C3232" t="str">
            <v>V74</v>
          </cell>
          <cell r="W3232" t="str">
            <v>OUI</v>
          </cell>
          <cell r="BE3232">
            <v>0</v>
          </cell>
        </row>
        <row r="3233">
          <cell r="C3233" t="str">
            <v>V74</v>
          </cell>
          <cell r="W3233" t="str">
            <v>OUI</v>
          </cell>
          <cell r="BE3233">
            <v>0</v>
          </cell>
        </row>
        <row r="3234">
          <cell r="C3234" t="str">
            <v>V74</v>
          </cell>
          <cell r="W3234" t="str">
            <v>OUI</v>
          </cell>
          <cell r="BE3234">
            <v>0</v>
          </cell>
        </row>
        <row r="3235">
          <cell r="C3235" t="str">
            <v>V74</v>
          </cell>
          <cell r="W3235" t="str">
            <v>OUI</v>
          </cell>
          <cell r="BE3235">
            <v>0</v>
          </cell>
        </row>
        <row r="3236">
          <cell r="C3236" t="str">
            <v>V74</v>
          </cell>
          <cell r="W3236" t="str">
            <v>OUI</v>
          </cell>
          <cell r="BE3236">
            <v>0</v>
          </cell>
        </row>
        <row r="3237">
          <cell r="C3237" t="str">
            <v>V74</v>
          </cell>
          <cell r="W3237" t="str">
            <v>OUI</v>
          </cell>
          <cell r="BE3237">
            <v>0</v>
          </cell>
        </row>
        <row r="3238">
          <cell r="C3238" t="str">
            <v>V74</v>
          </cell>
          <cell r="W3238" t="str">
            <v>OUI</v>
          </cell>
          <cell r="BE3238">
            <v>0</v>
          </cell>
        </row>
        <row r="3239">
          <cell r="C3239" t="str">
            <v>V74</v>
          </cell>
          <cell r="W3239" t="str">
            <v>OUI</v>
          </cell>
          <cell r="BE3239">
            <v>0</v>
          </cell>
        </row>
        <row r="3240">
          <cell r="C3240" t="str">
            <v>V74</v>
          </cell>
          <cell r="W3240" t="str">
            <v>OUI</v>
          </cell>
          <cell r="BE3240">
            <v>0</v>
          </cell>
        </row>
        <row r="3241">
          <cell r="C3241" t="str">
            <v>V74</v>
          </cell>
          <cell r="W3241" t="str">
            <v>OUI</v>
          </cell>
          <cell r="BE3241">
            <v>0</v>
          </cell>
        </row>
        <row r="3242">
          <cell r="C3242" t="str">
            <v>V74</v>
          </cell>
          <cell r="W3242" t="str">
            <v>OUI</v>
          </cell>
          <cell r="BE3242">
            <v>0</v>
          </cell>
        </row>
        <row r="3243">
          <cell r="C3243" t="str">
            <v>V74</v>
          </cell>
          <cell r="W3243" t="str">
            <v>OUI</v>
          </cell>
          <cell r="BE3243">
            <v>0</v>
          </cell>
        </row>
        <row r="3244">
          <cell r="C3244" t="str">
            <v>V74</v>
          </cell>
          <cell r="W3244" t="str">
            <v>OUI</v>
          </cell>
          <cell r="BE3244">
            <v>0</v>
          </cell>
        </row>
        <row r="3245">
          <cell r="C3245" t="str">
            <v>V74</v>
          </cell>
          <cell r="W3245" t="str">
            <v>OUI</v>
          </cell>
          <cell r="BE3245">
            <v>0</v>
          </cell>
        </row>
        <row r="3246">
          <cell r="C3246" t="str">
            <v>V74</v>
          </cell>
          <cell r="W3246" t="str">
            <v>OUI</v>
          </cell>
          <cell r="BE3246">
            <v>0</v>
          </cell>
        </row>
        <row r="3247">
          <cell r="C3247" t="str">
            <v>V74</v>
          </cell>
          <cell r="W3247" t="str">
            <v>OUI</v>
          </cell>
          <cell r="BE3247">
            <v>0</v>
          </cell>
        </row>
        <row r="3248">
          <cell r="C3248" t="str">
            <v>V74</v>
          </cell>
          <cell r="W3248" t="str">
            <v>OUI</v>
          </cell>
          <cell r="BE3248">
            <v>0</v>
          </cell>
        </row>
        <row r="3249">
          <cell r="C3249" t="str">
            <v>V74</v>
          </cell>
          <cell r="W3249" t="str">
            <v>OUI</v>
          </cell>
          <cell r="BE3249">
            <v>0</v>
          </cell>
        </row>
        <row r="3250">
          <cell r="C3250" t="str">
            <v>V74</v>
          </cell>
          <cell r="W3250" t="str">
            <v>OUI</v>
          </cell>
          <cell r="BE3250">
            <v>0</v>
          </cell>
        </row>
        <row r="3251">
          <cell r="C3251" t="str">
            <v>V74</v>
          </cell>
          <cell r="W3251" t="str">
            <v>OUI</v>
          </cell>
          <cell r="BE3251">
            <v>0</v>
          </cell>
        </row>
        <row r="3252">
          <cell r="C3252" t="str">
            <v>V74</v>
          </cell>
          <cell r="W3252" t="str">
            <v>OUI</v>
          </cell>
          <cell r="BE3252">
            <v>0</v>
          </cell>
        </row>
        <row r="3253">
          <cell r="C3253" t="str">
            <v>V74</v>
          </cell>
          <cell r="W3253" t="str">
            <v>OUI</v>
          </cell>
          <cell r="BE3253">
            <v>0</v>
          </cell>
        </row>
        <row r="3254">
          <cell r="C3254" t="str">
            <v>V74</v>
          </cell>
          <cell r="W3254" t="str">
            <v>OUI</v>
          </cell>
          <cell r="BE3254">
            <v>0</v>
          </cell>
        </row>
        <row r="3255">
          <cell r="C3255" t="str">
            <v>V74</v>
          </cell>
          <cell r="W3255" t="str">
            <v>OUI</v>
          </cell>
          <cell r="BE3255">
            <v>0</v>
          </cell>
        </row>
        <row r="3256">
          <cell r="C3256" t="str">
            <v>V74</v>
          </cell>
          <cell r="W3256" t="str">
            <v>OUI</v>
          </cell>
          <cell r="BE3256">
            <v>0</v>
          </cell>
        </row>
        <row r="3257">
          <cell r="C3257" t="str">
            <v>V74</v>
          </cell>
          <cell r="W3257" t="str">
            <v>NON</v>
          </cell>
        </row>
        <row r="3258">
          <cell r="C3258" t="str">
            <v>V74</v>
          </cell>
          <cell r="W3258" t="str">
            <v>NON</v>
          </cell>
        </row>
        <row r="3259">
          <cell r="C3259" t="str">
            <v>V74</v>
          </cell>
          <cell r="W3259" t="str">
            <v>NON</v>
          </cell>
        </row>
        <row r="3260">
          <cell r="C3260" t="str">
            <v>V74</v>
          </cell>
          <cell r="W3260" t="str">
            <v>NON</v>
          </cell>
        </row>
        <row r="3261">
          <cell r="C3261" t="str">
            <v>V74</v>
          </cell>
          <cell r="W3261" t="str">
            <v>NON</v>
          </cell>
        </row>
        <row r="3262">
          <cell r="C3262" t="str">
            <v>V74</v>
          </cell>
          <cell r="W3262" t="str">
            <v>NON</v>
          </cell>
        </row>
        <row r="3263">
          <cell r="C3263" t="str">
            <v>V74</v>
          </cell>
          <cell r="W3263" t="str">
            <v>NON</v>
          </cell>
        </row>
        <row r="3264">
          <cell r="C3264" t="str">
            <v>V74</v>
          </cell>
          <cell r="W3264" t="str">
            <v>NON</v>
          </cell>
        </row>
        <row r="3265">
          <cell r="C3265" t="str">
            <v>V74</v>
          </cell>
          <cell r="W3265" t="str">
            <v>NON</v>
          </cell>
        </row>
        <row r="3266">
          <cell r="C3266" t="str">
            <v>V74</v>
          </cell>
          <cell r="W3266" t="str">
            <v>NON</v>
          </cell>
        </row>
        <row r="3267">
          <cell r="C3267" t="str">
            <v>V74</v>
          </cell>
          <cell r="W3267" t="str">
            <v>NON</v>
          </cell>
        </row>
        <row r="3268">
          <cell r="C3268" t="str">
            <v>V74</v>
          </cell>
          <cell r="W3268" t="str">
            <v>NON</v>
          </cell>
        </row>
        <row r="3269">
          <cell r="C3269" t="str">
            <v>V74</v>
          </cell>
          <cell r="W3269" t="str">
            <v>NON</v>
          </cell>
        </row>
        <row r="3270">
          <cell r="C3270" t="str">
            <v>V74</v>
          </cell>
          <cell r="W3270" t="str">
            <v>NON</v>
          </cell>
        </row>
        <row r="3271">
          <cell r="C3271" t="str">
            <v>V74</v>
          </cell>
          <cell r="W3271" t="str">
            <v>NON</v>
          </cell>
        </row>
        <row r="3272">
          <cell r="C3272" t="str">
            <v>V74</v>
          </cell>
          <cell r="W3272" t="str">
            <v>NON</v>
          </cell>
        </row>
        <row r="3273">
          <cell r="C3273" t="str">
            <v>V74</v>
          </cell>
          <cell r="W3273" t="str">
            <v>NON</v>
          </cell>
        </row>
        <row r="3274">
          <cell r="C3274" t="str">
            <v>V74</v>
          </cell>
          <cell r="W3274" t="str">
            <v>NON</v>
          </cell>
        </row>
        <row r="3275">
          <cell r="C3275" t="str">
            <v>V74</v>
          </cell>
          <cell r="W3275" t="str">
            <v>NON</v>
          </cell>
        </row>
        <row r="3276">
          <cell r="C3276" t="str">
            <v>V74</v>
          </cell>
          <cell r="W3276" t="str">
            <v>NON</v>
          </cell>
        </row>
        <row r="3277">
          <cell r="C3277" t="str">
            <v>V74</v>
          </cell>
          <cell r="W3277" t="str">
            <v>NON</v>
          </cell>
        </row>
        <row r="3278">
          <cell r="C3278" t="str">
            <v>V74</v>
          </cell>
          <cell r="W3278" t="str">
            <v>NON</v>
          </cell>
        </row>
        <row r="3279">
          <cell r="C3279" t="str">
            <v>V74</v>
          </cell>
          <cell r="W3279" t="str">
            <v>NON</v>
          </cell>
        </row>
        <row r="3280">
          <cell r="C3280" t="str">
            <v>V74</v>
          </cell>
          <cell r="W3280" t="str">
            <v>NON</v>
          </cell>
        </row>
        <row r="3281">
          <cell r="C3281" t="str">
            <v>V74</v>
          </cell>
          <cell r="W3281" t="str">
            <v>NON</v>
          </cell>
        </row>
        <row r="3282">
          <cell r="C3282" t="str">
            <v>V74</v>
          </cell>
          <cell r="W3282" t="str">
            <v>NON</v>
          </cell>
        </row>
        <row r="3283">
          <cell r="C3283" t="str">
            <v>V74</v>
          </cell>
          <cell r="W3283" t="str">
            <v>NON</v>
          </cell>
        </row>
        <row r="3284">
          <cell r="C3284" t="str">
            <v>V74</v>
          </cell>
          <cell r="W3284" t="str">
            <v>NON</v>
          </cell>
        </row>
        <row r="3285">
          <cell r="C3285" t="str">
            <v>V74</v>
          </cell>
          <cell r="W3285" t="str">
            <v>NON</v>
          </cell>
        </row>
        <row r="3286">
          <cell r="C3286" t="str">
            <v>V74</v>
          </cell>
          <cell r="W3286" t="str">
            <v>NON</v>
          </cell>
        </row>
        <row r="3287">
          <cell r="C3287" t="str">
            <v>V74</v>
          </cell>
          <cell r="W3287" t="str">
            <v>NON</v>
          </cell>
        </row>
        <row r="3288">
          <cell r="C3288" t="str">
            <v>V74</v>
          </cell>
          <cell r="W3288" t="str">
            <v>NON</v>
          </cell>
        </row>
        <row r="3289">
          <cell r="C3289" t="str">
            <v>V74</v>
          </cell>
          <cell r="W3289" t="str">
            <v>NON</v>
          </cell>
        </row>
        <row r="3290">
          <cell r="C3290" t="str">
            <v>V74</v>
          </cell>
          <cell r="W3290" t="str">
            <v>NON</v>
          </cell>
        </row>
        <row r="3291">
          <cell r="C3291" t="str">
            <v>V74</v>
          </cell>
          <cell r="W3291" t="str">
            <v>NON</v>
          </cell>
        </row>
        <row r="3292">
          <cell r="C3292" t="str">
            <v>V74</v>
          </cell>
          <cell r="W3292" t="str">
            <v>NON</v>
          </cell>
        </row>
        <row r="3293">
          <cell r="C3293" t="str">
            <v>V74</v>
          </cell>
          <cell r="W3293" t="str">
            <v>NON</v>
          </cell>
        </row>
        <row r="3294">
          <cell r="C3294" t="str">
            <v>V74</v>
          </cell>
          <cell r="W3294" t="str">
            <v>NON</v>
          </cell>
        </row>
        <row r="3295">
          <cell r="C3295" t="str">
            <v>V74</v>
          </cell>
          <cell r="W3295" t="str">
            <v>NON</v>
          </cell>
        </row>
        <row r="3296">
          <cell r="C3296" t="str">
            <v>V74</v>
          </cell>
          <cell r="W3296" t="str">
            <v>NON</v>
          </cell>
        </row>
        <row r="3297">
          <cell r="C3297" t="str">
            <v>V74</v>
          </cell>
          <cell r="W3297" t="str">
            <v>NON</v>
          </cell>
        </row>
        <row r="3298">
          <cell r="C3298" t="str">
            <v>V74</v>
          </cell>
          <cell r="W3298" t="str">
            <v>NON</v>
          </cell>
        </row>
        <row r="3299">
          <cell r="C3299" t="str">
            <v>V74</v>
          </cell>
          <cell r="W3299" t="str">
            <v>NON</v>
          </cell>
        </row>
        <row r="3300">
          <cell r="C3300" t="str">
            <v>V74</v>
          </cell>
          <cell r="W3300" t="str">
            <v>NON</v>
          </cell>
        </row>
        <row r="3301">
          <cell r="C3301" t="str">
            <v>V74</v>
          </cell>
          <cell r="W3301" t="str">
            <v>NON</v>
          </cell>
        </row>
        <row r="3302">
          <cell r="C3302" t="str">
            <v>V74</v>
          </cell>
          <cell r="W3302" t="str">
            <v>NON</v>
          </cell>
        </row>
        <row r="3303">
          <cell r="C3303" t="str">
            <v>V74</v>
          </cell>
          <cell r="W3303" t="str">
            <v>NON</v>
          </cell>
        </row>
        <row r="3304">
          <cell r="C3304" t="str">
            <v>V74</v>
          </cell>
          <cell r="W3304" t="str">
            <v>NON</v>
          </cell>
        </row>
        <row r="3305">
          <cell r="C3305" t="str">
            <v>V74</v>
          </cell>
          <cell r="W3305" t="str">
            <v>NON</v>
          </cell>
        </row>
        <row r="3306">
          <cell r="C3306" t="str">
            <v>V74</v>
          </cell>
          <cell r="W3306" t="str">
            <v>NON</v>
          </cell>
        </row>
        <row r="3307">
          <cell r="C3307" t="str">
            <v>V74</v>
          </cell>
          <cell r="W3307" t="str">
            <v>NON</v>
          </cell>
        </row>
        <row r="3308">
          <cell r="C3308" t="str">
            <v>V74</v>
          </cell>
          <cell r="W3308" t="str">
            <v>NON</v>
          </cell>
        </row>
        <row r="3309">
          <cell r="C3309" t="str">
            <v>V74</v>
          </cell>
          <cell r="W3309" t="str">
            <v>NON</v>
          </cell>
        </row>
        <row r="3310">
          <cell r="C3310" t="str">
            <v>V74</v>
          </cell>
          <cell r="W3310" t="str">
            <v>NON</v>
          </cell>
        </row>
        <row r="3311">
          <cell r="C3311" t="str">
            <v>V74</v>
          </cell>
          <cell r="W3311" t="str">
            <v>NON</v>
          </cell>
        </row>
        <row r="3312">
          <cell r="C3312" t="str">
            <v>V74</v>
          </cell>
          <cell r="W3312" t="str">
            <v>NON</v>
          </cell>
        </row>
        <row r="3313">
          <cell r="C3313" t="str">
            <v>V74</v>
          </cell>
          <cell r="W3313" t="str">
            <v>NON</v>
          </cell>
        </row>
        <row r="3314">
          <cell r="C3314" t="str">
            <v>V74</v>
          </cell>
          <cell r="W3314" t="str">
            <v>NON</v>
          </cell>
        </row>
        <row r="3315">
          <cell r="C3315" t="str">
            <v>V74</v>
          </cell>
          <cell r="W3315" t="str">
            <v>NON</v>
          </cell>
        </row>
        <row r="3316">
          <cell r="C3316" t="str">
            <v>V74</v>
          </cell>
          <cell r="W3316" t="str">
            <v>NON</v>
          </cell>
        </row>
        <row r="3317">
          <cell r="C3317" t="str">
            <v>V74</v>
          </cell>
          <cell r="W3317" t="str">
            <v>NON</v>
          </cell>
        </row>
        <row r="3318">
          <cell r="C3318" t="str">
            <v>V74</v>
          </cell>
          <cell r="W3318" t="str">
            <v>NON</v>
          </cell>
        </row>
        <row r="3319">
          <cell r="C3319" t="str">
            <v>V74</v>
          </cell>
          <cell r="W3319" t="str">
            <v>NON</v>
          </cell>
        </row>
        <row r="3320">
          <cell r="C3320" t="str">
            <v>V74</v>
          </cell>
          <cell r="W3320" t="str">
            <v>NON</v>
          </cell>
        </row>
        <row r="3321">
          <cell r="C3321" t="str">
            <v>V74</v>
          </cell>
          <cell r="W3321" t="str">
            <v>NON</v>
          </cell>
        </row>
        <row r="3322">
          <cell r="C3322" t="str">
            <v>V74</v>
          </cell>
          <cell r="W3322" t="str">
            <v>NON</v>
          </cell>
        </row>
        <row r="3323">
          <cell r="C3323" t="str">
            <v>V74</v>
          </cell>
          <cell r="W3323" t="str">
            <v>NON</v>
          </cell>
        </row>
        <row r="3324">
          <cell r="C3324" t="str">
            <v>V74</v>
          </cell>
          <cell r="W3324" t="str">
            <v>NON</v>
          </cell>
        </row>
        <row r="3325">
          <cell r="C3325" t="str">
            <v>V74</v>
          </cell>
          <cell r="W3325" t="str">
            <v>NON</v>
          </cell>
        </row>
        <row r="3326">
          <cell r="C3326" t="str">
            <v>V74</v>
          </cell>
          <cell r="W3326" t="str">
            <v>NON</v>
          </cell>
        </row>
        <row r="3327">
          <cell r="C3327" t="str">
            <v>V74</v>
          </cell>
          <cell r="W3327" t="str">
            <v>NON</v>
          </cell>
        </row>
        <row r="3328">
          <cell r="C3328" t="str">
            <v>V74</v>
          </cell>
          <cell r="W3328" t="str">
            <v>NON</v>
          </cell>
        </row>
        <row r="3329">
          <cell r="C3329" t="str">
            <v>V74</v>
          </cell>
          <cell r="W3329" t="str">
            <v>NON</v>
          </cell>
        </row>
        <row r="3330">
          <cell r="C3330" t="str">
            <v>V74</v>
          </cell>
          <cell r="W3330" t="str">
            <v>NON</v>
          </cell>
        </row>
        <row r="3331">
          <cell r="C3331" t="str">
            <v>V74</v>
          </cell>
          <cell r="W3331" t="str">
            <v>NON</v>
          </cell>
        </row>
        <row r="3332">
          <cell r="C3332" t="str">
            <v>V74</v>
          </cell>
          <cell r="W3332" t="str">
            <v>NON</v>
          </cell>
        </row>
        <row r="3333">
          <cell r="C3333" t="str">
            <v>V74</v>
          </cell>
          <cell r="W3333" t="str">
            <v>NON</v>
          </cell>
        </row>
        <row r="3334">
          <cell r="C3334" t="str">
            <v>V74</v>
          </cell>
          <cell r="W3334" t="str">
            <v>NON</v>
          </cell>
        </row>
        <row r="3335">
          <cell r="C3335" t="str">
            <v>V74</v>
          </cell>
          <cell r="W3335" t="str">
            <v>NON</v>
          </cell>
        </row>
        <row r="3336">
          <cell r="C3336" t="str">
            <v>V74</v>
          </cell>
          <cell r="W3336" t="str">
            <v>NON</v>
          </cell>
        </row>
        <row r="3337">
          <cell r="C3337" t="str">
            <v>V74</v>
          </cell>
          <cell r="W3337" t="str">
            <v>NON</v>
          </cell>
        </row>
        <row r="3338">
          <cell r="C3338" t="str">
            <v>V74</v>
          </cell>
          <cell r="W3338" t="str">
            <v>NON</v>
          </cell>
        </row>
        <row r="3339">
          <cell r="C3339" t="str">
            <v>V74</v>
          </cell>
          <cell r="W3339" t="str">
            <v>NON</v>
          </cell>
        </row>
        <row r="3340">
          <cell r="C3340" t="str">
            <v>V74</v>
          </cell>
          <cell r="W3340" t="str">
            <v>NON</v>
          </cell>
        </row>
        <row r="3341">
          <cell r="C3341" t="str">
            <v>V74</v>
          </cell>
          <cell r="W3341" t="str">
            <v>NON</v>
          </cell>
        </row>
        <row r="3342">
          <cell r="C3342" t="str">
            <v>V74</v>
          </cell>
          <cell r="W3342" t="str">
            <v>NON</v>
          </cell>
        </row>
        <row r="3343">
          <cell r="C3343" t="str">
            <v>V74</v>
          </cell>
          <cell r="W3343" t="str">
            <v>NON</v>
          </cell>
        </row>
        <row r="3344">
          <cell r="C3344" t="str">
            <v>V74</v>
          </cell>
          <cell r="W3344" t="str">
            <v>NON</v>
          </cell>
        </row>
        <row r="3345">
          <cell r="C3345" t="str">
            <v>V74</v>
          </cell>
          <cell r="W3345" t="str">
            <v>NON</v>
          </cell>
        </row>
        <row r="3346">
          <cell r="C3346" t="str">
            <v>V74</v>
          </cell>
          <cell r="W3346" t="str">
            <v>NON</v>
          </cell>
        </row>
        <row r="3347">
          <cell r="C3347" t="str">
            <v>V74</v>
          </cell>
          <cell r="W3347" t="str">
            <v>NON</v>
          </cell>
        </row>
        <row r="3348">
          <cell r="C3348" t="str">
            <v>V74</v>
          </cell>
          <cell r="W3348" t="str">
            <v>NON</v>
          </cell>
        </row>
        <row r="3349">
          <cell r="C3349" t="str">
            <v>V74</v>
          </cell>
          <cell r="W3349" t="str">
            <v>NON</v>
          </cell>
        </row>
        <row r="3350">
          <cell r="C3350" t="str">
            <v>V74</v>
          </cell>
          <cell r="W3350" t="str">
            <v>NON</v>
          </cell>
        </row>
        <row r="3351">
          <cell r="C3351" t="str">
            <v>V74</v>
          </cell>
          <cell r="W3351" t="str">
            <v>NON</v>
          </cell>
        </row>
        <row r="3352">
          <cell r="C3352" t="str">
            <v>V74</v>
          </cell>
          <cell r="W3352" t="str">
            <v>NON</v>
          </cell>
        </row>
        <row r="3353">
          <cell r="C3353" t="str">
            <v>V74</v>
          </cell>
          <cell r="W3353" t="str">
            <v>NON</v>
          </cell>
        </row>
        <row r="3354">
          <cell r="C3354" t="str">
            <v>V74</v>
          </cell>
          <cell r="W3354" t="str">
            <v>NON</v>
          </cell>
        </row>
        <row r="3355">
          <cell r="C3355" t="str">
            <v>V74</v>
          </cell>
          <cell r="W3355" t="str">
            <v>NON</v>
          </cell>
        </row>
        <row r="3356">
          <cell r="C3356" t="str">
            <v>V74</v>
          </cell>
          <cell r="W3356" t="str">
            <v>NON</v>
          </cell>
        </row>
        <row r="3357">
          <cell r="C3357" t="str">
            <v>V74</v>
          </cell>
          <cell r="W3357" t="str">
            <v>NON</v>
          </cell>
        </row>
        <row r="3358">
          <cell r="C3358" t="str">
            <v>V74</v>
          </cell>
          <cell r="W3358" t="str">
            <v>NON</v>
          </cell>
        </row>
        <row r="3359">
          <cell r="C3359" t="str">
            <v>V74</v>
          </cell>
          <cell r="W3359" t="str">
            <v>NON</v>
          </cell>
        </row>
        <row r="3360">
          <cell r="C3360" t="str">
            <v>V74</v>
          </cell>
          <cell r="W3360" t="str">
            <v>NON</v>
          </cell>
        </row>
        <row r="3361">
          <cell r="C3361" t="str">
            <v>V74</v>
          </cell>
          <cell r="W3361" t="str">
            <v>NON</v>
          </cell>
        </row>
        <row r="3362">
          <cell r="C3362" t="str">
            <v>V74</v>
          </cell>
          <cell r="W3362" t="str">
            <v>NON</v>
          </cell>
        </row>
        <row r="3363">
          <cell r="C3363" t="str">
            <v>V74</v>
          </cell>
          <cell r="W3363" t="str">
            <v>NON</v>
          </cell>
        </row>
        <row r="3364">
          <cell r="C3364" t="str">
            <v>V74</v>
          </cell>
          <cell r="W3364" t="str">
            <v>NON</v>
          </cell>
        </row>
        <row r="3365">
          <cell r="C3365" t="str">
            <v>V74</v>
          </cell>
          <cell r="W3365" t="str">
            <v>NON</v>
          </cell>
        </row>
        <row r="3366">
          <cell r="C3366" t="str">
            <v>V74</v>
          </cell>
          <cell r="W3366" t="str">
            <v>NON</v>
          </cell>
        </row>
        <row r="3367">
          <cell r="C3367" t="str">
            <v>V74</v>
          </cell>
          <cell r="W3367" t="str">
            <v>NON</v>
          </cell>
        </row>
        <row r="3368">
          <cell r="C3368" t="str">
            <v>V74</v>
          </cell>
          <cell r="W3368" t="str">
            <v>NON</v>
          </cell>
        </row>
        <row r="3369">
          <cell r="C3369" t="str">
            <v>V74</v>
          </cell>
          <cell r="W3369" t="str">
            <v>NON</v>
          </cell>
        </row>
        <row r="3370">
          <cell r="C3370" t="str">
            <v>V74</v>
          </cell>
          <cell r="W3370" t="str">
            <v>NON</v>
          </cell>
        </row>
        <row r="3371">
          <cell r="C3371" t="str">
            <v>V74</v>
          </cell>
          <cell r="W3371" t="str">
            <v>NON</v>
          </cell>
        </row>
        <row r="3372">
          <cell r="C3372" t="str">
            <v>V74</v>
          </cell>
          <cell r="W3372" t="str">
            <v>NON</v>
          </cell>
        </row>
        <row r="3373">
          <cell r="C3373" t="str">
            <v>V74</v>
          </cell>
          <cell r="W3373" t="str">
            <v>NON</v>
          </cell>
        </row>
        <row r="3374">
          <cell r="C3374" t="str">
            <v>V74</v>
          </cell>
          <cell r="W3374" t="str">
            <v>NON</v>
          </cell>
        </row>
        <row r="3375">
          <cell r="C3375" t="str">
            <v>V74</v>
          </cell>
          <cell r="W3375" t="str">
            <v>NON</v>
          </cell>
        </row>
        <row r="3376">
          <cell r="C3376" t="str">
            <v>V74</v>
          </cell>
          <cell r="W3376" t="str">
            <v>NON</v>
          </cell>
        </row>
        <row r="3377">
          <cell r="C3377" t="str">
            <v>V74</v>
          </cell>
          <cell r="W3377" t="str">
            <v>NON</v>
          </cell>
        </row>
        <row r="3378">
          <cell r="C3378" t="str">
            <v>V74</v>
          </cell>
          <cell r="W3378" t="str">
            <v>NON</v>
          </cell>
        </row>
        <row r="3379">
          <cell r="C3379" t="str">
            <v>V74</v>
          </cell>
          <cell r="W3379" t="str">
            <v>NON</v>
          </cell>
        </row>
        <row r="3380">
          <cell r="C3380" t="str">
            <v>V74</v>
          </cell>
          <cell r="W3380" t="str">
            <v>NON</v>
          </cell>
        </row>
        <row r="3381">
          <cell r="C3381" t="str">
            <v>V74</v>
          </cell>
          <cell r="W3381" t="str">
            <v>NON</v>
          </cell>
        </row>
        <row r="3382">
          <cell r="C3382" t="str">
            <v>V74</v>
          </cell>
          <cell r="W3382" t="str">
            <v>NON</v>
          </cell>
        </row>
        <row r="3383">
          <cell r="C3383" t="str">
            <v>V74</v>
          </cell>
          <cell r="W3383" t="str">
            <v>NON</v>
          </cell>
        </row>
        <row r="3384">
          <cell r="C3384" t="str">
            <v>V74</v>
          </cell>
          <cell r="W3384" t="str">
            <v>NON</v>
          </cell>
        </row>
        <row r="3385">
          <cell r="C3385" t="str">
            <v>V74</v>
          </cell>
          <cell r="W3385" t="str">
            <v>NON</v>
          </cell>
        </row>
        <row r="3386">
          <cell r="C3386" t="str">
            <v>V74</v>
          </cell>
          <cell r="W3386" t="str">
            <v>NON</v>
          </cell>
        </row>
        <row r="3387">
          <cell r="C3387" t="str">
            <v>V74</v>
          </cell>
          <cell r="W3387" t="str">
            <v>NON</v>
          </cell>
        </row>
        <row r="3388">
          <cell r="C3388" t="str">
            <v>V74</v>
          </cell>
          <cell r="W3388" t="str">
            <v>NON</v>
          </cell>
        </row>
        <row r="3389">
          <cell r="C3389" t="str">
            <v>V74</v>
          </cell>
          <cell r="W3389" t="str">
            <v>NON</v>
          </cell>
        </row>
        <row r="3390">
          <cell r="C3390" t="str">
            <v>V74</v>
          </cell>
          <cell r="W3390" t="str">
            <v>NON</v>
          </cell>
        </row>
        <row r="3391">
          <cell r="C3391" t="str">
            <v>V74</v>
          </cell>
          <cell r="W3391" t="str">
            <v>NON</v>
          </cell>
        </row>
        <row r="3392">
          <cell r="C3392" t="str">
            <v>V74</v>
          </cell>
          <cell r="W3392" t="str">
            <v>NON</v>
          </cell>
        </row>
        <row r="3393">
          <cell r="C3393" t="str">
            <v>V74</v>
          </cell>
          <cell r="W3393" t="str">
            <v>NON</v>
          </cell>
        </row>
        <row r="3394">
          <cell r="C3394" t="str">
            <v>V74</v>
          </cell>
          <cell r="W3394" t="str">
            <v>NON</v>
          </cell>
        </row>
        <row r="3395">
          <cell r="C3395" t="str">
            <v>V74</v>
          </cell>
          <cell r="W3395" t="str">
            <v>NON</v>
          </cell>
        </row>
        <row r="3396">
          <cell r="C3396" t="str">
            <v>V74</v>
          </cell>
          <cell r="W3396" t="str">
            <v>NON</v>
          </cell>
        </row>
        <row r="3397">
          <cell r="C3397" t="str">
            <v>V74</v>
          </cell>
          <cell r="W3397" t="str">
            <v>NON</v>
          </cell>
        </row>
        <row r="3398">
          <cell r="C3398" t="str">
            <v>V74</v>
          </cell>
          <cell r="W3398" t="str">
            <v>NON</v>
          </cell>
        </row>
        <row r="3399">
          <cell r="C3399" t="str">
            <v>V74</v>
          </cell>
          <cell r="W3399" t="str">
            <v>NON</v>
          </cell>
        </row>
        <row r="3400">
          <cell r="C3400" t="str">
            <v>V74</v>
          </cell>
          <cell r="W3400" t="str">
            <v>NON</v>
          </cell>
        </row>
        <row r="3401">
          <cell r="A3401" t="str">
            <v xml:space="preserve">Cadrage TVA </v>
          </cell>
          <cell r="B3401" t="str">
            <v>W17</v>
          </cell>
          <cell r="C3401" t="str">
            <v>W17</v>
          </cell>
          <cell r="D3401">
            <v>15114</v>
          </cell>
          <cell r="H3401">
            <v>8884</v>
          </cell>
          <cell r="L3401">
            <v>93258</v>
          </cell>
          <cell r="M3401">
            <v>0</v>
          </cell>
          <cell r="N3401">
            <v>0</v>
          </cell>
          <cell r="P3401">
            <v>20</v>
          </cell>
          <cell r="T3401">
            <v>0</v>
          </cell>
          <cell r="W3401" t="str">
            <v>OUI</v>
          </cell>
          <cell r="AK3401">
            <v>35</v>
          </cell>
          <cell r="AN3401">
            <v>11133</v>
          </cell>
          <cell r="AO3401">
            <v>0</v>
          </cell>
          <cell r="AQ3401">
            <v>0</v>
          </cell>
          <cell r="AW3401">
            <v>0</v>
          </cell>
          <cell r="AY3401">
            <v>0</v>
          </cell>
          <cell r="AZ3401">
            <v>0</v>
          </cell>
          <cell r="BA3401">
            <v>9018</v>
          </cell>
          <cell r="BE3401" t="str">
            <v>oui</v>
          </cell>
        </row>
        <row r="3402">
          <cell r="C3402" t="str">
            <v>W17</v>
          </cell>
          <cell r="R3402" t="str">
            <v>à spliter par nature</v>
          </cell>
          <cell r="W3402" t="str">
            <v>OUI</v>
          </cell>
          <cell r="BE3402" t="str">
            <v>oui</v>
          </cell>
        </row>
        <row r="3403">
          <cell r="C3403" t="str">
            <v>W17</v>
          </cell>
          <cell r="R3403" t="str">
            <v>Opérations imposables</v>
          </cell>
          <cell r="U3403" t="str">
            <v>Opérations non imposables</v>
          </cell>
          <cell r="W3403" t="str">
            <v>OUI</v>
          </cell>
          <cell r="BE3403" t="str">
            <v>oui</v>
          </cell>
        </row>
        <row r="3404">
          <cell r="A3404" t="str">
            <v>Déclarations CA3</v>
          </cell>
          <cell r="B3404" t="str">
            <v>TOTAL C.A. H.T.</v>
          </cell>
          <cell r="C3404" t="str">
            <v>W17</v>
          </cell>
          <cell r="D3404">
            <v>0.2</v>
          </cell>
          <cell r="F3404">
            <v>0.19600000000000001</v>
          </cell>
          <cell r="H3404">
            <v>0.1</v>
          </cell>
          <cell r="J3404">
            <v>7.0000000000000007E-2</v>
          </cell>
          <cell r="L3404">
            <v>5.5E-2</v>
          </cell>
          <cell r="N3404">
            <v>2.1000000000000001E-2</v>
          </cell>
          <cell r="P3404">
            <v>0</v>
          </cell>
          <cell r="R3404" t="str">
            <v>Ventes                et                            autres opérations imposables</v>
          </cell>
          <cell r="S3404" t="str">
            <v>Acquisitions intra co</v>
          </cell>
          <cell r="T3404" t="str">
            <v>créance irré 
+
autres</v>
          </cell>
          <cell r="U3404" t="str">
            <v>Autres opérations non imposables</v>
          </cell>
          <cell r="V3404" t="str">
            <v>Régularisations</v>
          </cell>
          <cell r="W3404" t="str">
            <v>OUI</v>
          </cell>
          <cell r="X3404" t="str">
            <v>TVA</v>
          </cell>
          <cell r="Y3404" t="str">
            <v>TVA</v>
          </cell>
          <cell r="Z3404" t="str">
            <v>TVA</v>
          </cell>
          <cell r="AA3404" t="str">
            <v>TVA</v>
          </cell>
          <cell r="AB3404" t="str">
            <v>TVA</v>
          </cell>
          <cell r="AC3404" t="str">
            <v>TVA</v>
          </cell>
          <cell r="AD3404" t="str">
            <v>TVA</v>
          </cell>
          <cell r="AE3404" t="str">
            <v>TVA collectée Totale</v>
          </cell>
          <cell r="AF3404" t="str">
            <v>TVA antérieurement déduite à reverser</v>
          </cell>
          <cell r="AG3404" t="str">
            <v>ARRONDI</v>
          </cell>
          <cell r="AH3404" t="str">
            <v>TOTAL            TVA                BRUTE</v>
          </cell>
          <cell r="AI3404" t="str">
            <v>dont              TVA          sur Acq° intraco</v>
          </cell>
          <cell r="AK3404" t="str">
            <v>TVA Déductible sur immo</v>
          </cell>
          <cell r="AN3404" t="str">
            <v>TVA Déductible sur B&amp;S</v>
          </cell>
          <cell r="AQ3404" t="str">
            <v xml:space="preserve">Autre TVA à déduire </v>
          </cell>
          <cell r="AS3404" t="str">
            <v>Report du crédit de TVA M-1</v>
          </cell>
          <cell r="AT3404" t="str">
            <v>ARRONDI</v>
          </cell>
          <cell r="AU3404" t="str">
            <v>TOTAL            TVA DEDUCTIBLE</v>
          </cell>
          <cell r="AW3404" t="str">
            <v>TVA à décaisser</v>
          </cell>
          <cell r="AY3404" t="str">
            <v>Crédit de TVA</v>
          </cell>
          <cell r="AZ3404" t="str">
            <v>Demande
de remboursemt crédit TVA</v>
          </cell>
          <cell r="BA3404" t="str">
            <v>Crédit de TVA à reporter</v>
          </cell>
          <cell r="BC3404" t="str">
            <v>Date                             de remb du credit TVA</v>
          </cell>
          <cell r="BE3404" t="str">
            <v>oui</v>
          </cell>
        </row>
        <row r="3405">
          <cell r="C3405" t="str">
            <v>W17</v>
          </cell>
          <cell r="D3405" t="str">
            <v>CA HT</v>
          </cell>
          <cell r="E3405" t="str">
            <v>CA INTRACOM</v>
          </cell>
          <cell r="F3405" t="str">
            <v>CA HT</v>
          </cell>
          <cell r="G3405" t="str">
            <v>CA INTRACOM</v>
          </cell>
          <cell r="H3405" t="str">
            <v>CA HT</v>
          </cell>
          <cell r="I3405" t="str">
            <v>CA INTRACOM</v>
          </cell>
          <cell r="J3405" t="str">
            <v>CA HT</v>
          </cell>
          <cell r="K3405" t="str">
            <v>CA INTRACOM</v>
          </cell>
          <cell r="L3405" t="str">
            <v>CA HT</v>
          </cell>
          <cell r="M3405" t="str">
            <v>CA INTRACOM</v>
          </cell>
          <cell r="N3405" t="str">
            <v>CA HT</v>
          </cell>
          <cell r="O3405" t="str">
            <v>CA INTRACOM</v>
          </cell>
          <cell r="P3405" t="str">
            <v>CA HT</v>
          </cell>
          <cell r="Q3405" t="str">
            <v>CA INTRACOM</v>
          </cell>
          <cell r="T3405" t="str">
            <v>régularisations</v>
          </cell>
          <cell r="W3405" t="str">
            <v>OUI</v>
          </cell>
          <cell r="X3405">
            <v>0.2</v>
          </cell>
          <cell r="Y3405">
            <v>0.19600000000000001</v>
          </cell>
          <cell r="Z3405">
            <v>0.1</v>
          </cell>
          <cell r="AA3405">
            <v>7.0000000000000007E-2</v>
          </cell>
          <cell r="AB3405">
            <v>5.5E-2</v>
          </cell>
          <cell r="AC3405">
            <v>2.1000000000000001E-2</v>
          </cell>
          <cell r="AD3405">
            <v>0</v>
          </cell>
          <cell r="AK3405" t="str">
            <v>TVA                   sur                       Immo</v>
          </cell>
          <cell r="AL3405" t="str">
            <v>TVA sur Acq° Intraco                    ( L1 + LK )</v>
          </cell>
          <cell r="AM3405" t="str">
            <v>Total TVA Ded sur Immo + intraco</v>
          </cell>
          <cell r="AN3405" t="str">
            <v>TVA                   sur                   B&amp;S</v>
          </cell>
          <cell r="AO3405" t="str">
            <v>TVA sur Acq° Intraco                    ( M1 + MK )</v>
          </cell>
          <cell r="AP3405" t="str">
            <v>Total TVA Ded sur B&amp;S + intraco</v>
          </cell>
          <cell r="AQ3405" t="str">
            <v>créances
irrécouvrables
T8</v>
          </cell>
          <cell r="AR3405" t="str">
            <v>demandes Crédit de TVA refusées</v>
          </cell>
          <cell r="AW3405">
            <v>4455100</v>
          </cell>
          <cell r="AZ3405">
            <v>4458300</v>
          </cell>
          <cell r="BA3405">
            <v>4456700</v>
          </cell>
          <cell r="BE3405" t="str">
            <v>oui</v>
          </cell>
        </row>
        <row r="3406">
          <cell r="B3406" t="str">
            <v>n° de ligne</v>
          </cell>
          <cell r="C3406" t="str">
            <v>W17</v>
          </cell>
          <cell r="D3406" t="str">
            <v>08</v>
          </cell>
          <cell r="F3406" t="str">
            <v>13</v>
          </cell>
          <cell r="H3406" t="str">
            <v>9B</v>
          </cell>
          <cell r="J3406" t="str">
            <v>13</v>
          </cell>
          <cell r="L3406" t="str">
            <v>09</v>
          </cell>
          <cell r="N3406" t="str">
            <v>14</v>
          </cell>
          <cell r="R3406" t="str">
            <v>01 et 02</v>
          </cell>
          <cell r="S3406" t="str">
            <v>03</v>
          </cell>
          <cell r="T3406" t="str">
            <v>3C</v>
          </cell>
          <cell r="U3406" t="str">
            <v>05</v>
          </cell>
          <cell r="V3406" t="str">
            <v>7B</v>
          </cell>
          <cell r="W3406" t="str">
            <v>OUI</v>
          </cell>
          <cell r="X3406" t="str">
            <v>08</v>
          </cell>
          <cell r="Y3406" t="str">
            <v>13</v>
          </cell>
          <cell r="Z3406" t="str">
            <v>9B</v>
          </cell>
          <cell r="AA3406" t="str">
            <v>13</v>
          </cell>
          <cell r="AB3406" t="str">
            <v>09</v>
          </cell>
          <cell r="AC3406" t="str">
            <v>14</v>
          </cell>
          <cell r="AF3406" t="str">
            <v>15</v>
          </cell>
          <cell r="AH3406" t="str">
            <v>16</v>
          </cell>
          <cell r="AI3406" t="str">
            <v>17</v>
          </cell>
          <cell r="AM3406" t="str">
            <v>19</v>
          </cell>
          <cell r="AP3406" t="str">
            <v>20</v>
          </cell>
          <cell r="AQ3406" t="str">
            <v>21</v>
          </cell>
          <cell r="AS3406" t="str">
            <v>22</v>
          </cell>
          <cell r="AU3406" t="str">
            <v>23</v>
          </cell>
          <cell r="AW3406" t="str">
            <v>28</v>
          </cell>
          <cell r="AY3406" t="str">
            <v>25</v>
          </cell>
          <cell r="AZ3406" t="str">
            <v>26</v>
          </cell>
          <cell r="BA3406" t="str">
            <v>27</v>
          </cell>
          <cell r="BE3406" t="str">
            <v>oui</v>
          </cell>
        </row>
        <row r="3407">
          <cell r="C3407" t="str">
            <v>W17</v>
          </cell>
          <cell r="W3407" t="str">
            <v>OUI</v>
          </cell>
          <cell r="BE3407" t="str">
            <v>oui</v>
          </cell>
        </row>
        <row r="3408">
          <cell r="A3408" t="str">
            <v>JANVIER</v>
          </cell>
          <cell r="B3408">
            <v>120620</v>
          </cell>
          <cell r="C3408" t="str">
            <v>W17</v>
          </cell>
          <cell r="D3408">
            <v>14434</v>
          </cell>
          <cell r="E3408">
            <v>0</v>
          </cell>
          <cell r="F3408">
            <v>0</v>
          </cell>
          <cell r="G3408">
            <v>0</v>
          </cell>
          <cell r="H3408">
            <v>3753</v>
          </cell>
          <cell r="I3408">
            <v>0</v>
          </cell>
          <cell r="J3408">
            <v>0</v>
          </cell>
          <cell r="K3408">
            <v>0</v>
          </cell>
          <cell r="L3408">
            <v>101972</v>
          </cell>
          <cell r="M3408">
            <v>461</v>
          </cell>
          <cell r="N3408">
            <v>0</v>
          </cell>
          <cell r="O3408">
            <v>0</v>
          </cell>
          <cell r="R3408">
            <v>120159</v>
          </cell>
          <cell r="S3408">
            <v>461</v>
          </cell>
          <cell r="U3408">
            <v>0</v>
          </cell>
          <cell r="W3408" t="str">
            <v>OUI</v>
          </cell>
          <cell r="X3408">
            <v>2887</v>
          </cell>
          <cell r="Y3408">
            <v>0</v>
          </cell>
          <cell r="Z3408">
            <v>375</v>
          </cell>
          <cell r="AA3408">
            <v>0</v>
          </cell>
          <cell r="AB3408">
            <v>5634</v>
          </cell>
          <cell r="AC3408">
            <v>0</v>
          </cell>
          <cell r="AD3408">
            <v>0</v>
          </cell>
          <cell r="AE3408">
            <v>8896</v>
          </cell>
          <cell r="AH3408">
            <v>8896</v>
          </cell>
          <cell r="AI3408">
            <v>25</v>
          </cell>
          <cell r="AK3408">
            <v>13765</v>
          </cell>
          <cell r="AM3408">
            <v>13765</v>
          </cell>
          <cell r="AN3408">
            <v>29237</v>
          </cell>
          <cell r="AO3408">
            <v>25</v>
          </cell>
          <cell r="AP3408">
            <v>29262</v>
          </cell>
          <cell r="AS3408">
            <v>9947</v>
          </cell>
          <cell r="AU3408">
            <v>52974</v>
          </cell>
          <cell r="AW3408">
            <v>0</v>
          </cell>
          <cell r="AY3408">
            <v>44078</v>
          </cell>
          <cell r="BA3408">
            <v>44078</v>
          </cell>
          <cell r="BE3408" t="str">
            <v>oui</v>
          </cell>
        </row>
        <row r="3409">
          <cell r="A3409" t="str">
            <v>FEVRIER</v>
          </cell>
          <cell r="B3409">
            <v>109479</v>
          </cell>
          <cell r="C3409" t="str">
            <v>W17</v>
          </cell>
          <cell r="D3409">
            <v>14260</v>
          </cell>
          <cell r="E3409">
            <v>0</v>
          </cell>
          <cell r="F3409">
            <v>0</v>
          </cell>
          <cell r="G3409">
            <v>0</v>
          </cell>
          <cell r="H3409">
            <v>4327</v>
          </cell>
          <cell r="I3409">
            <v>0</v>
          </cell>
          <cell r="J3409">
            <v>0</v>
          </cell>
          <cell r="K3409">
            <v>0</v>
          </cell>
          <cell r="L3409">
            <v>90717</v>
          </cell>
          <cell r="M3409">
            <v>175</v>
          </cell>
          <cell r="N3409">
            <v>0</v>
          </cell>
          <cell r="O3409">
            <v>0</v>
          </cell>
          <cell r="P3409">
            <v>0</v>
          </cell>
          <cell r="Q3409">
            <v>0</v>
          </cell>
          <cell r="R3409">
            <v>109304</v>
          </cell>
          <cell r="S3409">
            <v>175</v>
          </cell>
          <cell r="U3409">
            <v>0</v>
          </cell>
          <cell r="W3409" t="str">
            <v>OUI</v>
          </cell>
          <cell r="X3409">
            <v>2852</v>
          </cell>
          <cell r="Y3409">
            <v>0</v>
          </cell>
          <cell r="Z3409">
            <v>433</v>
          </cell>
          <cell r="AA3409">
            <v>0</v>
          </cell>
          <cell r="AB3409">
            <v>4999</v>
          </cell>
          <cell r="AC3409">
            <v>0</v>
          </cell>
          <cell r="AD3409">
            <v>0</v>
          </cell>
          <cell r="AE3409">
            <v>8284</v>
          </cell>
          <cell r="AH3409">
            <v>8284</v>
          </cell>
          <cell r="AI3409">
            <v>10</v>
          </cell>
          <cell r="AK3409">
            <v>24236</v>
          </cell>
          <cell r="AM3409">
            <v>24236</v>
          </cell>
          <cell r="AN3409">
            <v>17132</v>
          </cell>
          <cell r="AO3409">
            <v>10</v>
          </cell>
          <cell r="AP3409">
            <v>17142</v>
          </cell>
          <cell r="AS3409">
            <v>44078</v>
          </cell>
          <cell r="AU3409">
            <v>85456</v>
          </cell>
          <cell r="AW3409">
            <v>0</v>
          </cell>
          <cell r="AY3409">
            <v>77172</v>
          </cell>
          <cell r="BA3409">
            <v>77172</v>
          </cell>
          <cell r="BE3409" t="str">
            <v>oui</v>
          </cell>
        </row>
        <row r="3410">
          <cell r="A3410" t="str">
            <v>MARS</v>
          </cell>
          <cell r="B3410">
            <v>141192</v>
          </cell>
          <cell r="C3410" t="str">
            <v>W17</v>
          </cell>
          <cell r="D3410">
            <v>16534</v>
          </cell>
          <cell r="H3410">
            <v>7909</v>
          </cell>
          <cell r="L3410">
            <v>116542</v>
          </cell>
          <cell r="M3410">
            <v>207</v>
          </cell>
          <cell r="P3410">
            <v>0</v>
          </cell>
          <cell r="R3410">
            <v>140985</v>
          </cell>
          <cell r="S3410">
            <v>207</v>
          </cell>
          <cell r="U3410">
            <v>0</v>
          </cell>
          <cell r="W3410" t="str">
            <v>OUI</v>
          </cell>
          <cell r="X3410">
            <v>3307</v>
          </cell>
          <cell r="Y3410">
            <v>0</v>
          </cell>
          <cell r="Z3410">
            <v>791</v>
          </cell>
          <cell r="AA3410">
            <v>0</v>
          </cell>
          <cell r="AB3410">
            <v>6421</v>
          </cell>
          <cell r="AC3410">
            <v>0</v>
          </cell>
          <cell r="AD3410">
            <v>0</v>
          </cell>
          <cell r="AE3410">
            <v>10519</v>
          </cell>
          <cell r="AH3410">
            <v>10519</v>
          </cell>
          <cell r="AI3410">
            <v>11</v>
          </cell>
          <cell r="AK3410">
            <v>4477</v>
          </cell>
          <cell r="AM3410">
            <v>4477</v>
          </cell>
          <cell r="AN3410">
            <v>46591</v>
          </cell>
          <cell r="AO3410">
            <v>11</v>
          </cell>
          <cell r="AP3410">
            <v>46602</v>
          </cell>
          <cell r="AS3410">
            <v>77172</v>
          </cell>
          <cell r="AU3410">
            <v>128251</v>
          </cell>
          <cell r="AW3410">
            <v>0</v>
          </cell>
          <cell r="AY3410">
            <v>117732</v>
          </cell>
          <cell r="AZ3410">
            <v>107000</v>
          </cell>
          <cell r="BA3410">
            <v>10732</v>
          </cell>
          <cell r="BE3410" t="str">
            <v>oui</v>
          </cell>
        </row>
        <row r="3411">
          <cell r="A3411" t="str">
            <v>AVRIL</v>
          </cell>
          <cell r="B3411">
            <v>113098</v>
          </cell>
          <cell r="C3411" t="str">
            <v>W17</v>
          </cell>
          <cell r="D3411">
            <v>14417</v>
          </cell>
          <cell r="E3411">
            <v>0</v>
          </cell>
          <cell r="F3411">
            <v>0</v>
          </cell>
          <cell r="G3411">
            <v>0</v>
          </cell>
          <cell r="H3411">
            <v>5299</v>
          </cell>
          <cell r="I3411">
            <v>0</v>
          </cell>
          <cell r="J3411">
            <v>0</v>
          </cell>
          <cell r="K3411">
            <v>0</v>
          </cell>
          <cell r="L3411">
            <v>93382</v>
          </cell>
          <cell r="M3411">
            <v>0</v>
          </cell>
          <cell r="N3411">
            <v>0</v>
          </cell>
          <cell r="O3411">
            <v>0</v>
          </cell>
          <cell r="P3411">
            <v>0</v>
          </cell>
          <cell r="R3411">
            <v>113098</v>
          </cell>
          <cell r="S3411">
            <v>0</v>
          </cell>
          <cell r="U3411">
            <v>0</v>
          </cell>
          <cell r="W3411" t="str">
            <v>OUI</v>
          </cell>
          <cell r="X3411">
            <v>2883</v>
          </cell>
          <cell r="Y3411">
            <v>0</v>
          </cell>
          <cell r="Z3411">
            <v>530</v>
          </cell>
          <cell r="AA3411">
            <v>0</v>
          </cell>
          <cell r="AB3411">
            <v>5136</v>
          </cell>
          <cell r="AC3411">
            <v>0</v>
          </cell>
          <cell r="AD3411">
            <v>0</v>
          </cell>
          <cell r="AE3411">
            <v>8549</v>
          </cell>
          <cell r="AH3411">
            <v>8549</v>
          </cell>
          <cell r="AI3411">
            <v>0</v>
          </cell>
          <cell r="AK3411">
            <v>160</v>
          </cell>
          <cell r="AM3411">
            <v>160</v>
          </cell>
          <cell r="AN3411">
            <v>11848</v>
          </cell>
          <cell r="AP3411">
            <v>11848</v>
          </cell>
          <cell r="AS3411">
            <v>10732</v>
          </cell>
          <cell r="AU3411">
            <v>22740</v>
          </cell>
          <cell r="AW3411">
            <v>0</v>
          </cell>
          <cell r="AY3411">
            <v>14191</v>
          </cell>
          <cell r="AZ3411">
            <v>9000</v>
          </cell>
          <cell r="BA3411">
            <v>5191</v>
          </cell>
          <cell r="BE3411" t="str">
            <v>oui</v>
          </cell>
        </row>
        <row r="3412">
          <cell r="A3412" t="str">
            <v>MAI</v>
          </cell>
          <cell r="B3412">
            <v>109380</v>
          </cell>
          <cell r="C3412" t="str">
            <v>W17</v>
          </cell>
          <cell r="D3412">
            <v>21682</v>
          </cell>
          <cell r="E3412">
            <v>0</v>
          </cell>
          <cell r="F3412">
            <v>0</v>
          </cell>
          <cell r="G3412">
            <v>0</v>
          </cell>
          <cell r="H3412">
            <v>2373</v>
          </cell>
          <cell r="I3412">
            <v>0</v>
          </cell>
          <cell r="J3412">
            <v>0</v>
          </cell>
          <cell r="K3412">
            <v>0</v>
          </cell>
          <cell r="L3412">
            <v>85291</v>
          </cell>
          <cell r="M3412">
            <v>0</v>
          </cell>
          <cell r="N3412">
            <v>0</v>
          </cell>
          <cell r="O3412">
            <v>0</v>
          </cell>
          <cell r="P3412">
            <v>34</v>
          </cell>
          <cell r="R3412">
            <v>109346</v>
          </cell>
          <cell r="S3412">
            <v>0</v>
          </cell>
          <cell r="U3412">
            <v>34</v>
          </cell>
          <cell r="W3412" t="str">
            <v>OUI</v>
          </cell>
          <cell r="X3412">
            <v>4336</v>
          </cell>
          <cell r="Y3412">
            <v>0</v>
          </cell>
          <cell r="Z3412">
            <v>237</v>
          </cell>
          <cell r="AA3412">
            <v>0</v>
          </cell>
          <cell r="AB3412">
            <v>4691</v>
          </cell>
          <cell r="AC3412">
            <v>0</v>
          </cell>
          <cell r="AD3412">
            <v>0</v>
          </cell>
          <cell r="AE3412">
            <v>9264</v>
          </cell>
          <cell r="AH3412">
            <v>9264</v>
          </cell>
          <cell r="AI3412">
            <v>0</v>
          </cell>
          <cell r="AK3412">
            <v>2003</v>
          </cell>
          <cell r="AM3412">
            <v>2003</v>
          </cell>
          <cell r="AN3412">
            <v>14616</v>
          </cell>
          <cell r="AP3412">
            <v>14616</v>
          </cell>
          <cell r="AS3412">
            <v>5191</v>
          </cell>
          <cell r="AU3412">
            <v>21810</v>
          </cell>
          <cell r="AW3412">
            <v>0</v>
          </cell>
          <cell r="AY3412">
            <v>12546</v>
          </cell>
          <cell r="AZ3412">
            <v>7000</v>
          </cell>
          <cell r="BA3412">
            <v>5546</v>
          </cell>
          <cell r="BE3412" t="str">
            <v>oui</v>
          </cell>
        </row>
        <row r="3413">
          <cell r="A3413" t="str">
            <v>JUIN</v>
          </cell>
          <cell r="B3413">
            <v>100183</v>
          </cell>
          <cell r="C3413" t="str">
            <v>W17</v>
          </cell>
          <cell r="D3413">
            <v>12427</v>
          </cell>
          <cell r="E3413">
            <v>0</v>
          </cell>
          <cell r="F3413">
            <v>0</v>
          </cell>
          <cell r="G3413">
            <v>0</v>
          </cell>
          <cell r="H3413">
            <v>2687</v>
          </cell>
          <cell r="I3413">
            <v>0</v>
          </cell>
          <cell r="J3413">
            <v>0</v>
          </cell>
          <cell r="K3413">
            <v>0</v>
          </cell>
          <cell r="L3413">
            <v>84759</v>
          </cell>
          <cell r="M3413">
            <v>255</v>
          </cell>
          <cell r="N3413">
            <v>0</v>
          </cell>
          <cell r="O3413">
            <v>0</v>
          </cell>
          <cell r="P3413">
            <v>55</v>
          </cell>
          <cell r="R3413">
            <v>99873</v>
          </cell>
          <cell r="S3413">
            <v>255</v>
          </cell>
          <cell r="U3413">
            <v>55</v>
          </cell>
          <cell r="W3413" t="str">
            <v>OUI</v>
          </cell>
          <cell r="X3413">
            <v>2485</v>
          </cell>
          <cell r="Y3413">
            <v>0</v>
          </cell>
          <cell r="Z3413">
            <v>269</v>
          </cell>
          <cell r="AA3413">
            <v>0</v>
          </cell>
          <cell r="AB3413">
            <v>4676</v>
          </cell>
          <cell r="AC3413">
            <v>0</v>
          </cell>
          <cell r="AD3413">
            <v>0</v>
          </cell>
          <cell r="AE3413">
            <v>7430</v>
          </cell>
          <cell r="AH3413">
            <v>7430</v>
          </cell>
          <cell r="AI3413">
            <v>14</v>
          </cell>
          <cell r="AK3413">
            <v>1760</v>
          </cell>
          <cell r="AM3413">
            <v>1760</v>
          </cell>
          <cell r="AN3413">
            <v>45912</v>
          </cell>
          <cell r="AO3413">
            <v>14</v>
          </cell>
          <cell r="AP3413">
            <v>45926</v>
          </cell>
          <cell r="AS3413">
            <v>5546</v>
          </cell>
          <cell r="AU3413">
            <v>53232</v>
          </cell>
          <cell r="AW3413">
            <v>0</v>
          </cell>
          <cell r="AY3413">
            <v>45802</v>
          </cell>
          <cell r="AZ3413">
            <v>40000</v>
          </cell>
          <cell r="BA3413">
            <v>5802</v>
          </cell>
          <cell r="BE3413" t="str">
            <v>oui</v>
          </cell>
        </row>
        <row r="3414">
          <cell r="A3414" t="str">
            <v>JUILLET</v>
          </cell>
          <cell r="B3414">
            <v>109489</v>
          </cell>
          <cell r="C3414" t="str">
            <v>W17</v>
          </cell>
          <cell r="D3414">
            <v>24612</v>
          </cell>
          <cell r="H3414">
            <v>2545</v>
          </cell>
          <cell r="L3414">
            <v>82006</v>
          </cell>
          <cell r="M3414">
            <v>311</v>
          </cell>
          <cell r="N3414">
            <v>0</v>
          </cell>
          <cell r="P3414">
            <v>15</v>
          </cell>
          <cell r="R3414">
            <v>109163</v>
          </cell>
          <cell r="S3414">
            <v>311</v>
          </cell>
          <cell r="U3414">
            <v>15</v>
          </cell>
          <cell r="W3414" t="str">
            <v>OUI</v>
          </cell>
          <cell r="X3414">
            <v>4922</v>
          </cell>
          <cell r="Y3414">
            <v>0</v>
          </cell>
          <cell r="Z3414">
            <v>255</v>
          </cell>
          <cell r="AA3414">
            <v>0</v>
          </cell>
          <cell r="AB3414">
            <v>4527</v>
          </cell>
          <cell r="AC3414">
            <v>0</v>
          </cell>
          <cell r="AD3414">
            <v>0</v>
          </cell>
          <cell r="AE3414">
            <v>9704</v>
          </cell>
          <cell r="AH3414">
            <v>9704</v>
          </cell>
          <cell r="AI3414">
            <v>17</v>
          </cell>
          <cell r="AK3414">
            <v>7317</v>
          </cell>
          <cell r="AM3414">
            <v>7317</v>
          </cell>
          <cell r="AN3414">
            <v>7392</v>
          </cell>
          <cell r="AO3414">
            <v>17</v>
          </cell>
          <cell r="AP3414">
            <v>7409</v>
          </cell>
          <cell r="AS3414">
            <v>5802</v>
          </cell>
          <cell r="AU3414">
            <v>20528</v>
          </cell>
          <cell r="AW3414">
            <v>0</v>
          </cell>
          <cell r="AY3414">
            <v>10824</v>
          </cell>
          <cell r="AZ3414">
            <v>5000</v>
          </cell>
          <cell r="BA3414">
            <v>5824</v>
          </cell>
          <cell r="BE3414" t="str">
            <v>oui</v>
          </cell>
        </row>
        <row r="3415">
          <cell r="A3415" t="str">
            <v>AOUT</v>
          </cell>
          <cell r="B3415">
            <v>76976</v>
          </cell>
          <cell r="C3415" t="str">
            <v>W17</v>
          </cell>
          <cell r="D3415">
            <v>14782</v>
          </cell>
          <cell r="H3415">
            <v>3209</v>
          </cell>
          <cell r="L3415">
            <v>58786</v>
          </cell>
          <cell r="M3415">
            <v>199</v>
          </cell>
          <cell r="N3415">
            <v>0</v>
          </cell>
          <cell r="P3415">
            <v>0</v>
          </cell>
          <cell r="R3415">
            <v>76777</v>
          </cell>
          <cell r="S3415">
            <v>199</v>
          </cell>
          <cell r="U3415">
            <v>0</v>
          </cell>
          <cell r="W3415" t="str">
            <v>OUI</v>
          </cell>
          <cell r="X3415">
            <v>2956</v>
          </cell>
          <cell r="Y3415">
            <v>0</v>
          </cell>
          <cell r="Z3415">
            <v>321</v>
          </cell>
          <cell r="AA3415">
            <v>0</v>
          </cell>
          <cell r="AB3415">
            <v>3244</v>
          </cell>
          <cell r="AC3415">
            <v>0</v>
          </cell>
          <cell r="AD3415">
            <v>0</v>
          </cell>
          <cell r="AE3415">
            <v>6521</v>
          </cell>
          <cell r="AH3415">
            <v>6521</v>
          </cell>
          <cell r="AI3415">
            <v>11</v>
          </cell>
          <cell r="AK3415">
            <v>864</v>
          </cell>
          <cell r="AM3415">
            <v>864</v>
          </cell>
          <cell r="AN3415">
            <v>6746</v>
          </cell>
          <cell r="AO3415">
            <v>11</v>
          </cell>
          <cell r="AP3415">
            <v>6757</v>
          </cell>
          <cell r="AS3415">
            <v>5824</v>
          </cell>
          <cell r="AU3415">
            <v>13445</v>
          </cell>
          <cell r="AW3415">
            <v>0</v>
          </cell>
          <cell r="AY3415">
            <v>6924</v>
          </cell>
          <cell r="BA3415">
            <v>6924</v>
          </cell>
          <cell r="BE3415" t="str">
            <v>oui</v>
          </cell>
        </row>
        <row r="3416">
          <cell r="A3416" t="str">
            <v>SEPTEMBRE</v>
          </cell>
          <cell r="B3416">
            <v>117274</v>
          </cell>
          <cell r="C3416" t="str">
            <v>W17</v>
          </cell>
          <cell r="D3416">
            <v>15114</v>
          </cell>
          <cell r="E3416">
            <v>0</v>
          </cell>
          <cell r="F3416">
            <v>0</v>
          </cell>
          <cell r="G3416">
            <v>0</v>
          </cell>
          <cell r="H3416">
            <v>8884</v>
          </cell>
          <cell r="I3416">
            <v>0</v>
          </cell>
          <cell r="J3416">
            <v>0</v>
          </cell>
          <cell r="K3416">
            <v>0</v>
          </cell>
          <cell r="L3416">
            <v>93257</v>
          </cell>
          <cell r="M3416">
            <v>0</v>
          </cell>
          <cell r="N3416">
            <v>0</v>
          </cell>
          <cell r="O3416">
            <v>0</v>
          </cell>
          <cell r="P3416">
            <v>19</v>
          </cell>
          <cell r="R3416">
            <v>117255</v>
          </cell>
          <cell r="S3416">
            <v>0</v>
          </cell>
          <cell r="U3416">
            <v>19</v>
          </cell>
          <cell r="W3416" t="str">
            <v>OUI</v>
          </cell>
          <cell r="X3416">
            <v>3023</v>
          </cell>
          <cell r="Y3416">
            <v>0</v>
          </cell>
          <cell r="Z3416">
            <v>888</v>
          </cell>
          <cell r="AA3416">
            <v>0</v>
          </cell>
          <cell r="AB3416">
            <v>5129</v>
          </cell>
          <cell r="AC3416">
            <v>0</v>
          </cell>
          <cell r="AD3416">
            <v>0</v>
          </cell>
          <cell r="AE3416">
            <v>9040</v>
          </cell>
          <cell r="AH3416">
            <v>9040</v>
          </cell>
          <cell r="AI3416">
            <v>0</v>
          </cell>
          <cell r="AK3416">
            <v>36</v>
          </cell>
          <cell r="AL3416">
            <v>0</v>
          </cell>
          <cell r="AM3416">
            <v>36</v>
          </cell>
          <cell r="AN3416">
            <v>11098</v>
          </cell>
          <cell r="AO3416">
            <v>0</v>
          </cell>
          <cell r="AP3416">
            <v>11098</v>
          </cell>
          <cell r="AQ3416">
            <v>0</v>
          </cell>
          <cell r="AR3416">
            <v>0</v>
          </cell>
          <cell r="AS3416">
            <v>6924</v>
          </cell>
          <cell r="AU3416">
            <v>18058</v>
          </cell>
          <cell r="AW3416">
            <v>0</v>
          </cell>
          <cell r="AY3416">
            <v>9018</v>
          </cell>
          <cell r="BA3416">
            <v>9018</v>
          </cell>
          <cell r="BB3416">
            <v>0</v>
          </cell>
          <cell r="BE3416" t="str">
            <v>oui</v>
          </cell>
        </row>
        <row r="3417">
          <cell r="A3417" t="str">
            <v>OCTOBRE</v>
          </cell>
          <cell r="B3417">
            <v>0</v>
          </cell>
          <cell r="C3417" t="str">
            <v>W17</v>
          </cell>
          <cell r="D3417">
            <v>0</v>
          </cell>
          <cell r="E3417">
            <v>0</v>
          </cell>
          <cell r="F3417">
            <v>0</v>
          </cell>
          <cell r="G3417">
            <v>0</v>
          </cell>
          <cell r="H3417">
            <v>0</v>
          </cell>
          <cell r="I3417">
            <v>0</v>
          </cell>
          <cell r="J3417">
            <v>0</v>
          </cell>
          <cell r="K3417">
            <v>0</v>
          </cell>
          <cell r="L3417">
            <v>0</v>
          </cell>
          <cell r="M3417">
            <v>0</v>
          </cell>
          <cell r="N3417">
            <v>0</v>
          </cell>
          <cell r="O3417">
            <v>0</v>
          </cell>
          <cell r="P3417">
            <v>0</v>
          </cell>
          <cell r="Q3417">
            <v>0</v>
          </cell>
          <cell r="R3417">
            <v>0</v>
          </cell>
          <cell r="S3417">
            <v>0</v>
          </cell>
          <cell r="T3417">
            <v>0</v>
          </cell>
          <cell r="U3417">
            <v>0</v>
          </cell>
          <cell r="W3417" t="str">
            <v>OUI</v>
          </cell>
          <cell r="X3417">
            <v>0</v>
          </cell>
          <cell r="Y3417">
            <v>0</v>
          </cell>
          <cell r="Z3417">
            <v>0</v>
          </cell>
          <cell r="AA3417">
            <v>0</v>
          </cell>
          <cell r="AB3417">
            <v>0</v>
          </cell>
          <cell r="AC3417">
            <v>0</v>
          </cell>
          <cell r="AD3417">
            <v>0</v>
          </cell>
          <cell r="AE3417">
            <v>0</v>
          </cell>
          <cell r="AH3417">
            <v>0</v>
          </cell>
          <cell r="AI3417">
            <v>0</v>
          </cell>
          <cell r="AK3417">
            <v>0</v>
          </cell>
          <cell r="AM3417">
            <v>0</v>
          </cell>
          <cell r="AN3417">
            <v>0</v>
          </cell>
          <cell r="AO3417">
            <v>0</v>
          </cell>
          <cell r="AP3417">
            <v>0</v>
          </cell>
          <cell r="AQ3417">
            <v>0</v>
          </cell>
          <cell r="AS3417">
            <v>9018</v>
          </cell>
          <cell r="AU3417">
            <v>9018</v>
          </cell>
          <cell r="AW3417">
            <v>0</v>
          </cell>
          <cell r="AY3417">
            <v>9018</v>
          </cell>
          <cell r="BA3417">
            <v>9018</v>
          </cell>
        </row>
        <row r="3418">
          <cell r="A3418" t="str">
            <v>NOVEMBRE</v>
          </cell>
          <cell r="B3418">
            <v>0</v>
          </cell>
          <cell r="C3418" t="str">
            <v>W17</v>
          </cell>
          <cell r="D3418">
            <v>0</v>
          </cell>
          <cell r="E3418">
            <v>0</v>
          </cell>
          <cell r="F3418">
            <v>0</v>
          </cell>
          <cell r="G3418">
            <v>0</v>
          </cell>
          <cell r="H3418">
            <v>0</v>
          </cell>
          <cell r="I3418">
            <v>0</v>
          </cell>
          <cell r="J3418">
            <v>0</v>
          </cell>
          <cell r="K3418">
            <v>0</v>
          </cell>
          <cell r="L3418">
            <v>0</v>
          </cell>
          <cell r="M3418">
            <v>0</v>
          </cell>
          <cell r="N3418">
            <v>0</v>
          </cell>
          <cell r="O3418">
            <v>0</v>
          </cell>
          <cell r="P3418">
            <v>0</v>
          </cell>
          <cell r="Q3418">
            <v>0</v>
          </cell>
          <cell r="R3418">
            <v>0</v>
          </cell>
          <cell r="S3418">
            <v>0</v>
          </cell>
          <cell r="T3418">
            <v>0</v>
          </cell>
          <cell r="U3418">
            <v>0</v>
          </cell>
          <cell r="W3418" t="str">
            <v>OUI</v>
          </cell>
          <cell r="X3418">
            <v>0</v>
          </cell>
          <cell r="Y3418">
            <v>0</v>
          </cell>
          <cell r="Z3418">
            <v>0</v>
          </cell>
          <cell r="AA3418">
            <v>0</v>
          </cell>
          <cell r="AB3418">
            <v>0</v>
          </cell>
          <cell r="AC3418">
            <v>0</v>
          </cell>
          <cell r="AD3418">
            <v>0</v>
          </cell>
          <cell r="AE3418">
            <v>0</v>
          </cell>
          <cell r="AH3418">
            <v>0</v>
          </cell>
          <cell r="AI3418">
            <v>0</v>
          </cell>
          <cell r="AK3418">
            <v>0</v>
          </cell>
          <cell r="AM3418">
            <v>0</v>
          </cell>
          <cell r="AN3418">
            <v>0</v>
          </cell>
          <cell r="AO3418">
            <v>0</v>
          </cell>
          <cell r="AP3418">
            <v>0</v>
          </cell>
          <cell r="AQ3418">
            <v>0</v>
          </cell>
          <cell r="AS3418">
            <v>9018</v>
          </cell>
          <cell r="AU3418">
            <v>9018</v>
          </cell>
          <cell r="AW3418">
            <v>0</v>
          </cell>
          <cell r="AY3418">
            <v>9018</v>
          </cell>
          <cell r="BA3418">
            <v>9018</v>
          </cell>
        </row>
        <row r="3419">
          <cell r="A3419" t="str">
            <v>DECEMBRE</v>
          </cell>
          <cell r="B3419">
            <v>0</v>
          </cell>
          <cell r="C3419" t="str">
            <v>W17</v>
          </cell>
          <cell r="D3419">
            <v>0</v>
          </cell>
          <cell r="E3419">
            <v>0</v>
          </cell>
          <cell r="F3419">
            <v>0</v>
          </cell>
          <cell r="G3419">
            <v>0</v>
          </cell>
          <cell r="H3419">
            <v>0</v>
          </cell>
          <cell r="I3419">
            <v>0</v>
          </cell>
          <cell r="J3419">
            <v>0</v>
          </cell>
          <cell r="K3419">
            <v>0</v>
          </cell>
          <cell r="L3419">
            <v>0</v>
          </cell>
          <cell r="M3419">
            <v>0</v>
          </cell>
          <cell r="N3419">
            <v>0</v>
          </cell>
          <cell r="O3419">
            <v>0</v>
          </cell>
          <cell r="P3419">
            <v>0</v>
          </cell>
          <cell r="Q3419">
            <v>0</v>
          </cell>
          <cell r="R3419">
            <v>0</v>
          </cell>
          <cell r="S3419">
            <v>0</v>
          </cell>
          <cell r="T3419">
            <v>0</v>
          </cell>
          <cell r="U3419">
            <v>0</v>
          </cell>
          <cell r="W3419" t="str">
            <v>OUI</v>
          </cell>
          <cell r="X3419">
            <v>0</v>
          </cell>
          <cell r="Y3419">
            <v>0</v>
          </cell>
          <cell r="Z3419">
            <v>0</v>
          </cell>
          <cell r="AA3419">
            <v>0</v>
          </cell>
          <cell r="AB3419">
            <v>0</v>
          </cell>
          <cell r="AC3419">
            <v>0</v>
          </cell>
          <cell r="AD3419">
            <v>0</v>
          </cell>
          <cell r="AE3419">
            <v>0</v>
          </cell>
          <cell r="AH3419">
            <v>0</v>
          </cell>
          <cell r="AI3419">
            <v>0</v>
          </cell>
          <cell r="AK3419">
            <v>0</v>
          </cell>
          <cell r="AM3419">
            <v>0</v>
          </cell>
          <cell r="AN3419">
            <v>0</v>
          </cell>
          <cell r="AO3419">
            <v>0</v>
          </cell>
          <cell r="AP3419">
            <v>0</v>
          </cell>
          <cell r="AQ3419">
            <v>0</v>
          </cell>
          <cell r="AS3419">
            <v>9018</v>
          </cell>
          <cell r="AU3419">
            <v>9018</v>
          </cell>
          <cell r="AW3419">
            <v>0</v>
          </cell>
          <cell r="AY3419">
            <v>9018</v>
          </cell>
          <cell r="BA3419">
            <v>9018</v>
          </cell>
        </row>
        <row r="3420">
          <cell r="C3420" t="str">
            <v>W17</v>
          </cell>
          <cell r="W3420" t="str">
            <v>OUI</v>
          </cell>
          <cell r="BE3420">
            <v>0</v>
          </cell>
        </row>
        <row r="3421">
          <cell r="A3421" t="str">
            <v>TOTAL</v>
          </cell>
          <cell r="B3421">
            <v>997691</v>
          </cell>
          <cell r="C3421" t="str">
            <v>W17</v>
          </cell>
          <cell r="D3421">
            <v>148262</v>
          </cell>
          <cell r="E3421">
            <v>0</v>
          </cell>
          <cell r="F3421">
            <v>0</v>
          </cell>
          <cell r="G3421">
            <v>0</v>
          </cell>
          <cell r="H3421">
            <v>40986</v>
          </cell>
          <cell r="I3421">
            <v>0</v>
          </cell>
          <cell r="J3421">
            <v>0</v>
          </cell>
          <cell r="K3421">
            <v>0</v>
          </cell>
          <cell r="L3421">
            <v>806712</v>
          </cell>
          <cell r="M3421">
            <v>1608</v>
          </cell>
          <cell r="N3421">
            <v>0</v>
          </cell>
          <cell r="O3421">
            <v>0</v>
          </cell>
          <cell r="P3421">
            <v>123</v>
          </cell>
          <cell r="Q3421">
            <v>0</v>
          </cell>
          <cell r="R3421">
            <v>995960</v>
          </cell>
          <cell r="S3421">
            <v>1608</v>
          </cell>
          <cell r="T3421">
            <v>0</v>
          </cell>
          <cell r="U3421">
            <v>123</v>
          </cell>
          <cell r="V3421">
            <v>0</v>
          </cell>
          <cell r="W3421" t="str">
            <v>OUI</v>
          </cell>
          <cell r="X3421">
            <v>29651</v>
          </cell>
          <cell r="Y3421">
            <v>0</v>
          </cell>
          <cell r="Z3421">
            <v>4099</v>
          </cell>
          <cell r="AA3421">
            <v>0</v>
          </cell>
          <cell r="AB3421">
            <v>44457</v>
          </cell>
          <cell r="AC3421">
            <v>0</v>
          </cell>
          <cell r="AD3421">
            <v>0</v>
          </cell>
          <cell r="AE3421">
            <v>78207</v>
          </cell>
          <cell r="AF3421">
            <v>0</v>
          </cell>
          <cell r="AH3421">
            <v>78207</v>
          </cell>
          <cell r="AI3421">
            <v>88</v>
          </cell>
          <cell r="AK3421">
            <v>54618</v>
          </cell>
          <cell r="AL3421">
            <v>0</v>
          </cell>
          <cell r="AN3421">
            <v>190572</v>
          </cell>
          <cell r="AO3421">
            <v>88</v>
          </cell>
          <cell r="AP3421">
            <v>190660</v>
          </cell>
          <cell r="AQ3421">
            <v>0</v>
          </cell>
          <cell r="AR3421">
            <v>0</v>
          </cell>
          <cell r="BE3421">
            <v>0</v>
          </cell>
        </row>
        <row r="3422">
          <cell r="C3422" t="str">
            <v>W17</v>
          </cell>
          <cell r="W3422" t="str">
            <v>OUI</v>
          </cell>
          <cell r="BE3422">
            <v>0</v>
          </cell>
        </row>
        <row r="3423">
          <cell r="A3423" t="str">
            <v>CA comptabilisé à déclarer</v>
          </cell>
          <cell r="C3423" t="str">
            <v>W17</v>
          </cell>
          <cell r="D3423">
            <v>148262</v>
          </cell>
          <cell r="F3423">
            <v>0</v>
          </cell>
          <cell r="H3423">
            <v>40986</v>
          </cell>
          <cell r="L3423">
            <v>806712</v>
          </cell>
          <cell r="N3423">
            <v>0</v>
          </cell>
          <cell r="P3423">
            <v>123</v>
          </cell>
          <cell r="R3423">
            <v>995960</v>
          </cell>
          <cell r="U3423">
            <v>123</v>
          </cell>
          <cell r="W3423" t="str">
            <v>OUI</v>
          </cell>
          <cell r="AI3423">
            <v>88</v>
          </cell>
          <cell r="AM3423">
            <v>88</v>
          </cell>
          <cell r="BE3423">
            <v>0</v>
          </cell>
        </row>
        <row r="3424">
          <cell r="A3424" t="str">
            <v>Achats intraco à déclarer</v>
          </cell>
          <cell r="C3424" t="str">
            <v>W17</v>
          </cell>
          <cell r="E3424">
            <v>0</v>
          </cell>
          <cell r="G3424">
            <v>0</v>
          </cell>
          <cell r="I3424">
            <v>0</v>
          </cell>
          <cell r="M3424">
            <v>1607.53</v>
          </cell>
          <cell r="O3424">
            <v>0</v>
          </cell>
          <cell r="Q3424">
            <v>0</v>
          </cell>
          <cell r="S3424">
            <v>1607.53</v>
          </cell>
          <cell r="W3424" t="str">
            <v>OUI</v>
          </cell>
          <cell r="BE3424">
            <v>0</v>
          </cell>
        </row>
        <row r="3425">
          <cell r="C3425" t="str">
            <v>W17</v>
          </cell>
          <cell r="W3425" t="str">
            <v>OUI</v>
          </cell>
          <cell r="BE3425">
            <v>0</v>
          </cell>
        </row>
        <row r="3426">
          <cell r="A3426" t="str">
            <v>Ecart W17</v>
          </cell>
          <cell r="C3426" t="str">
            <v>W17</v>
          </cell>
          <cell r="D3426">
            <v>0</v>
          </cell>
          <cell r="E3426">
            <v>0</v>
          </cell>
          <cell r="F3426">
            <v>0</v>
          </cell>
          <cell r="G3426">
            <v>0</v>
          </cell>
          <cell r="H3426">
            <v>0</v>
          </cell>
          <cell r="I3426">
            <v>0</v>
          </cell>
          <cell r="J3426">
            <v>0</v>
          </cell>
          <cell r="K3426">
            <v>0</v>
          </cell>
          <cell r="L3426">
            <v>0</v>
          </cell>
          <cell r="M3426">
            <v>0</v>
          </cell>
          <cell r="N3426">
            <v>0</v>
          </cell>
          <cell r="O3426">
            <v>0</v>
          </cell>
          <cell r="P3426">
            <v>0</v>
          </cell>
          <cell r="Q3426">
            <v>0</v>
          </cell>
          <cell r="R3426">
            <v>0</v>
          </cell>
          <cell r="S3426">
            <v>0</v>
          </cell>
          <cell r="U3426">
            <v>0</v>
          </cell>
          <cell r="W3426" t="str">
            <v>OUI</v>
          </cell>
          <cell r="AI3426" t="str">
            <v xml:space="preserve">        TVA intraco COLL   =    TVA intraco DED  ( Immo + B&amp;S )</v>
          </cell>
          <cell r="BE3426">
            <v>0</v>
          </cell>
        </row>
        <row r="3427">
          <cell r="C3427" t="str">
            <v>W17</v>
          </cell>
          <cell r="W3427" t="str">
            <v>OUI</v>
          </cell>
          <cell r="BE3427">
            <v>0</v>
          </cell>
        </row>
        <row r="3428">
          <cell r="A3428" t="str">
            <v>diff compta jaune</v>
          </cell>
          <cell r="C3428" t="str">
            <v>W17</v>
          </cell>
          <cell r="G3428">
            <v>0</v>
          </cell>
          <cell r="H3428" t="str">
            <v xml:space="preserve">   à corriger dans SAP ou dans l'onglet "COMPTA"</v>
          </cell>
          <cell r="W3428" t="str">
            <v>OUI</v>
          </cell>
          <cell r="BE3428">
            <v>0</v>
          </cell>
        </row>
        <row r="3429">
          <cell r="C3429" t="str">
            <v>W17</v>
          </cell>
          <cell r="W3429" t="str">
            <v>OUI</v>
          </cell>
          <cell r="BE3429">
            <v>0</v>
          </cell>
        </row>
        <row r="3430">
          <cell r="A3430" t="str">
            <v>diff rouge</v>
          </cell>
          <cell r="C3430" t="str">
            <v>W17</v>
          </cell>
          <cell r="G3430">
            <v>0</v>
          </cell>
          <cell r="H3430" t="str">
            <v xml:space="preserve">   voir onglet "COMPTA" - cellule F...</v>
          </cell>
          <cell r="W3430" t="str">
            <v>OUI</v>
          </cell>
          <cell r="BE3430">
            <v>0</v>
          </cell>
        </row>
        <row r="3431">
          <cell r="C3431" t="str">
            <v>W17</v>
          </cell>
          <cell r="W3431" t="str">
            <v>OUI</v>
          </cell>
          <cell r="BE3431">
            <v>0</v>
          </cell>
        </row>
        <row r="3432">
          <cell r="C3432" t="str">
            <v>W17</v>
          </cell>
          <cell r="W3432" t="str">
            <v>OUI</v>
          </cell>
          <cell r="BE3432">
            <v>0</v>
          </cell>
        </row>
        <row r="3433">
          <cell r="C3433" t="str">
            <v>W17</v>
          </cell>
          <cell r="W3433" t="str">
            <v>OUI</v>
          </cell>
          <cell r="BE3433">
            <v>0</v>
          </cell>
        </row>
        <row r="3434">
          <cell r="C3434" t="str">
            <v>W17</v>
          </cell>
          <cell r="W3434" t="str">
            <v>OUI</v>
          </cell>
          <cell r="BE3434">
            <v>0</v>
          </cell>
        </row>
        <row r="3435">
          <cell r="C3435" t="str">
            <v>W17</v>
          </cell>
          <cell r="W3435" t="str">
            <v>OUI</v>
          </cell>
          <cell r="BE3435">
            <v>0</v>
          </cell>
        </row>
        <row r="3436">
          <cell r="C3436" t="str">
            <v>W17</v>
          </cell>
          <cell r="W3436" t="str">
            <v>OUI</v>
          </cell>
          <cell r="BE3436">
            <v>0</v>
          </cell>
        </row>
        <row r="3437">
          <cell r="C3437" t="str">
            <v>W17</v>
          </cell>
          <cell r="W3437" t="str">
            <v>OUI</v>
          </cell>
          <cell r="BE3437">
            <v>0</v>
          </cell>
        </row>
        <row r="3438">
          <cell r="C3438" t="str">
            <v>W17</v>
          </cell>
          <cell r="W3438" t="str">
            <v>OUI</v>
          </cell>
          <cell r="BE3438">
            <v>0</v>
          </cell>
        </row>
        <row r="3439">
          <cell r="C3439" t="str">
            <v>W17</v>
          </cell>
          <cell r="W3439" t="str">
            <v>OUI</v>
          </cell>
          <cell r="BE3439">
            <v>0</v>
          </cell>
        </row>
        <row r="3440">
          <cell r="C3440" t="str">
            <v>W17</v>
          </cell>
          <cell r="W3440" t="str">
            <v>OUI</v>
          </cell>
          <cell r="BE3440">
            <v>0</v>
          </cell>
        </row>
        <row r="3441">
          <cell r="C3441" t="str">
            <v>W17</v>
          </cell>
          <cell r="W3441" t="str">
            <v>OUI</v>
          </cell>
          <cell r="BE3441">
            <v>0</v>
          </cell>
        </row>
        <row r="3442">
          <cell r="C3442" t="str">
            <v>W17</v>
          </cell>
          <cell r="W3442" t="str">
            <v>OUI</v>
          </cell>
          <cell r="BE3442">
            <v>0</v>
          </cell>
        </row>
        <row r="3443">
          <cell r="C3443" t="str">
            <v>W17</v>
          </cell>
          <cell r="W3443" t="str">
            <v>OUI</v>
          </cell>
          <cell r="BE3443">
            <v>0</v>
          </cell>
        </row>
        <row r="3444">
          <cell r="C3444" t="str">
            <v>W17</v>
          </cell>
          <cell r="W3444" t="str">
            <v>OUI</v>
          </cell>
          <cell r="BE3444">
            <v>0</v>
          </cell>
        </row>
        <row r="3445">
          <cell r="C3445" t="str">
            <v>W17</v>
          </cell>
          <cell r="W3445" t="str">
            <v>OUI</v>
          </cell>
          <cell r="BE3445">
            <v>0</v>
          </cell>
        </row>
        <row r="3446">
          <cell r="C3446" t="str">
            <v>W17</v>
          </cell>
          <cell r="W3446" t="str">
            <v>OUI</v>
          </cell>
          <cell r="BE3446">
            <v>0</v>
          </cell>
        </row>
        <row r="3447">
          <cell r="C3447" t="str">
            <v>W17</v>
          </cell>
          <cell r="W3447" t="str">
            <v>OUI</v>
          </cell>
          <cell r="BE3447">
            <v>0</v>
          </cell>
        </row>
        <row r="3448">
          <cell r="C3448" t="str">
            <v>W17</v>
          </cell>
          <cell r="W3448" t="str">
            <v>OUI</v>
          </cell>
          <cell r="BE3448">
            <v>0</v>
          </cell>
        </row>
        <row r="3449">
          <cell r="C3449" t="str">
            <v>W17</v>
          </cell>
          <cell r="W3449" t="str">
            <v>OUI</v>
          </cell>
          <cell r="BE3449">
            <v>0</v>
          </cell>
        </row>
        <row r="3450">
          <cell r="C3450" t="str">
            <v>W17</v>
          </cell>
          <cell r="W3450" t="str">
            <v>OUI</v>
          </cell>
          <cell r="BE3450">
            <v>0</v>
          </cell>
        </row>
        <row r="3451">
          <cell r="C3451" t="str">
            <v>W17</v>
          </cell>
          <cell r="W3451" t="str">
            <v>OUI</v>
          </cell>
          <cell r="BE3451">
            <v>0</v>
          </cell>
        </row>
        <row r="3452">
          <cell r="C3452" t="str">
            <v>W17</v>
          </cell>
          <cell r="W3452" t="str">
            <v>OUI</v>
          </cell>
          <cell r="BE3452">
            <v>0</v>
          </cell>
        </row>
        <row r="3453">
          <cell r="C3453" t="str">
            <v>W17</v>
          </cell>
          <cell r="W3453" t="str">
            <v>OUI</v>
          </cell>
          <cell r="BE3453">
            <v>0</v>
          </cell>
        </row>
        <row r="3454">
          <cell r="C3454" t="str">
            <v>W17</v>
          </cell>
          <cell r="W3454" t="str">
            <v>OUI</v>
          </cell>
          <cell r="BE3454">
            <v>0</v>
          </cell>
        </row>
        <row r="3455">
          <cell r="C3455" t="str">
            <v>W17</v>
          </cell>
          <cell r="W3455" t="str">
            <v>OUI</v>
          </cell>
          <cell r="BE3455">
            <v>0</v>
          </cell>
        </row>
        <row r="3456">
          <cell r="C3456" t="str">
            <v>W17</v>
          </cell>
          <cell r="W3456" t="str">
            <v>OUI</v>
          </cell>
          <cell r="BE3456">
            <v>0</v>
          </cell>
        </row>
        <row r="3457">
          <cell r="C3457" t="str">
            <v>W17</v>
          </cell>
          <cell r="W3457" t="str">
            <v>NON</v>
          </cell>
        </row>
        <row r="3458">
          <cell r="C3458" t="str">
            <v>W17</v>
          </cell>
          <cell r="W3458" t="str">
            <v>NON</v>
          </cell>
        </row>
        <row r="3459">
          <cell r="C3459" t="str">
            <v>W17</v>
          </cell>
          <cell r="W3459" t="str">
            <v>NON</v>
          </cell>
        </row>
        <row r="3460">
          <cell r="C3460" t="str">
            <v>W17</v>
          </cell>
          <cell r="W3460" t="str">
            <v>NON</v>
          </cell>
        </row>
        <row r="3461">
          <cell r="C3461" t="str">
            <v>W17</v>
          </cell>
          <cell r="W3461" t="str">
            <v>NON</v>
          </cell>
        </row>
        <row r="3462">
          <cell r="C3462" t="str">
            <v>W17</v>
          </cell>
          <cell r="W3462" t="str">
            <v>NON</v>
          </cell>
        </row>
        <row r="3463">
          <cell r="C3463" t="str">
            <v>W17</v>
          </cell>
          <cell r="W3463" t="str">
            <v>NON</v>
          </cell>
        </row>
        <row r="3464">
          <cell r="C3464" t="str">
            <v>W17</v>
          </cell>
          <cell r="W3464" t="str">
            <v>NON</v>
          </cell>
        </row>
        <row r="3465">
          <cell r="C3465" t="str">
            <v>W17</v>
          </cell>
          <cell r="W3465" t="str">
            <v>NON</v>
          </cell>
        </row>
        <row r="3466">
          <cell r="C3466" t="str">
            <v>W17</v>
          </cell>
          <cell r="W3466" t="str">
            <v>NON</v>
          </cell>
        </row>
        <row r="3467">
          <cell r="C3467" t="str">
            <v>W17</v>
          </cell>
          <cell r="W3467" t="str">
            <v>NON</v>
          </cell>
        </row>
        <row r="3468">
          <cell r="C3468" t="str">
            <v>W17</v>
          </cell>
          <cell r="W3468" t="str">
            <v>NON</v>
          </cell>
        </row>
        <row r="3469">
          <cell r="C3469" t="str">
            <v>W17</v>
          </cell>
          <cell r="W3469" t="str">
            <v>NON</v>
          </cell>
        </row>
        <row r="3470">
          <cell r="C3470" t="str">
            <v>W17</v>
          </cell>
          <cell r="W3470" t="str">
            <v>NON</v>
          </cell>
        </row>
        <row r="3471">
          <cell r="C3471" t="str">
            <v>W17</v>
          </cell>
          <cell r="W3471" t="str">
            <v>NON</v>
          </cell>
        </row>
        <row r="3472">
          <cell r="C3472" t="str">
            <v>W17</v>
          </cell>
          <cell r="W3472" t="str">
            <v>NON</v>
          </cell>
        </row>
        <row r="3473">
          <cell r="C3473" t="str">
            <v>W17</v>
          </cell>
          <cell r="W3473" t="str">
            <v>NON</v>
          </cell>
        </row>
        <row r="3474">
          <cell r="C3474" t="str">
            <v>W17</v>
          </cell>
          <cell r="W3474" t="str">
            <v>NON</v>
          </cell>
        </row>
        <row r="3475">
          <cell r="C3475" t="str">
            <v>W17</v>
          </cell>
          <cell r="W3475" t="str">
            <v>NON</v>
          </cell>
        </row>
        <row r="3476">
          <cell r="C3476" t="str">
            <v>W17</v>
          </cell>
          <cell r="W3476" t="str">
            <v>NON</v>
          </cell>
        </row>
        <row r="3477">
          <cell r="C3477" t="str">
            <v>W17</v>
          </cell>
          <cell r="W3477" t="str">
            <v>NON</v>
          </cell>
        </row>
        <row r="3478">
          <cell r="C3478" t="str">
            <v>W17</v>
          </cell>
          <cell r="W3478" t="str">
            <v>NON</v>
          </cell>
        </row>
        <row r="3479">
          <cell r="C3479" t="str">
            <v>W17</v>
          </cell>
          <cell r="W3479" t="str">
            <v>NON</v>
          </cell>
        </row>
        <row r="3480">
          <cell r="C3480" t="str">
            <v>W17</v>
          </cell>
          <cell r="W3480" t="str">
            <v>NON</v>
          </cell>
        </row>
        <row r="3481">
          <cell r="C3481" t="str">
            <v>W17</v>
          </cell>
          <cell r="W3481" t="str">
            <v>NON</v>
          </cell>
        </row>
        <row r="3482">
          <cell r="C3482" t="str">
            <v>W17</v>
          </cell>
          <cell r="W3482" t="str">
            <v>NON</v>
          </cell>
        </row>
        <row r="3483">
          <cell r="C3483" t="str">
            <v>W17</v>
          </cell>
          <cell r="W3483" t="str">
            <v>NON</v>
          </cell>
        </row>
        <row r="3484">
          <cell r="C3484" t="str">
            <v>W17</v>
          </cell>
          <cell r="W3484" t="str">
            <v>NON</v>
          </cell>
        </row>
        <row r="3485">
          <cell r="C3485" t="str">
            <v>W17</v>
          </cell>
          <cell r="W3485" t="str">
            <v>NON</v>
          </cell>
        </row>
        <row r="3486">
          <cell r="C3486" t="str">
            <v>W17</v>
          </cell>
          <cell r="W3486" t="str">
            <v>NON</v>
          </cell>
        </row>
        <row r="3487">
          <cell r="C3487" t="str">
            <v>W17</v>
          </cell>
          <cell r="W3487" t="str">
            <v>NON</v>
          </cell>
        </row>
        <row r="3488">
          <cell r="C3488" t="str">
            <v>W17</v>
          </cell>
          <cell r="W3488" t="str">
            <v>NON</v>
          </cell>
        </row>
        <row r="3489">
          <cell r="C3489" t="str">
            <v>W17</v>
          </cell>
          <cell r="W3489" t="str">
            <v>NON</v>
          </cell>
        </row>
        <row r="3490">
          <cell r="C3490" t="str">
            <v>W17</v>
          </cell>
          <cell r="W3490" t="str">
            <v>NON</v>
          </cell>
        </row>
        <row r="3491">
          <cell r="C3491" t="str">
            <v>W17</v>
          </cell>
          <cell r="W3491" t="str">
            <v>NON</v>
          </cell>
        </row>
        <row r="3492">
          <cell r="C3492" t="str">
            <v>W17</v>
          </cell>
          <cell r="W3492" t="str">
            <v>NON</v>
          </cell>
        </row>
        <row r="3493">
          <cell r="C3493" t="str">
            <v>W17</v>
          </cell>
          <cell r="W3493" t="str">
            <v>NON</v>
          </cell>
        </row>
        <row r="3494">
          <cell r="C3494" t="str">
            <v>W17</v>
          </cell>
          <cell r="W3494" t="str">
            <v>NON</v>
          </cell>
        </row>
        <row r="3495">
          <cell r="C3495" t="str">
            <v>W17</v>
          </cell>
          <cell r="W3495" t="str">
            <v>NON</v>
          </cell>
        </row>
        <row r="3496">
          <cell r="C3496" t="str">
            <v>W17</v>
          </cell>
          <cell r="W3496" t="str">
            <v>NON</v>
          </cell>
        </row>
        <row r="3497">
          <cell r="C3497" t="str">
            <v>W17</v>
          </cell>
          <cell r="W3497" t="str">
            <v>NON</v>
          </cell>
        </row>
        <row r="3498">
          <cell r="C3498" t="str">
            <v>W17</v>
          </cell>
          <cell r="W3498" t="str">
            <v>NON</v>
          </cell>
        </row>
        <row r="3499">
          <cell r="C3499" t="str">
            <v>W17</v>
          </cell>
          <cell r="W3499" t="str">
            <v>NON</v>
          </cell>
        </row>
        <row r="3500">
          <cell r="C3500" t="str">
            <v>W17</v>
          </cell>
          <cell r="W3500" t="str">
            <v>NON</v>
          </cell>
        </row>
        <row r="3501">
          <cell r="C3501" t="str">
            <v>W17</v>
          </cell>
          <cell r="W3501" t="str">
            <v>NON</v>
          </cell>
        </row>
        <row r="3502">
          <cell r="C3502" t="str">
            <v>W17</v>
          </cell>
          <cell r="W3502" t="str">
            <v>NON</v>
          </cell>
        </row>
        <row r="3503">
          <cell r="C3503" t="str">
            <v>W17</v>
          </cell>
          <cell r="W3503" t="str">
            <v>NON</v>
          </cell>
        </row>
        <row r="3504">
          <cell r="C3504" t="str">
            <v>W17</v>
          </cell>
          <cell r="W3504" t="str">
            <v>NON</v>
          </cell>
        </row>
        <row r="3505">
          <cell r="C3505" t="str">
            <v>W17</v>
          </cell>
          <cell r="W3505" t="str">
            <v>NON</v>
          </cell>
        </row>
        <row r="3506">
          <cell r="C3506" t="str">
            <v>W17</v>
          </cell>
          <cell r="W3506" t="str">
            <v>NON</v>
          </cell>
        </row>
        <row r="3507">
          <cell r="C3507" t="str">
            <v>W17</v>
          </cell>
          <cell r="W3507" t="str">
            <v>NON</v>
          </cell>
        </row>
        <row r="3508">
          <cell r="C3508" t="str">
            <v>W17</v>
          </cell>
          <cell r="W3508" t="str">
            <v>NON</v>
          </cell>
        </row>
        <row r="3509">
          <cell r="C3509" t="str">
            <v>W17</v>
          </cell>
          <cell r="W3509" t="str">
            <v>NON</v>
          </cell>
        </row>
        <row r="3510">
          <cell r="C3510" t="str">
            <v>W17</v>
          </cell>
          <cell r="W3510" t="str">
            <v>NON</v>
          </cell>
        </row>
        <row r="3511">
          <cell r="C3511" t="str">
            <v>W17</v>
          </cell>
          <cell r="W3511" t="str">
            <v>NON</v>
          </cell>
        </row>
        <row r="3512">
          <cell r="C3512" t="str">
            <v>W17</v>
          </cell>
          <cell r="W3512" t="str">
            <v>NON</v>
          </cell>
        </row>
        <row r="3513">
          <cell r="C3513" t="str">
            <v>W17</v>
          </cell>
          <cell r="W3513" t="str">
            <v>NON</v>
          </cell>
        </row>
        <row r="3514">
          <cell r="C3514" t="str">
            <v>W17</v>
          </cell>
          <cell r="W3514" t="str">
            <v>NON</v>
          </cell>
        </row>
        <row r="3515">
          <cell r="C3515" t="str">
            <v>W17</v>
          </cell>
          <cell r="W3515" t="str">
            <v>NON</v>
          </cell>
        </row>
        <row r="3516">
          <cell r="C3516" t="str">
            <v>W17</v>
          </cell>
          <cell r="W3516" t="str">
            <v>NON</v>
          </cell>
        </row>
        <row r="3517">
          <cell r="C3517" t="str">
            <v>W17</v>
          </cell>
          <cell r="W3517" t="str">
            <v>NON</v>
          </cell>
        </row>
        <row r="3518">
          <cell r="C3518" t="str">
            <v>W17</v>
          </cell>
          <cell r="W3518" t="str">
            <v>NON</v>
          </cell>
        </row>
        <row r="3519">
          <cell r="C3519" t="str">
            <v>W17</v>
          </cell>
          <cell r="W3519" t="str">
            <v>NON</v>
          </cell>
        </row>
        <row r="3520">
          <cell r="C3520" t="str">
            <v>W17</v>
          </cell>
          <cell r="W3520" t="str">
            <v>NON</v>
          </cell>
        </row>
        <row r="3521">
          <cell r="C3521" t="str">
            <v>W17</v>
          </cell>
          <cell r="W3521" t="str">
            <v>NON</v>
          </cell>
        </row>
        <row r="3522">
          <cell r="C3522" t="str">
            <v>W17</v>
          </cell>
          <cell r="W3522" t="str">
            <v>NON</v>
          </cell>
        </row>
        <row r="3523">
          <cell r="C3523" t="str">
            <v>W17</v>
          </cell>
          <cell r="W3523" t="str">
            <v>NON</v>
          </cell>
        </row>
        <row r="3524">
          <cell r="C3524" t="str">
            <v>W17</v>
          </cell>
          <cell r="W3524" t="str">
            <v>NON</v>
          </cell>
        </row>
        <row r="3525">
          <cell r="C3525" t="str">
            <v>W17</v>
          </cell>
          <cell r="W3525" t="str">
            <v>NON</v>
          </cell>
        </row>
        <row r="3526">
          <cell r="C3526" t="str">
            <v>W17</v>
          </cell>
          <cell r="W3526" t="str">
            <v>NON</v>
          </cell>
        </row>
        <row r="3527">
          <cell r="C3527" t="str">
            <v>W17</v>
          </cell>
          <cell r="W3527" t="str">
            <v>NON</v>
          </cell>
        </row>
        <row r="3528">
          <cell r="C3528" t="str">
            <v>W17</v>
          </cell>
          <cell r="W3528" t="str">
            <v>NON</v>
          </cell>
        </row>
        <row r="3529">
          <cell r="C3529" t="str">
            <v>W17</v>
          </cell>
          <cell r="W3529" t="str">
            <v>NON</v>
          </cell>
        </row>
        <row r="3530">
          <cell r="C3530" t="str">
            <v>W17</v>
          </cell>
          <cell r="W3530" t="str">
            <v>NON</v>
          </cell>
        </row>
        <row r="3531">
          <cell r="C3531" t="str">
            <v>W17</v>
          </cell>
          <cell r="W3531" t="str">
            <v>NON</v>
          </cell>
        </row>
        <row r="3532">
          <cell r="C3532" t="str">
            <v>W17</v>
          </cell>
          <cell r="W3532" t="str">
            <v>NON</v>
          </cell>
        </row>
        <row r="3533">
          <cell r="C3533" t="str">
            <v>W17</v>
          </cell>
          <cell r="W3533" t="str">
            <v>NON</v>
          </cell>
        </row>
        <row r="3534">
          <cell r="C3534" t="str">
            <v>W17</v>
          </cell>
          <cell r="W3534" t="str">
            <v>NON</v>
          </cell>
        </row>
        <row r="3535">
          <cell r="C3535" t="str">
            <v>W17</v>
          </cell>
          <cell r="W3535" t="str">
            <v>NON</v>
          </cell>
        </row>
        <row r="3536">
          <cell r="C3536" t="str">
            <v>W17</v>
          </cell>
          <cell r="W3536" t="str">
            <v>NON</v>
          </cell>
        </row>
        <row r="3537">
          <cell r="C3537" t="str">
            <v>W17</v>
          </cell>
          <cell r="W3537" t="str">
            <v>NON</v>
          </cell>
        </row>
        <row r="3538">
          <cell r="C3538" t="str">
            <v>W17</v>
          </cell>
          <cell r="W3538" t="str">
            <v>NON</v>
          </cell>
        </row>
        <row r="3539">
          <cell r="C3539" t="str">
            <v>W17</v>
          </cell>
          <cell r="W3539" t="str">
            <v>NON</v>
          </cell>
        </row>
        <row r="3540">
          <cell r="C3540" t="str">
            <v>W17</v>
          </cell>
          <cell r="W3540" t="str">
            <v>NON</v>
          </cell>
        </row>
        <row r="3541">
          <cell r="C3541" t="str">
            <v>W17</v>
          </cell>
          <cell r="W3541" t="str">
            <v>NON</v>
          </cell>
        </row>
        <row r="3542">
          <cell r="C3542" t="str">
            <v>W17</v>
          </cell>
          <cell r="W3542" t="str">
            <v>NON</v>
          </cell>
        </row>
        <row r="3543">
          <cell r="C3543" t="str">
            <v>W17</v>
          </cell>
          <cell r="W3543" t="str">
            <v>NON</v>
          </cell>
        </row>
        <row r="3544">
          <cell r="C3544" t="str">
            <v>W17</v>
          </cell>
          <cell r="W3544" t="str">
            <v>NON</v>
          </cell>
        </row>
        <row r="3545">
          <cell r="C3545" t="str">
            <v>W17</v>
          </cell>
          <cell r="W3545" t="str">
            <v>NON</v>
          </cell>
        </row>
        <row r="3546">
          <cell r="C3546" t="str">
            <v>W17</v>
          </cell>
          <cell r="W3546" t="str">
            <v>NON</v>
          </cell>
        </row>
        <row r="3547">
          <cell r="C3547" t="str">
            <v>W17</v>
          </cell>
          <cell r="W3547" t="str">
            <v>NON</v>
          </cell>
        </row>
        <row r="3548">
          <cell r="C3548" t="str">
            <v>W17</v>
          </cell>
          <cell r="W3548" t="str">
            <v>NON</v>
          </cell>
        </row>
        <row r="3549">
          <cell r="C3549" t="str">
            <v>W17</v>
          </cell>
          <cell r="W3549" t="str">
            <v>NON</v>
          </cell>
        </row>
        <row r="3550">
          <cell r="C3550" t="str">
            <v>W17</v>
          </cell>
          <cell r="W3550" t="str">
            <v>NON</v>
          </cell>
        </row>
        <row r="3551">
          <cell r="C3551" t="str">
            <v>W17</v>
          </cell>
          <cell r="W3551" t="str">
            <v>NON</v>
          </cell>
        </row>
        <row r="3552">
          <cell r="C3552" t="str">
            <v>W17</v>
          </cell>
          <cell r="W3552" t="str">
            <v>NON</v>
          </cell>
        </row>
        <row r="3553">
          <cell r="C3553" t="str">
            <v>W17</v>
          </cell>
          <cell r="W3553" t="str">
            <v>NON</v>
          </cell>
        </row>
        <row r="3554">
          <cell r="C3554" t="str">
            <v>W17</v>
          </cell>
          <cell r="W3554" t="str">
            <v>NON</v>
          </cell>
        </row>
        <row r="3555">
          <cell r="C3555" t="str">
            <v>W17</v>
          </cell>
          <cell r="W3555" t="str">
            <v>NON</v>
          </cell>
        </row>
        <row r="3556">
          <cell r="C3556" t="str">
            <v>W17</v>
          </cell>
          <cell r="W3556" t="str">
            <v>NON</v>
          </cell>
        </row>
        <row r="3557">
          <cell r="C3557" t="str">
            <v>W17</v>
          </cell>
          <cell r="W3557" t="str">
            <v>NON</v>
          </cell>
        </row>
        <row r="3558">
          <cell r="C3558" t="str">
            <v>W17</v>
          </cell>
          <cell r="W3558" t="str">
            <v>NON</v>
          </cell>
        </row>
        <row r="3559">
          <cell r="C3559" t="str">
            <v>W17</v>
          </cell>
          <cell r="W3559" t="str">
            <v>NON</v>
          </cell>
        </row>
        <row r="3560">
          <cell r="C3560" t="str">
            <v>W17</v>
          </cell>
          <cell r="W3560" t="str">
            <v>NON</v>
          </cell>
        </row>
        <row r="3561">
          <cell r="C3561" t="str">
            <v>W17</v>
          </cell>
          <cell r="W3561" t="str">
            <v>NON</v>
          </cell>
        </row>
        <row r="3562">
          <cell r="C3562" t="str">
            <v>W17</v>
          </cell>
          <cell r="W3562" t="str">
            <v>NON</v>
          </cell>
        </row>
        <row r="3563">
          <cell r="C3563" t="str">
            <v>W17</v>
          </cell>
          <cell r="W3563" t="str">
            <v>NON</v>
          </cell>
        </row>
        <row r="3564">
          <cell r="C3564" t="str">
            <v>W17</v>
          </cell>
          <cell r="W3564" t="str">
            <v>NON</v>
          </cell>
        </row>
        <row r="3565">
          <cell r="C3565" t="str">
            <v>W17</v>
          </cell>
          <cell r="W3565" t="str">
            <v>NON</v>
          </cell>
        </row>
        <row r="3566">
          <cell r="C3566" t="str">
            <v>W17</v>
          </cell>
          <cell r="W3566" t="str">
            <v>NON</v>
          </cell>
        </row>
        <row r="3567">
          <cell r="C3567" t="str">
            <v>W17</v>
          </cell>
          <cell r="W3567" t="str">
            <v>NON</v>
          </cell>
        </row>
        <row r="3568">
          <cell r="C3568" t="str">
            <v>W17</v>
          </cell>
          <cell r="W3568" t="str">
            <v>NON</v>
          </cell>
        </row>
        <row r="3569">
          <cell r="C3569" t="str">
            <v>W17</v>
          </cell>
          <cell r="W3569" t="str">
            <v>NON</v>
          </cell>
        </row>
        <row r="3570">
          <cell r="C3570" t="str">
            <v>W17</v>
          </cell>
          <cell r="W3570" t="str">
            <v>NON</v>
          </cell>
        </row>
        <row r="3571">
          <cell r="C3571" t="str">
            <v>W17</v>
          </cell>
          <cell r="W3571" t="str">
            <v>NON</v>
          </cell>
        </row>
        <row r="3572">
          <cell r="C3572" t="str">
            <v>W17</v>
          </cell>
          <cell r="W3572" t="str">
            <v>NON</v>
          </cell>
        </row>
        <row r="3573">
          <cell r="C3573" t="str">
            <v>W17</v>
          </cell>
          <cell r="W3573" t="str">
            <v>NON</v>
          </cell>
        </row>
        <row r="3574">
          <cell r="C3574" t="str">
            <v>W17</v>
          </cell>
          <cell r="W3574" t="str">
            <v>NON</v>
          </cell>
        </row>
        <row r="3575">
          <cell r="C3575" t="str">
            <v>W17</v>
          </cell>
          <cell r="W3575" t="str">
            <v>NON</v>
          </cell>
        </row>
        <row r="3576">
          <cell r="C3576" t="str">
            <v>W17</v>
          </cell>
          <cell r="W3576" t="str">
            <v>NON</v>
          </cell>
        </row>
        <row r="3577">
          <cell r="C3577" t="str">
            <v>W17</v>
          </cell>
          <cell r="W3577" t="str">
            <v>NON</v>
          </cell>
        </row>
        <row r="3578">
          <cell r="C3578" t="str">
            <v>W17</v>
          </cell>
          <cell r="W3578" t="str">
            <v>NON</v>
          </cell>
        </row>
        <row r="3579">
          <cell r="C3579" t="str">
            <v>W17</v>
          </cell>
          <cell r="W3579" t="str">
            <v>NON</v>
          </cell>
        </row>
        <row r="3580">
          <cell r="C3580" t="str">
            <v>W17</v>
          </cell>
          <cell r="W3580" t="str">
            <v>NON</v>
          </cell>
        </row>
        <row r="3581">
          <cell r="C3581" t="str">
            <v>W17</v>
          </cell>
          <cell r="W3581" t="str">
            <v>NON</v>
          </cell>
        </row>
        <row r="3582">
          <cell r="C3582" t="str">
            <v>W17</v>
          </cell>
          <cell r="W3582" t="str">
            <v>NON</v>
          </cell>
        </row>
        <row r="3583">
          <cell r="C3583" t="str">
            <v>W17</v>
          </cell>
          <cell r="W3583" t="str">
            <v>NON</v>
          </cell>
        </row>
        <row r="3584">
          <cell r="C3584" t="str">
            <v>W17</v>
          </cell>
          <cell r="W3584" t="str">
            <v>NON</v>
          </cell>
        </row>
        <row r="3585">
          <cell r="C3585" t="str">
            <v>W17</v>
          </cell>
          <cell r="W3585" t="str">
            <v>NON</v>
          </cell>
        </row>
        <row r="3586">
          <cell r="C3586" t="str">
            <v>W17</v>
          </cell>
          <cell r="W3586" t="str">
            <v>NON</v>
          </cell>
        </row>
        <row r="3587">
          <cell r="C3587" t="str">
            <v>W17</v>
          </cell>
          <cell r="W3587" t="str">
            <v>NON</v>
          </cell>
        </row>
        <row r="3588">
          <cell r="C3588" t="str">
            <v>W17</v>
          </cell>
          <cell r="W3588" t="str">
            <v>NON</v>
          </cell>
        </row>
        <row r="3589">
          <cell r="C3589" t="str">
            <v>W17</v>
          </cell>
          <cell r="W3589" t="str">
            <v>NON</v>
          </cell>
        </row>
        <row r="3590">
          <cell r="C3590" t="str">
            <v>W17</v>
          </cell>
          <cell r="W3590" t="str">
            <v>NON</v>
          </cell>
        </row>
        <row r="3591">
          <cell r="C3591" t="str">
            <v>W17</v>
          </cell>
          <cell r="W3591" t="str">
            <v>NON</v>
          </cell>
        </row>
        <row r="3592">
          <cell r="C3592" t="str">
            <v>W17</v>
          </cell>
          <cell r="W3592" t="str">
            <v>NON</v>
          </cell>
        </row>
        <row r="3593">
          <cell r="C3593" t="str">
            <v>W17</v>
          </cell>
          <cell r="W3593" t="str">
            <v>NON</v>
          </cell>
        </row>
        <row r="3594">
          <cell r="C3594" t="str">
            <v>W17</v>
          </cell>
          <cell r="W3594" t="str">
            <v>NON</v>
          </cell>
        </row>
        <row r="3595">
          <cell r="C3595" t="str">
            <v>W17</v>
          </cell>
          <cell r="W3595" t="str">
            <v>NON</v>
          </cell>
        </row>
        <row r="3596">
          <cell r="C3596" t="str">
            <v>W17</v>
          </cell>
          <cell r="W3596" t="str">
            <v>NON</v>
          </cell>
        </row>
        <row r="3597">
          <cell r="C3597" t="str">
            <v>W17</v>
          </cell>
          <cell r="W3597" t="str">
            <v>NON</v>
          </cell>
        </row>
        <row r="3598">
          <cell r="C3598" t="str">
            <v>W17</v>
          </cell>
          <cell r="W3598" t="str">
            <v>NON</v>
          </cell>
        </row>
        <row r="3599">
          <cell r="C3599" t="str">
            <v>W17</v>
          </cell>
          <cell r="W3599" t="str">
            <v>NON</v>
          </cell>
        </row>
        <row r="3600">
          <cell r="C3600" t="str">
            <v>W17</v>
          </cell>
          <cell r="W3600" t="str">
            <v>NON</v>
          </cell>
        </row>
        <row r="3601">
          <cell r="A3601" t="str">
            <v xml:space="preserve">Cadrage TVA </v>
          </cell>
          <cell r="B3601" t="str">
            <v>W18</v>
          </cell>
          <cell r="C3601" t="str">
            <v>W18</v>
          </cell>
          <cell r="D3601">
            <v>34467</v>
          </cell>
          <cell r="H3601">
            <v>0</v>
          </cell>
          <cell r="L3601">
            <v>0</v>
          </cell>
          <cell r="M3601">
            <v>0</v>
          </cell>
          <cell r="N3601">
            <v>0</v>
          </cell>
          <cell r="P3601">
            <v>0</v>
          </cell>
          <cell r="T3601">
            <v>0</v>
          </cell>
          <cell r="W3601" t="str">
            <v>OUI</v>
          </cell>
          <cell r="AK3601">
            <v>0</v>
          </cell>
          <cell r="AN3601">
            <v>10279</v>
          </cell>
          <cell r="AO3601">
            <v>0</v>
          </cell>
          <cell r="AQ3601">
            <v>0</v>
          </cell>
          <cell r="AW3601">
            <v>0</v>
          </cell>
          <cell r="AY3601">
            <v>0</v>
          </cell>
          <cell r="AZ3601">
            <v>114000</v>
          </cell>
          <cell r="BA3601">
            <v>5641</v>
          </cell>
          <cell r="BE3601" t="str">
            <v>non</v>
          </cell>
        </row>
        <row r="3602">
          <cell r="C3602" t="str">
            <v>W18</v>
          </cell>
          <cell r="R3602" t="str">
            <v>à spliter par nature</v>
          </cell>
          <cell r="W3602" t="str">
            <v>OUI</v>
          </cell>
          <cell r="BE3602" t="str">
            <v>non</v>
          </cell>
        </row>
        <row r="3603">
          <cell r="C3603" t="str">
            <v>W18</v>
          </cell>
          <cell r="R3603" t="str">
            <v>Opérations imposables</v>
          </cell>
          <cell r="U3603" t="str">
            <v>Opérations non imposables</v>
          </cell>
          <cell r="W3603" t="str">
            <v>OUI</v>
          </cell>
          <cell r="BE3603" t="str">
            <v>non</v>
          </cell>
        </row>
        <row r="3604">
          <cell r="A3604" t="str">
            <v>Déclarations CA3</v>
          </cell>
          <cell r="B3604" t="str">
            <v>TOTAL C.A. H.T.</v>
          </cell>
          <cell r="C3604" t="str">
            <v>W18</v>
          </cell>
          <cell r="D3604">
            <v>0.2</v>
          </cell>
          <cell r="F3604">
            <v>0.19600000000000001</v>
          </cell>
          <cell r="H3604">
            <v>0.1</v>
          </cell>
          <cell r="J3604">
            <v>7.0000000000000007E-2</v>
          </cell>
          <cell r="L3604">
            <v>5.5E-2</v>
          </cell>
          <cell r="N3604">
            <v>2.1000000000000001E-2</v>
          </cell>
          <cell r="P3604">
            <v>0</v>
          </cell>
          <cell r="R3604" t="str">
            <v>Ventes                et                            autres opérations imposables</v>
          </cell>
          <cell r="S3604" t="str">
            <v>Acquisitions intra co</v>
          </cell>
          <cell r="T3604" t="str">
            <v>créance irré 
+
autres</v>
          </cell>
          <cell r="U3604" t="str">
            <v>Autres opérations non imposables</v>
          </cell>
          <cell r="V3604" t="str">
            <v>Régularisations</v>
          </cell>
          <cell r="W3604" t="str">
            <v>OUI</v>
          </cell>
          <cell r="X3604" t="str">
            <v>TVA</v>
          </cell>
          <cell r="Y3604" t="str">
            <v>TVA</v>
          </cell>
          <cell r="Z3604" t="str">
            <v>TVA</v>
          </cell>
          <cell r="AA3604" t="str">
            <v>TVA</v>
          </cell>
          <cell r="AB3604" t="str">
            <v>TVA</v>
          </cell>
          <cell r="AC3604" t="str">
            <v>TVA</v>
          </cell>
          <cell r="AD3604" t="str">
            <v>TVA</v>
          </cell>
          <cell r="AE3604" t="str">
            <v>TVA collectée Totale</v>
          </cell>
          <cell r="AF3604" t="str">
            <v>TVA antérieurement déduite à reverser</v>
          </cell>
          <cell r="AG3604" t="str">
            <v>ARRONDI</v>
          </cell>
          <cell r="AH3604" t="str">
            <v>TOTAL            TVA                BRUTE</v>
          </cell>
          <cell r="AI3604" t="str">
            <v>dont              TVA          sur Acq° intraco</v>
          </cell>
          <cell r="AK3604" t="str">
            <v>TVA Déductible sur immo</v>
          </cell>
          <cell r="AN3604" t="str">
            <v>TVA Déductible sur B&amp;S</v>
          </cell>
          <cell r="AQ3604" t="str">
            <v xml:space="preserve">Autre TVA à déduire </v>
          </cell>
          <cell r="AS3604" t="str">
            <v>Report du crédit de TVA M-1</v>
          </cell>
          <cell r="AT3604" t="str">
            <v>ARRONDI</v>
          </cell>
          <cell r="AU3604" t="str">
            <v>TOTAL            TVA DEDUCTIBLE</v>
          </cell>
          <cell r="AW3604" t="str">
            <v>TVA à décaisser</v>
          </cell>
          <cell r="AY3604" t="str">
            <v>Crédit de TVA</v>
          </cell>
          <cell r="AZ3604" t="str">
            <v>Demande
de remboursemt crédit TVA</v>
          </cell>
          <cell r="BA3604" t="str">
            <v>Crédit de TVA à reporter</v>
          </cell>
          <cell r="BC3604" t="str">
            <v>Date                             de remb du credit TVA</v>
          </cell>
          <cell r="BE3604" t="str">
            <v>non</v>
          </cell>
        </row>
        <row r="3605">
          <cell r="C3605" t="str">
            <v>W18</v>
          </cell>
          <cell r="D3605" t="str">
            <v>CA HT</v>
          </cell>
          <cell r="E3605" t="str">
            <v>CA INTRACOM</v>
          </cell>
          <cell r="F3605" t="str">
            <v>CA HT</v>
          </cell>
          <cell r="G3605" t="str">
            <v>CA INTRACOM</v>
          </cell>
          <cell r="H3605" t="str">
            <v>CA HT</v>
          </cell>
          <cell r="I3605" t="str">
            <v>CA INTRACOM</v>
          </cell>
          <cell r="J3605" t="str">
            <v>CA HT</v>
          </cell>
          <cell r="K3605" t="str">
            <v>CA INTRACOM</v>
          </cell>
          <cell r="L3605" t="str">
            <v>CA HT</v>
          </cell>
          <cell r="M3605" t="str">
            <v>CA INTRACOM</v>
          </cell>
          <cell r="N3605" t="str">
            <v>CA HT</v>
          </cell>
          <cell r="O3605" t="str">
            <v>CA INTRACOM</v>
          </cell>
          <cell r="P3605" t="str">
            <v>CA HT</v>
          </cell>
          <cell r="Q3605" t="str">
            <v>CA INTRACOM</v>
          </cell>
          <cell r="T3605" t="str">
            <v>régularisations</v>
          </cell>
          <cell r="W3605" t="str">
            <v>OUI</v>
          </cell>
          <cell r="X3605">
            <v>0.2</v>
          </cell>
          <cell r="Y3605">
            <v>0.19600000000000001</v>
          </cell>
          <cell r="Z3605">
            <v>0.1</v>
          </cell>
          <cell r="AA3605">
            <v>7.0000000000000007E-2</v>
          </cell>
          <cell r="AB3605">
            <v>5.5E-2</v>
          </cell>
          <cell r="AC3605">
            <v>2.1000000000000001E-2</v>
          </cell>
          <cell r="AD3605">
            <v>0</v>
          </cell>
          <cell r="AK3605" t="str">
            <v>TVA                   sur                       Immo</v>
          </cell>
          <cell r="AL3605" t="str">
            <v>TVA sur Acq° Intraco                    ( L1 + LK )</v>
          </cell>
          <cell r="AM3605" t="str">
            <v>Total TVA Ded sur Immo + intraco</v>
          </cell>
          <cell r="AN3605" t="str">
            <v>TVA                   sur                   B&amp;S</v>
          </cell>
          <cell r="AO3605" t="str">
            <v>TVA sur Acq° Intraco                    ( M1 + MK )</v>
          </cell>
          <cell r="AP3605" t="str">
            <v>Total TVA Ded sur B&amp;S + intraco</v>
          </cell>
          <cell r="AQ3605" t="str">
            <v>créances
irrécouvrables
T8</v>
          </cell>
          <cell r="AR3605" t="str">
            <v>demandes Crédit de TVA refusées</v>
          </cell>
          <cell r="AW3605">
            <v>4455100</v>
          </cell>
          <cell r="AZ3605">
            <v>4458300</v>
          </cell>
          <cell r="BA3605">
            <v>4456700</v>
          </cell>
          <cell r="BE3605" t="str">
            <v>non</v>
          </cell>
        </row>
        <row r="3606">
          <cell r="B3606" t="str">
            <v>n° de ligne</v>
          </cell>
          <cell r="C3606" t="str">
            <v>W18</v>
          </cell>
          <cell r="D3606" t="str">
            <v>08</v>
          </cell>
          <cell r="F3606" t="str">
            <v>13</v>
          </cell>
          <cell r="H3606" t="str">
            <v>9B</v>
          </cell>
          <cell r="J3606" t="str">
            <v>13</v>
          </cell>
          <cell r="L3606" t="str">
            <v>09</v>
          </cell>
          <cell r="N3606" t="str">
            <v>14</v>
          </cell>
          <cell r="R3606" t="str">
            <v>01 et 02</v>
          </cell>
          <cell r="S3606" t="str">
            <v>03</v>
          </cell>
          <cell r="T3606" t="str">
            <v>3C</v>
          </cell>
          <cell r="U3606" t="str">
            <v>05</v>
          </cell>
          <cell r="V3606" t="str">
            <v>7B</v>
          </cell>
          <cell r="W3606" t="str">
            <v>OUI</v>
          </cell>
          <cell r="X3606" t="str">
            <v>08</v>
          </cell>
          <cell r="Y3606" t="str">
            <v>13</v>
          </cell>
          <cell r="Z3606" t="str">
            <v>9B</v>
          </cell>
          <cell r="AA3606" t="str">
            <v>13</v>
          </cell>
          <cell r="AB3606" t="str">
            <v>09</v>
          </cell>
          <cell r="AC3606" t="str">
            <v>14</v>
          </cell>
          <cell r="AF3606" t="str">
            <v>15</v>
          </cell>
          <cell r="AH3606" t="str">
            <v>16</v>
          </cell>
          <cell r="AI3606" t="str">
            <v>17</v>
          </cell>
          <cell r="AM3606" t="str">
            <v>19</v>
          </cell>
          <cell r="AP3606" t="str">
            <v>20</v>
          </cell>
          <cell r="AQ3606" t="str">
            <v>21</v>
          </cell>
          <cell r="AS3606" t="str">
            <v>22</v>
          </cell>
          <cell r="AU3606" t="str">
            <v>23</v>
          </cell>
          <cell r="AW3606" t="str">
            <v>28</v>
          </cell>
          <cell r="AY3606" t="str">
            <v>25</v>
          </cell>
          <cell r="AZ3606" t="str">
            <v>26</v>
          </cell>
          <cell r="BA3606" t="str">
            <v>27</v>
          </cell>
          <cell r="BE3606" t="str">
            <v>non</v>
          </cell>
        </row>
        <row r="3607">
          <cell r="C3607" t="str">
            <v>W18</v>
          </cell>
          <cell r="W3607" t="str">
            <v>OUI</v>
          </cell>
          <cell r="BE3607" t="str">
            <v>non</v>
          </cell>
        </row>
        <row r="3608">
          <cell r="A3608" t="str">
            <v>JANVIER</v>
          </cell>
          <cell r="B3608">
            <v>0</v>
          </cell>
          <cell r="C3608" t="str">
            <v>W18</v>
          </cell>
          <cell r="R3608">
            <v>0</v>
          </cell>
          <cell r="S3608">
            <v>0</v>
          </cell>
          <cell r="U3608">
            <v>0</v>
          </cell>
          <cell r="W3608" t="str">
            <v>OUI</v>
          </cell>
          <cell r="X3608">
            <v>0</v>
          </cell>
          <cell r="Y3608">
            <v>0</v>
          </cell>
          <cell r="Z3608">
            <v>0</v>
          </cell>
          <cell r="AA3608">
            <v>0</v>
          </cell>
          <cell r="AB3608">
            <v>0</v>
          </cell>
          <cell r="AC3608">
            <v>0</v>
          </cell>
          <cell r="AD3608">
            <v>0</v>
          </cell>
          <cell r="AE3608">
            <v>0</v>
          </cell>
          <cell r="AH3608">
            <v>0</v>
          </cell>
          <cell r="AI3608">
            <v>0</v>
          </cell>
          <cell r="AM3608">
            <v>0</v>
          </cell>
          <cell r="AP3608">
            <v>0</v>
          </cell>
          <cell r="AU3608">
            <v>0</v>
          </cell>
          <cell r="AW3608">
            <v>0</v>
          </cell>
          <cell r="AY3608">
            <v>0</v>
          </cell>
          <cell r="BA3608">
            <v>0</v>
          </cell>
          <cell r="BE3608" t="str">
            <v>non</v>
          </cell>
        </row>
        <row r="3609">
          <cell r="A3609" t="str">
            <v>FEVRIER</v>
          </cell>
          <cell r="B3609">
            <v>0</v>
          </cell>
          <cell r="C3609" t="str">
            <v>W18</v>
          </cell>
          <cell r="R3609">
            <v>0</v>
          </cell>
          <cell r="S3609">
            <v>0</v>
          </cell>
          <cell r="U3609">
            <v>0</v>
          </cell>
          <cell r="W3609" t="str">
            <v>OUI</v>
          </cell>
          <cell r="X3609">
            <v>0</v>
          </cell>
          <cell r="Y3609">
            <v>0</v>
          </cell>
          <cell r="Z3609">
            <v>0</v>
          </cell>
          <cell r="AA3609">
            <v>0</v>
          </cell>
          <cell r="AB3609">
            <v>0</v>
          </cell>
          <cell r="AC3609">
            <v>0</v>
          </cell>
          <cell r="AD3609">
            <v>0</v>
          </cell>
          <cell r="AE3609">
            <v>0</v>
          </cell>
          <cell r="AH3609">
            <v>0</v>
          </cell>
          <cell r="AI3609">
            <v>0</v>
          </cell>
          <cell r="AM3609">
            <v>0</v>
          </cell>
          <cell r="AP3609">
            <v>0</v>
          </cell>
          <cell r="AS3609">
            <v>0</v>
          </cell>
          <cell r="AU3609">
            <v>0</v>
          </cell>
          <cell r="AW3609">
            <v>0</v>
          </cell>
          <cell r="AY3609">
            <v>0</v>
          </cell>
          <cell r="BA3609">
            <v>0</v>
          </cell>
          <cell r="BE3609" t="str">
            <v>non</v>
          </cell>
        </row>
        <row r="3610">
          <cell r="A3610" t="str">
            <v>MARS</v>
          </cell>
          <cell r="B3610">
            <v>0</v>
          </cell>
          <cell r="C3610" t="str">
            <v>W18</v>
          </cell>
          <cell r="R3610">
            <v>0</v>
          </cell>
          <cell r="S3610">
            <v>0</v>
          </cell>
          <cell r="U3610">
            <v>0</v>
          </cell>
          <cell r="W3610" t="str">
            <v>OUI</v>
          </cell>
          <cell r="X3610">
            <v>0</v>
          </cell>
          <cell r="Y3610">
            <v>0</v>
          </cell>
          <cell r="Z3610">
            <v>0</v>
          </cell>
          <cell r="AA3610">
            <v>0</v>
          </cell>
          <cell r="AB3610">
            <v>0</v>
          </cell>
          <cell r="AC3610">
            <v>0</v>
          </cell>
          <cell r="AD3610">
            <v>0</v>
          </cell>
          <cell r="AE3610">
            <v>0</v>
          </cell>
          <cell r="AH3610">
            <v>0</v>
          </cell>
          <cell r="AI3610">
            <v>0</v>
          </cell>
          <cell r="AM3610">
            <v>0</v>
          </cell>
          <cell r="AP3610">
            <v>0</v>
          </cell>
          <cell r="AS3610">
            <v>0</v>
          </cell>
          <cell r="AU3610">
            <v>0</v>
          </cell>
          <cell r="AW3610">
            <v>0</v>
          </cell>
          <cell r="AY3610">
            <v>0</v>
          </cell>
          <cell r="BA3610">
            <v>0</v>
          </cell>
          <cell r="BE3610" t="str">
            <v>non</v>
          </cell>
        </row>
        <row r="3611">
          <cell r="A3611" t="str">
            <v>AVRIL</v>
          </cell>
          <cell r="B3611">
            <v>0</v>
          </cell>
          <cell r="C3611" t="str">
            <v>W18</v>
          </cell>
          <cell r="R3611">
            <v>0</v>
          </cell>
          <cell r="S3611">
            <v>0</v>
          </cell>
          <cell r="U3611">
            <v>0</v>
          </cell>
          <cell r="W3611" t="str">
            <v>OUI</v>
          </cell>
          <cell r="X3611">
            <v>0</v>
          </cell>
          <cell r="Y3611">
            <v>0</v>
          </cell>
          <cell r="Z3611">
            <v>0</v>
          </cell>
          <cell r="AA3611">
            <v>0</v>
          </cell>
          <cell r="AB3611">
            <v>0</v>
          </cell>
          <cell r="AC3611">
            <v>0</v>
          </cell>
          <cell r="AD3611">
            <v>0</v>
          </cell>
          <cell r="AE3611">
            <v>0</v>
          </cell>
          <cell r="AH3611">
            <v>0</v>
          </cell>
          <cell r="AI3611">
            <v>0</v>
          </cell>
          <cell r="AM3611">
            <v>0</v>
          </cell>
          <cell r="AP3611">
            <v>0</v>
          </cell>
          <cell r="AS3611">
            <v>0</v>
          </cell>
          <cell r="AU3611">
            <v>0</v>
          </cell>
          <cell r="AW3611">
            <v>0</v>
          </cell>
          <cell r="AY3611">
            <v>0</v>
          </cell>
          <cell r="BA3611">
            <v>0</v>
          </cell>
          <cell r="BE3611" t="str">
            <v>non</v>
          </cell>
        </row>
        <row r="3612">
          <cell r="A3612" t="str">
            <v>MAI</v>
          </cell>
          <cell r="B3612">
            <v>0</v>
          </cell>
          <cell r="C3612" t="str">
            <v>W18</v>
          </cell>
          <cell r="R3612">
            <v>0</v>
          </cell>
          <cell r="S3612">
            <v>0</v>
          </cell>
          <cell r="U3612">
            <v>0</v>
          </cell>
          <cell r="W3612" t="str">
            <v>OUI</v>
          </cell>
          <cell r="X3612">
            <v>0</v>
          </cell>
          <cell r="Y3612">
            <v>0</v>
          </cell>
          <cell r="Z3612">
            <v>0</v>
          </cell>
          <cell r="AA3612">
            <v>0</v>
          </cell>
          <cell r="AB3612">
            <v>0</v>
          </cell>
          <cell r="AC3612">
            <v>0</v>
          </cell>
          <cell r="AD3612">
            <v>0</v>
          </cell>
          <cell r="AE3612">
            <v>0</v>
          </cell>
          <cell r="AH3612">
            <v>0</v>
          </cell>
          <cell r="AI3612">
            <v>0</v>
          </cell>
          <cell r="AM3612">
            <v>0</v>
          </cell>
          <cell r="AP3612">
            <v>0</v>
          </cell>
          <cell r="AS3612">
            <v>0</v>
          </cell>
          <cell r="AU3612">
            <v>0</v>
          </cell>
          <cell r="AW3612">
            <v>0</v>
          </cell>
          <cell r="AY3612">
            <v>0</v>
          </cell>
          <cell r="BA3612">
            <v>0</v>
          </cell>
          <cell r="BE3612" t="str">
            <v>non</v>
          </cell>
        </row>
        <row r="3613">
          <cell r="A3613" t="str">
            <v>JUIN</v>
          </cell>
          <cell r="B3613">
            <v>0</v>
          </cell>
          <cell r="C3613" t="str">
            <v>W18</v>
          </cell>
          <cell r="R3613">
            <v>0</v>
          </cell>
          <cell r="S3613">
            <v>0</v>
          </cell>
          <cell r="U3613">
            <v>0</v>
          </cell>
          <cell r="W3613" t="str">
            <v>OUI</v>
          </cell>
          <cell r="X3613">
            <v>0</v>
          </cell>
          <cell r="Y3613">
            <v>0</v>
          </cell>
          <cell r="Z3613">
            <v>0</v>
          </cell>
          <cell r="AA3613">
            <v>0</v>
          </cell>
          <cell r="AB3613">
            <v>0</v>
          </cell>
          <cell r="AC3613">
            <v>0</v>
          </cell>
          <cell r="AD3613">
            <v>0</v>
          </cell>
          <cell r="AE3613">
            <v>0</v>
          </cell>
          <cell r="AH3613">
            <v>0</v>
          </cell>
          <cell r="AI3613">
            <v>0</v>
          </cell>
          <cell r="AM3613">
            <v>0</v>
          </cell>
          <cell r="AP3613">
            <v>0</v>
          </cell>
          <cell r="AS3613">
            <v>0</v>
          </cell>
          <cell r="AU3613">
            <v>0</v>
          </cell>
          <cell r="AW3613">
            <v>0</v>
          </cell>
          <cell r="AY3613">
            <v>0</v>
          </cell>
          <cell r="BA3613">
            <v>0</v>
          </cell>
          <cell r="BE3613" t="str">
            <v>non</v>
          </cell>
        </row>
        <row r="3614">
          <cell r="A3614" t="str">
            <v>JUILLET</v>
          </cell>
          <cell r="B3614">
            <v>0</v>
          </cell>
          <cell r="C3614" t="str">
            <v>W18</v>
          </cell>
          <cell r="R3614">
            <v>0</v>
          </cell>
          <cell r="S3614">
            <v>0</v>
          </cell>
          <cell r="U3614">
            <v>0</v>
          </cell>
          <cell r="W3614" t="str">
            <v>OUI</v>
          </cell>
          <cell r="X3614">
            <v>0</v>
          </cell>
          <cell r="Y3614">
            <v>0</v>
          </cell>
          <cell r="Z3614">
            <v>0</v>
          </cell>
          <cell r="AA3614">
            <v>0</v>
          </cell>
          <cell r="AB3614">
            <v>0</v>
          </cell>
          <cell r="AC3614">
            <v>0</v>
          </cell>
          <cell r="AD3614">
            <v>0</v>
          </cell>
          <cell r="AE3614">
            <v>0</v>
          </cell>
          <cell r="AH3614">
            <v>0</v>
          </cell>
          <cell r="AI3614">
            <v>0</v>
          </cell>
          <cell r="AM3614">
            <v>0</v>
          </cell>
          <cell r="AP3614">
            <v>0</v>
          </cell>
          <cell r="AS3614">
            <v>0</v>
          </cell>
          <cell r="AU3614">
            <v>0</v>
          </cell>
          <cell r="AW3614">
            <v>0</v>
          </cell>
          <cell r="AY3614">
            <v>0</v>
          </cell>
          <cell r="BA3614">
            <v>0</v>
          </cell>
          <cell r="BE3614" t="str">
            <v>non</v>
          </cell>
        </row>
        <row r="3615">
          <cell r="A3615" t="str">
            <v>AOUT</v>
          </cell>
          <cell r="B3615">
            <v>0</v>
          </cell>
          <cell r="C3615" t="str">
            <v>W18</v>
          </cell>
          <cell r="R3615">
            <v>0</v>
          </cell>
          <cell r="S3615">
            <v>0</v>
          </cell>
          <cell r="U3615">
            <v>0</v>
          </cell>
          <cell r="W3615" t="str">
            <v>OUI</v>
          </cell>
          <cell r="X3615">
            <v>0</v>
          </cell>
          <cell r="Y3615">
            <v>0</v>
          </cell>
          <cell r="Z3615">
            <v>0</v>
          </cell>
          <cell r="AA3615">
            <v>0</v>
          </cell>
          <cell r="AB3615">
            <v>0</v>
          </cell>
          <cell r="AC3615">
            <v>0</v>
          </cell>
          <cell r="AD3615">
            <v>0</v>
          </cell>
          <cell r="AE3615">
            <v>0</v>
          </cell>
          <cell r="AH3615">
            <v>0</v>
          </cell>
          <cell r="AI3615">
            <v>0</v>
          </cell>
          <cell r="AM3615">
            <v>0</v>
          </cell>
          <cell r="AP3615">
            <v>0</v>
          </cell>
          <cell r="AS3615">
            <v>0</v>
          </cell>
          <cell r="AU3615">
            <v>0</v>
          </cell>
          <cell r="AW3615">
            <v>0</v>
          </cell>
          <cell r="AY3615">
            <v>0</v>
          </cell>
          <cell r="BA3615">
            <v>0</v>
          </cell>
          <cell r="BE3615" t="str">
            <v>non</v>
          </cell>
        </row>
        <row r="3616">
          <cell r="A3616" t="str">
            <v>SEPTEMBRE</v>
          </cell>
          <cell r="B3616">
            <v>34467</v>
          </cell>
          <cell r="C3616" t="str">
            <v>W18</v>
          </cell>
          <cell r="D3616">
            <v>34467</v>
          </cell>
          <cell r="E3616">
            <v>0</v>
          </cell>
          <cell r="F3616">
            <v>0</v>
          </cell>
          <cell r="G3616">
            <v>0</v>
          </cell>
          <cell r="H3616">
            <v>0</v>
          </cell>
          <cell r="I3616">
            <v>0</v>
          </cell>
          <cell r="J3616">
            <v>0</v>
          </cell>
          <cell r="K3616">
            <v>0</v>
          </cell>
          <cell r="L3616">
            <v>0</v>
          </cell>
          <cell r="M3616">
            <v>0</v>
          </cell>
          <cell r="N3616">
            <v>0</v>
          </cell>
          <cell r="O3616">
            <v>0</v>
          </cell>
          <cell r="P3616">
            <v>0</v>
          </cell>
          <cell r="R3616">
            <v>34467</v>
          </cell>
          <cell r="S3616">
            <v>0</v>
          </cell>
          <cell r="U3616">
            <v>0</v>
          </cell>
          <cell r="W3616" t="str">
            <v>OUI</v>
          </cell>
          <cell r="X3616">
            <v>6893</v>
          </cell>
          <cell r="Y3616">
            <v>0</v>
          </cell>
          <cell r="Z3616">
            <v>0</v>
          </cell>
          <cell r="AA3616">
            <v>0</v>
          </cell>
          <cell r="AB3616">
            <v>0</v>
          </cell>
          <cell r="AC3616">
            <v>0</v>
          </cell>
          <cell r="AD3616">
            <v>0</v>
          </cell>
          <cell r="AE3616">
            <v>6893</v>
          </cell>
          <cell r="AH3616">
            <v>6893</v>
          </cell>
          <cell r="AI3616">
            <v>0</v>
          </cell>
          <cell r="AK3616">
            <v>4</v>
          </cell>
          <cell r="AL3616">
            <v>0</v>
          </cell>
          <cell r="AM3616">
            <v>4</v>
          </cell>
          <cell r="AN3616">
            <v>126530</v>
          </cell>
          <cell r="AO3616">
            <v>0</v>
          </cell>
          <cell r="AP3616">
            <v>126530</v>
          </cell>
          <cell r="AQ3616">
            <v>0</v>
          </cell>
          <cell r="AR3616">
            <v>0</v>
          </cell>
          <cell r="AS3616">
            <v>0</v>
          </cell>
          <cell r="AU3616">
            <v>126534</v>
          </cell>
          <cell r="AW3616">
            <v>0</v>
          </cell>
          <cell r="AY3616">
            <v>119641</v>
          </cell>
          <cell r="AZ3616">
            <v>100000</v>
          </cell>
          <cell r="BA3616">
            <v>19641</v>
          </cell>
          <cell r="BE3616" t="str">
            <v>non</v>
          </cell>
        </row>
        <row r="3617">
          <cell r="A3617" t="str">
            <v>OCTOBRE</v>
          </cell>
          <cell r="B3617">
            <v>0</v>
          </cell>
          <cell r="C3617" t="str">
            <v>W18</v>
          </cell>
          <cell r="D3617">
            <v>0</v>
          </cell>
          <cell r="E3617">
            <v>0</v>
          </cell>
          <cell r="F3617">
            <v>0</v>
          </cell>
          <cell r="G3617">
            <v>0</v>
          </cell>
          <cell r="H3617">
            <v>0</v>
          </cell>
          <cell r="I3617">
            <v>0</v>
          </cell>
          <cell r="J3617">
            <v>0</v>
          </cell>
          <cell r="K3617">
            <v>0</v>
          </cell>
          <cell r="L3617">
            <v>0</v>
          </cell>
          <cell r="M3617">
            <v>0</v>
          </cell>
          <cell r="N3617">
            <v>0</v>
          </cell>
          <cell r="O3617">
            <v>0</v>
          </cell>
          <cell r="P3617">
            <v>0</v>
          </cell>
          <cell r="Q3617">
            <v>0</v>
          </cell>
          <cell r="R3617">
            <v>0</v>
          </cell>
          <cell r="S3617">
            <v>0</v>
          </cell>
          <cell r="T3617">
            <v>0</v>
          </cell>
          <cell r="U3617">
            <v>0</v>
          </cell>
          <cell r="W3617" t="str">
            <v>OUI</v>
          </cell>
          <cell r="X3617">
            <v>0</v>
          </cell>
          <cell r="Y3617">
            <v>0</v>
          </cell>
          <cell r="Z3617">
            <v>0</v>
          </cell>
          <cell r="AA3617">
            <v>0</v>
          </cell>
          <cell r="AB3617">
            <v>0</v>
          </cell>
          <cell r="AC3617">
            <v>0</v>
          </cell>
          <cell r="AD3617">
            <v>0</v>
          </cell>
          <cell r="AE3617">
            <v>0</v>
          </cell>
          <cell r="AH3617">
            <v>0</v>
          </cell>
          <cell r="AI3617">
            <v>0</v>
          </cell>
          <cell r="AK3617">
            <v>0</v>
          </cell>
          <cell r="AM3617">
            <v>0</v>
          </cell>
          <cell r="AN3617">
            <v>0</v>
          </cell>
          <cell r="AO3617">
            <v>0</v>
          </cell>
          <cell r="AP3617">
            <v>0</v>
          </cell>
          <cell r="AQ3617">
            <v>0</v>
          </cell>
          <cell r="AS3617">
            <v>19641</v>
          </cell>
          <cell r="AU3617">
            <v>19641</v>
          </cell>
          <cell r="AW3617">
            <v>0</v>
          </cell>
          <cell r="AY3617">
            <v>19641</v>
          </cell>
          <cell r="BA3617">
            <v>19641</v>
          </cell>
        </row>
        <row r="3618">
          <cell r="A3618" t="str">
            <v>NOVEMBRE</v>
          </cell>
          <cell r="B3618">
            <v>0</v>
          </cell>
          <cell r="C3618" t="str">
            <v>W18</v>
          </cell>
          <cell r="D3618">
            <v>0</v>
          </cell>
          <cell r="E3618">
            <v>0</v>
          </cell>
          <cell r="F3618">
            <v>0</v>
          </cell>
          <cell r="G3618">
            <v>0</v>
          </cell>
          <cell r="H3618">
            <v>0</v>
          </cell>
          <cell r="I3618">
            <v>0</v>
          </cell>
          <cell r="J3618">
            <v>0</v>
          </cell>
          <cell r="K3618">
            <v>0</v>
          </cell>
          <cell r="L3618">
            <v>0</v>
          </cell>
          <cell r="M3618">
            <v>0</v>
          </cell>
          <cell r="N3618">
            <v>0</v>
          </cell>
          <cell r="O3618">
            <v>0</v>
          </cell>
          <cell r="P3618">
            <v>0</v>
          </cell>
          <cell r="Q3618">
            <v>0</v>
          </cell>
          <cell r="R3618">
            <v>0</v>
          </cell>
          <cell r="S3618">
            <v>0</v>
          </cell>
          <cell r="T3618">
            <v>0</v>
          </cell>
          <cell r="U3618">
            <v>0</v>
          </cell>
          <cell r="W3618" t="str">
            <v>OUI</v>
          </cell>
          <cell r="X3618">
            <v>0</v>
          </cell>
          <cell r="Y3618">
            <v>0</v>
          </cell>
          <cell r="Z3618">
            <v>0</v>
          </cell>
          <cell r="AA3618">
            <v>0</v>
          </cell>
          <cell r="AB3618">
            <v>0</v>
          </cell>
          <cell r="AC3618">
            <v>0</v>
          </cell>
          <cell r="AD3618">
            <v>0</v>
          </cell>
          <cell r="AE3618">
            <v>0</v>
          </cell>
          <cell r="AH3618">
            <v>0</v>
          </cell>
          <cell r="AI3618">
            <v>0</v>
          </cell>
          <cell r="AK3618">
            <v>0</v>
          </cell>
          <cell r="AM3618">
            <v>0</v>
          </cell>
          <cell r="AN3618">
            <v>0</v>
          </cell>
          <cell r="AO3618">
            <v>0</v>
          </cell>
          <cell r="AP3618">
            <v>0</v>
          </cell>
          <cell r="AQ3618">
            <v>0</v>
          </cell>
          <cell r="AS3618">
            <v>19641</v>
          </cell>
          <cell r="AU3618">
            <v>19641</v>
          </cell>
          <cell r="AW3618">
            <v>0</v>
          </cell>
          <cell r="AY3618">
            <v>19641</v>
          </cell>
          <cell r="BA3618">
            <v>19641</v>
          </cell>
        </row>
        <row r="3619">
          <cell r="A3619" t="str">
            <v>DECEMBRE</v>
          </cell>
          <cell r="B3619">
            <v>0</v>
          </cell>
          <cell r="C3619" t="str">
            <v>W18</v>
          </cell>
          <cell r="D3619">
            <v>0</v>
          </cell>
          <cell r="E3619">
            <v>0</v>
          </cell>
          <cell r="F3619">
            <v>0</v>
          </cell>
          <cell r="G3619">
            <v>0</v>
          </cell>
          <cell r="H3619">
            <v>0</v>
          </cell>
          <cell r="I3619">
            <v>0</v>
          </cell>
          <cell r="J3619">
            <v>0</v>
          </cell>
          <cell r="K3619">
            <v>0</v>
          </cell>
          <cell r="L3619">
            <v>0</v>
          </cell>
          <cell r="M3619">
            <v>0</v>
          </cell>
          <cell r="N3619">
            <v>0</v>
          </cell>
          <cell r="O3619">
            <v>0</v>
          </cell>
          <cell r="P3619">
            <v>0</v>
          </cell>
          <cell r="Q3619">
            <v>0</v>
          </cell>
          <cell r="R3619">
            <v>0</v>
          </cell>
          <cell r="S3619">
            <v>0</v>
          </cell>
          <cell r="T3619">
            <v>0</v>
          </cell>
          <cell r="U3619">
            <v>0</v>
          </cell>
          <cell r="W3619" t="str">
            <v>OUI</v>
          </cell>
          <cell r="X3619">
            <v>0</v>
          </cell>
          <cell r="Y3619">
            <v>0</v>
          </cell>
          <cell r="Z3619">
            <v>0</v>
          </cell>
          <cell r="AA3619">
            <v>0</v>
          </cell>
          <cell r="AB3619">
            <v>0</v>
          </cell>
          <cell r="AC3619">
            <v>0</v>
          </cell>
          <cell r="AD3619">
            <v>0</v>
          </cell>
          <cell r="AE3619">
            <v>0</v>
          </cell>
          <cell r="AH3619">
            <v>0</v>
          </cell>
          <cell r="AI3619">
            <v>0</v>
          </cell>
          <cell r="AK3619">
            <v>0</v>
          </cell>
          <cell r="AM3619">
            <v>0</v>
          </cell>
          <cell r="AN3619">
            <v>0</v>
          </cell>
          <cell r="AO3619">
            <v>0</v>
          </cell>
          <cell r="AP3619">
            <v>0</v>
          </cell>
          <cell r="AQ3619">
            <v>0</v>
          </cell>
          <cell r="AS3619">
            <v>19641</v>
          </cell>
          <cell r="AU3619">
            <v>19641</v>
          </cell>
          <cell r="AW3619">
            <v>0</v>
          </cell>
          <cell r="AY3619">
            <v>19641</v>
          </cell>
          <cell r="BA3619">
            <v>19641</v>
          </cell>
        </row>
        <row r="3620">
          <cell r="C3620" t="str">
            <v>W18</v>
          </cell>
          <cell r="W3620" t="str">
            <v>OUI</v>
          </cell>
          <cell r="BE3620">
            <v>0</v>
          </cell>
        </row>
        <row r="3621">
          <cell r="A3621" t="str">
            <v>TOTAL</v>
          </cell>
          <cell r="B3621">
            <v>34467</v>
          </cell>
          <cell r="C3621" t="str">
            <v>W18</v>
          </cell>
          <cell r="D3621">
            <v>34467</v>
          </cell>
          <cell r="E3621">
            <v>0</v>
          </cell>
          <cell r="F3621">
            <v>0</v>
          </cell>
          <cell r="G3621">
            <v>0</v>
          </cell>
          <cell r="H3621">
            <v>0</v>
          </cell>
          <cell r="I3621">
            <v>0</v>
          </cell>
          <cell r="J3621">
            <v>0</v>
          </cell>
          <cell r="K3621">
            <v>0</v>
          </cell>
          <cell r="L3621">
            <v>0</v>
          </cell>
          <cell r="M3621">
            <v>0</v>
          </cell>
          <cell r="N3621">
            <v>0</v>
          </cell>
          <cell r="O3621">
            <v>0</v>
          </cell>
          <cell r="P3621">
            <v>0</v>
          </cell>
          <cell r="Q3621">
            <v>0</v>
          </cell>
          <cell r="R3621">
            <v>34467</v>
          </cell>
          <cell r="S3621">
            <v>0</v>
          </cell>
          <cell r="T3621">
            <v>0</v>
          </cell>
          <cell r="U3621">
            <v>0</v>
          </cell>
          <cell r="V3621">
            <v>0</v>
          </cell>
          <cell r="W3621" t="str">
            <v>OUI</v>
          </cell>
          <cell r="X3621">
            <v>6893</v>
          </cell>
          <cell r="Y3621">
            <v>0</v>
          </cell>
          <cell r="Z3621">
            <v>0</v>
          </cell>
          <cell r="AA3621">
            <v>0</v>
          </cell>
          <cell r="AB3621">
            <v>0</v>
          </cell>
          <cell r="AC3621">
            <v>0</v>
          </cell>
          <cell r="AD3621">
            <v>0</v>
          </cell>
          <cell r="AE3621">
            <v>6893</v>
          </cell>
          <cell r="AF3621">
            <v>0</v>
          </cell>
          <cell r="AH3621">
            <v>6893</v>
          </cell>
          <cell r="AI3621">
            <v>0</v>
          </cell>
          <cell r="AK3621">
            <v>4</v>
          </cell>
          <cell r="AL3621">
            <v>0</v>
          </cell>
          <cell r="AN3621">
            <v>126530</v>
          </cell>
          <cell r="AO3621">
            <v>0</v>
          </cell>
          <cell r="AP3621">
            <v>126530</v>
          </cell>
          <cell r="AQ3621">
            <v>0</v>
          </cell>
          <cell r="AR3621">
            <v>0</v>
          </cell>
          <cell r="BE3621">
            <v>0</v>
          </cell>
        </row>
        <row r="3622">
          <cell r="C3622" t="str">
            <v>W18</v>
          </cell>
          <cell r="W3622" t="str">
            <v>OUI</v>
          </cell>
          <cell r="BE3622">
            <v>0</v>
          </cell>
        </row>
        <row r="3623">
          <cell r="A3623" t="str">
            <v>CA comptabilisé à déclarer</v>
          </cell>
          <cell r="C3623" t="str">
            <v>W18</v>
          </cell>
          <cell r="D3623">
            <v>34467</v>
          </cell>
          <cell r="F3623">
            <v>0</v>
          </cell>
          <cell r="H3623">
            <v>0</v>
          </cell>
          <cell r="L3623">
            <v>0</v>
          </cell>
          <cell r="N3623">
            <v>0</v>
          </cell>
          <cell r="P3623">
            <v>0</v>
          </cell>
          <cell r="R3623">
            <v>34467</v>
          </cell>
          <cell r="U3623">
            <v>0</v>
          </cell>
          <cell r="W3623" t="str">
            <v>OUI</v>
          </cell>
          <cell r="AI3623">
            <v>0</v>
          </cell>
          <cell r="AM3623">
            <v>0</v>
          </cell>
          <cell r="BE3623">
            <v>0</v>
          </cell>
        </row>
        <row r="3624">
          <cell r="A3624" t="str">
            <v>Achats intraco à déclarer</v>
          </cell>
          <cell r="C3624" t="str">
            <v>W18</v>
          </cell>
          <cell r="E3624">
            <v>0</v>
          </cell>
          <cell r="G3624">
            <v>0</v>
          </cell>
          <cell r="I3624">
            <v>0</v>
          </cell>
          <cell r="M3624">
            <v>0</v>
          </cell>
          <cell r="O3624">
            <v>0</v>
          </cell>
          <cell r="Q3624">
            <v>0</v>
          </cell>
          <cell r="S3624">
            <v>0</v>
          </cell>
          <cell r="W3624" t="str">
            <v>OUI</v>
          </cell>
          <cell r="BE3624">
            <v>0</v>
          </cell>
        </row>
        <row r="3625">
          <cell r="C3625" t="str">
            <v>W18</v>
          </cell>
          <cell r="W3625" t="str">
            <v>OUI</v>
          </cell>
          <cell r="BE3625">
            <v>0</v>
          </cell>
        </row>
        <row r="3626">
          <cell r="A3626" t="str">
            <v>Ecart W18</v>
          </cell>
          <cell r="C3626" t="str">
            <v>W18</v>
          </cell>
          <cell r="D3626">
            <v>0</v>
          </cell>
          <cell r="E3626">
            <v>0</v>
          </cell>
          <cell r="F3626">
            <v>0</v>
          </cell>
          <cell r="G3626">
            <v>0</v>
          </cell>
          <cell r="H3626">
            <v>0</v>
          </cell>
          <cell r="I3626">
            <v>0</v>
          </cell>
          <cell r="J3626">
            <v>0</v>
          </cell>
          <cell r="K3626">
            <v>0</v>
          </cell>
          <cell r="L3626">
            <v>0</v>
          </cell>
          <cell r="M3626">
            <v>0</v>
          </cell>
          <cell r="N3626">
            <v>0</v>
          </cell>
          <cell r="O3626">
            <v>0</v>
          </cell>
          <cell r="P3626">
            <v>0</v>
          </cell>
          <cell r="Q3626">
            <v>0</v>
          </cell>
          <cell r="R3626">
            <v>0</v>
          </cell>
          <cell r="S3626">
            <v>0</v>
          </cell>
          <cell r="U3626">
            <v>0</v>
          </cell>
          <cell r="W3626" t="str">
            <v>OUI</v>
          </cell>
          <cell r="AI3626" t="str">
            <v xml:space="preserve">        TVA intraco COLL   =    TVA intraco DED  ( Immo + B&amp;S )</v>
          </cell>
          <cell r="BE3626">
            <v>0</v>
          </cell>
        </row>
        <row r="3627">
          <cell r="C3627" t="str">
            <v>W18</v>
          </cell>
          <cell r="W3627" t="str">
            <v>OUI</v>
          </cell>
          <cell r="BE3627">
            <v>0</v>
          </cell>
        </row>
        <row r="3628">
          <cell r="A3628" t="str">
            <v>diff compta jaune</v>
          </cell>
          <cell r="C3628" t="str">
            <v>W18</v>
          </cell>
          <cell r="G3628">
            <v>0</v>
          </cell>
          <cell r="H3628" t="str">
            <v xml:space="preserve">   à corriger dans SAP ou dans l'onglet "COMPTA"</v>
          </cell>
          <cell r="W3628" t="str">
            <v>OUI</v>
          </cell>
          <cell r="BE3628">
            <v>0</v>
          </cell>
        </row>
        <row r="3629">
          <cell r="C3629" t="str">
            <v>W18</v>
          </cell>
          <cell r="W3629" t="str">
            <v>OUI</v>
          </cell>
          <cell r="BE3629">
            <v>0</v>
          </cell>
        </row>
        <row r="3630">
          <cell r="A3630" t="str">
            <v>diff rouge</v>
          </cell>
          <cell r="C3630" t="str">
            <v>W18</v>
          </cell>
          <cell r="G3630">
            <v>0</v>
          </cell>
          <cell r="H3630" t="str">
            <v xml:space="preserve">   voir onglet "COMPTA" - cellule F...</v>
          </cell>
          <cell r="W3630" t="str">
            <v>OUI</v>
          </cell>
          <cell r="BE3630">
            <v>0</v>
          </cell>
        </row>
        <row r="3631">
          <cell r="C3631" t="str">
            <v>W18</v>
          </cell>
          <cell r="W3631" t="str">
            <v>OUI</v>
          </cell>
          <cell r="BE3631">
            <v>0</v>
          </cell>
        </row>
        <row r="3632">
          <cell r="C3632" t="str">
            <v>W18</v>
          </cell>
          <cell r="W3632" t="str">
            <v>OUI</v>
          </cell>
          <cell r="BE3632">
            <v>0</v>
          </cell>
        </row>
        <row r="3633">
          <cell r="C3633" t="str">
            <v>W18</v>
          </cell>
          <cell r="W3633" t="str">
            <v>OUI</v>
          </cell>
          <cell r="BE3633">
            <v>0</v>
          </cell>
        </row>
        <row r="3634">
          <cell r="C3634" t="str">
            <v>W18</v>
          </cell>
          <cell r="W3634" t="str">
            <v>OUI</v>
          </cell>
          <cell r="BE3634">
            <v>0</v>
          </cell>
        </row>
        <row r="3635">
          <cell r="C3635" t="str">
            <v>W18</v>
          </cell>
          <cell r="W3635" t="str">
            <v>OUI</v>
          </cell>
          <cell r="BE3635">
            <v>0</v>
          </cell>
        </row>
        <row r="3636">
          <cell r="C3636" t="str">
            <v>W18</v>
          </cell>
          <cell r="W3636" t="str">
            <v>OUI</v>
          </cell>
          <cell r="BE3636">
            <v>0</v>
          </cell>
        </row>
        <row r="3637">
          <cell r="C3637" t="str">
            <v>W18</v>
          </cell>
          <cell r="W3637" t="str">
            <v>OUI</v>
          </cell>
          <cell r="BE3637">
            <v>0</v>
          </cell>
        </row>
        <row r="3638">
          <cell r="C3638" t="str">
            <v>W18</v>
          </cell>
          <cell r="W3638" t="str">
            <v>OUI</v>
          </cell>
          <cell r="BE3638">
            <v>0</v>
          </cell>
        </row>
        <row r="3639">
          <cell r="C3639" t="str">
            <v>W18</v>
          </cell>
          <cell r="W3639" t="str">
            <v>OUI</v>
          </cell>
          <cell r="BE3639">
            <v>0</v>
          </cell>
        </row>
        <row r="3640">
          <cell r="C3640" t="str">
            <v>W18</v>
          </cell>
          <cell r="W3640" t="str">
            <v>OUI</v>
          </cell>
          <cell r="BE3640">
            <v>0</v>
          </cell>
        </row>
        <row r="3641">
          <cell r="C3641" t="str">
            <v>W18</v>
          </cell>
          <cell r="W3641" t="str">
            <v>OUI</v>
          </cell>
          <cell r="BE3641">
            <v>0</v>
          </cell>
        </row>
        <row r="3642">
          <cell r="C3642" t="str">
            <v>W18</v>
          </cell>
          <cell r="W3642" t="str">
            <v>OUI</v>
          </cell>
          <cell r="BE3642">
            <v>0</v>
          </cell>
        </row>
        <row r="3643">
          <cell r="C3643" t="str">
            <v>W18</v>
          </cell>
          <cell r="W3643" t="str">
            <v>OUI</v>
          </cell>
          <cell r="BE3643">
            <v>0</v>
          </cell>
        </row>
        <row r="3644">
          <cell r="C3644" t="str">
            <v>W18</v>
          </cell>
          <cell r="W3644" t="str">
            <v>OUI</v>
          </cell>
          <cell r="BE3644">
            <v>0</v>
          </cell>
        </row>
        <row r="3645">
          <cell r="C3645" t="str">
            <v>W18</v>
          </cell>
          <cell r="W3645" t="str">
            <v>OUI</v>
          </cell>
          <cell r="BE3645">
            <v>0</v>
          </cell>
        </row>
        <row r="3646">
          <cell r="C3646" t="str">
            <v>W18</v>
          </cell>
          <cell r="W3646" t="str">
            <v>OUI</v>
          </cell>
          <cell r="BE3646">
            <v>0</v>
          </cell>
        </row>
        <row r="3647">
          <cell r="C3647" t="str">
            <v>W18</v>
          </cell>
          <cell r="W3647" t="str">
            <v>OUI</v>
          </cell>
          <cell r="BE3647">
            <v>0</v>
          </cell>
        </row>
        <row r="3648">
          <cell r="C3648" t="str">
            <v>W18</v>
          </cell>
          <cell r="W3648" t="str">
            <v>OUI</v>
          </cell>
          <cell r="BE3648">
            <v>0</v>
          </cell>
        </row>
        <row r="3649">
          <cell r="C3649" t="str">
            <v>W18</v>
          </cell>
          <cell r="W3649" t="str">
            <v>OUI</v>
          </cell>
          <cell r="BE3649">
            <v>0</v>
          </cell>
        </row>
        <row r="3650">
          <cell r="C3650" t="str">
            <v>W18</v>
          </cell>
          <cell r="W3650" t="str">
            <v>OUI</v>
          </cell>
          <cell r="BE3650">
            <v>0</v>
          </cell>
        </row>
        <row r="3651">
          <cell r="C3651" t="str">
            <v>W18</v>
          </cell>
          <cell r="W3651" t="str">
            <v>OUI</v>
          </cell>
          <cell r="BE3651">
            <v>0</v>
          </cell>
        </row>
        <row r="3652">
          <cell r="C3652" t="str">
            <v>W18</v>
          </cell>
          <cell r="W3652" t="str">
            <v>OUI</v>
          </cell>
          <cell r="BE3652">
            <v>0</v>
          </cell>
        </row>
        <row r="3653">
          <cell r="C3653" t="str">
            <v>W18</v>
          </cell>
          <cell r="W3653" t="str">
            <v>OUI</v>
          </cell>
          <cell r="BE3653">
            <v>0</v>
          </cell>
        </row>
        <row r="3654">
          <cell r="C3654" t="str">
            <v>W18</v>
          </cell>
          <cell r="W3654" t="str">
            <v>OUI</v>
          </cell>
          <cell r="BE3654">
            <v>0</v>
          </cell>
        </row>
        <row r="3655">
          <cell r="C3655" t="str">
            <v>W18</v>
          </cell>
          <cell r="W3655" t="str">
            <v>OUI</v>
          </cell>
          <cell r="BE3655">
            <v>0</v>
          </cell>
        </row>
        <row r="3656">
          <cell r="C3656" t="str">
            <v>W18</v>
          </cell>
          <cell r="W3656" t="str">
            <v>OUI</v>
          </cell>
          <cell r="BE3656">
            <v>0</v>
          </cell>
        </row>
        <row r="3657">
          <cell r="C3657" t="str">
            <v>W18</v>
          </cell>
          <cell r="W3657" t="str">
            <v>NON</v>
          </cell>
        </row>
        <row r="3658">
          <cell r="C3658" t="str">
            <v>W18</v>
          </cell>
          <cell r="W3658" t="str">
            <v>NON</v>
          </cell>
        </row>
        <row r="3659">
          <cell r="C3659" t="str">
            <v>W18</v>
          </cell>
          <cell r="W3659" t="str">
            <v>NON</v>
          </cell>
        </row>
        <row r="3660">
          <cell r="C3660" t="str">
            <v>W18</v>
          </cell>
          <cell r="W3660" t="str">
            <v>NON</v>
          </cell>
        </row>
        <row r="3661">
          <cell r="C3661" t="str">
            <v>W18</v>
          </cell>
          <cell r="W3661" t="str">
            <v>NON</v>
          </cell>
        </row>
        <row r="3662">
          <cell r="C3662" t="str">
            <v>W18</v>
          </cell>
          <cell r="W3662" t="str">
            <v>NON</v>
          </cell>
        </row>
        <row r="3663">
          <cell r="C3663" t="str">
            <v>W18</v>
          </cell>
          <cell r="W3663" t="str">
            <v>NON</v>
          </cell>
        </row>
        <row r="3664">
          <cell r="C3664" t="str">
            <v>W18</v>
          </cell>
          <cell r="W3664" t="str">
            <v>NON</v>
          </cell>
        </row>
        <row r="3665">
          <cell r="C3665" t="str">
            <v>W18</v>
          </cell>
          <cell r="W3665" t="str">
            <v>NON</v>
          </cell>
        </row>
        <row r="3666">
          <cell r="C3666" t="str">
            <v>W18</v>
          </cell>
          <cell r="W3666" t="str">
            <v>NON</v>
          </cell>
        </row>
        <row r="3667">
          <cell r="C3667" t="str">
            <v>W18</v>
          </cell>
          <cell r="W3667" t="str">
            <v>NON</v>
          </cell>
        </row>
        <row r="3668">
          <cell r="C3668" t="str">
            <v>W18</v>
          </cell>
          <cell r="W3668" t="str">
            <v>NON</v>
          </cell>
        </row>
        <row r="3669">
          <cell r="C3669" t="str">
            <v>W18</v>
          </cell>
          <cell r="W3669" t="str">
            <v>NON</v>
          </cell>
        </row>
        <row r="3670">
          <cell r="C3670" t="str">
            <v>W18</v>
          </cell>
          <cell r="W3670" t="str">
            <v>NON</v>
          </cell>
        </row>
        <row r="3671">
          <cell r="C3671" t="str">
            <v>W18</v>
          </cell>
          <cell r="W3671" t="str">
            <v>NON</v>
          </cell>
        </row>
        <row r="3672">
          <cell r="C3672" t="str">
            <v>W18</v>
          </cell>
          <cell r="W3672" t="str">
            <v>NON</v>
          </cell>
        </row>
        <row r="3673">
          <cell r="C3673" t="str">
            <v>W18</v>
          </cell>
          <cell r="W3673" t="str">
            <v>NON</v>
          </cell>
        </row>
        <row r="3674">
          <cell r="C3674" t="str">
            <v>W18</v>
          </cell>
          <cell r="W3674" t="str">
            <v>NON</v>
          </cell>
        </row>
        <row r="3675">
          <cell r="C3675" t="str">
            <v>W18</v>
          </cell>
          <cell r="W3675" t="str">
            <v>NON</v>
          </cell>
        </row>
        <row r="3676">
          <cell r="C3676" t="str">
            <v>W18</v>
          </cell>
          <cell r="W3676" t="str">
            <v>NON</v>
          </cell>
        </row>
        <row r="3677">
          <cell r="C3677" t="str">
            <v>W18</v>
          </cell>
          <cell r="W3677" t="str">
            <v>NON</v>
          </cell>
        </row>
        <row r="3678">
          <cell r="C3678" t="str">
            <v>W18</v>
          </cell>
          <cell r="W3678" t="str">
            <v>NON</v>
          </cell>
        </row>
        <row r="3679">
          <cell r="C3679" t="str">
            <v>W18</v>
          </cell>
          <cell r="W3679" t="str">
            <v>NON</v>
          </cell>
        </row>
        <row r="3680">
          <cell r="C3680" t="str">
            <v>W18</v>
          </cell>
          <cell r="W3680" t="str">
            <v>NON</v>
          </cell>
        </row>
        <row r="3681">
          <cell r="C3681" t="str">
            <v>W18</v>
          </cell>
          <cell r="W3681" t="str">
            <v>NON</v>
          </cell>
        </row>
        <row r="3682">
          <cell r="C3682" t="str">
            <v>W18</v>
          </cell>
          <cell r="W3682" t="str">
            <v>NON</v>
          </cell>
        </row>
        <row r="3683">
          <cell r="C3683" t="str">
            <v>W18</v>
          </cell>
          <cell r="W3683" t="str">
            <v>NON</v>
          </cell>
        </row>
        <row r="3684">
          <cell r="C3684" t="str">
            <v>W18</v>
          </cell>
          <cell r="W3684" t="str">
            <v>NON</v>
          </cell>
        </row>
        <row r="3685">
          <cell r="C3685" t="str">
            <v>W18</v>
          </cell>
          <cell r="W3685" t="str">
            <v>NON</v>
          </cell>
        </row>
        <row r="3686">
          <cell r="C3686" t="str">
            <v>W18</v>
          </cell>
          <cell r="W3686" t="str">
            <v>NON</v>
          </cell>
        </row>
        <row r="3687">
          <cell r="C3687" t="str">
            <v>W18</v>
          </cell>
          <cell r="W3687" t="str">
            <v>NON</v>
          </cell>
        </row>
        <row r="3688">
          <cell r="C3688" t="str">
            <v>W18</v>
          </cell>
          <cell r="W3688" t="str">
            <v>NON</v>
          </cell>
        </row>
        <row r="3689">
          <cell r="C3689" t="str">
            <v>W18</v>
          </cell>
          <cell r="W3689" t="str">
            <v>NON</v>
          </cell>
        </row>
        <row r="3690">
          <cell r="C3690" t="str">
            <v>W18</v>
          </cell>
          <cell r="W3690" t="str">
            <v>NON</v>
          </cell>
        </row>
        <row r="3691">
          <cell r="C3691" t="str">
            <v>W18</v>
          </cell>
          <cell r="W3691" t="str">
            <v>NON</v>
          </cell>
        </row>
        <row r="3692">
          <cell r="C3692" t="str">
            <v>W18</v>
          </cell>
          <cell r="W3692" t="str">
            <v>NON</v>
          </cell>
        </row>
        <row r="3693">
          <cell r="C3693" t="str">
            <v>W18</v>
          </cell>
          <cell r="W3693" t="str">
            <v>NON</v>
          </cell>
        </row>
        <row r="3694">
          <cell r="C3694" t="str">
            <v>W18</v>
          </cell>
          <cell r="W3694" t="str">
            <v>NON</v>
          </cell>
        </row>
        <row r="3695">
          <cell r="C3695" t="str">
            <v>W18</v>
          </cell>
          <cell r="W3695" t="str">
            <v>NON</v>
          </cell>
        </row>
        <row r="3696">
          <cell r="C3696" t="str">
            <v>W18</v>
          </cell>
          <cell r="W3696" t="str">
            <v>NON</v>
          </cell>
        </row>
        <row r="3697">
          <cell r="C3697" t="str">
            <v>W18</v>
          </cell>
          <cell r="W3697" t="str">
            <v>NON</v>
          </cell>
        </row>
        <row r="3698">
          <cell r="C3698" t="str">
            <v>W18</v>
          </cell>
          <cell r="W3698" t="str">
            <v>NON</v>
          </cell>
        </row>
        <row r="3699">
          <cell r="C3699" t="str">
            <v>W18</v>
          </cell>
          <cell r="W3699" t="str">
            <v>NON</v>
          </cell>
        </row>
        <row r="3700">
          <cell r="C3700" t="str">
            <v>W18</v>
          </cell>
          <cell r="W3700" t="str">
            <v>NON</v>
          </cell>
        </row>
        <row r="3701">
          <cell r="C3701" t="str">
            <v>W18</v>
          </cell>
          <cell r="W3701" t="str">
            <v>NON</v>
          </cell>
        </row>
        <row r="3702">
          <cell r="C3702" t="str">
            <v>W18</v>
          </cell>
          <cell r="W3702" t="str">
            <v>NON</v>
          </cell>
        </row>
        <row r="3703">
          <cell r="C3703" t="str">
            <v>W18</v>
          </cell>
          <cell r="W3703" t="str">
            <v>NON</v>
          </cell>
        </row>
        <row r="3704">
          <cell r="C3704" t="str">
            <v>W18</v>
          </cell>
          <cell r="W3704" t="str">
            <v>NON</v>
          </cell>
        </row>
        <row r="3705">
          <cell r="C3705" t="str">
            <v>W18</v>
          </cell>
          <cell r="W3705" t="str">
            <v>NON</v>
          </cell>
        </row>
        <row r="3706">
          <cell r="C3706" t="str">
            <v>W18</v>
          </cell>
          <cell r="W3706" t="str">
            <v>NON</v>
          </cell>
        </row>
        <row r="3707">
          <cell r="C3707" t="str">
            <v>W18</v>
          </cell>
          <cell r="W3707" t="str">
            <v>NON</v>
          </cell>
        </row>
        <row r="3708">
          <cell r="C3708" t="str">
            <v>W18</v>
          </cell>
          <cell r="W3708" t="str">
            <v>NON</v>
          </cell>
        </row>
        <row r="3709">
          <cell r="C3709" t="str">
            <v>W18</v>
          </cell>
          <cell r="W3709" t="str">
            <v>NON</v>
          </cell>
        </row>
        <row r="3710">
          <cell r="C3710" t="str">
            <v>W18</v>
          </cell>
          <cell r="W3710" t="str">
            <v>NON</v>
          </cell>
        </row>
        <row r="3711">
          <cell r="C3711" t="str">
            <v>W18</v>
          </cell>
          <cell r="W3711" t="str">
            <v>NON</v>
          </cell>
        </row>
        <row r="3712">
          <cell r="C3712" t="str">
            <v>W18</v>
          </cell>
          <cell r="W3712" t="str">
            <v>NON</v>
          </cell>
        </row>
        <row r="3713">
          <cell r="C3713" t="str">
            <v>W18</v>
          </cell>
          <cell r="W3713" t="str">
            <v>NON</v>
          </cell>
        </row>
        <row r="3714">
          <cell r="C3714" t="str">
            <v>W18</v>
          </cell>
          <cell r="W3714" t="str">
            <v>NON</v>
          </cell>
        </row>
        <row r="3715">
          <cell r="C3715" t="str">
            <v>W18</v>
          </cell>
          <cell r="W3715" t="str">
            <v>NON</v>
          </cell>
        </row>
        <row r="3716">
          <cell r="C3716" t="str">
            <v>W18</v>
          </cell>
          <cell r="W3716" t="str">
            <v>NON</v>
          </cell>
        </row>
        <row r="3717">
          <cell r="C3717" t="str">
            <v>W18</v>
          </cell>
          <cell r="W3717" t="str">
            <v>NON</v>
          </cell>
        </row>
        <row r="3718">
          <cell r="C3718" t="str">
            <v>W18</v>
          </cell>
          <cell r="W3718" t="str">
            <v>NON</v>
          </cell>
        </row>
        <row r="3719">
          <cell r="C3719" t="str">
            <v>W18</v>
          </cell>
          <cell r="W3719" t="str">
            <v>NON</v>
          </cell>
        </row>
        <row r="3720">
          <cell r="C3720" t="str">
            <v>W18</v>
          </cell>
          <cell r="W3720" t="str">
            <v>NON</v>
          </cell>
        </row>
        <row r="3721">
          <cell r="C3721" t="str">
            <v>W18</v>
          </cell>
          <cell r="W3721" t="str">
            <v>NON</v>
          </cell>
        </row>
        <row r="3722">
          <cell r="C3722" t="str">
            <v>W18</v>
          </cell>
          <cell r="W3722" t="str">
            <v>NON</v>
          </cell>
        </row>
        <row r="3723">
          <cell r="C3723" t="str">
            <v>W18</v>
          </cell>
          <cell r="W3723" t="str">
            <v>NON</v>
          </cell>
        </row>
        <row r="3724">
          <cell r="C3724" t="str">
            <v>W18</v>
          </cell>
          <cell r="W3724" t="str">
            <v>NON</v>
          </cell>
        </row>
        <row r="3725">
          <cell r="C3725" t="str">
            <v>W18</v>
          </cell>
          <cell r="W3725" t="str">
            <v>NON</v>
          </cell>
        </row>
        <row r="3726">
          <cell r="C3726" t="str">
            <v>W18</v>
          </cell>
          <cell r="W3726" t="str">
            <v>NON</v>
          </cell>
        </row>
        <row r="3727">
          <cell r="C3727" t="str">
            <v>W18</v>
          </cell>
          <cell r="W3727" t="str">
            <v>NON</v>
          </cell>
        </row>
        <row r="3728">
          <cell r="C3728" t="str">
            <v>W18</v>
          </cell>
          <cell r="W3728" t="str">
            <v>NON</v>
          </cell>
        </row>
        <row r="3729">
          <cell r="C3729" t="str">
            <v>W18</v>
          </cell>
          <cell r="W3729" t="str">
            <v>NON</v>
          </cell>
        </row>
        <row r="3730">
          <cell r="C3730" t="str">
            <v>W18</v>
          </cell>
          <cell r="W3730" t="str">
            <v>NON</v>
          </cell>
        </row>
        <row r="3731">
          <cell r="C3731" t="str">
            <v>W18</v>
          </cell>
          <cell r="W3731" t="str">
            <v>NON</v>
          </cell>
        </row>
        <row r="3732">
          <cell r="C3732" t="str">
            <v>W18</v>
          </cell>
          <cell r="W3732" t="str">
            <v>NON</v>
          </cell>
        </row>
        <row r="3733">
          <cell r="C3733" t="str">
            <v>W18</v>
          </cell>
          <cell r="W3733" t="str">
            <v>NON</v>
          </cell>
        </row>
        <row r="3734">
          <cell r="C3734" t="str">
            <v>W18</v>
          </cell>
          <cell r="W3734" t="str">
            <v>NON</v>
          </cell>
        </row>
        <row r="3735">
          <cell r="C3735" t="str">
            <v>W18</v>
          </cell>
          <cell r="W3735" t="str">
            <v>NON</v>
          </cell>
        </row>
        <row r="3736">
          <cell r="C3736" t="str">
            <v>W18</v>
          </cell>
          <cell r="W3736" t="str">
            <v>NON</v>
          </cell>
        </row>
        <row r="3737">
          <cell r="C3737" t="str">
            <v>W18</v>
          </cell>
          <cell r="W3737" t="str">
            <v>NON</v>
          </cell>
        </row>
        <row r="3738">
          <cell r="C3738" t="str">
            <v>W18</v>
          </cell>
          <cell r="W3738" t="str">
            <v>NON</v>
          </cell>
        </row>
        <row r="3739">
          <cell r="C3739" t="str">
            <v>W18</v>
          </cell>
          <cell r="W3739" t="str">
            <v>NON</v>
          </cell>
        </row>
        <row r="3740">
          <cell r="C3740" t="str">
            <v>W18</v>
          </cell>
          <cell r="W3740" t="str">
            <v>NON</v>
          </cell>
        </row>
        <row r="3741">
          <cell r="C3741" t="str">
            <v>W18</v>
          </cell>
          <cell r="W3741" t="str">
            <v>NON</v>
          </cell>
        </row>
        <row r="3742">
          <cell r="C3742" t="str">
            <v>W18</v>
          </cell>
          <cell r="W3742" t="str">
            <v>NON</v>
          </cell>
        </row>
        <row r="3743">
          <cell r="C3743" t="str">
            <v>W18</v>
          </cell>
          <cell r="W3743" t="str">
            <v>NON</v>
          </cell>
        </row>
        <row r="3744">
          <cell r="C3744" t="str">
            <v>W18</v>
          </cell>
          <cell r="W3744" t="str">
            <v>NON</v>
          </cell>
        </row>
        <row r="3745">
          <cell r="C3745" t="str">
            <v>W18</v>
          </cell>
          <cell r="W3745" t="str">
            <v>NON</v>
          </cell>
        </row>
        <row r="3746">
          <cell r="C3746" t="str">
            <v>W18</v>
          </cell>
          <cell r="W3746" t="str">
            <v>NON</v>
          </cell>
        </row>
        <row r="3747">
          <cell r="C3747" t="str">
            <v>W18</v>
          </cell>
          <cell r="W3747" t="str">
            <v>NON</v>
          </cell>
        </row>
        <row r="3748">
          <cell r="C3748" t="str">
            <v>W18</v>
          </cell>
          <cell r="W3748" t="str">
            <v>NON</v>
          </cell>
        </row>
        <row r="3749">
          <cell r="C3749" t="str">
            <v>W18</v>
          </cell>
          <cell r="W3749" t="str">
            <v>NON</v>
          </cell>
        </row>
        <row r="3750">
          <cell r="C3750" t="str">
            <v>W18</v>
          </cell>
          <cell r="W3750" t="str">
            <v>NON</v>
          </cell>
        </row>
        <row r="3751">
          <cell r="C3751" t="str">
            <v>W18</v>
          </cell>
          <cell r="W3751" t="str">
            <v>NON</v>
          </cell>
        </row>
        <row r="3752">
          <cell r="C3752" t="str">
            <v>W18</v>
          </cell>
          <cell r="W3752" t="str">
            <v>NON</v>
          </cell>
        </row>
        <row r="3753">
          <cell r="C3753" t="str">
            <v>W18</v>
          </cell>
          <cell r="W3753" t="str">
            <v>NON</v>
          </cell>
        </row>
        <row r="3754">
          <cell r="C3754" t="str">
            <v>W18</v>
          </cell>
          <cell r="W3754" t="str">
            <v>NON</v>
          </cell>
        </row>
        <row r="3755">
          <cell r="C3755" t="str">
            <v>W18</v>
          </cell>
          <cell r="W3755" t="str">
            <v>NON</v>
          </cell>
        </row>
        <row r="3756">
          <cell r="C3756" t="str">
            <v>W18</v>
          </cell>
          <cell r="W3756" t="str">
            <v>NON</v>
          </cell>
        </row>
        <row r="3757">
          <cell r="C3757" t="str">
            <v>W18</v>
          </cell>
          <cell r="W3757" t="str">
            <v>NON</v>
          </cell>
        </row>
        <row r="3758">
          <cell r="C3758" t="str">
            <v>W18</v>
          </cell>
          <cell r="W3758" t="str">
            <v>NON</v>
          </cell>
        </row>
        <row r="3759">
          <cell r="C3759" t="str">
            <v>W18</v>
          </cell>
          <cell r="W3759" t="str">
            <v>NON</v>
          </cell>
        </row>
        <row r="3760">
          <cell r="C3760" t="str">
            <v>W18</v>
          </cell>
          <cell r="W3760" t="str">
            <v>NON</v>
          </cell>
        </row>
        <row r="3761">
          <cell r="C3761" t="str">
            <v>W18</v>
          </cell>
          <cell r="W3761" t="str">
            <v>NON</v>
          </cell>
        </row>
        <row r="3762">
          <cell r="C3762" t="str">
            <v>W18</v>
          </cell>
          <cell r="W3762" t="str">
            <v>NON</v>
          </cell>
        </row>
        <row r="3763">
          <cell r="C3763" t="str">
            <v>W18</v>
          </cell>
          <cell r="W3763" t="str">
            <v>NON</v>
          </cell>
        </row>
        <row r="3764">
          <cell r="C3764" t="str">
            <v>W18</v>
          </cell>
          <cell r="W3764" t="str">
            <v>NON</v>
          </cell>
        </row>
        <row r="3765">
          <cell r="C3765" t="str">
            <v>W18</v>
          </cell>
          <cell r="W3765" t="str">
            <v>NON</v>
          </cell>
        </row>
        <row r="3766">
          <cell r="C3766" t="str">
            <v>W18</v>
          </cell>
          <cell r="W3766" t="str">
            <v>NON</v>
          </cell>
        </row>
        <row r="3767">
          <cell r="C3767" t="str">
            <v>W18</v>
          </cell>
          <cell r="W3767" t="str">
            <v>NON</v>
          </cell>
        </row>
        <row r="3768">
          <cell r="C3768" t="str">
            <v>W18</v>
          </cell>
          <cell r="W3768" t="str">
            <v>NON</v>
          </cell>
        </row>
        <row r="3769">
          <cell r="C3769" t="str">
            <v>W18</v>
          </cell>
          <cell r="W3769" t="str">
            <v>NON</v>
          </cell>
        </row>
        <row r="3770">
          <cell r="C3770" t="str">
            <v>W18</v>
          </cell>
          <cell r="W3770" t="str">
            <v>NON</v>
          </cell>
        </row>
        <row r="3771">
          <cell r="C3771" t="str">
            <v>W18</v>
          </cell>
          <cell r="W3771" t="str">
            <v>NON</v>
          </cell>
        </row>
        <row r="3772">
          <cell r="C3772" t="str">
            <v>W18</v>
          </cell>
          <cell r="W3772" t="str">
            <v>NON</v>
          </cell>
        </row>
        <row r="3773">
          <cell r="C3773" t="str">
            <v>W18</v>
          </cell>
          <cell r="W3773" t="str">
            <v>NON</v>
          </cell>
        </row>
        <row r="3774">
          <cell r="C3774" t="str">
            <v>W18</v>
          </cell>
          <cell r="W3774" t="str">
            <v>NON</v>
          </cell>
        </row>
        <row r="3775">
          <cell r="C3775" t="str">
            <v>W18</v>
          </cell>
          <cell r="W3775" t="str">
            <v>NON</v>
          </cell>
        </row>
        <row r="3776">
          <cell r="C3776" t="str">
            <v>W18</v>
          </cell>
          <cell r="W3776" t="str">
            <v>NON</v>
          </cell>
        </row>
        <row r="3777">
          <cell r="C3777" t="str">
            <v>W18</v>
          </cell>
          <cell r="W3777" t="str">
            <v>NON</v>
          </cell>
        </row>
        <row r="3778">
          <cell r="C3778" t="str">
            <v>W18</v>
          </cell>
          <cell r="W3778" t="str">
            <v>NON</v>
          </cell>
        </row>
        <row r="3779">
          <cell r="C3779" t="str">
            <v>W18</v>
          </cell>
          <cell r="W3779" t="str">
            <v>NON</v>
          </cell>
        </row>
        <row r="3780">
          <cell r="C3780" t="str">
            <v>W18</v>
          </cell>
          <cell r="W3780" t="str">
            <v>NON</v>
          </cell>
        </row>
        <row r="3781">
          <cell r="C3781" t="str">
            <v>W18</v>
          </cell>
          <cell r="W3781" t="str">
            <v>NON</v>
          </cell>
        </row>
        <row r="3782">
          <cell r="C3782" t="str">
            <v>W18</v>
          </cell>
          <cell r="W3782" t="str">
            <v>NON</v>
          </cell>
        </row>
        <row r="3783">
          <cell r="C3783" t="str">
            <v>W18</v>
          </cell>
          <cell r="W3783" t="str">
            <v>NON</v>
          </cell>
        </row>
        <row r="3784">
          <cell r="C3784" t="str">
            <v>W18</v>
          </cell>
          <cell r="W3784" t="str">
            <v>NON</v>
          </cell>
        </row>
        <row r="3785">
          <cell r="C3785" t="str">
            <v>W18</v>
          </cell>
          <cell r="W3785" t="str">
            <v>NON</v>
          </cell>
        </row>
        <row r="3786">
          <cell r="C3786" t="str">
            <v>W18</v>
          </cell>
          <cell r="W3786" t="str">
            <v>NON</v>
          </cell>
        </row>
        <row r="3787">
          <cell r="C3787" t="str">
            <v>W18</v>
          </cell>
          <cell r="W3787" t="str">
            <v>NON</v>
          </cell>
        </row>
        <row r="3788">
          <cell r="C3788" t="str">
            <v>W18</v>
          </cell>
          <cell r="W3788" t="str">
            <v>NON</v>
          </cell>
        </row>
        <row r="3789">
          <cell r="C3789" t="str">
            <v>W18</v>
          </cell>
          <cell r="W3789" t="str">
            <v>NON</v>
          </cell>
        </row>
        <row r="3790">
          <cell r="C3790" t="str">
            <v>W18</v>
          </cell>
          <cell r="W3790" t="str">
            <v>NON</v>
          </cell>
        </row>
        <row r="3791">
          <cell r="C3791" t="str">
            <v>W18</v>
          </cell>
          <cell r="W3791" t="str">
            <v>NON</v>
          </cell>
        </row>
        <row r="3792">
          <cell r="C3792" t="str">
            <v>W18</v>
          </cell>
          <cell r="W3792" t="str">
            <v>NON</v>
          </cell>
        </row>
        <row r="3793">
          <cell r="C3793" t="str">
            <v>W18</v>
          </cell>
          <cell r="W3793" t="str">
            <v>NON</v>
          </cell>
        </row>
        <row r="3794">
          <cell r="C3794" t="str">
            <v>W18</v>
          </cell>
          <cell r="W3794" t="str">
            <v>NON</v>
          </cell>
        </row>
        <row r="3795">
          <cell r="C3795" t="str">
            <v>W18</v>
          </cell>
          <cell r="W3795" t="str">
            <v>NON</v>
          </cell>
        </row>
        <row r="3796">
          <cell r="C3796" t="str">
            <v>W18</v>
          </cell>
          <cell r="W3796" t="str">
            <v>NON</v>
          </cell>
        </row>
        <row r="3797">
          <cell r="C3797" t="str">
            <v>W18</v>
          </cell>
          <cell r="W3797" t="str">
            <v>NON</v>
          </cell>
        </row>
        <row r="3798">
          <cell r="C3798" t="str">
            <v>W18</v>
          </cell>
          <cell r="W3798" t="str">
            <v>NON</v>
          </cell>
        </row>
        <row r="3799">
          <cell r="C3799" t="str">
            <v>W18</v>
          </cell>
          <cell r="W3799" t="str">
            <v>NON</v>
          </cell>
        </row>
        <row r="3800">
          <cell r="C3800" t="str">
            <v>W18</v>
          </cell>
          <cell r="W3800" t="str">
            <v>NON</v>
          </cell>
        </row>
        <row r="3801">
          <cell r="A3801" t="str">
            <v xml:space="preserve">Cadrage TVA </v>
          </cell>
          <cell r="B3801" t="str">
            <v>W22</v>
          </cell>
          <cell r="C3801" t="str">
            <v>W22</v>
          </cell>
          <cell r="D3801">
            <v>26976</v>
          </cell>
          <cell r="H3801">
            <v>4357</v>
          </cell>
          <cell r="L3801">
            <v>87717</v>
          </cell>
          <cell r="M3801">
            <v>0</v>
          </cell>
          <cell r="N3801">
            <v>0</v>
          </cell>
          <cell r="P3801">
            <v>122</v>
          </cell>
          <cell r="T3801">
            <v>0</v>
          </cell>
          <cell r="W3801" t="str">
            <v>OUI</v>
          </cell>
          <cell r="AK3801">
            <v>0</v>
          </cell>
          <cell r="AN3801">
            <v>9290</v>
          </cell>
          <cell r="AO3801">
            <v>0</v>
          </cell>
          <cell r="AQ3801">
            <v>0</v>
          </cell>
          <cell r="AW3801">
            <v>1221</v>
          </cell>
          <cell r="AY3801">
            <v>2442</v>
          </cell>
          <cell r="AZ3801">
            <v>0</v>
          </cell>
          <cell r="BA3801">
            <v>0</v>
          </cell>
          <cell r="BE3801" t="str">
            <v>non</v>
          </cell>
        </row>
        <row r="3802">
          <cell r="C3802" t="str">
            <v>W22</v>
          </cell>
          <cell r="R3802" t="str">
            <v>à spliter par nature</v>
          </cell>
          <cell r="W3802" t="str">
            <v>OUI</v>
          </cell>
          <cell r="BE3802" t="str">
            <v>non</v>
          </cell>
        </row>
        <row r="3803">
          <cell r="C3803" t="str">
            <v>W22</v>
          </cell>
          <cell r="R3803" t="str">
            <v>Opérations imposables</v>
          </cell>
          <cell r="U3803" t="str">
            <v>Opérations non imposables</v>
          </cell>
          <cell r="W3803" t="str">
            <v>OUI</v>
          </cell>
          <cell r="BE3803" t="str">
            <v>non</v>
          </cell>
        </row>
        <row r="3804">
          <cell r="A3804" t="str">
            <v>Déclarations CA3</v>
          </cell>
          <cell r="B3804" t="str">
            <v>TOTAL C.A. H.T.</v>
          </cell>
          <cell r="C3804" t="str">
            <v>W22</v>
          </cell>
          <cell r="D3804">
            <v>0.2</v>
          </cell>
          <cell r="F3804">
            <v>0.19600000000000001</v>
          </cell>
          <cell r="H3804">
            <v>0.1</v>
          </cell>
          <cell r="J3804">
            <v>7.0000000000000007E-2</v>
          </cell>
          <cell r="L3804">
            <v>5.5E-2</v>
          </cell>
          <cell r="N3804">
            <v>2.1000000000000001E-2</v>
          </cell>
          <cell r="P3804">
            <v>0</v>
          </cell>
          <cell r="R3804" t="str">
            <v>Ventes                et                            autres opérations imposables</v>
          </cell>
          <cell r="S3804" t="str">
            <v>Acquisitions intra co</v>
          </cell>
          <cell r="T3804" t="str">
            <v>créance irré 
+
autres</v>
          </cell>
          <cell r="U3804" t="str">
            <v>Autres opérations non imposables</v>
          </cell>
          <cell r="V3804" t="str">
            <v>Régularisations</v>
          </cell>
          <cell r="W3804" t="str">
            <v>OUI</v>
          </cell>
          <cell r="X3804" t="str">
            <v>TVA</v>
          </cell>
          <cell r="Y3804" t="str">
            <v>TVA</v>
          </cell>
          <cell r="Z3804" t="str">
            <v>TVA</v>
          </cell>
          <cell r="AA3804" t="str">
            <v>TVA</v>
          </cell>
          <cell r="AB3804" t="str">
            <v>TVA</v>
          </cell>
          <cell r="AC3804" t="str">
            <v>TVA</v>
          </cell>
          <cell r="AD3804" t="str">
            <v>TVA</v>
          </cell>
          <cell r="AE3804" t="str">
            <v>TVA collectée Totale</v>
          </cell>
          <cell r="AF3804" t="str">
            <v>TVA antérieurement déduite à reverser</v>
          </cell>
          <cell r="AG3804" t="str">
            <v>ARRONDI</v>
          </cell>
          <cell r="AH3804" t="str">
            <v>TOTAL            TVA                BRUTE</v>
          </cell>
          <cell r="AI3804" t="str">
            <v>dont              TVA          sur Acq° intraco</v>
          </cell>
          <cell r="AK3804" t="str">
            <v>TVA Déductible sur immo</v>
          </cell>
          <cell r="AN3804" t="str">
            <v>TVA Déductible sur B&amp;S</v>
          </cell>
          <cell r="AQ3804" t="str">
            <v xml:space="preserve">Autre TVA à déduire </v>
          </cell>
          <cell r="AS3804" t="str">
            <v>Report du crédit de TVA M-1</v>
          </cell>
          <cell r="AT3804" t="str">
            <v>ARRONDI</v>
          </cell>
          <cell r="AU3804" t="str">
            <v>TOTAL            TVA DEDUCTIBLE</v>
          </cell>
          <cell r="AW3804" t="str">
            <v>TVA à décaisser</v>
          </cell>
          <cell r="AY3804" t="str">
            <v>Crédit de TVA</v>
          </cell>
          <cell r="AZ3804" t="str">
            <v>Demande
de remboursemt crédit TVA</v>
          </cell>
          <cell r="BA3804" t="str">
            <v>Crédit de TVA à reporter</v>
          </cell>
          <cell r="BC3804" t="str">
            <v>Date                             de remb du credit TVA</v>
          </cell>
          <cell r="BE3804" t="str">
            <v>non</v>
          </cell>
        </row>
        <row r="3805">
          <cell r="C3805" t="str">
            <v>W22</v>
          </cell>
          <cell r="D3805" t="str">
            <v>CA HT</v>
          </cell>
          <cell r="E3805" t="str">
            <v>CA INTRACOM</v>
          </cell>
          <cell r="F3805" t="str">
            <v>CA HT</v>
          </cell>
          <cell r="G3805" t="str">
            <v>CA INTRACOM</v>
          </cell>
          <cell r="H3805" t="str">
            <v>CA HT</v>
          </cell>
          <cell r="I3805" t="str">
            <v>CA INTRACOM</v>
          </cell>
          <cell r="J3805" t="str">
            <v>CA HT</v>
          </cell>
          <cell r="K3805" t="str">
            <v>CA INTRACOM</v>
          </cell>
          <cell r="L3805" t="str">
            <v>CA HT</v>
          </cell>
          <cell r="M3805" t="str">
            <v>CA INTRACOM</v>
          </cell>
          <cell r="N3805" t="str">
            <v>CA HT</v>
          </cell>
          <cell r="O3805" t="str">
            <v>CA INTRACOM</v>
          </cell>
          <cell r="P3805" t="str">
            <v>CA HT</v>
          </cell>
          <cell r="Q3805" t="str">
            <v>CA INTRACOM</v>
          </cell>
          <cell r="T3805" t="str">
            <v>régularisations</v>
          </cell>
          <cell r="W3805" t="str">
            <v>OUI</v>
          </cell>
          <cell r="X3805">
            <v>0.2</v>
          </cell>
          <cell r="Y3805">
            <v>0.19600000000000001</v>
          </cell>
          <cell r="Z3805">
            <v>0.1</v>
          </cell>
          <cell r="AA3805">
            <v>7.0000000000000007E-2</v>
          </cell>
          <cell r="AB3805">
            <v>5.5E-2</v>
          </cell>
          <cell r="AC3805">
            <v>2.1000000000000001E-2</v>
          </cell>
          <cell r="AD3805">
            <v>0</v>
          </cell>
          <cell r="AK3805" t="str">
            <v>TVA                   sur                       Immo</v>
          </cell>
          <cell r="AL3805" t="str">
            <v>TVA sur Acq° Intraco                    ( L1 + LK )</v>
          </cell>
          <cell r="AM3805" t="str">
            <v>Total TVA Ded sur Immo + intraco</v>
          </cell>
          <cell r="AN3805" t="str">
            <v>TVA                   sur                   B&amp;S</v>
          </cell>
          <cell r="AO3805" t="str">
            <v>TVA sur Acq° Intraco                    ( M1 + MK )</v>
          </cell>
          <cell r="AP3805" t="str">
            <v>Total TVA Ded sur B&amp;S + intraco</v>
          </cell>
          <cell r="AQ3805" t="str">
            <v>créances
irrécouvrables
T8</v>
          </cell>
          <cell r="AR3805" t="str">
            <v>demandes Crédit de TVA refusées</v>
          </cell>
          <cell r="AW3805">
            <v>4455100</v>
          </cell>
          <cell r="AZ3805">
            <v>4458300</v>
          </cell>
          <cell r="BA3805">
            <v>4456700</v>
          </cell>
          <cell r="BE3805" t="str">
            <v>non</v>
          </cell>
        </row>
        <row r="3806">
          <cell r="B3806" t="str">
            <v>n° de ligne</v>
          </cell>
          <cell r="C3806" t="str">
            <v>W22</v>
          </cell>
          <cell r="D3806" t="str">
            <v>08</v>
          </cell>
          <cell r="F3806" t="str">
            <v>13</v>
          </cell>
          <cell r="H3806" t="str">
            <v>9B</v>
          </cell>
          <cell r="J3806" t="str">
            <v>13</v>
          </cell>
          <cell r="L3806" t="str">
            <v>09</v>
          </cell>
          <cell r="N3806" t="str">
            <v>14</v>
          </cell>
          <cell r="R3806" t="str">
            <v>01 et 02</v>
          </cell>
          <cell r="S3806" t="str">
            <v>03</v>
          </cell>
          <cell r="T3806" t="str">
            <v>3C</v>
          </cell>
          <cell r="U3806" t="str">
            <v>05</v>
          </cell>
          <cell r="V3806" t="str">
            <v>7B</v>
          </cell>
          <cell r="W3806" t="str">
            <v>OUI</v>
          </cell>
          <cell r="X3806" t="str">
            <v>08</v>
          </cell>
          <cell r="Y3806" t="str">
            <v>13</v>
          </cell>
          <cell r="Z3806" t="str">
            <v>9B</v>
          </cell>
          <cell r="AA3806" t="str">
            <v>13</v>
          </cell>
          <cell r="AB3806" t="str">
            <v>09</v>
          </cell>
          <cell r="AC3806" t="str">
            <v>14</v>
          </cell>
          <cell r="AF3806" t="str">
            <v>15</v>
          </cell>
          <cell r="AH3806" t="str">
            <v>16</v>
          </cell>
          <cell r="AI3806" t="str">
            <v>17</v>
          </cell>
          <cell r="AM3806" t="str">
            <v>19</v>
          </cell>
          <cell r="AP3806" t="str">
            <v>20</v>
          </cell>
          <cell r="AQ3806" t="str">
            <v>21</v>
          </cell>
          <cell r="AS3806" t="str">
            <v>22</v>
          </cell>
          <cell r="AU3806" t="str">
            <v>23</v>
          </cell>
          <cell r="AW3806" t="str">
            <v>28</v>
          </cell>
          <cell r="AY3806" t="str">
            <v>25</v>
          </cell>
          <cell r="AZ3806" t="str">
            <v>26</v>
          </cell>
          <cell r="BA3806" t="str">
            <v>27</v>
          </cell>
          <cell r="BE3806" t="str">
            <v>non</v>
          </cell>
        </row>
        <row r="3807">
          <cell r="C3807" t="str">
            <v>W22</v>
          </cell>
          <cell r="W3807" t="str">
            <v>OUI</v>
          </cell>
          <cell r="BE3807" t="str">
            <v>non</v>
          </cell>
        </row>
        <row r="3808">
          <cell r="A3808" t="str">
            <v>JANVIER</v>
          </cell>
          <cell r="B3808">
            <v>122820.96</v>
          </cell>
          <cell r="C3808" t="str">
            <v>W22</v>
          </cell>
          <cell r="D3808">
            <v>28039.08</v>
          </cell>
          <cell r="H3808">
            <v>2955.85</v>
          </cell>
          <cell r="L3808">
            <v>91798.68</v>
          </cell>
          <cell r="P3808">
            <v>27.35</v>
          </cell>
          <cell r="R3808">
            <v>122793.61</v>
          </cell>
          <cell r="S3808">
            <v>0</v>
          </cell>
          <cell r="U3808">
            <v>27.35</v>
          </cell>
          <cell r="W3808" t="str">
            <v>OUI</v>
          </cell>
          <cell r="X3808">
            <v>5608</v>
          </cell>
          <cell r="Y3808">
            <v>0</v>
          </cell>
          <cell r="Z3808">
            <v>296</v>
          </cell>
          <cell r="AA3808">
            <v>0</v>
          </cell>
          <cell r="AB3808">
            <v>5049</v>
          </cell>
          <cell r="AC3808">
            <v>0</v>
          </cell>
          <cell r="AD3808">
            <v>0</v>
          </cell>
          <cell r="AE3808">
            <v>10953</v>
          </cell>
          <cell r="AH3808">
            <v>10953</v>
          </cell>
          <cell r="AI3808">
            <v>0</v>
          </cell>
          <cell r="AM3808">
            <v>0</v>
          </cell>
          <cell r="AN3808">
            <v>9553.33</v>
          </cell>
          <cell r="AP3808">
            <v>9553.33</v>
          </cell>
          <cell r="AT3808">
            <v>1</v>
          </cell>
          <cell r="AU3808">
            <v>9554.33</v>
          </cell>
          <cell r="AW3808">
            <v>1398.67</v>
          </cell>
          <cell r="AY3808">
            <v>0</v>
          </cell>
          <cell r="BA3808">
            <v>0</v>
          </cell>
          <cell r="BE3808" t="str">
            <v>non</v>
          </cell>
        </row>
        <row r="3809">
          <cell r="A3809" t="str">
            <v>FEVRIER</v>
          </cell>
          <cell r="B3809">
            <v>113612.81999999999</v>
          </cell>
          <cell r="C3809" t="str">
            <v>W22</v>
          </cell>
          <cell r="D3809">
            <v>27258.67</v>
          </cell>
          <cell r="H3809">
            <v>2776.15</v>
          </cell>
          <cell r="L3809">
            <v>83382.429999999993</v>
          </cell>
          <cell r="P3809">
            <v>195.57</v>
          </cell>
          <cell r="R3809">
            <v>113417.24999999999</v>
          </cell>
          <cell r="S3809">
            <v>0</v>
          </cell>
          <cell r="U3809">
            <v>195.57</v>
          </cell>
          <cell r="W3809" t="str">
            <v>OUI</v>
          </cell>
          <cell r="X3809">
            <v>5452</v>
          </cell>
          <cell r="Y3809">
            <v>0</v>
          </cell>
          <cell r="Z3809">
            <v>278</v>
          </cell>
          <cell r="AA3809">
            <v>0</v>
          </cell>
          <cell r="AB3809">
            <v>4586</v>
          </cell>
          <cell r="AC3809">
            <v>0</v>
          </cell>
          <cell r="AD3809">
            <v>0</v>
          </cell>
          <cell r="AE3809">
            <v>10316</v>
          </cell>
          <cell r="AH3809">
            <v>10316</v>
          </cell>
          <cell r="AI3809">
            <v>0</v>
          </cell>
          <cell r="AM3809">
            <v>0</v>
          </cell>
          <cell r="AN3809">
            <v>8194.6</v>
          </cell>
          <cell r="AP3809">
            <v>8194.6</v>
          </cell>
          <cell r="AS3809">
            <v>0</v>
          </cell>
          <cell r="AU3809">
            <v>8194.6</v>
          </cell>
          <cell r="AW3809">
            <v>2121.3999999999996</v>
          </cell>
          <cell r="AY3809">
            <v>0</v>
          </cell>
          <cell r="BA3809">
            <v>0</v>
          </cell>
          <cell r="BE3809" t="str">
            <v>non</v>
          </cell>
        </row>
        <row r="3810">
          <cell r="A3810" t="str">
            <v>MARS</v>
          </cell>
          <cell r="B3810">
            <v>130131.89</v>
          </cell>
          <cell r="C3810" t="str">
            <v>W22</v>
          </cell>
          <cell r="D3810">
            <v>31911</v>
          </cell>
          <cell r="H3810">
            <v>3740</v>
          </cell>
          <cell r="L3810">
            <v>94476</v>
          </cell>
          <cell r="P3810">
            <v>4.889999999999997</v>
          </cell>
          <cell r="R3810">
            <v>130127</v>
          </cell>
          <cell r="S3810">
            <v>0</v>
          </cell>
          <cell r="U3810">
            <v>4.889999999999997</v>
          </cell>
          <cell r="W3810" t="str">
            <v>OUI</v>
          </cell>
          <cell r="X3810">
            <v>6382</v>
          </cell>
          <cell r="Y3810">
            <v>0</v>
          </cell>
          <cell r="Z3810">
            <v>374</v>
          </cell>
          <cell r="AA3810">
            <v>0</v>
          </cell>
          <cell r="AB3810">
            <v>5196</v>
          </cell>
          <cell r="AC3810">
            <v>0</v>
          </cell>
          <cell r="AD3810">
            <v>0</v>
          </cell>
          <cell r="AE3810">
            <v>11952</v>
          </cell>
          <cell r="AG3810">
            <v>1</v>
          </cell>
          <cell r="AH3810">
            <v>11953</v>
          </cell>
          <cell r="AI3810">
            <v>0</v>
          </cell>
          <cell r="AK3810">
            <v>215</v>
          </cell>
          <cell r="AM3810">
            <v>215</v>
          </cell>
          <cell r="AN3810">
            <v>11726</v>
          </cell>
          <cell r="AP3810">
            <v>11726</v>
          </cell>
          <cell r="AS3810">
            <v>0</v>
          </cell>
          <cell r="AU3810">
            <v>11941</v>
          </cell>
          <cell r="AW3810">
            <v>12</v>
          </cell>
          <cell r="AY3810">
            <v>0</v>
          </cell>
          <cell r="BA3810">
            <v>0</v>
          </cell>
          <cell r="BE3810" t="str">
            <v>non</v>
          </cell>
        </row>
        <row r="3811">
          <cell r="A3811" t="str">
            <v>AVRIL</v>
          </cell>
          <cell r="B3811">
            <v>122904</v>
          </cell>
          <cell r="C3811" t="str">
            <v>W22</v>
          </cell>
          <cell r="D3811">
            <v>29592</v>
          </cell>
          <cell r="H3811">
            <v>3926</v>
          </cell>
          <cell r="L3811">
            <v>89274</v>
          </cell>
          <cell r="P3811">
            <v>112</v>
          </cell>
          <cell r="R3811">
            <v>122792</v>
          </cell>
          <cell r="S3811">
            <v>0</v>
          </cell>
          <cell r="U3811">
            <v>112</v>
          </cell>
          <cell r="W3811" t="str">
            <v>OUI</v>
          </cell>
          <cell r="X3811">
            <v>5918</v>
          </cell>
          <cell r="Y3811">
            <v>0</v>
          </cell>
          <cell r="Z3811">
            <v>393</v>
          </cell>
          <cell r="AA3811">
            <v>0</v>
          </cell>
          <cell r="AB3811">
            <v>4910</v>
          </cell>
          <cell r="AC3811">
            <v>0</v>
          </cell>
          <cell r="AD3811">
            <v>0</v>
          </cell>
          <cell r="AE3811">
            <v>11221</v>
          </cell>
          <cell r="AH3811">
            <v>11221</v>
          </cell>
          <cell r="AI3811">
            <v>0</v>
          </cell>
          <cell r="AK3811">
            <v>238</v>
          </cell>
          <cell r="AM3811">
            <v>238</v>
          </cell>
          <cell r="AN3811">
            <v>10802</v>
          </cell>
          <cell r="AP3811">
            <v>10802</v>
          </cell>
          <cell r="AS3811">
            <v>0</v>
          </cell>
          <cell r="AU3811">
            <v>11040</v>
          </cell>
          <cell r="AW3811">
            <v>181</v>
          </cell>
          <cell r="AY3811">
            <v>0</v>
          </cell>
          <cell r="BA3811">
            <v>0</v>
          </cell>
          <cell r="BE3811" t="str">
            <v>non</v>
          </cell>
        </row>
        <row r="3812">
          <cell r="A3812" t="str">
            <v>MAI</v>
          </cell>
          <cell r="B3812">
            <v>127497</v>
          </cell>
          <cell r="C3812" t="str">
            <v>W22</v>
          </cell>
          <cell r="D3812">
            <v>29691</v>
          </cell>
          <cell r="H3812">
            <v>4163</v>
          </cell>
          <cell r="L3812">
            <v>93373</v>
          </cell>
          <cell r="P3812">
            <v>151</v>
          </cell>
          <cell r="R3812">
            <v>127227</v>
          </cell>
          <cell r="S3812">
            <v>0</v>
          </cell>
          <cell r="T3812">
            <v>119</v>
          </cell>
          <cell r="U3812">
            <v>151</v>
          </cell>
          <cell r="W3812" t="str">
            <v>OUI</v>
          </cell>
          <cell r="X3812">
            <v>5938</v>
          </cell>
          <cell r="Y3812">
            <v>0</v>
          </cell>
          <cell r="Z3812">
            <v>416</v>
          </cell>
          <cell r="AA3812">
            <v>0</v>
          </cell>
          <cell r="AB3812">
            <v>5136</v>
          </cell>
          <cell r="AC3812">
            <v>0</v>
          </cell>
          <cell r="AD3812">
            <v>0</v>
          </cell>
          <cell r="AE3812">
            <v>11490</v>
          </cell>
          <cell r="AH3812">
            <v>11490</v>
          </cell>
          <cell r="AI3812">
            <v>0</v>
          </cell>
          <cell r="AM3812">
            <v>0</v>
          </cell>
          <cell r="AN3812">
            <v>11744</v>
          </cell>
          <cell r="AP3812">
            <v>11744</v>
          </cell>
          <cell r="AQ3812">
            <v>10</v>
          </cell>
          <cell r="AS3812">
            <v>0</v>
          </cell>
          <cell r="AU3812">
            <v>11754</v>
          </cell>
          <cell r="AW3812">
            <v>0</v>
          </cell>
          <cell r="AY3812">
            <v>264</v>
          </cell>
          <cell r="BA3812">
            <v>264</v>
          </cell>
          <cell r="BE3812" t="str">
            <v>non</v>
          </cell>
        </row>
        <row r="3813">
          <cell r="A3813" t="str">
            <v>JUIN</v>
          </cell>
          <cell r="B3813">
            <v>196251</v>
          </cell>
          <cell r="C3813" t="str">
            <v>W22</v>
          </cell>
          <cell r="D3813">
            <v>96063</v>
          </cell>
          <cell r="E3813">
            <v>0</v>
          </cell>
          <cell r="F3813">
            <v>0</v>
          </cell>
          <cell r="G3813">
            <v>0</v>
          </cell>
          <cell r="H3813">
            <v>5036</v>
          </cell>
          <cell r="I3813">
            <v>0</v>
          </cell>
          <cell r="J3813">
            <v>0</v>
          </cell>
          <cell r="K3813">
            <v>0</v>
          </cell>
          <cell r="L3813">
            <v>95055</v>
          </cell>
          <cell r="M3813">
            <v>0</v>
          </cell>
          <cell r="N3813">
            <v>0</v>
          </cell>
          <cell r="O3813">
            <v>0</v>
          </cell>
          <cell r="P3813">
            <v>97</v>
          </cell>
          <cell r="R3813">
            <v>196154</v>
          </cell>
          <cell r="S3813">
            <v>0</v>
          </cell>
          <cell r="U3813">
            <v>97</v>
          </cell>
          <cell r="W3813" t="str">
            <v>OUI</v>
          </cell>
          <cell r="X3813">
            <v>19213</v>
          </cell>
          <cell r="Y3813">
            <v>0</v>
          </cell>
          <cell r="Z3813">
            <v>504</v>
          </cell>
          <cell r="AA3813">
            <v>0</v>
          </cell>
          <cell r="AB3813">
            <v>5228</v>
          </cell>
          <cell r="AC3813">
            <v>0</v>
          </cell>
          <cell r="AD3813">
            <v>0</v>
          </cell>
          <cell r="AE3813">
            <v>24945</v>
          </cell>
          <cell r="AH3813">
            <v>24945</v>
          </cell>
          <cell r="AI3813">
            <v>0</v>
          </cell>
          <cell r="AK3813">
            <v>1206</v>
          </cell>
          <cell r="AM3813">
            <v>1206</v>
          </cell>
          <cell r="AN3813">
            <v>10102</v>
          </cell>
          <cell r="AP3813">
            <v>10102</v>
          </cell>
          <cell r="AS3813">
            <v>264</v>
          </cell>
          <cell r="AU3813">
            <v>11572</v>
          </cell>
          <cell r="AW3813">
            <v>13373</v>
          </cell>
          <cell r="AY3813">
            <v>0</v>
          </cell>
          <cell r="BA3813">
            <v>0</v>
          </cell>
          <cell r="BE3813" t="str">
            <v>non</v>
          </cell>
        </row>
        <row r="3814">
          <cell r="A3814" t="str">
            <v>JUILLET</v>
          </cell>
          <cell r="B3814">
            <v>129209</v>
          </cell>
          <cell r="C3814" t="str">
            <v>W22</v>
          </cell>
          <cell r="D3814">
            <v>29148</v>
          </cell>
          <cell r="H3814">
            <v>6014</v>
          </cell>
          <cell r="L3814">
            <v>94013</v>
          </cell>
          <cell r="M3814">
            <v>0</v>
          </cell>
          <cell r="N3814">
            <v>0</v>
          </cell>
          <cell r="P3814">
            <v>34</v>
          </cell>
          <cell r="R3814">
            <v>129175</v>
          </cell>
          <cell r="S3814">
            <v>0</v>
          </cell>
          <cell r="U3814">
            <v>34</v>
          </cell>
          <cell r="W3814" t="str">
            <v>OUI</v>
          </cell>
          <cell r="X3814">
            <v>5830</v>
          </cell>
          <cell r="Y3814">
            <v>0</v>
          </cell>
          <cell r="Z3814">
            <v>601</v>
          </cell>
          <cell r="AA3814">
            <v>0</v>
          </cell>
          <cell r="AB3814">
            <v>5171</v>
          </cell>
          <cell r="AC3814">
            <v>0</v>
          </cell>
          <cell r="AD3814">
            <v>0</v>
          </cell>
          <cell r="AE3814">
            <v>11602</v>
          </cell>
          <cell r="AH3814">
            <v>11602</v>
          </cell>
          <cell r="AI3814">
            <v>0</v>
          </cell>
          <cell r="AK3814">
            <v>469</v>
          </cell>
          <cell r="AM3814">
            <v>469</v>
          </cell>
          <cell r="AN3814">
            <v>9666</v>
          </cell>
          <cell r="AP3814">
            <v>9666</v>
          </cell>
          <cell r="AS3814">
            <v>0</v>
          </cell>
          <cell r="AU3814">
            <v>10135</v>
          </cell>
          <cell r="AW3814">
            <v>1467</v>
          </cell>
          <cell r="AY3814">
            <v>0</v>
          </cell>
          <cell r="BA3814">
            <v>0</v>
          </cell>
          <cell r="BE3814" t="str">
            <v>non</v>
          </cell>
        </row>
        <row r="3815">
          <cell r="A3815" t="str">
            <v>AOUT</v>
          </cell>
          <cell r="B3815">
            <v>103026</v>
          </cell>
          <cell r="C3815" t="str">
            <v>W22</v>
          </cell>
          <cell r="D3815">
            <v>23163</v>
          </cell>
          <cell r="H3815">
            <v>3848</v>
          </cell>
          <cell r="L3815">
            <v>76015</v>
          </cell>
          <cell r="M3815">
            <v>0</v>
          </cell>
          <cell r="N3815">
            <v>0</v>
          </cell>
          <cell r="R3815">
            <v>103026</v>
          </cell>
          <cell r="S3815">
            <v>0</v>
          </cell>
          <cell r="U3815">
            <v>0</v>
          </cell>
          <cell r="W3815" t="str">
            <v>OUI</v>
          </cell>
          <cell r="X3815">
            <v>4633</v>
          </cell>
          <cell r="Y3815">
            <v>0</v>
          </cell>
          <cell r="Z3815">
            <v>385</v>
          </cell>
          <cell r="AA3815">
            <v>0</v>
          </cell>
          <cell r="AB3815">
            <v>4181</v>
          </cell>
          <cell r="AC3815">
            <v>0</v>
          </cell>
          <cell r="AD3815">
            <v>0</v>
          </cell>
          <cell r="AE3815">
            <v>9199</v>
          </cell>
          <cell r="AH3815">
            <v>9199</v>
          </cell>
          <cell r="AI3815">
            <v>0</v>
          </cell>
          <cell r="AK3815">
            <v>838</v>
          </cell>
          <cell r="AM3815">
            <v>838</v>
          </cell>
          <cell r="AN3815">
            <v>8505</v>
          </cell>
          <cell r="AP3815">
            <v>8505</v>
          </cell>
          <cell r="AS3815">
            <v>0</v>
          </cell>
          <cell r="AU3815">
            <v>9343</v>
          </cell>
          <cell r="AW3815">
            <v>0</v>
          </cell>
          <cell r="AY3815">
            <v>144</v>
          </cell>
          <cell r="BA3815">
            <v>144</v>
          </cell>
          <cell r="BE3815" t="str">
            <v>non</v>
          </cell>
        </row>
        <row r="3816">
          <cell r="A3816" t="str">
            <v>SEPTEMBRE</v>
          </cell>
          <cell r="B3816">
            <v>119137</v>
          </cell>
          <cell r="C3816" t="str">
            <v>W22</v>
          </cell>
          <cell r="D3816">
            <v>26976</v>
          </cell>
          <cell r="E3816">
            <v>0</v>
          </cell>
          <cell r="F3816">
            <v>0</v>
          </cell>
          <cell r="G3816">
            <v>0</v>
          </cell>
          <cell r="H3816">
            <v>4357</v>
          </cell>
          <cell r="I3816">
            <v>0</v>
          </cell>
          <cell r="J3816">
            <v>0</v>
          </cell>
          <cell r="K3816">
            <v>0</v>
          </cell>
          <cell r="L3816">
            <v>87718</v>
          </cell>
          <cell r="M3816">
            <v>0</v>
          </cell>
          <cell r="N3816">
            <v>0</v>
          </cell>
          <cell r="O3816">
            <v>0</v>
          </cell>
          <cell r="P3816">
            <v>86</v>
          </cell>
          <cell r="Q3816">
            <v>0</v>
          </cell>
          <cell r="R3816">
            <v>119051</v>
          </cell>
          <cell r="S3816">
            <v>0</v>
          </cell>
          <cell r="U3816">
            <v>86</v>
          </cell>
          <cell r="W3816" t="str">
            <v>OUI</v>
          </cell>
          <cell r="X3816">
            <v>5395</v>
          </cell>
          <cell r="Y3816">
            <v>0</v>
          </cell>
          <cell r="Z3816">
            <v>436</v>
          </cell>
          <cell r="AA3816">
            <v>0</v>
          </cell>
          <cell r="AB3816">
            <v>4824</v>
          </cell>
          <cell r="AC3816">
            <v>0</v>
          </cell>
          <cell r="AD3816">
            <v>0</v>
          </cell>
          <cell r="AE3816">
            <v>10655</v>
          </cell>
          <cell r="AH3816">
            <v>10655</v>
          </cell>
          <cell r="AI3816">
            <v>0</v>
          </cell>
          <cell r="AK3816">
            <v>0</v>
          </cell>
          <cell r="AL3816">
            <v>0</v>
          </cell>
          <cell r="AM3816">
            <v>0</v>
          </cell>
          <cell r="AN3816">
            <v>9290</v>
          </cell>
          <cell r="AO3816">
            <v>0</v>
          </cell>
          <cell r="AP3816">
            <v>9290</v>
          </cell>
          <cell r="AQ3816">
            <v>0</v>
          </cell>
          <cell r="AR3816">
            <v>0</v>
          </cell>
          <cell r="AS3816">
            <v>144</v>
          </cell>
          <cell r="AU3816">
            <v>9434</v>
          </cell>
          <cell r="AW3816">
            <v>1221</v>
          </cell>
          <cell r="AY3816">
            <v>0</v>
          </cell>
          <cell r="BA3816">
            <v>0</v>
          </cell>
          <cell r="BE3816" t="str">
            <v>non</v>
          </cell>
        </row>
        <row r="3817">
          <cell r="A3817" t="str">
            <v>OCTOBRE</v>
          </cell>
          <cell r="B3817">
            <v>0</v>
          </cell>
          <cell r="C3817" t="str">
            <v>W22</v>
          </cell>
          <cell r="D3817">
            <v>0</v>
          </cell>
          <cell r="E3817">
            <v>0</v>
          </cell>
          <cell r="F3817">
            <v>0</v>
          </cell>
          <cell r="G3817">
            <v>0</v>
          </cell>
          <cell r="H3817">
            <v>0</v>
          </cell>
          <cell r="I3817">
            <v>0</v>
          </cell>
          <cell r="J3817">
            <v>0</v>
          </cell>
          <cell r="K3817">
            <v>0</v>
          </cell>
          <cell r="L3817">
            <v>0</v>
          </cell>
          <cell r="M3817">
            <v>0</v>
          </cell>
          <cell r="N3817">
            <v>0</v>
          </cell>
          <cell r="O3817">
            <v>0</v>
          </cell>
          <cell r="P3817">
            <v>0</v>
          </cell>
          <cell r="Q3817">
            <v>0</v>
          </cell>
          <cell r="R3817">
            <v>0</v>
          </cell>
          <cell r="S3817">
            <v>0</v>
          </cell>
          <cell r="T3817">
            <v>0</v>
          </cell>
          <cell r="U3817">
            <v>0</v>
          </cell>
          <cell r="W3817" t="str">
            <v>OUI</v>
          </cell>
          <cell r="X3817">
            <v>0</v>
          </cell>
          <cell r="Y3817">
            <v>0</v>
          </cell>
          <cell r="Z3817">
            <v>0</v>
          </cell>
          <cell r="AA3817">
            <v>0</v>
          </cell>
          <cell r="AB3817">
            <v>0</v>
          </cell>
          <cell r="AC3817">
            <v>0</v>
          </cell>
          <cell r="AD3817">
            <v>0</v>
          </cell>
          <cell r="AE3817">
            <v>0</v>
          </cell>
          <cell r="AH3817">
            <v>0</v>
          </cell>
          <cell r="AI3817">
            <v>0</v>
          </cell>
          <cell r="AK3817">
            <v>0</v>
          </cell>
          <cell r="AM3817">
            <v>0</v>
          </cell>
          <cell r="AN3817">
            <v>0</v>
          </cell>
          <cell r="AO3817">
            <v>0</v>
          </cell>
          <cell r="AP3817">
            <v>0</v>
          </cell>
          <cell r="AQ3817">
            <v>0</v>
          </cell>
          <cell r="AS3817">
            <v>0</v>
          </cell>
          <cell r="AU3817">
            <v>0</v>
          </cell>
          <cell r="AW3817">
            <v>0</v>
          </cell>
          <cell r="AY3817">
            <v>0</v>
          </cell>
          <cell r="BA3817">
            <v>0</v>
          </cell>
        </row>
        <row r="3818">
          <cell r="A3818" t="str">
            <v>NOVEMBRE</v>
          </cell>
          <cell r="B3818">
            <v>0</v>
          </cell>
          <cell r="C3818" t="str">
            <v>W22</v>
          </cell>
          <cell r="D3818">
            <v>0</v>
          </cell>
          <cell r="E3818">
            <v>0</v>
          </cell>
          <cell r="F3818">
            <v>0</v>
          </cell>
          <cell r="G3818">
            <v>0</v>
          </cell>
          <cell r="H3818">
            <v>0</v>
          </cell>
          <cell r="I3818">
            <v>0</v>
          </cell>
          <cell r="J3818">
            <v>0</v>
          </cell>
          <cell r="K3818">
            <v>0</v>
          </cell>
          <cell r="L3818">
            <v>0</v>
          </cell>
          <cell r="M3818">
            <v>0</v>
          </cell>
          <cell r="N3818">
            <v>0</v>
          </cell>
          <cell r="O3818">
            <v>0</v>
          </cell>
          <cell r="P3818">
            <v>0</v>
          </cell>
          <cell r="Q3818">
            <v>0</v>
          </cell>
          <cell r="R3818">
            <v>0</v>
          </cell>
          <cell r="S3818">
            <v>0</v>
          </cell>
          <cell r="T3818">
            <v>0</v>
          </cell>
          <cell r="U3818">
            <v>0</v>
          </cell>
          <cell r="W3818" t="str">
            <v>OUI</v>
          </cell>
          <cell r="X3818">
            <v>0</v>
          </cell>
          <cell r="Y3818">
            <v>0</v>
          </cell>
          <cell r="Z3818">
            <v>0</v>
          </cell>
          <cell r="AA3818">
            <v>0</v>
          </cell>
          <cell r="AB3818">
            <v>0</v>
          </cell>
          <cell r="AC3818">
            <v>0</v>
          </cell>
          <cell r="AD3818">
            <v>0</v>
          </cell>
          <cell r="AE3818">
            <v>0</v>
          </cell>
          <cell r="AH3818">
            <v>0</v>
          </cell>
          <cell r="AI3818">
            <v>0</v>
          </cell>
          <cell r="AK3818">
            <v>0</v>
          </cell>
          <cell r="AM3818">
            <v>0</v>
          </cell>
          <cell r="AN3818">
            <v>0</v>
          </cell>
          <cell r="AO3818">
            <v>0</v>
          </cell>
          <cell r="AP3818">
            <v>0</v>
          </cell>
          <cell r="AQ3818">
            <v>0</v>
          </cell>
          <cell r="AS3818">
            <v>0</v>
          </cell>
          <cell r="AU3818">
            <v>0</v>
          </cell>
          <cell r="AW3818">
            <v>0</v>
          </cell>
          <cell r="AY3818">
            <v>0</v>
          </cell>
          <cell r="BA3818">
            <v>0</v>
          </cell>
        </row>
        <row r="3819">
          <cell r="A3819" t="str">
            <v>DECEMBRE</v>
          </cell>
          <cell r="B3819">
            <v>0</v>
          </cell>
          <cell r="C3819" t="str">
            <v>W22</v>
          </cell>
          <cell r="D3819">
            <v>0</v>
          </cell>
          <cell r="E3819">
            <v>0</v>
          </cell>
          <cell r="F3819">
            <v>0</v>
          </cell>
          <cell r="G3819">
            <v>0</v>
          </cell>
          <cell r="H3819">
            <v>0</v>
          </cell>
          <cell r="I3819">
            <v>0</v>
          </cell>
          <cell r="J3819">
            <v>0</v>
          </cell>
          <cell r="K3819">
            <v>0</v>
          </cell>
          <cell r="L3819">
            <v>0</v>
          </cell>
          <cell r="M3819">
            <v>0</v>
          </cell>
          <cell r="N3819">
            <v>0</v>
          </cell>
          <cell r="O3819">
            <v>0</v>
          </cell>
          <cell r="P3819">
            <v>0</v>
          </cell>
          <cell r="Q3819">
            <v>0</v>
          </cell>
          <cell r="R3819">
            <v>0</v>
          </cell>
          <cell r="S3819">
            <v>0</v>
          </cell>
          <cell r="T3819">
            <v>0</v>
          </cell>
          <cell r="U3819">
            <v>0</v>
          </cell>
          <cell r="W3819" t="str">
            <v>OUI</v>
          </cell>
          <cell r="X3819">
            <v>0</v>
          </cell>
          <cell r="Y3819">
            <v>0</v>
          </cell>
          <cell r="Z3819">
            <v>0</v>
          </cell>
          <cell r="AA3819">
            <v>0</v>
          </cell>
          <cell r="AB3819">
            <v>0</v>
          </cell>
          <cell r="AC3819">
            <v>0</v>
          </cell>
          <cell r="AD3819">
            <v>0</v>
          </cell>
          <cell r="AE3819">
            <v>0</v>
          </cell>
          <cell r="AH3819">
            <v>0</v>
          </cell>
          <cell r="AI3819">
            <v>0</v>
          </cell>
          <cell r="AK3819">
            <v>0</v>
          </cell>
          <cell r="AM3819">
            <v>0</v>
          </cell>
          <cell r="AN3819">
            <v>0</v>
          </cell>
          <cell r="AO3819">
            <v>0</v>
          </cell>
          <cell r="AP3819">
            <v>0</v>
          </cell>
          <cell r="AQ3819">
            <v>0</v>
          </cell>
          <cell r="AS3819">
            <v>0</v>
          </cell>
          <cell r="AU3819">
            <v>0</v>
          </cell>
          <cell r="AW3819">
            <v>0</v>
          </cell>
          <cell r="AY3819">
            <v>0</v>
          </cell>
          <cell r="BA3819">
            <v>0</v>
          </cell>
        </row>
        <row r="3820">
          <cell r="C3820" t="str">
            <v>W22</v>
          </cell>
          <cell r="W3820" t="str">
            <v>OUI</v>
          </cell>
          <cell r="BE3820">
            <v>0</v>
          </cell>
        </row>
        <row r="3821">
          <cell r="A3821" t="str">
            <v>TOTAL</v>
          </cell>
          <cell r="B3821">
            <v>1164589.67</v>
          </cell>
          <cell r="C3821" t="str">
            <v>W22</v>
          </cell>
          <cell r="D3821">
            <v>321841.75</v>
          </cell>
          <cell r="E3821">
            <v>0</v>
          </cell>
          <cell r="F3821">
            <v>0</v>
          </cell>
          <cell r="G3821">
            <v>0</v>
          </cell>
          <cell r="H3821">
            <v>36816</v>
          </cell>
          <cell r="I3821">
            <v>0</v>
          </cell>
          <cell r="J3821">
            <v>0</v>
          </cell>
          <cell r="K3821">
            <v>0</v>
          </cell>
          <cell r="L3821">
            <v>805105.11</v>
          </cell>
          <cell r="M3821">
            <v>0</v>
          </cell>
          <cell r="N3821">
            <v>0</v>
          </cell>
          <cell r="O3821">
            <v>0</v>
          </cell>
          <cell r="P3821">
            <v>707.81</v>
          </cell>
          <cell r="Q3821">
            <v>0</v>
          </cell>
          <cell r="R3821">
            <v>1163762.8599999999</v>
          </cell>
          <cell r="S3821">
            <v>0</v>
          </cell>
          <cell r="T3821">
            <v>119</v>
          </cell>
          <cell r="U3821">
            <v>707.81</v>
          </cell>
          <cell r="V3821">
            <v>0</v>
          </cell>
          <cell r="W3821" t="str">
            <v>OUI</v>
          </cell>
          <cell r="X3821">
            <v>64369</v>
          </cell>
          <cell r="Y3821">
            <v>0</v>
          </cell>
          <cell r="Z3821">
            <v>3683</v>
          </cell>
          <cell r="AA3821">
            <v>0</v>
          </cell>
          <cell r="AB3821">
            <v>44281</v>
          </cell>
          <cell r="AC3821">
            <v>0</v>
          </cell>
          <cell r="AD3821">
            <v>0</v>
          </cell>
          <cell r="AE3821">
            <v>112333</v>
          </cell>
          <cell r="AF3821">
            <v>0</v>
          </cell>
          <cell r="AH3821">
            <v>112334</v>
          </cell>
          <cell r="AI3821">
            <v>0</v>
          </cell>
          <cell r="AK3821">
            <v>2966</v>
          </cell>
          <cell r="AL3821">
            <v>0</v>
          </cell>
          <cell r="AN3821">
            <v>89582.93</v>
          </cell>
          <cell r="AO3821">
            <v>0</v>
          </cell>
          <cell r="AP3821">
            <v>89582.93</v>
          </cell>
          <cell r="AQ3821">
            <v>10</v>
          </cell>
          <cell r="AR3821">
            <v>0</v>
          </cell>
          <cell r="BE3821">
            <v>0</v>
          </cell>
        </row>
        <row r="3822">
          <cell r="C3822" t="str">
            <v>W22</v>
          </cell>
          <cell r="W3822" t="str">
            <v>OUI</v>
          </cell>
          <cell r="BE3822">
            <v>0</v>
          </cell>
        </row>
        <row r="3823">
          <cell r="A3823" t="str">
            <v>CA comptabilisé à déclarer</v>
          </cell>
          <cell r="C3823" t="str">
            <v>W22</v>
          </cell>
          <cell r="D3823">
            <v>321842</v>
          </cell>
          <cell r="F3823">
            <v>0</v>
          </cell>
          <cell r="H3823">
            <v>36816</v>
          </cell>
          <cell r="L3823">
            <v>805105</v>
          </cell>
          <cell r="N3823">
            <v>0</v>
          </cell>
          <cell r="P3823">
            <v>708</v>
          </cell>
          <cell r="R3823">
            <v>1163763</v>
          </cell>
          <cell r="U3823">
            <v>708</v>
          </cell>
          <cell r="W3823" t="str">
            <v>OUI</v>
          </cell>
          <cell r="AI3823">
            <v>0</v>
          </cell>
          <cell r="AM3823">
            <v>0</v>
          </cell>
          <cell r="BE3823">
            <v>0</v>
          </cell>
        </row>
        <row r="3824">
          <cell r="A3824" t="str">
            <v>Achats intraco à déclarer</v>
          </cell>
          <cell r="C3824" t="str">
            <v>W22</v>
          </cell>
          <cell r="E3824">
            <v>0</v>
          </cell>
          <cell r="G3824">
            <v>0</v>
          </cell>
          <cell r="I3824">
            <v>0</v>
          </cell>
          <cell r="M3824">
            <v>0</v>
          </cell>
          <cell r="O3824">
            <v>0</v>
          </cell>
          <cell r="Q3824">
            <v>0</v>
          </cell>
          <cell r="S3824">
            <v>0</v>
          </cell>
          <cell r="W3824" t="str">
            <v>OUI</v>
          </cell>
          <cell r="BE3824">
            <v>0</v>
          </cell>
        </row>
        <row r="3825">
          <cell r="C3825" t="str">
            <v>W22</v>
          </cell>
          <cell r="W3825" t="str">
            <v>OUI</v>
          </cell>
          <cell r="BE3825">
            <v>0</v>
          </cell>
        </row>
        <row r="3826">
          <cell r="A3826" t="str">
            <v>Ecart W22</v>
          </cell>
          <cell r="C3826" t="str">
            <v>W22</v>
          </cell>
          <cell r="D3826">
            <v>0</v>
          </cell>
          <cell r="E3826">
            <v>0</v>
          </cell>
          <cell r="F3826">
            <v>0</v>
          </cell>
          <cell r="G3826">
            <v>0</v>
          </cell>
          <cell r="H3826">
            <v>0</v>
          </cell>
          <cell r="I3826">
            <v>0</v>
          </cell>
          <cell r="J3826">
            <v>0</v>
          </cell>
          <cell r="K3826">
            <v>0</v>
          </cell>
          <cell r="L3826">
            <v>0</v>
          </cell>
          <cell r="M3826">
            <v>0</v>
          </cell>
          <cell r="N3826">
            <v>0</v>
          </cell>
          <cell r="O3826">
            <v>0</v>
          </cell>
          <cell r="P3826">
            <v>0</v>
          </cell>
          <cell r="Q3826">
            <v>0</v>
          </cell>
          <cell r="R3826">
            <v>0</v>
          </cell>
          <cell r="S3826">
            <v>0</v>
          </cell>
          <cell r="U3826">
            <v>0</v>
          </cell>
          <cell r="W3826" t="str">
            <v>OUI</v>
          </cell>
          <cell r="AI3826" t="str">
            <v xml:space="preserve">        TVA intraco COLL   =    TVA intraco DED  ( Immo + B&amp;S )</v>
          </cell>
          <cell r="BE3826">
            <v>0</v>
          </cell>
        </row>
        <row r="3827">
          <cell r="C3827" t="str">
            <v>W22</v>
          </cell>
          <cell r="W3827" t="str">
            <v>OUI</v>
          </cell>
          <cell r="BE3827">
            <v>0</v>
          </cell>
        </row>
        <row r="3828">
          <cell r="A3828" t="str">
            <v>diff compta jaune</v>
          </cell>
          <cell r="C3828" t="str">
            <v>W22</v>
          </cell>
          <cell r="G3828">
            <v>0</v>
          </cell>
          <cell r="H3828" t="str">
            <v xml:space="preserve">   à corriger dans SAP ou dans l'onglet "COMPTA"</v>
          </cell>
          <cell r="W3828" t="str">
            <v>OUI</v>
          </cell>
          <cell r="BE3828">
            <v>0</v>
          </cell>
        </row>
        <row r="3829">
          <cell r="C3829" t="str">
            <v>W22</v>
          </cell>
          <cell r="W3829" t="str">
            <v>OUI</v>
          </cell>
          <cell r="BE3829">
            <v>0</v>
          </cell>
        </row>
        <row r="3830">
          <cell r="A3830" t="str">
            <v>diff rouge</v>
          </cell>
          <cell r="C3830" t="str">
            <v>W22</v>
          </cell>
          <cell r="G3830">
            <v>0</v>
          </cell>
          <cell r="H3830" t="str">
            <v xml:space="preserve">   voir onglet "COMPTA" - cellule F...</v>
          </cell>
          <cell r="W3830" t="str">
            <v>OUI</v>
          </cell>
          <cell r="BE3830">
            <v>0</v>
          </cell>
        </row>
        <row r="3831">
          <cell r="C3831" t="str">
            <v>W22</v>
          </cell>
          <cell r="W3831" t="str">
            <v>OUI</v>
          </cell>
          <cell r="BE3831">
            <v>0</v>
          </cell>
        </row>
        <row r="3832">
          <cell r="C3832" t="str">
            <v>W22</v>
          </cell>
          <cell r="W3832" t="str">
            <v>OUI</v>
          </cell>
          <cell r="BE3832">
            <v>0</v>
          </cell>
        </row>
        <row r="3833">
          <cell r="C3833" t="str">
            <v>W22</v>
          </cell>
          <cell r="W3833" t="str">
            <v>OUI</v>
          </cell>
          <cell r="BE3833">
            <v>0</v>
          </cell>
        </row>
        <row r="3834">
          <cell r="C3834" t="str">
            <v>W22</v>
          </cell>
          <cell r="W3834" t="str">
            <v>OUI</v>
          </cell>
          <cell r="BE3834">
            <v>0</v>
          </cell>
        </row>
        <row r="3835">
          <cell r="C3835" t="str">
            <v>W22</v>
          </cell>
          <cell r="W3835" t="str">
            <v>OUI</v>
          </cell>
          <cell r="BE3835">
            <v>0</v>
          </cell>
        </row>
        <row r="3836">
          <cell r="C3836" t="str">
            <v>W22</v>
          </cell>
          <cell r="W3836" t="str">
            <v>OUI</v>
          </cell>
          <cell r="BE3836">
            <v>0</v>
          </cell>
        </row>
        <row r="3837">
          <cell r="C3837" t="str">
            <v>W22</v>
          </cell>
          <cell r="W3837" t="str">
            <v>OUI</v>
          </cell>
          <cell r="BE3837">
            <v>0</v>
          </cell>
        </row>
        <row r="3838">
          <cell r="C3838" t="str">
            <v>W22</v>
          </cell>
          <cell r="W3838" t="str">
            <v>OUI</v>
          </cell>
          <cell r="BE3838">
            <v>0</v>
          </cell>
        </row>
        <row r="3839">
          <cell r="C3839" t="str">
            <v>W22</v>
          </cell>
          <cell r="W3839" t="str">
            <v>OUI</v>
          </cell>
          <cell r="BE3839">
            <v>0</v>
          </cell>
        </row>
        <row r="3840">
          <cell r="C3840" t="str">
            <v>W22</v>
          </cell>
          <cell r="W3840" t="str">
            <v>OUI</v>
          </cell>
          <cell r="BE3840">
            <v>0</v>
          </cell>
        </row>
        <row r="3841">
          <cell r="C3841" t="str">
            <v>W22</v>
          </cell>
          <cell r="W3841" t="str">
            <v>OUI</v>
          </cell>
          <cell r="BE3841">
            <v>0</v>
          </cell>
        </row>
        <row r="3842">
          <cell r="C3842" t="str">
            <v>W22</v>
          </cell>
          <cell r="W3842" t="str">
            <v>OUI</v>
          </cell>
          <cell r="BE3842">
            <v>0</v>
          </cell>
        </row>
        <row r="3843">
          <cell r="C3843" t="str">
            <v>W22</v>
          </cell>
          <cell r="W3843" t="str">
            <v>OUI</v>
          </cell>
          <cell r="BE3843">
            <v>0</v>
          </cell>
        </row>
        <row r="3844">
          <cell r="C3844" t="str">
            <v>W22</v>
          </cell>
          <cell r="W3844" t="str">
            <v>OUI</v>
          </cell>
          <cell r="BE3844">
            <v>0</v>
          </cell>
        </row>
        <row r="3845">
          <cell r="C3845" t="str">
            <v>W22</v>
          </cell>
          <cell r="W3845" t="str">
            <v>OUI</v>
          </cell>
          <cell r="BE3845">
            <v>0</v>
          </cell>
        </row>
        <row r="3846">
          <cell r="C3846" t="str">
            <v>W22</v>
          </cell>
          <cell r="W3846" t="str">
            <v>OUI</v>
          </cell>
          <cell r="BE3846">
            <v>0</v>
          </cell>
        </row>
        <row r="3847">
          <cell r="C3847" t="str">
            <v>W22</v>
          </cell>
          <cell r="W3847" t="str">
            <v>OUI</v>
          </cell>
          <cell r="BE3847">
            <v>0</v>
          </cell>
        </row>
        <row r="3848">
          <cell r="C3848" t="str">
            <v>W22</v>
          </cell>
          <cell r="W3848" t="str">
            <v>OUI</v>
          </cell>
          <cell r="BE3848">
            <v>0</v>
          </cell>
        </row>
        <row r="3849">
          <cell r="C3849" t="str">
            <v>W22</v>
          </cell>
          <cell r="W3849" t="str">
            <v>OUI</v>
          </cell>
          <cell r="BE3849">
            <v>0</v>
          </cell>
        </row>
        <row r="3850">
          <cell r="C3850" t="str">
            <v>W22</v>
          </cell>
          <cell r="W3850" t="str">
            <v>OUI</v>
          </cell>
          <cell r="BE3850">
            <v>0</v>
          </cell>
        </row>
        <row r="3851">
          <cell r="C3851" t="str">
            <v>W22</v>
          </cell>
          <cell r="W3851" t="str">
            <v>OUI</v>
          </cell>
          <cell r="BE3851">
            <v>0</v>
          </cell>
        </row>
        <row r="3852">
          <cell r="C3852" t="str">
            <v>W22</v>
          </cell>
          <cell r="W3852" t="str">
            <v>OUI</v>
          </cell>
          <cell r="BE3852">
            <v>0</v>
          </cell>
        </row>
        <row r="3853">
          <cell r="C3853" t="str">
            <v>W22</v>
          </cell>
          <cell r="W3853" t="str">
            <v>OUI</v>
          </cell>
          <cell r="BE3853">
            <v>0</v>
          </cell>
        </row>
        <row r="3854">
          <cell r="C3854" t="str">
            <v>W22</v>
          </cell>
          <cell r="W3854" t="str">
            <v>OUI</v>
          </cell>
          <cell r="BE3854">
            <v>0</v>
          </cell>
        </row>
        <row r="3855">
          <cell r="C3855" t="str">
            <v>W22</v>
          </cell>
          <cell r="W3855" t="str">
            <v>OUI</v>
          </cell>
          <cell r="BE3855">
            <v>0</v>
          </cell>
        </row>
        <row r="3856">
          <cell r="C3856" t="str">
            <v>W22</v>
          </cell>
          <cell r="W3856" t="str">
            <v>OUI</v>
          </cell>
          <cell r="BE3856">
            <v>0</v>
          </cell>
        </row>
        <row r="3857">
          <cell r="C3857" t="str">
            <v>W22</v>
          </cell>
          <cell r="W3857" t="str">
            <v>NON</v>
          </cell>
        </row>
        <row r="3858">
          <cell r="C3858" t="str">
            <v>W22</v>
          </cell>
          <cell r="W3858" t="str">
            <v>NON</v>
          </cell>
        </row>
        <row r="3859">
          <cell r="C3859" t="str">
            <v>W22</v>
          </cell>
          <cell r="W3859" t="str">
            <v>NON</v>
          </cell>
        </row>
        <row r="3860">
          <cell r="C3860" t="str">
            <v>W22</v>
          </cell>
          <cell r="W3860" t="str">
            <v>NON</v>
          </cell>
        </row>
        <row r="3861">
          <cell r="C3861" t="str">
            <v>W22</v>
          </cell>
          <cell r="W3861" t="str">
            <v>NON</v>
          </cell>
        </row>
        <row r="3862">
          <cell r="C3862" t="str">
            <v>W22</v>
          </cell>
          <cell r="W3862" t="str">
            <v>NON</v>
          </cell>
        </row>
        <row r="3863">
          <cell r="C3863" t="str">
            <v>W22</v>
          </cell>
          <cell r="W3863" t="str">
            <v>NON</v>
          </cell>
        </row>
        <row r="3864">
          <cell r="C3864" t="str">
            <v>W22</v>
          </cell>
          <cell r="W3864" t="str">
            <v>NON</v>
          </cell>
        </row>
        <row r="3865">
          <cell r="C3865" t="str">
            <v>W22</v>
          </cell>
          <cell r="W3865" t="str">
            <v>NON</v>
          </cell>
        </row>
        <row r="3866">
          <cell r="C3866" t="str">
            <v>W22</v>
          </cell>
          <cell r="W3866" t="str">
            <v>NON</v>
          </cell>
        </row>
        <row r="3867">
          <cell r="C3867" t="str">
            <v>W22</v>
          </cell>
          <cell r="W3867" t="str">
            <v>NON</v>
          </cell>
        </row>
        <row r="3868">
          <cell r="C3868" t="str">
            <v>W22</v>
          </cell>
          <cell r="W3868" t="str">
            <v>NON</v>
          </cell>
        </row>
        <row r="3869">
          <cell r="C3869" t="str">
            <v>W22</v>
          </cell>
          <cell r="W3869" t="str">
            <v>NON</v>
          </cell>
        </row>
        <row r="3870">
          <cell r="C3870" t="str">
            <v>W22</v>
          </cell>
          <cell r="W3870" t="str">
            <v>NON</v>
          </cell>
        </row>
        <row r="3871">
          <cell r="C3871" t="str">
            <v>W22</v>
          </cell>
          <cell r="W3871" t="str">
            <v>NON</v>
          </cell>
        </row>
        <row r="3872">
          <cell r="C3872" t="str">
            <v>W22</v>
          </cell>
          <cell r="W3872" t="str">
            <v>NON</v>
          </cell>
        </row>
        <row r="3873">
          <cell r="C3873" t="str">
            <v>W22</v>
          </cell>
          <cell r="W3873" t="str">
            <v>NON</v>
          </cell>
        </row>
        <row r="3874">
          <cell r="C3874" t="str">
            <v>W22</v>
          </cell>
          <cell r="W3874" t="str">
            <v>NON</v>
          </cell>
        </row>
        <row r="3875">
          <cell r="C3875" t="str">
            <v>W22</v>
          </cell>
          <cell r="W3875" t="str">
            <v>NON</v>
          </cell>
        </row>
        <row r="3876">
          <cell r="C3876" t="str">
            <v>W22</v>
          </cell>
          <cell r="W3876" t="str">
            <v>NON</v>
          </cell>
        </row>
        <row r="3877">
          <cell r="C3877" t="str">
            <v>W22</v>
          </cell>
          <cell r="W3877" t="str">
            <v>NON</v>
          </cell>
        </row>
        <row r="3878">
          <cell r="C3878" t="str">
            <v>W22</v>
          </cell>
          <cell r="W3878" t="str">
            <v>NON</v>
          </cell>
        </row>
        <row r="3879">
          <cell r="C3879" t="str">
            <v>W22</v>
          </cell>
          <cell r="W3879" t="str">
            <v>NON</v>
          </cell>
        </row>
        <row r="3880">
          <cell r="C3880" t="str">
            <v>W22</v>
          </cell>
          <cell r="W3880" t="str">
            <v>NON</v>
          </cell>
        </row>
        <row r="3881">
          <cell r="C3881" t="str">
            <v>W22</v>
          </cell>
          <cell r="W3881" t="str">
            <v>NON</v>
          </cell>
        </row>
        <row r="3882">
          <cell r="C3882" t="str">
            <v>W22</v>
          </cell>
          <cell r="W3882" t="str">
            <v>NON</v>
          </cell>
        </row>
        <row r="3883">
          <cell r="C3883" t="str">
            <v>W22</v>
          </cell>
          <cell r="W3883" t="str">
            <v>NON</v>
          </cell>
        </row>
        <row r="3884">
          <cell r="C3884" t="str">
            <v>W22</v>
          </cell>
          <cell r="W3884" t="str">
            <v>NON</v>
          </cell>
        </row>
        <row r="3885">
          <cell r="C3885" t="str">
            <v>W22</v>
          </cell>
          <cell r="W3885" t="str">
            <v>NON</v>
          </cell>
        </row>
        <row r="3886">
          <cell r="C3886" t="str">
            <v>W22</v>
          </cell>
          <cell r="W3886" t="str">
            <v>NON</v>
          </cell>
        </row>
        <row r="3887">
          <cell r="C3887" t="str">
            <v>W22</v>
          </cell>
          <cell r="W3887" t="str">
            <v>NON</v>
          </cell>
        </row>
        <row r="3888">
          <cell r="C3888" t="str">
            <v>W22</v>
          </cell>
          <cell r="W3888" t="str">
            <v>NON</v>
          </cell>
        </row>
        <row r="3889">
          <cell r="C3889" t="str">
            <v>W22</v>
          </cell>
          <cell r="W3889" t="str">
            <v>NON</v>
          </cell>
        </row>
        <row r="3890">
          <cell r="C3890" t="str">
            <v>W22</v>
          </cell>
          <cell r="W3890" t="str">
            <v>NON</v>
          </cell>
        </row>
        <row r="3891">
          <cell r="C3891" t="str">
            <v>W22</v>
          </cell>
          <cell r="W3891" t="str">
            <v>NON</v>
          </cell>
        </row>
        <row r="3892">
          <cell r="C3892" t="str">
            <v>W22</v>
          </cell>
          <cell r="W3892" t="str">
            <v>NON</v>
          </cell>
        </row>
        <row r="3893">
          <cell r="C3893" t="str">
            <v>W22</v>
          </cell>
          <cell r="W3893" t="str">
            <v>NON</v>
          </cell>
        </row>
        <row r="3894">
          <cell r="C3894" t="str">
            <v>W22</v>
          </cell>
          <cell r="W3894" t="str">
            <v>NON</v>
          </cell>
        </row>
        <row r="3895">
          <cell r="C3895" t="str">
            <v>W22</v>
          </cell>
          <cell r="W3895" t="str">
            <v>NON</v>
          </cell>
        </row>
        <row r="3896">
          <cell r="C3896" t="str">
            <v>W22</v>
          </cell>
          <cell r="W3896" t="str">
            <v>NON</v>
          </cell>
        </row>
        <row r="3897">
          <cell r="C3897" t="str">
            <v>W22</v>
          </cell>
          <cell r="W3897" t="str">
            <v>NON</v>
          </cell>
        </row>
        <row r="3898">
          <cell r="C3898" t="str">
            <v>W22</v>
          </cell>
          <cell r="W3898" t="str">
            <v>NON</v>
          </cell>
        </row>
        <row r="3899">
          <cell r="C3899" t="str">
            <v>W22</v>
          </cell>
          <cell r="W3899" t="str">
            <v>NON</v>
          </cell>
        </row>
        <row r="3900">
          <cell r="C3900" t="str">
            <v>W22</v>
          </cell>
          <cell r="W3900" t="str">
            <v>NON</v>
          </cell>
        </row>
        <row r="3901">
          <cell r="C3901" t="str">
            <v>W22</v>
          </cell>
          <cell r="W3901" t="str">
            <v>NON</v>
          </cell>
        </row>
        <row r="3902">
          <cell r="C3902" t="str">
            <v>W22</v>
          </cell>
          <cell r="W3902" t="str">
            <v>NON</v>
          </cell>
        </row>
        <row r="3903">
          <cell r="C3903" t="str">
            <v>W22</v>
          </cell>
          <cell r="W3903" t="str">
            <v>NON</v>
          </cell>
        </row>
        <row r="3904">
          <cell r="C3904" t="str">
            <v>W22</v>
          </cell>
          <cell r="W3904" t="str">
            <v>NON</v>
          </cell>
        </row>
        <row r="3905">
          <cell r="C3905" t="str">
            <v>W22</v>
          </cell>
          <cell r="W3905" t="str">
            <v>NON</v>
          </cell>
        </row>
        <row r="3906">
          <cell r="C3906" t="str">
            <v>W22</v>
          </cell>
          <cell r="W3906" t="str">
            <v>NON</v>
          </cell>
        </row>
        <row r="3907">
          <cell r="C3907" t="str">
            <v>W22</v>
          </cell>
          <cell r="W3907" t="str">
            <v>NON</v>
          </cell>
        </row>
        <row r="3908">
          <cell r="C3908" t="str">
            <v>W22</v>
          </cell>
          <cell r="W3908" t="str">
            <v>NON</v>
          </cell>
        </row>
        <row r="3909">
          <cell r="C3909" t="str">
            <v>W22</v>
          </cell>
          <cell r="W3909" t="str">
            <v>NON</v>
          </cell>
        </row>
        <row r="3910">
          <cell r="C3910" t="str">
            <v>W22</v>
          </cell>
          <cell r="W3910" t="str">
            <v>NON</v>
          </cell>
        </row>
        <row r="3911">
          <cell r="C3911" t="str">
            <v>W22</v>
          </cell>
          <cell r="W3911" t="str">
            <v>NON</v>
          </cell>
        </row>
        <row r="3912">
          <cell r="C3912" t="str">
            <v>W22</v>
          </cell>
          <cell r="W3912" t="str">
            <v>NON</v>
          </cell>
        </row>
        <row r="3913">
          <cell r="C3913" t="str">
            <v>W22</v>
          </cell>
          <cell r="W3913" t="str">
            <v>NON</v>
          </cell>
        </row>
        <row r="3914">
          <cell r="C3914" t="str">
            <v>W22</v>
          </cell>
          <cell r="W3914" t="str">
            <v>NON</v>
          </cell>
        </row>
        <row r="3915">
          <cell r="C3915" t="str">
            <v>W22</v>
          </cell>
          <cell r="W3915" t="str">
            <v>NON</v>
          </cell>
        </row>
        <row r="3916">
          <cell r="C3916" t="str">
            <v>W22</v>
          </cell>
          <cell r="W3916" t="str">
            <v>NON</v>
          </cell>
        </row>
        <row r="3917">
          <cell r="C3917" t="str">
            <v>W22</v>
          </cell>
          <cell r="W3917" t="str">
            <v>NON</v>
          </cell>
        </row>
        <row r="3918">
          <cell r="C3918" t="str">
            <v>W22</v>
          </cell>
          <cell r="W3918" t="str">
            <v>NON</v>
          </cell>
        </row>
        <row r="3919">
          <cell r="C3919" t="str">
            <v>W22</v>
          </cell>
          <cell r="W3919" t="str">
            <v>NON</v>
          </cell>
        </row>
        <row r="3920">
          <cell r="C3920" t="str">
            <v>W22</v>
          </cell>
          <cell r="W3920" t="str">
            <v>NON</v>
          </cell>
        </row>
        <row r="3921">
          <cell r="C3921" t="str">
            <v>W22</v>
          </cell>
          <cell r="W3921" t="str">
            <v>NON</v>
          </cell>
        </row>
        <row r="3922">
          <cell r="C3922" t="str">
            <v>W22</v>
          </cell>
          <cell r="W3922" t="str">
            <v>NON</v>
          </cell>
        </row>
        <row r="3923">
          <cell r="C3923" t="str">
            <v>W22</v>
          </cell>
          <cell r="W3923" t="str">
            <v>NON</v>
          </cell>
        </row>
        <row r="3924">
          <cell r="C3924" t="str">
            <v>W22</v>
          </cell>
          <cell r="W3924" t="str">
            <v>NON</v>
          </cell>
        </row>
        <row r="3925">
          <cell r="C3925" t="str">
            <v>W22</v>
          </cell>
          <cell r="W3925" t="str">
            <v>NON</v>
          </cell>
        </row>
        <row r="3926">
          <cell r="C3926" t="str">
            <v>W22</v>
          </cell>
          <cell r="W3926" t="str">
            <v>NON</v>
          </cell>
        </row>
        <row r="3927">
          <cell r="C3927" t="str">
            <v>W22</v>
          </cell>
          <cell r="W3927" t="str">
            <v>NON</v>
          </cell>
        </row>
        <row r="3928">
          <cell r="C3928" t="str">
            <v>W22</v>
          </cell>
          <cell r="W3928" t="str">
            <v>NON</v>
          </cell>
        </row>
        <row r="3929">
          <cell r="C3929" t="str">
            <v>W22</v>
          </cell>
          <cell r="W3929" t="str">
            <v>NON</v>
          </cell>
        </row>
        <row r="3930">
          <cell r="C3930" t="str">
            <v>W22</v>
          </cell>
          <cell r="W3930" t="str">
            <v>NON</v>
          </cell>
        </row>
        <row r="3931">
          <cell r="C3931" t="str">
            <v>W22</v>
          </cell>
          <cell r="W3931" t="str">
            <v>NON</v>
          </cell>
        </row>
        <row r="3932">
          <cell r="C3932" t="str">
            <v>W22</v>
          </cell>
          <cell r="W3932" t="str">
            <v>NON</v>
          </cell>
        </row>
        <row r="3933">
          <cell r="C3933" t="str">
            <v>W22</v>
          </cell>
          <cell r="W3933" t="str">
            <v>NON</v>
          </cell>
        </row>
        <row r="3934">
          <cell r="C3934" t="str">
            <v>W22</v>
          </cell>
          <cell r="W3934" t="str">
            <v>NON</v>
          </cell>
        </row>
        <row r="3935">
          <cell r="C3935" t="str">
            <v>W22</v>
          </cell>
          <cell r="W3935" t="str">
            <v>NON</v>
          </cell>
        </row>
        <row r="3936">
          <cell r="C3936" t="str">
            <v>W22</v>
          </cell>
          <cell r="W3936" t="str">
            <v>NON</v>
          </cell>
        </row>
        <row r="3937">
          <cell r="C3937" t="str">
            <v>W22</v>
          </cell>
          <cell r="W3937" t="str">
            <v>NON</v>
          </cell>
        </row>
        <row r="3938">
          <cell r="C3938" t="str">
            <v>W22</v>
          </cell>
          <cell r="W3938" t="str">
            <v>NON</v>
          </cell>
        </row>
        <row r="3939">
          <cell r="C3939" t="str">
            <v>W22</v>
          </cell>
          <cell r="W3939" t="str">
            <v>NON</v>
          </cell>
        </row>
        <row r="3940">
          <cell r="C3940" t="str">
            <v>W22</v>
          </cell>
          <cell r="W3940" t="str">
            <v>NON</v>
          </cell>
        </row>
        <row r="3941">
          <cell r="C3941" t="str">
            <v>W22</v>
          </cell>
          <cell r="W3941" t="str">
            <v>NON</v>
          </cell>
        </row>
        <row r="3942">
          <cell r="C3942" t="str">
            <v>W22</v>
          </cell>
          <cell r="W3942" t="str">
            <v>NON</v>
          </cell>
        </row>
        <row r="3943">
          <cell r="C3943" t="str">
            <v>W22</v>
          </cell>
          <cell r="W3943" t="str">
            <v>NON</v>
          </cell>
        </row>
        <row r="3944">
          <cell r="C3944" t="str">
            <v>W22</v>
          </cell>
          <cell r="W3944" t="str">
            <v>NON</v>
          </cell>
        </row>
        <row r="3945">
          <cell r="C3945" t="str">
            <v>W22</v>
          </cell>
          <cell r="W3945" t="str">
            <v>NON</v>
          </cell>
        </row>
        <row r="3946">
          <cell r="C3946" t="str">
            <v>W22</v>
          </cell>
          <cell r="W3946" t="str">
            <v>NON</v>
          </cell>
        </row>
        <row r="3947">
          <cell r="C3947" t="str">
            <v>W22</v>
          </cell>
          <cell r="W3947" t="str">
            <v>NON</v>
          </cell>
        </row>
        <row r="3948">
          <cell r="C3948" t="str">
            <v>W22</v>
          </cell>
          <cell r="W3948" t="str">
            <v>NON</v>
          </cell>
        </row>
        <row r="3949">
          <cell r="C3949" t="str">
            <v>W22</v>
          </cell>
          <cell r="W3949" t="str">
            <v>NON</v>
          </cell>
        </row>
        <row r="3950">
          <cell r="C3950" t="str">
            <v>W22</v>
          </cell>
          <cell r="W3950" t="str">
            <v>NON</v>
          </cell>
        </row>
        <row r="3951">
          <cell r="C3951" t="str">
            <v>W22</v>
          </cell>
          <cell r="W3951" t="str">
            <v>NON</v>
          </cell>
        </row>
        <row r="3952">
          <cell r="C3952" t="str">
            <v>W22</v>
          </cell>
          <cell r="W3952" t="str">
            <v>NON</v>
          </cell>
        </row>
        <row r="3953">
          <cell r="C3953" t="str">
            <v>W22</v>
          </cell>
          <cell r="W3953" t="str">
            <v>NON</v>
          </cell>
        </row>
        <row r="3954">
          <cell r="C3954" t="str">
            <v>W22</v>
          </cell>
          <cell r="W3954" t="str">
            <v>NON</v>
          </cell>
        </row>
        <row r="3955">
          <cell r="C3955" t="str">
            <v>W22</v>
          </cell>
          <cell r="W3955" t="str">
            <v>NON</v>
          </cell>
        </row>
        <row r="3956">
          <cell r="C3956" t="str">
            <v>W22</v>
          </cell>
          <cell r="W3956" t="str">
            <v>NON</v>
          </cell>
        </row>
        <row r="3957">
          <cell r="C3957" t="str">
            <v>W22</v>
          </cell>
          <cell r="W3957" t="str">
            <v>NON</v>
          </cell>
        </row>
        <row r="3958">
          <cell r="C3958" t="str">
            <v>W22</v>
          </cell>
          <cell r="W3958" t="str">
            <v>NON</v>
          </cell>
        </row>
        <row r="3959">
          <cell r="C3959" t="str">
            <v>W22</v>
          </cell>
          <cell r="W3959" t="str">
            <v>NON</v>
          </cell>
        </row>
        <row r="3960">
          <cell r="C3960" t="str">
            <v>W22</v>
          </cell>
          <cell r="W3960" t="str">
            <v>NON</v>
          </cell>
        </row>
        <row r="3961">
          <cell r="C3961" t="str">
            <v>W22</v>
          </cell>
          <cell r="W3961" t="str">
            <v>NON</v>
          </cell>
        </row>
        <row r="3962">
          <cell r="C3962" t="str">
            <v>W22</v>
          </cell>
          <cell r="W3962" t="str">
            <v>NON</v>
          </cell>
        </row>
        <row r="3963">
          <cell r="C3963" t="str">
            <v>W22</v>
          </cell>
          <cell r="W3963" t="str">
            <v>NON</v>
          </cell>
        </row>
        <row r="3964">
          <cell r="C3964" t="str">
            <v>W22</v>
          </cell>
          <cell r="W3964" t="str">
            <v>NON</v>
          </cell>
        </row>
        <row r="3965">
          <cell r="C3965" t="str">
            <v>W22</v>
          </cell>
          <cell r="W3965" t="str">
            <v>NON</v>
          </cell>
        </row>
        <row r="3966">
          <cell r="C3966" t="str">
            <v>W22</v>
          </cell>
          <cell r="W3966" t="str">
            <v>NON</v>
          </cell>
        </row>
        <row r="3967">
          <cell r="C3967" t="str">
            <v>W22</v>
          </cell>
          <cell r="W3967" t="str">
            <v>NON</v>
          </cell>
        </row>
        <row r="3968">
          <cell r="C3968" t="str">
            <v>W22</v>
          </cell>
          <cell r="W3968" t="str">
            <v>NON</v>
          </cell>
        </row>
        <row r="3969">
          <cell r="C3969" t="str">
            <v>W22</v>
          </cell>
          <cell r="W3969" t="str">
            <v>NON</v>
          </cell>
        </row>
        <row r="3970">
          <cell r="C3970" t="str">
            <v>W22</v>
          </cell>
          <cell r="W3970" t="str">
            <v>NON</v>
          </cell>
        </row>
        <row r="3971">
          <cell r="C3971" t="str">
            <v>W22</v>
          </cell>
          <cell r="W3971" t="str">
            <v>NON</v>
          </cell>
        </row>
        <row r="3972">
          <cell r="C3972" t="str">
            <v>W22</v>
          </cell>
          <cell r="W3972" t="str">
            <v>NON</v>
          </cell>
        </row>
        <row r="3973">
          <cell r="C3973" t="str">
            <v>W22</v>
          </cell>
          <cell r="W3973" t="str">
            <v>NON</v>
          </cell>
        </row>
        <row r="3974">
          <cell r="C3974" t="str">
            <v>W22</v>
          </cell>
          <cell r="W3974" t="str">
            <v>NON</v>
          </cell>
        </row>
        <row r="3975">
          <cell r="C3975" t="str">
            <v>W22</v>
          </cell>
          <cell r="W3975" t="str">
            <v>NON</v>
          </cell>
        </row>
        <row r="3976">
          <cell r="C3976" t="str">
            <v>W22</v>
          </cell>
          <cell r="W3976" t="str">
            <v>NON</v>
          </cell>
        </row>
        <row r="3977">
          <cell r="C3977" t="str">
            <v>W22</v>
          </cell>
          <cell r="W3977" t="str">
            <v>NON</v>
          </cell>
        </row>
        <row r="3978">
          <cell r="C3978" t="str">
            <v>W22</v>
          </cell>
          <cell r="W3978" t="str">
            <v>NON</v>
          </cell>
        </row>
        <row r="3979">
          <cell r="C3979" t="str">
            <v>W22</v>
          </cell>
          <cell r="W3979" t="str">
            <v>NON</v>
          </cell>
        </row>
        <row r="3980">
          <cell r="C3980" t="str">
            <v>W22</v>
          </cell>
          <cell r="W3980" t="str">
            <v>NON</v>
          </cell>
        </row>
        <row r="3981">
          <cell r="C3981" t="str">
            <v>W22</v>
          </cell>
          <cell r="W3981" t="str">
            <v>NON</v>
          </cell>
        </row>
        <row r="3982">
          <cell r="C3982" t="str">
            <v>W22</v>
          </cell>
          <cell r="W3982" t="str">
            <v>NON</v>
          </cell>
        </row>
        <row r="3983">
          <cell r="C3983" t="str">
            <v>W22</v>
          </cell>
          <cell r="W3983" t="str">
            <v>NON</v>
          </cell>
        </row>
        <row r="3984">
          <cell r="C3984" t="str">
            <v>W22</v>
          </cell>
          <cell r="W3984" t="str">
            <v>NON</v>
          </cell>
        </row>
        <row r="3985">
          <cell r="C3985" t="str">
            <v>W22</v>
          </cell>
          <cell r="W3985" t="str">
            <v>NON</v>
          </cell>
        </row>
        <row r="3986">
          <cell r="C3986" t="str">
            <v>W22</v>
          </cell>
          <cell r="W3986" t="str">
            <v>NON</v>
          </cell>
        </row>
        <row r="3987">
          <cell r="C3987" t="str">
            <v>W22</v>
          </cell>
          <cell r="W3987" t="str">
            <v>NON</v>
          </cell>
        </row>
        <row r="3988">
          <cell r="C3988" t="str">
            <v>W22</v>
          </cell>
          <cell r="W3988" t="str">
            <v>NON</v>
          </cell>
        </row>
        <row r="3989">
          <cell r="C3989" t="str">
            <v>W22</v>
          </cell>
          <cell r="W3989" t="str">
            <v>NON</v>
          </cell>
        </row>
        <row r="3990">
          <cell r="C3990" t="str">
            <v>W22</v>
          </cell>
          <cell r="W3990" t="str">
            <v>NON</v>
          </cell>
        </row>
        <row r="3991">
          <cell r="C3991" t="str">
            <v>W22</v>
          </cell>
          <cell r="W3991" t="str">
            <v>NON</v>
          </cell>
        </row>
        <row r="3992">
          <cell r="C3992" t="str">
            <v>W22</v>
          </cell>
          <cell r="W3992" t="str">
            <v>NON</v>
          </cell>
        </row>
        <row r="3993">
          <cell r="C3993" t="str">
            <v>W22</v>
          </cell>
          <cell r="W3993" t="str">
            <v>NON</v>
          </cell>
        </row>
        <row r="3994">
          <cell r="C3994" t="str">
            <v>W22</v>
          </cell>
          <cell r="W3994" t="str">
            <v>NON</v>
          </cell>
        </row>
        <row r="3995">
          <cell r="C3995" t="str">
            <v>W22</v>
          </cell>
          <cell r="W3995" t="str">
            <v>NON</v>
          </cell>
        </row>
        <row r="3996">
          <cell r="C3996" t="str">
            <v>W22</v>
          </cell>
          <cell r="W3996" t="str">
            <v>NON</v>
          </cell>
        </row>
        <row r="3997">
          <cell r="C3997" t="str">
            <v>W22</v>
          </cell>
          <cell r="W3997" t="str">
            <v>NON</v>
          </cell>
        </row>
        <row r="3998">
          <cell r="C3998" t="str">
            <v>W22</v>
          </cell>
          <cell r="W3998" t="str">
            <v>NON</v>
          </cell>
        </row>
        <row r="3999">
          <cell r="C3999" t="str">
            <v>W22</v>
          </cell>
          <cell r="W3999" t="str">
            <v>NON</v>
          </cell>
        </row>
        <row r="4000">
          <cell r="C4000" t="str">
            <v>W22</v>
          </cell>
          <cell r="W4000" t="str">
            <v>NON</v>
          </cell>
        </row>
        <row r="4001">
          <cell r="A4001" t="str">
            <v xml:space="preserve">Cadrage TVA </v>
          </cell>
          <cell r="B4001" t="str">
            <v>W24</v>
          </cell>
          <cell r="C4001" t="str">
            <v>W24</v>
          </cell>
          <cell r="D4001">
            <v>48583</v>
          </cell>
          <cell r="H4001">
            <v>1878</v>
          </cell>
          <cell r="L4001">
            <v>151311</v>
          </cell>
          <cell r="M4001">
            <v>0</v>
          </cell>
          <cell r="N4001">
            <v>0</v>
          </cell>
          <cell r="P4001">
            <v>86</v>
          </cell>
          <cell r="T4001">
            <v>-144</v>
          </cell>
          <cell r="W4001" t="str">
            <v>OUI</v>
          </cell>
          <cell r="AK4001">
            <v>0</v>
          </cell>
          <cell r="AN4001">
            <v>18075</v>
          </cell>
          <cell r="AO4001">
            <v>0</v>
          </cell>
          <cell r="AQ4001">
            <v>12</v>
          </cell>
          <cell r="AW4001">
            <v>0</v>
          </cell>
          <cell r="AY4001">
            <v>0</v>
          </cell>
          <cell r="AZ4001">
            <v>0</v>
          </cell>
          <cell r="BA4001">
            <v>5127</v>
          </cell>
          <cell r="BE4001" t="str">
            <v>oui</v>
          </cell>
        </row>
        <row r="4002">
          <cell r="C4002" t="str">
            <v>W24</v>
          </cell>
          <cell r="R4002" t="str">
            <v>à spliter par nature</v>
          </cell>
          <cell r="W4002" t="str">
            <v>OUI</v>
          </cell>
          <cell r="BE4002" t="str">
            <v>oui</v>
          </cell>
        </row>
        <row r="4003">
          <cell r="C4003" t="str">
            <v>W24</v>
          </cell>
          <cell r="R4003" t="str">
            <v>Opérations imposables</v>
          </cell>
          <cell r="U4003" t="str">
            <v>Opérations non imposables</v>
          </cell>
          <cell r="W4003" t="str">
            <v>OUI</v>
          </cell>
          <cell r="BE4003" t="str">
            <v>oui</v>
          </cell>
        </row>
        <row r="4004">
          <cell r="A4004" t="str">
            <v>Déclarations CA3</v>
          </cell>
          <cell r="B4004" t="str">
            <v>TOTAL C.A. H.T.</v>
          </cell>
          <cell r="C4004" t="str">
            <v>W24</v>
          </cell>
          <cell r="D4004">
            <v>0.2</v>
          </cell>
          <cell r="F4004">
            <v>0.19600000000000001</v>
          </cell>
          <cell r="H4004">
            <v>0.1</v>
          </cell>
          <cell r="J4004">
            <v>7.0000000000000007E-2</v>
          </cell>
          <cell r="L4004">
            <v>5.5E-2</v>
          </cell>
          <cell r="N4004">
            <v>2.1000000000000001E-2</v>
          </cell>
          <cell r="P4004">
            <v>0</v>
          </cell>
          <cell r="R4004" t="str">
            <v>Ventes                et                            autres opérations imposables</v>
          </cell>
          <cell r="S4004" t="str">
            <v>Acquisitions intra co</v>
          </cell>
          <cell r="T4004" t="str">
            <v>créance irré 
+
autres</v>
          </cell>
          <cell r="U4004" t="str">
            <v>Autres opérations non imposables</v>
          </cell>
          <cell r="V4004" t="str">
            <v>Régularisations</v>
          </cell>
          <cell r="W4004" t="str">
            <v>OUI</v>
          </cell>
          <cell r="X4004" t="str">
            <v>TVA</v>
          </cell>
          <cell r="Y4004" t="str">
            <v>TVA</v>
          </cell>
          <cell r="Z4004" t="str">
            <v>TVA</v>
          </cell>
          <cell r="AA4004" t="str">
            <v>TVA</v>
          </cell>
          <cell r="AB4004" t="str">
            <v>TVA</v>
          </cell>
          <cell r="AC4004" t="str">
            <v>TVA</v>
          </cell>
          <cell r="AD4004" t="str">
            <v>TVA</v>
          </cell>
          <cell r="AE4004" t="str">
            <v>TVA collectée Totale</v>
          </cell>
          <cell r="AF4004" t="str">
            <v>TVA antérieurement déduite à reverser</v>
          </cell>
          <cell r="AG4004" t="str">
            <v>ARRONDI</v>
          </cell>
          <cell r="AH4004" t="str">
            <v>TOTAL            TVA                BRUTE</v>
          </cell>
          <cell r="AI4004" t="str">
            <v>dont              TVA          sur Acq° intraco</v>
          </cell>
          <cell r="AK4004" t="str">
            <v>TVA Déductible sur immo</v>
          </cell>
          <cell r="AN4004" t="str">
            <v>TVA Déductible sur B&amp;S</v>
          </cell>
          <cell r="AQ4004" t="str">
            <v xml:space="preserve">Autre TVA à déduire </v>
          </cell>
          <cell r="AS4004" t="str">
            <v>Report du crédit de TVA M-1</v>
          </cell>
          <cell r="AT4004" t="str">
            <v>ARRONDI</v>
          </cell>
          <cell r="AU4004" t="str">
            <v>TOTAL            TVA DEDUCTIBLE</v>
          </cell>
          <cell r="AW4004" t="str">
            <v>TVA à décaisser</v>
          </cell>
          <cell r="AY4004" t="str">
            <v>Crédit de TVA</v>
          </cell>
          <cell r="AZ4004" t="str">
            <v>Demande
de remboursemt crédit TVA</v>
          </cell>
          <cell r="BA4004" t="str">
            <v>Crédit de TVA à reporter</v>
          </cell>
          <cell r="BC4004" t="str">
            <v>Date                             de remb du credit TVA</v>
          </cell>
          <cell r="BE4004" t="str">
            <v>oui</v>
          </cell>
        </row>
        <row r="4005">
          <cell r="C4005" t="str">
            <v>W24</v>
          </cell>
          <cell r="D4005" t="str">
            <v>CA HT</v>
          </cell>
          <cell r="E4005" t="str">
            <v>CA INTRACOM</v>
          </cell>
          <cell r="F4005" t="str">
            <v>CA HT</v>
          </cell>
          <cell r="G4005" t="str">
            <v>CA INTRACOM</v>
          </cell>
          <cell r="H4005" t="str">
            <v>CA HT</v>
          </cell>
          <cell r="I4005" t="str">
            <v>CA INTRACOM</v>
          </cell>
          <cell r="J4005" t="str">
            <v>CA HT</v>
          </cell>
          <cell r="K4005" t="str">
            <v>CA INTRACOM</v>
          </cell>
          <cell r="L4005" t="str">
            <v>CA HT</v>
          </cell>
          <cell r="M4005" t="str">
            <v>CA INTRACOM</v>
          </cell>
          <cell r="N4005" t="str">
            <v>CA HT</v>
          </cell>
          <cell r="O4005" t="str">
            <v>CA INTRACOM</v>
          </cell>
          <cell r="P4005" t="str">
            <v>CA HT</v>
          </cell>
          <cell r="Q4005" t="str">
            <v>CA INTRACOM</v>
          </cell>
          <cell r="T4005" t="str">
            <v>régularisations</v>
          </cell>
          <cell r="W4005" t="str">
            <v>OUI</v>
          </cell>
          <cell r="X4005">
            <v>0.2</v>
          </cell>
          <cell r="Y4005">
            <v>0.19600000000000001</v>
          </cell>
          <cell r="Z4005">
            <v>0.1</v>
          </cell>
          <cell r="AA4005">
            <v>7.0000000000000007E-2</v>
          </cell>
          <cell r="AB4005">
            <v>5.5E-2</v>
          </cell>
          <cell r="AC4005">
            <v>2.1000000000000001E-2</v>
          </cell>
          <cell r="AD4005">
            <v>0</v>
          </cell>
          <cell r="AK4005" t="str">
            <v>TVA                   sur                       Immo</v>
          </cell>
          <cell r="AL4005" t="str">
            <v>TVA sur Acq° Intraco                    ( L1 + LK )</v>
          </cell>
          <cell r="AM4005" t="str">
            <v>Total TVA Ded sur Immo + intraco</v>
          </cell>
          <cell r="AN4005" t="str">
            <v>TVA                   sur                   B&amp;S</v>
          </cell>
          <cell r="AO4005" t="str">
            <v>TVA sur Acq° Intraco                    ( M1 + MK )</v>
          </cell>
          <cell r="AP4005" t="str">
            <v>Total TVA Ded sur B&amp;S + intraco</v>
          </cell>
          <cell r="AQ4005" t="str">
            <v>créances
irrécouvrables
T8</v>
          </cell>
          <cell r="AR4005" t="str">
            <v>demandes Crédit de TVA refusées</v>
          </cell>
          <cell r="AW4005">
            <v>4455100</v>
          </cell>
          <cell r="AZ4005">
            <v>4458300</v>
          </cell>
          <cell r="BA4005">
            <v>4456700</v>
          </cell>
          <cell r="BE4005" t="str">
            <v>oui</v>
          </cell>
        </row>
        <row r="4006">
          <cell r="B4006" t="str">
            <v>n° de ligne</v>
          </cell>
          <cell r="C4006" t="str">
            <v>W24</v>
          </cell>
          <cell r="D4006" t="str">
            <v>08</v>
          </cell>
          <cell r="F4006" t="str">
            <v>13</v>
          </cell>
          <cell r="H4006" t="str">
            <v>9B</v>
          </cell>
          <cell r="J4006" t="str">
            <v>13</v>
          </cell>
          <cell r="L4006" t="str">
            <v>09</v>
          </cell>
          <cell r="N4006" t="str">
            <v>14</v>
          </cell>
          <cell r="R4006" t="str">
            <v>01 et 02</v>
          </cell>
          <cell r="S4006" t="str">
            <v>03</v>
          </cell>
          <cell r="T4006" t="str">
            <v>3C</v>
          </cell>
          <cell r="U4006" t="str">
            <v>05</v>
          </cell>
          <cell r="V4006" t="str">
            <v>7B</v>
          </cell>
          <cell r="W4006" t="str">
            <v>OUI</v>
          </cell>
          <cell r="X4006" t="str">
            <v>08</v>
          </cell>
          <cell r="Y4006" t="str">
            <v>13</v>
          </cell>
          <cell r="Z4006" t="str">
            <v>9B</v>
          </cell>
          <cell r="AA4006" t="str">
            <v>13</v>
          </cell>
          <cell r="AB4006" t="str">
            <v>09</v>
          </cell>
          <cell r="AC4006" t="str">
            <v>14</v>
          </cell>
          <cell r="AF4006" t="str">
            <v>15</v>
          </cell>
          <cell r="AH4006" t="str">
            <v>16</v>
          </cell>
          <cell r="AI4006" t="str">
            <v>17</v>
          </cell>
          <cell r="AM4006" t="str">
            <v>19</v>
          </cell>
          <cell r="AP4006" t="str">
            <v>20</v>
          </cell>
          <cell r="AQ4006" t="str">
            <v>21</v>
          </cell>
          <cell r="AS4006" t="str">
            <v>22</v>
          </cell>
          <cell r="AU4006" t="str">
            <v>23</v>
          </cell>
          <cell r="AW4006" t="str">
            <v>28</v>
          </cell>
          <cell r="AY4006" t="str">
            <v>25</v>
          </cell>
          <cell r="AZ4006" t="str">
            <v>26</v>
          </cell>
          <cell r="BA4006" t="str">
            <v>27</v>
          </cell>
          <cell r="BE4006" t="str">
            <v>oui</v>
          </cell>
        </row>
        <row r="4007">
          <cell r="C4007" t="str">
            <v>W24</v>
          </cell>
          <cell r="W4007" t="str">
            <v>OUI</v>
          </cell>
          <cell r="BE4007" t="str">
            <v>oui</v>
          </cell>
        </row>
        <row r="4008">
          <cell r="A4008" t="str">
            <v>JANVIER</v>
          </cell>
          <cell r="B4008">
            <v>196252</v>
          </cell>
          <cell r="C4008" t="str">
            <v>W24</v>
          </cell>
          <cell r="D4008">
            <v>46087</v>
          </cell>
          <cell r="E4008">
            <v>0</v>
          </cell>
          <cell r="F4008">
            <v>0</v>
          </cell>
          <cell r="G4008">
            <v>0</v>
          </cell>
          <cell r="H4008">
            <v>1586</v>
          </cell>
          <cell r="I4008">
            <v>0</v>
          </cell>
          <cell r="J4008">
            <v>0</v>
          </cell>
          <cell r="K4008">
            <v>0</v>
          </cell>
          <cell r="L4008">
            <v>148384</v>
          </cell>
          <cell r="M4008">
            <v>0</v>
          </cell>
          <cell r="N4008">
            <v>0</v>
          </cell>
          <cell r="O4008">
            <v>0</v>
          </cell>
          <cell r="P4008">
            <v>383</v>
          </cell>
          <cell r="R4008">
            <v>196057</v>
          </cell>
          <cell r="S4008">
            <v>0</v>
          </cell>
          <cell r="T4008">
            <v>-188</v>
          </cell>
          <cell r="U4008">
            <v>383</v>
          </cell>
          <cell r="W4008" t="str">
            <v>OUI</v>
          </cell>
          <cell r="X4008">
            <v>9217</v>
          </cell>
          <cell r="Y4008">
            <v>0</v>
          </cell>
          <cell r="Z4008">
            <v>159</v>
          </cell>
          <cell r="AA4008">
            <v>0</v>
          </cell>
          <cell r="AB4008">
            <v>8161</v>
          </cell>
          <cell r="AC4008">
            <v>0</v>
          </cell>
          <cell r="AD4008">
            <v>0</v>
          </cell>
          <cell r="AE4008">
            <v>17537</v>
          </cell>
          <cell r="AH4008">
            <v>17537</v>
          </cell>
          <cell r="AI4008">
            <v>0</v>
          </cell>
          <cell r="AM4008">
            <v>0</v>
          </cell>
          <cell r="AN4008">
            <v>16870</v>
          </cell>
          <cell r="AP4008">
            <v>16870</v>
          </cell>
          <cell r="AQ4008">
            <v>16</v>
          </cell>
          <cell r="AS4008">
            <v>3498</v>
          </cell>
          <cell r="AU4008">
            <v>20384</v>
          </cell>
          <cell r="AW4008">
            <v>0</v>
          </cell>
          <cell r="AY4008">
            <v>2847</v>
          </cell>
          <cell r="BA4008">
            <v>2847</v>
          </cell>
          <cell r="BE4008" t="str">
            <v>oui</v>
          </cell>
        </row>
        <row r="4009">
          <cell r="A4009" t="str">
            <v>FEVRIER</v>
          </cell>
          <cell r="B4009">
            <v>186378</v>
          </cell>
          <cell r="C4009" t="str">
            <v>W24</v>
          </cell>
          <cell r="D4009">
            <v>43576</v>
          </cell>
          <cell r="E4009">
            <v>0</v>
          </cell>
          <cell r="F4009">
            <v>0</v>
          </cell>
          <cell r="G4009">
            <v>0</v>
          </cell>
          <cell r="H4009">
            <v>1927</v>
          </cell>
          <cell r="I4009">
            <v>0</v>
          </cell>
          <cell r="J4009">
            <v>0</v>
          </cell>
          <cell r="K4009">
            <v>0</v>
          </cell>
          <cell r="L4009">
            <v>140502</v>
          </cell>
          <cell r="M4009">
            <v>0</v>
          </cell>
          <cell r="N4009">
            <v>0</v>
          </cell>
          <cell r="O4009">
            <v>0</v>
          </cell>
          <cell r="P4009">
            <v>373</v>
          </cell>
          <cell r="Q4009">
            <v>0</v>
          </cell>
          <cell r="R4009">
            <v>186005</v>
          </cell>
          <cell r="S4009">
            <v>0</v>
          </cell>
          <cell r="U4009">
            <v>373</v>
          </cell>
          <cell r="W4009" t="str">
            <v>OUI</v>
          </cell>
          <cell r="X4009">
            <v>8715</v>
          </cell>
          <cell r="Y4009">
            <v>0</v>
          </cell>
          <cell r="Z4009">
            <v>193</v>
          </cell>
          <cell r="AA4009">
            <v>0</v>
          </cell>
          <cell r="AB4009">
            <v>7728</v>
          </cell>
          <cell r="AC4009">
            <v>0</v>
          </cell>
          <cell r="AD4009">
            <v>0</v>
          </cell>
          <cell r="AE4009">
            <v>16636</v>
          </cell>
          <cell r="AH4009">
            <v>16636</v>
          </cell>
          <cell r="AI4009">
            <v>0</v>
          </cell>
          <cell r="AM4009">
            <v>0</v>
          </cell>
          <cell r="AN4009">
            <v>19941</v>
          </cell>
          <cell r="AP4009">
            <v>19941</v>
          </cell>
          <cell r="AS4009">
            <v>2847</v>
          </cell>
          <cell r="AU4009">
            <v>22788</v>
          </cell>
          <cell r="AW4009">
            <v>0</v>
          </cell>
          <cell r="AY4009">
            <v>6152</v>
          </cell>
          <cell r="BA4009">
            <v>6152</v>
          </cell>
          <cell r="BE4009" t="str">
            <v>oui</v>
          </cell>
        </row>
        <row r="4010">
          <cell r="A4010" t="str">
            <v>MARS</v>
          </cell>
          <cell r="B4010">
            <v>211512</v>
          </cell>
          <cell r="C4010" t="str">
            <v>W24</v>
          </cell>
          <cell r="D4010">
            <v>53232</v>
          </cell>
          <cell r="H4010">
            <v>2653</v>
          </cell>
          <cell r="L4010">
            <v>155235</v>
          </cell>
          <cell r="M4010">
            <v>0</v>
          </cell>
          <cell r="P4010">
            <v>465</v>
          </cell>
          <cell r="R4010">
            <v>211120</v>
          </cell>
          <cell r="S4010">
            <v>0</v>
          </cell>
          <cell r="T4010">
            <v>-73</v>
          </cell>
          <cell r="U4010">
            <v>465</v>
          </cell>
          <cell r="W4010" t="str">
            <v>OUI</v>
          </cell>
          <cell r="X4010">
            <v>10646</v>
          </cell>
          <cell r="Y4010">
            <v>0</v>
          </cell>
          <cell r="Z4010">
            <v>265</v>
          </cell>
          <cell r="AA4010">
            <v>0</v>
          </cell>
          <cell r="AB4010">
            <v>8538</v>
          </cell>
          <cell r="AC4010">
            <v>0</v>
          </cell>
          <cell r="AD4010">
            <v>0</v>
          </cell>
          <cell r="AE4010">
            <v>19449</v>
          </cell>
          <cell r="AH4010">
            <v>19449</v>
          </cell>
          <cell r="AI4010">
            <v>0</v>
          </cell>
          <cell r="AM4010">
            <v>0</v>
          </cell>
          <cell r="AN4010">
            <v>24211</v>
          </cell>
          <cell r="AP4010">
            <v>24211</v>
          </cell>
          <cell r="AQ4010">
            <v>6</v>
          </cell>
          <cell r="AS4010">
            <v>6152</v>
          </cell>
          <cell r="AU4010">
            <v>30369</v>
          </cell>
          <cell r="AW4010">
            <v>0</v>
          </cell>
          <cell r="AY4010">
            <v>10920</v>
          </cell>
          <cell r="AZ4010">
            <v>5000</v>
          </cell>
          <cell r="BA4010">
            <v>5920</v>
          </cell>
          <cell r="BE4010" t="str">
            <v>oui</v>
          </cell>
        </row>
        <row r="4011">
          <cell r="A4011" t="str">
            <v>AVRIL</v>
          </cell>
          <cell r="B4011">
            <v>205130</v>
          </cell>
          <cell r="C4011" t="str">
            <v>W24</v>
          </cell>
          <cell r="D4011">
            <v>48512</v>
          </cell>
          <cell r="E4011">
            <v>0</v>
          </cell>
          <cell r="F4011">
            <v>0</v>
          </cell>
          <cell r="G4011">
            <v>0</v>
          </cell>
          <cell r="H4011">
            <v>2490</v>
          </cell>
          <cell r="I4011">
            <v>0</v>
          </cell>
          <cell r="J4011">
            <v>0</v>
          </cell>
          <cell r="K4011">
            <v>0</v>
          </cell>
          <cell r="L4011">
            <v>154062</v>
          </cell>
          <cell r="M4011">
            <v>0</v>
          </cell>
          <cell r="N4011">
            <v>0</v>
          </cell>
          <cell r="O4011">
            <v>0</v>
          </cell>
          <cell r="P4011">
            <v>94</v>
          </cell>
          <cell r="R4011">
            <v>205064</v>
          </cell>
          <cell r="S4011">
            <v>0</v>
          </cell>
          <cell r="T4011">
            <v>-28</v>
          </cell>
          <cell r="U4011">
            <v>94</v>
          </cell>
          <cell r="W4011" t="str">
            <v>OUI</v>
          </cell>
          <cell r="X4011">
            <v>9702</v>
          </cell>
          <cell r="Y4011">
            <v>0</v>
          </cell>
          <cell r="Z4011">
            <v>249</v>
          </cell>
          <cell r="AA4011">
            <v>0</v>
          </cell>
          <cell r="AB4011">
            <v>8473</v>
          </cell>
          <cell r="AC4011">
            <v>0</v>
          </cell>
          <cell r="AD4011">
            <v>0</v>
          </cell>
          <cell r="AE4011">
            <v>18424</v>
          </cell>
          <cell r="AH4011">
            <v>18424</v>
          </cell>
          <cell r="AI4011">
            <v>0</v>
          </cell>
          <cell r="AM4011">
            <v>0</v>
          </cell>
          <cell r="AN4011">
            <v>18357</v>
          </cell>
          <cell r="AP4011">
            <v>18357</v>
          </cell>
          <cell r="AQ4011">
            <v>2</v>
          </cell>
          <cell r="AS4011">
            <v>5920</v>
          </cell>
          <cell r="AU4011">
            <v>24279</v>
          </cell>
          <cell r="AW4011">
            <v>0</v>
          </cell>
          <cell r="AY4011">
            <v>5855</v>
          </cell>
          <cell r="BA4011">
            <v>5855</v>
          </cell>
          <cell r="BE4011" t="str">
            <v>oui</v>
          </cell>
        </row>
        <row r="4012">
          <cell r="A4012" t="str">
            <v>MAI</v>
          </cell>
          <cell r="B4012">
            <v>224823</v>
          </cell>
          <cell r="C4012" t="str">
            <v>W24</v>
          </cell>
          <cell r="D4012">
            <v>47816</v>
          </cell>
          <cell r="E4012">
            <v>0</v>
          </cell>
          <cell r="F4012">
            <v>0</v>
          </cell>
          <cell r="G4012">
            <v>0</v>
          </cell>
          <cell r="H4012">
            <v>2680</v>
          </cell>
          <cell r="I4012">
            <v>0</v>
          </cell>
          <cell r="J4012">
            <v>0</v>
          </cell>
          <cell r="K4012">
            <v>0</v>
          </cell>
          <cell r="L4012">
            <v>174068</v>
          </cell>
          <cell r="M4012">
            <v>0</v>
          </cell>
          <cell r="N4012">
            <v>0</v>
          </cell>
          <cell r="O4012">
            <v>0</v>
          </cell>
          <cell r="P4012">
            <v>338</v>
          </cell>
          <cell r="R4012">
            <v>224564</v>
          </cell>
          <cell r="S4012">
            <v>0</v>
          </cell>
          <cell r="T4012">
            <v>-79</v>
          </cell>
          <cell r="U4012">
            <v>338</v>
          </cell>
          <cell r="W4012" t="str">
            <v>OUI</v>
          </cell>
          <cell r="X4012">
            <v>9563</v>
          </cell>
          <cell r="Y4012">
            <v>0</v>
          </cell>
          <cell r="Z4012">
            <v>268</v>
          </cell>
          <cell r="AA4012">
            <v>0</v>
          </cell>
          <cell r="AB4012">
            <v>9574</v>
          </cell>
          <cell r="AC4012">
            <v>0</v>
          </cell>
          <cell r="AD4012">
            <v>0</v>
          </cell>
          <cell r="AE4012">
            <v>19405</v>
          </cell>
          <cell r="AH4012">
            <v>19405</v>
          </cell>
          <cell r="AI4012">
            <v>0</v>
          </cell>
          <cell r="AK4012">
            <v>650</v>
          </cell>
          <cell r="AM4012">
            <v>650</v>
          </cell>
          <cell r="AN4012">
            <v>24539</v>
          </cell>
          <cell r="AP4012">
            <v>24539</v>
          </cell>
          <cell r="AQ4012">
            <v>7</v>
          </cell>
          <cell r="AS4012">
            <v>5855</v>
          </cell>
          <cell r="AU4012">
            <v>31051</v>
          </cell>
          <cell r="AW4012">
            <v>0</v>
          </cell>
          <cell r="AY4012">
            <v>11646</v>
          </cell>
          <cell r="AZ4012">
            <v>6000</v>
          </cell>
          <cell r="BA4012">
            <v>5646</v>
          </cell>
          <cell r="BE4012" t="str">
            <v>oui</v>
          </cell>
        </row>
        <row r="4013">
          <cell r="A4013" t="str">
            <v>JUIN</v>
          </cell>
          <cell r="B4013">
            <v>207168</v>
          </cell>
          <cell r="C4013" t="str">
            <v>W24</v>
          </cell>
          <cell r="D4013">
            <v>56432</v>
          </cell>
          <cell r="E4013">
            <v>0</v>
          </cell>
          <cell r="F4013">
            <v>0</v>
          </cell>
          <cell r="G4013">
            <v>0</v>
          </cell>
          <cell r="H4013">
            <v>2147</v>
          </cell>
          <cell r="I4013">
            <v>0</v>
          </cell>
          <cell r="J4013">
            <v>0</v>
          </cell>
          <cell r="K4013">
            <v>0</v>
          </cell>
          <cell r="L4013">
            <v>148552</v>
          </cell>
          <cell r="M4013">
            <v>0</v>
          </cell>
          <cell r="N4013">
            <v>0</v>
          </cell>
          <cell r="O4013">
            <v>0</v>
          </cell>
          <cell r="P4013">
            <v>85</v>
          </cell>
          <cell r="R4013">
            <v>207131</v>
          </cell>
          <cell r="S4013">
            <v>0</v>
          </cell>
          <cell r="T4013">
            <v>-48</v>
          </cell>
          <cell r="U4013">
            <v>85</v>
          </cell>
          <cell r="W4013" t="str">
            <v>OUI</v>
          </cell>
          <cell r="X4013">
            <v>11286</v>
          </cell>
          <cell r="Y4013">
            <v>0</v>
          </cell>
          <cell r="Z4013">
            <v>215</v>
          </cell>
          <cell r="AA4013">
            <v>0</v>
          </cell>
          <cell r="AB4013">
            <v>8170</v>
          </cell>
          <cell r="AC4013">
            <v>0</v>
          </cell>
          <cell r="AD4013">
            <v>0</v>
          </cell>
          <cell r="AE4013">
            <v>19671</v>
          </cell>
          <cell r="AH4013">
            <v>19671</v>
          </cell>
          <cell r="AI4013">
            <v>0</v>
          </cell>
          <cell r="AK4013">
            <v>200</v>
          </cell>
          <cell r="AM4013">
            <v>200</v>
          </cell>
          <cell r="AN4013">
            <v>24722</v>
          </cell>
          <cell r="AP4013">
            <v>24722</v>
          </cell>
          <cell r="AQ4013">
            <v>4</v>
          </cell>
          <cell r="AS4013">
            <v>5646</v>
          </cell>
          <cell r="AU4013">
            <v>30572</v>
          </cell>
          <cell r="AW4013">
            <v>0</v>
          </cell>
          <cell r="AY4013">
            <v>10901</v>
          </cell>
          <cell r="BA4013">
            <v>10901</v>
          </cell>
          <cell r="BE4013" t="str">
            <v>oui</v>
          </cell>
        </row>
        <row r="4014">
          <cell r="A4014" t="str">
            <v>JUILLET</v>
          </cell>
          <cell r="B4014">
            <v>214845</v>
          </cell>
          <cell r="C4014" t="str">
            <v>W24</v>
          </cell>
          <cell r="D4014">
            <v>56332</v>
          </cell>
          <cell r="H4014">
            <v>2549</v>
          </cell>
          <cell r="L4014">
            <v>156337</v>
          </cell>
          <cell r="M4014">
            <v>0</v>
          </cell>
          <cell r="N4014">
            <v>0</v>
          </cell>
          <cell r="P4014">
            <v>310</v>
          </cell>
          <cell r="R4014">
            <v>215218</v>
          </cell>
          <cell r="S4014">
            <v>0</v>
          </cell>
          <cell r="T4014">
            <v>-683</v>
          </cell>
          <cell r="U4014">
            <v>310</v>
          </cell>
          <cell r="W4014" t="str">
            <v>OUI</v>
          </cell>
          <cell r="X4014">
            <v>11266</v>
          </cell>
          <cell r="Y4014">
            <v>0</v>
          </cell>
          <cell r="Z4014">
            <v>255</v>
          </cell>
          <cell r="AA4014">
            <v>0</v>
          </cell>
          <cell r="AB4014">
            <v>8599</v>
          </cell>
          <cell r="AC4014">
            <v>0</v>
          </cell>
          <cell r="AD4014">
            <v>0</v>
          </cell>
          <cell r="AE4014">
            <v>20120</v>
          </cell>
          <cell r="AH4014">
            <v>20120</v>
          </cell>
          <cell r="AI4014">
            <v>0</v>
          </cell>
          <cell r="AK4014">
            <v>357</v>
          </cell>
          <cell r="AM4014">
            <v>357</v>
          </cell>
          <cell r="AN4014">
            <v>22135</v>
          </cell>
          <cell r="AP4014">
            <v>22135</v>
          </cell>
          <cell r="AQ4014">
            <v>58</v>
          </cell>
          <cell r="AS4014">
            <v>10901</v>
          </cell>
          <cell r="AU4014">
            <v>33451</v>
          </cell>
          <cell r="AW4014">
            <v>0</v>
          </cell>
          <cell r="AY4014">
            <v>13331</v>
          </cell>
          <cell r="AZ4014">
            <v>6000</v>
          </cell>
          <cell r="BA4014">
            <v>7331</v>
          </cell>
          <cell r="BE4014" t="str">
            <v>oui</v>
          </cell>
        </row>
        <row r="4015">
          <cell r="A4015" t="str">
            <v>AOUT</v>
          </cell>
          <cell r="B4015">
            <v>202676</v>
          </cell>
          <cell r="C4015" t="str">
            <v>W24</v>
          </cell>
          <cell r="D4015">
            <v>44706</v>
          </cell>
          <cell r="H4015">
            <v>1874</v>
          </cell>
          <cell r="L4015">
            <v>155783</v>
          </cell>
          <cell r="M4015">
            <v>0</v>
          </cell>
          <cell r="N4015">
            <v>0</v>
          </cell>
          <cell r="P4015">
            <v>380</v>
          </cell>
          <cell r="R4015">
            <v>202363</v>
          </cell>
          <cell r="S4015">
            <v>0</v>
          </cell>
          <cell r="T4015">
            <v>-67</v>
          </cell>
          <cell r="U4015">
            <v>380</v>
          </cell>
          <cell r="W4015" t="str">
            <v>OUI</v>
          </cell>
          <cell r="X4015">
            <v>8941</v>
          </cell>
          <cell r="Y4015">
            <v>0</v>
          </cell>
          <cell r="Z4015">
            <v>187</v>
          </cell>
          <cell r="AA4015">
            <v>0</v>
          </cell>
          <cell r="AB4015">
            <v>8568</v>
          </cell>
          <cell r="AC4015">
            <v>0</v>
          </cell>
          <cell r="AD4015">
            <v>0</v>
          </cell>
          <cell r="AE4015">
            <v>17696</v>
          </cell>
          <cell r="AH4015">
            <v>17696</v>
          </cell>
          <cell r="AI4015">
            <v>0</v>
          </cell>
          <cell r="AK4015">
            <v>5269</v>
          </cell>
          <cell r="AM4015">
            <v>5269</v>
          </cell>
          <cell r="AN4015">
            <v>20356</v>
          </cell>
          <cell r="AP4015">
            <v>20356</v>
          </cell>
          <cell r="AQ4015">
            <v>6</v>
          </cell>
          <cell r="AS4015">
            <v>7331</v>
          </cell>
          <cell r="AU4015">
            <v>32962</v>
          </cell>
          <cell r="AW4015">
            <v>0</v>
          </cell>
          <cell r="AY4015">
            <v>15266</v>
          </cell>
          <cell r="AZ4015">
            <v>10000</v>
          </cell>
          <cell r="BA4015">
            <v>5266</v>
          </cell>
          <cell r="BE4015" t="str">
            <v>oui</v>
          </cell>
        </row>
        <row r="4016">
          <cell r="A4016" t="str">
            <v>SEPTEMBRE</v>
          </cell>
          <cell r="B4016">
            <v>201715</v>
          </cell>
          <cell r="C4016" t="str">
            <v>W24</v>
          </cell>
          <cell r="D4016">
            <v>48584</v>
          </cell>
          <cell r="E4016">
            <v>0</v>
          </cell>
          <cell r="F4016">
            <v>0</v>
          </cell>
          <cell r="G4016">
            <v>0</v>
          </cell>
          <cell r="H4016">
            <v>1878</v>
          </cell>
          <cell r="I4016">
            <v>0</v>
          </cell>
          <cell r="J4016">
            <v>0</v>
          </cell>
          <cell r="K4016">
            <v>0</v>
          </cell>
          <cell r="L4016">
            <v>151311</v>
          </cell>
          <cell r="M4016">
            <v>0</v>
          </cell>
          <cell r="N4016">
            <v>0</v>
          </cell>
          <cell r="O4016">
            <v>0</v>
          </cell>
          <cell r="P4016">
            <v>86</v>
          </cell>
          <cell r="R4016">
            <v>201773</v>
          </cell>
          <cell r="S4016">
            <v>0</v>
          </cell>
          <cell r="T4016">
            <v>-144</v>
          </cell>
          <cell r="U4016">
            <v>86</v>
          </cell>
          <cell r="W4016" t="str">
            <v>OUI</v>
          </cell>
          <cell r="X4016">
            <v>9717</v>
          </cell>
          <cell r="Y4016">
            <v>0</v>
          </cell>
          <cell r="Z4016">
            <v>188</v>
          </cell>
          <cell r="AA4016">
            <v>0</v>
          </cell>
          <cell r="AB4016">
            <v>8322</v>
          </cell>
          <cell r="AC4016">
            <v>0</v>
          </cell>
          <cell r="AD4016">
            <v>0</v>
          </cell>
          <cell r="AE4016">
            <v>18227</v>
          </cell>
          <cell r="AH4016">
            <v>18227</v>
          </cell>
          <cell r="AI4016">
            <v>0</v>
          </cell>
          <cell r="AK4016">
            <v>0</v>
          </cell>
          <cell r="AL4016">
            <v>0</v>
          </cell>
          <cell r="AM4016">
            <v>0</v>
          </cell>
          <cell r="AN4016">
            <v>18075</v>
          </cell>
          <cell r="AO4016">
            <v>0</v>
          </cell>
          <cell r="AP4016">
            <v>18075</v>
          </cell>
          <cell r="AQ4016">
            <v>13</v>
          </cell>
          <cell r="AR4016">
            <v>0</v>
          </cell>
          <cell r="AS4016">
            <v>5266</v>
          </cell>
          <cell r="AU4016">
            <v>23354</v>
          </cell>
          <cell r="AW4016">
            <v>0</v>
          </cell>
          <cell r="AY4016">
            <v>5127</v>
          </cell>
          <cell r="BA4016">
            <v>5127</v>
          </cell>
          <cell r="BE4016" t="str">
            <v>oui</v>
          </cell>
        </row>
        <row r="4017">
          <cell r="A4017" t="str">
            <v>OCTOBRE</v>
          </cell>
          <cell r="B4017">
            <v>0</v>
          </cell>
          <cell r="C4017" t="str">
            <v>W24</v>
          </cell>
          <cell r="D4017">
            <v>0</v>
          </cell>
          <cell r="E4017">
            <v>0</v>
          </cell>
          <cell r="F4017">
            <v>0</v>
          </cell>
          <cell r="G4017">
            <v>0</v>
          </cell>
          <cell r="H4017">
            <v>0</v>
          </cell>
          <cell r="I4017">
            <v>0</v>
          </cell>
          <cell r="J4017">
            <v>0</v>
          </cell>
          <cell r="K4017">
            <v>0</v>
          </cell>
          <cell r="L4017">
            <v>0</v>
          </cell>
          <cell r="M4017">
            <v>0</v>
          </cell>
          <cell r="N4017">
            <v>0</v>
          </cell>
          <cell r="O4017">
            <v>0</v>
          </cell>
          <cell r="P4017">
            <v>0</v>
          </cell>
          <cell r="Q4017">
            <v>0</v>
          </cell>
          <cell r="R4017">
            <v>0</v>
          </cell>
          <cell r="S4017">
            <v>0</v>
          </cell>
          <cell r="T4017">
            <v>0</v>
          </cell>
          <cell r="U4017">
            <v>0</v>
          </cell>
          <cell r="W4017" t="str">
            <v>OUI</v>
          </cell>
          <cell r="X4017">
            <v>0</v>
          </cell>
          <cell r="Y4017">
            <v>0</v>
          </cell>
          <cell r="Z4017">
            <v>0</v>
          </cell>
          <cell r="AA4017">
            <v>0</v>
          </cell>
          <cell r="AB4017">
            <v>0</v>
          </cell>
          <cell r="AC4017">
            <v>0</v>
          </cell>
          <cell r="AD4017">
            <v>0</v>
          </cell>
          <cell r="AE4017">
            <v>0</v>
          </cell>
          <cell r="AH4017">
            <v>0</v>
          </cell>
          <cell r="AI4017">
            <v>0</v>
          </cell>
          <cell r="AK4017">
            <v>0</v>
          </cell>
          <cell r="AM4017">
            <v>0</v>
          </cell>
          <cell r="AN4017">
            <v>0</v>
          </cell>
          <cell r="AO4017">
            <v>0</v>
          </cell>
          <cell r="AP4017">
            <v>0</v>
          </cell>
          <cell r="AQ4017">
            <v>0</v>
          </cell>
          <cell r="AS4017">
            <v>5127</v>
          </cell>
          <cell r="AU4017">
            <v>5127</v>
          </cell>
          <cell r="AW4017">
            <v>0</v>
          </cell>
          <cell r="AY4017">
            <v>5127</v>
          </cell>
          <cell r="BA4017">
            <v>5127</v>
          </cell>
        </row>
        <row r="4018">
          <cell r="A4018" t="str">
            <v>NOVEMBRE</v>
          </cell>
          <cell r="B4018">
            <v>0</v>
          </cell>
          <cell r="C4018" t="str">
            <v>W24</v>
          </cell>
          <cell r="D4018">
            <v>0</v>
          </cell>
          <cell r="E4018">
            <v>0</v>
          </cell>
          <cell r="F4018">
            <v>0</v>
          </cell>
          <cell r="G4018">
            <v>0</v>
          </cell>
          <cell r="H4018">
            <v>0</v>
          </cell>
          <cell r="I4018">
            <v>0</v>
          </cell>
          <cell r="J4018">
            <v>0</v>
          </cell>
          <cell r="K4018">
            <v>0</v>
          </cell>
          <cell r="L4018">
            <v>0</v>
          </cell>
          <cell r="M4018">
            <v>0</v>
          </cell>
          <cell r="N4018">
            <v>0</v>
          </cell>
          <cell r="O4018">
            <v>0</v>
          </cell>
          <cell r="P4018">
            <v>0</v>
          </cell>
          <cell r="Q4018">
            <v>0</v>
          </cell>
          <cell r="R4018">
            <v>0</v>
          </cell>
          <cell r="S4018">
            <v>0</v>
          </cell>
          <cell r="T4018">
            <v>0</v>
          </cell>
          <cell r="U4018">
            <v>0</v>
          </cell>
          <cell r="W4018" t="str">
            <v>OUI</v>
          </cell>
          <cell r="X4018">
            <v>0</v>
          </cell>
          <cell r="Y4018">
            <v>0</v>
          </cell>
          <cell r="Z4018">
            <v>0</v>
          </cell>
          <cell r="AA4018">
            <v>0</v>
          </cell>
          <cell r="AB4018">
            <v>0</v>
          </cell>
          <cell r="AC4018">
            <v>0</v>
          </cell>
          <cell r="AD4018">
            <v>0</v>
          </cell>
          <cell r="AE4018">
            <v>0</v>
          </cell>
          <cell r="AH4018">
            <v>0</v>
          </cell>
          <cell r="AI4018">
            <v>0</v>
          </cell>
          <cell r="AK4018">
            <v>0</v>
          </cell>
          <cell r="AM4018">
            <v>0</v>
          </cell>
          <cell r="AN4018">
            <v>0</v>
          </cell>
          <cell r="AO4018">
            <v>0</v>
          </cell>
          <cell r="AP4018">
            <v>0</v>
          </cell>
          <cell r="AQ4018">
            <v>0</v>
          </cell>
          <cell r="AS4018">
            <v>5127</v>
          </cell>
          <cell r="AU4018">
            <v>5127</v>
          </cell>
          <cell r="AW4018">
            <v>0</v>
          </cell>
          <cell r="AY4018">
            <v>5127</v>
          </cell>
          <cell r="BA4018">
            <v>5127</v>
          </cell>
        </row>
        <row r="4019">
          <cell r="A4019" t="str">
            <v>DECEMBRE</v>
          </cell>
          <cell r="B4019">
            <v>0</v>
          </cell>
          <cell r="C4019" t="str">
            <v>W24</v>
          </cell>
          <cell r="D4019">
            <v>0</v>
          </cell>
          <cell r="E4019">
            <v>0</v>
          </cell>
          <cell r="F4019">
            <v>0</v>
          </cell>
          <cell r="G4019">
            <v>0</v>
          </cell>
          <cell r="H4019">
            <v>0</v>
          </cell>
          <cell r="I4019">
            <v>0</v>
          </cell>
          <cell r="J4019">
            <v>0</v>
          </cell>
          <cell r="K4019">
            <v>0</v>
          </cell>
          <cell r="L4019">
            <v>0</v>
          </cell>
          <cell r="M4019">
            <v>0</v>
          </cell>
          <cell r="N4019">
            <v>0</v>
          </cell>
          <cell r="O4019">
            <v>0</v>
          </cell>
          <cell r="P4019">
            <v>0</v>
          </cell>
          <cell r="Q4019">
            <v>0</v>
          </cell>
          <cell r="R4019">
            <v>0</v>
          </cell>
          <cell r="S4019">
            <v>0</v>
          </cell>
          <cell r="T4019">
            <v>0</v>
          </cell>
          <cell r="U4019">
            <v>0</v>
          </cell>
          <cell r="W4019" t="str">
            <v>OUI</v>
          </cell>
          <cell r="X4019">
            <v>0</v>
          </cell>
          <cell r="Y4019">
            <v>0</v>
          </cell>
          <cell r="Z4019">
            <v>0</v>
          </cell>
          <cell r="AA4019">
            <v>0</v>
          </cell>
          <cell r="AB4019">
            <v>0</v>
          </cell>
          <cell r="AC4019">
            <v>0</v>
          </cell>
          <cell r="AD4019">
            <v>0</v>
          </cell>
          <cell r="AE4019">
            <v>0</v>
          </cell>
          <cell r="AH4019">
            <v>0</v>
          </cell>
          <cell r="AI4019">
            <v>0</v>
          </cell>
          <cell r="AK4019">
            <v>0</v>
          </cell>
          <cell r="AM4019">
            <v>0</v>
          </cell>
          <cell r="AN4019">
            <v>0</v>
          </cell>
          <cell r="AO4019">
            <v>0</v>
          </cell>
          <cell r="AP4019">
            <v>0</v>
          </cell>
          <cell r="AQ4019">
            <v>0</v>
          </cell>
          <cell r="AS4019">
            <v>5127</v>
          </cell>
          <cell r="AU4019">
            <v>5127</v>
          </cell>
          <cell r="AW4019">
            <v>0</v>
          </cell>
          <cell r="AY4019">
            <v>5127</v>
          </cell>
          <cell r="BA4019">
            <v>5127</v>
          </cell>
        </row>
        <row r="4020">
          <cell r="C4020" t="str">
            <v>W24</v>
          </cell>
          <cell r="W4020" t="str">
            <v>OUI</v>
          </cell>
          <cell r="BE4020">
            <v>0</v>
          </cell>
        </row>
        <row r="4021">
          <cell r="A4021" t="str">
            <v>TOTAL</v>
          </cell>
          <cell r="B4021">
            <v>1850499</v>
          </cell>
          <cell r="C4021" t="str">
            <v>W24</v>
          </cell>
          <cell r="D4021">
            <v>445277</v>
          </cell>
          <cell r="E4021">
            <v>0</v>
          </cell>
          <cell r="F4021">
            <v>0</v>
          </cell>
          <cell r="G4021">
            <v>0</v>
          </cell>
          <cell r="H4021">
            <v>19784</v>
          </cell>
          <cell r="I4021">
            <v>0</v>
          </cell>
          <cell r="J4021">
            <v>0</v>
          </cell>
          <cell r="K4021">
            <v>0</v>
          </cell>
          <cell r="L4021">
            <v>1384234</v>
          </cell>
          <cell r="M4021">
            <v>0</v>
          </cell>
          <cell r="N4021">
            <v>0</v>
          </cell>
          <cell r="O4021">
            <v>0</v>
          </cell>
          <cell r="P4021">
            <v>2514</v>
          </cell>
          <cell r="Q4021">
            <v>0</v>
          </cell>
          <cell r="R4021">
            <v>1849295</v>
          </cell>
          <cell r="S4021">
            <v>0</v>
          </cell>
          <cell r="T4021">
            <v>-1310</v>
          </cell>
          <cell r="U4021">
            <v>2514</v>
          </cell>
          <cell r="V4021">
            <v>0</v>
          </cell>
          <cell r="W4021" t="str">
            <v>OUI</v>
          </cell>
          <cell r="X4021">
            <v>89053</v>
          </cell>
          <cell r="Y4021">
            <v>0</v>
          </cell>
          <cell r="Z4021">
            <v>1979</v>
          </cell>
          <cell r="AA4021">
            <v>0</v>
          </cell>
          <cell r="AB4021">
            <v>76133</v>
          </cell>
          <cell r="AC4021">
            <v>0</v>
          </cell>
          <cell r="AD4021">
            <v>0</v>
          </cell>
          <cell r="AE4021">
            <v>167165</v>
          </cell>
          <cell r="AF4021">
            <v>0</v>
          </cell>
          <cell r="AH4021">
            <v>167165</v>
          </cell>
          <cell r="AI4021">
            <v>0</v>
          </cell>
          <cell r="AK4021">
            <v>6476</v>
          </cell>
          <cell r="AL4021">
            <v>0</v>
          </cell>
          <cell r="AN4021">
            <v>189206</v>
          </cell>
          <cell r="AO4021">
            <v>0</v>
          </cell>
          <cell r="AP4021">
            <v>189206</v>
          </cell>
          <cell r="AQ4021">
            <v>112</v>
          </cell>
          <cell r="AR4021">
            <v>0</v>
          </cell>
          <cell r="BE4021">
            <v>0</v>
          </cell>
        </row>
        <row r="4022">
          <cell r="C4022" t="str">
            <v>W24</v>
          </cell>
          <cell r="W4022" t="str">
            <v>OUI</v>
          </cell>
          <cell r="BE4022">
            <v>0</v>
          </cell>
        </row>
        <row r="4023">
          <cell r="A4023" t="str">
            <v>CA comptabilisé à déclarer</v>
          </cell>
          <cell r="C4023" t="str">
            <v>W24</v>
          </cell>
          <cell r="D4023">
            <v>445277</v>
          </cell>
          <cell r="F4023">
            <v>0</v>
          </cell>
          <cell r="H4023">
            <v>19784</v>
          </cell>
          <cell r="L4023">
            <v>1384234</v>
          </cell>
          <cell r="N4023">
            <v>0</v>
          </cell>
          <cell r="P4023">
            <v>2514</v>
          </cell>
          <cell r="R4023">
            <v>1849295</v>
          </cell>
          <cell r="U4023">
            <v>2514</v>
          </cell>
          <cell r="W4023" t="str">
            <v>OUI</v>
          </cell>
          <cell r="AI4023">
            <v>0</v>
          </cell>
          <cell r="AM4023">
            <v>0</v>
          </cell>
          <cell r="BE4023">
            <v>0</v>
          </cell>
        </row>
        <row r="4024">
          <cell r="A4024" t="str">
            <v>Achats intraco à déclarer</v>
          </cell>
          <cell r="C4024" t="str">
            <v>W24</v>
          </cell>
          <cell r="E4024">
            <v>0</v>
          </cell>
          <cell r="G4024">
            <v>0</v>
          </cell>
          <cell r="I4024">
            <v>0</v>
          </cell>
          <cell r="M4024">
            <v>0</v>
          </cell>
          <cell r="O4024">
            <v>0</v>
          </cell>
          <cell r="Q4024">
            <v>0</v>
          </cell>
          <cell r="S4024">
            <v>0</v>
          </cell>
          <cell r="W4024" t="str">
            <v>OUI</v>
          </cell>
          <cell r="BE4024">
            <v>0</v>
          </cell>
        </row>
        <row r="4025">
          <cell r="C4025" t="str">
            <v>W24</v>
          </cell>
          <cell r="W4025" t="str">
            <v>OUI</v>
          </cell>
          <cell r="BE4025">
            <v>0</v>
          </cell>
        </row>
        <row r="4026">
          <cell r="A4026" t="str">
            <v>Ecart W24</v>
          </cell>
          <cell r="C4026" t="str">
            <v>W24</v>
          </cell>
          <cell r="D4026">
            <v>0</v>
          </cell>
          <cell r="E4026">
            <v>0</v>
          </cell>
          <cell r="F4026">
            <v>0</v>
          </cell>
          <cell r="G4026">
            <v>0</v>
          </cell>
          <cell r="H4026">
            <v>0</v>
          </cell>
          <cell r="I4026">
            <v>0</v>
          </cell>
          <cell r="J4026">
            <v>0</v>
          </cell>
          <cell r="K4026">
            <v>0</v>
          </cell>
          <cell r="L4026">
            <v>0</v>
          </cell>
          <cell r="M4026">
            <v>0</v>
          </cell>
          <cell r="N4026">
            <v>0</v>
          </cell>
          <cell r="O4026">
            <v>0</v>
          </cell>
          <cell r="P4026">
            <v>0</v>
          </cell>
          <cell r="Q4026">
            <v>0</v>
          </cell>
          <cell r="R4026">
            <v>0</v>
          </cell>
          <cell r="S4026">
            <v>0</v>
          </cell>
          <cell r="U4026">
            <v>0</v>
          </cell>
          <cell r="W4026" t="str">
            <v>OUI</v>
          </cell>
          <cell r="AI4026" t="str">
            <v xml:space="preserve">        TVA intraco COLL   =    TVA intraco DED  ( Immo + B&amp;S )</v>
          </cell>
          <cell r="BE4026">
            <v>0</v>
          </cell>
        </row>
        <row r="4027">
          <cell r="C4027" t="str">
            <v>W24</v>
          </cell>
          <cell r="W4027" t="str">
            <v>OUI</v>
          </cell>
          <cell r="BE4027">
            <v>0</v>
          </cell>
        </row>
        <row r="4028">
          <cell r="A4028" t="str">
            <v>diff compta jaune</v>
          </cell>
          <cell r="C4028" t="str">
            <v>W24</v>
          </cell>
          <cell r="G4028">
            <v>0</v>
          </cell>
          <cell r="H4028" t="str">
            <v xml:space="preserve">   à corriger dans SAP ou dans l'onglet "COMPTA"</v>
          </cell>
          <cell r="W4028" t="str">
            <v>OUI</v>
          </cell>
          <cell r="BE4028">
            <v>0</v>
          </cell>
        </row>
        <row r="4029">
          <cell r="C4029" t="str">
            <v>W24</v>
          </cell>
          <cell r="W4029" t="str">
            <v>OUI</v>
          </cell>
          <cell r="BE4029">
            <v>0</v>
          </cell>
        </row>
        <row r="4030">
          <cell r="A4030" t="str">
            <v>diff rouge</v>
          </cell>
          <cell r="C4030" t="str">
            <v>W24</v>
          </cell>
          <cell r="G4030">
            <v>0</v>
          </cell>
          <cell r="H4030" t="str">
            <v xml:space="preserve">   voir onglet "COMPTA" - cellule F...</v>
          </cell>
          <cell r="W4030" t="str">
            <v>OUI</v>
          </cell>
          <cell r="BE4030">
            <v>0</v>
          </cell>
        </row>
        <row r="4031">
          <cell r="C4031" t="str">
            <v>W24</v>
          </cell>
          <cell r="W4031" t="str">
            <v>OUI</v>
          </cell>
          <cell r="BE4031">
            <v>0</v>
          </cell>
        </row>
        <row r="4032">
          <cell r="C4032" t="str">
            <v>W24</v>
          </cell>
          <cell r="W4032" t="str">
            <v>OUI</v>
          </cell>
          <cell r="BE4032">
            <v>0</v>
          </cell>
        </row>
        <row r="4033">
          <cell r="C4033" t="str">
            <v>W24</v>
          </cell>
          <cell r="W4033" t="str">
            <v>OUI</v>
          </cell>
          <cell r="BE4033">
            <v>0</v>
          </cell>
        </row>
        <row r="4034">
          <cell r="C4034" t="str">
            <v>W24</v>
          </cell>
          <cell r="W4034" t="str">
            <v>OUI</v>
          </cell>
          <cell r="BE4034">
            <v>0</v>
          </cell>
        </row>
        <row r="4035">
          <cell r="C4035" t="str">
            <v>W24</v>
          </cell>
          <cell r="W4035" t="str">
            <v>OUI</v>
          </cell>
          <cell r="BE4035">
            <v>0</v>
          </cell>
        </row>
        <row r="4036">
          <cell r="C4036" t="str">
            <v>W24</v>
          </cell>
          <cell r="W4036" t="str">
            <v>OUI</v>
          </cell>
          <cell r="BE4036">
            <v>0</v>
          </cell>
        </row>
        <row r="4037">
          <cell r="C4037" t="str">
            <v>W24</v>
          </cell>
          <cell r="W4037" t="str">
            <v>OUI</v>
          </cell>
          <cell r="BE4037">
            <v>0</v>
          </cell>
        </row>
        <row r="4038">
          <cell r="C4038" t="str">
            <v>W24</v>
          </cell>
          <cell r="W4038" t="str">
            <v>OUI</v>
          </cell>
          <cell r="BE4038">
            <v>0</v>
          </cell>
        </row>
        <row r="4039">
          <cell r="C4039" t="str">
            <v>W24</v>
          </cell>
          <cell r="W4039" t="str">
            <v>OUI</v>
          </cell>
          <cell r="BE4039">
            <v>0</v>
          </cell>
        </row>
        <row r="4040">
          <cell r="C4040" t="str">
            <v>W24</v>
          </cell>
          <cell r="W4040" t="str">
            <v>OUI</v>
          </cell>
          <cell r="BE4040">
            <v>0</v>
          </cell>
        </row>
        <row r="4041">
          <cell r="C4041" t="str">
            <v>W24</v>
          </cell>
          <cell r="W4041" t="str">
            <v>OUI</v>
          </cell>
          <cell r="BE4041">
            <v>0</v>
          </cell>
        </row>
        <row r="4042">
          <cell r="C4042" t="str">
            <v>W24</v>
          </cell>
          <cell r="W4042" t="str">
            <v>OUI</v>
          </cell>
          <cell r="BE4042">
            <v>0</v>
          </cell>
        </row>
        <row r="4043">
          <cell r="C4043" t="str">
            <v>W24</v>
          </cell>
          <cell r="W4043" t="str">
            <v>OUI</v>
          </cell>
          <cell r="BE4043">
            <v>0</v>
          </cell>
        </row>
        <row r="4044">
          <cell r="C4044" t="str">
            <v>W24</v>
          </cell>
          <cell r="W4044" t="str">
            <v>OUI</v>
          </cell>
          <cell r="BE4044">
            <v>0</v>
          </cell>
        </row>
        <row r="4045">
          <cell r="C4045" t="str">
            <v>W24</v>
          </cell>
          <cell r="W4045" t="str">
            <v>OUI</v>
          </cell>
          <cell r="BE4045">
            <v>0</v>
          </cell>
        </row>
        <row r="4046">
          <cell r="C4046" t="str">
            <v>W24</v>
          </cell>
          <cell r="W4046" t="str">
            <v>OUI</v>
          </cell>
          <cell r="BE4046">
            <v>0</v>
          </cell>
        </row>
        <row r="4047">
          <cell r="C4047" t="str">
            <v>W24</v>
          </cell>
          <cell r="W4047" t="str">
            <v>OUI</v>
          </cell>
          <cell r="BE4047">
            <v>0</v>
          </cell>
        </row>
        <row r="4048">
          <cell r="C4048" t="str">
            <v>W24</v>
          </cell>
          <cell r="W4048" t="str">
            <v>OUI</v>
          </cell>
          <cell r="BE4048">
            <v>0</v>
          </cell>
        </row>
        <row r="4049">
          <cell r="C4049" t="str">
            <v>W24</v>
          </cell>
          <cell r="W4049" t="str">
            <v>OUI</v>
          </cell>
          <cell r="BE4049">
            <v>0</v>
          </cell>
        </row>
        <row r="4050">
          <cell r="C4050" t="str">
            <v>W24</v>
          </cell>
          <cell r="W4050" t="str">
            <v>OUI</v>
          </cell>
          <cell r="BE4050">
            <v>0</v>
          </cell>
        </row>
        <row r="4051">
          <cell r="C4051" t="str">
            <v>W24</v>
          </cell>
          <cell r="W4051" t="str">
            <v>OUI</v>
          </cell>
          <cell r="BE4051">
            <v>0</v>
          </cell>
        </row>
        <row r="4052">
          <cell r="C4052" t="str">
            <v>W24</v>
          </cell>
          <cell r="W4052" t="str">
            <v>OUI</v>
          </cell>
          <cell r="BE4052">
            <v>0</v>
          </cell>
        </row>
        <row r="4053">
          <cell r="C4053" t="str">
            <v>W24</v>
          </cell>
          <cell r="W4053" t="str">
            <v>OUI</v>
          </cell>
          <cell r="BE4053">
            <v>0</v>
          </cell>
        </row>
        <row r="4054">
          <cell r="C4054" t="str">
            <v>W24</v>
          </cell>
          <cell r="W4054" t="str">
            <v>OUI</v>
          </cell>
          <cell r="BE4054">
            <v>0</v>
          </cell>
        </row>
        <row r="4055">
          <cell r="C4055" t="str">
            <v>W24</v>
          </cell>
          <cell r="W4055" t="str">
            <v>OUI</v>
          </cell>
          <cell r="BE4055">
            <v>0</v>
          </cell>
        </row>
        <row r="4056">
          <cell r="C4056" t="str">
            <v>W24</v>
          </cell>
          <cell r="W4056" t="str">
            <v>OUI</v>
          </cell>
          <cell r="BE4056">
            <v>0</v>
          </cell>
        </row>
        <row r="4057">
          <cell r="C4057" t="str">
            <v>W24</v>
          </cell>
          <cell r="W4057" t="str">
            <v>NON</v>
          </cell>
        </row>
        <row r="4058">
          <cell r="C4058" t="str">
            <v>W24</v>
          </cell>
          <cell r="W4058" t="str">
            <v>NON</v>
          </cell>
        </row>
        <row r="4059">
          <cell r="C4059" t="str">
            <v>W24</v>
          </cell>
          <cell r="W4059" t="str">
            <v>NON</v>
          </cell>
        </row>
        <row r="4060">
          <cell r="C4060" t="str">
            <v>W24</v>
          </cell>
          <cell r="W4060" t="str">
            <v>NON</v>
          </cell>
        </row>
        <row r="4061">
          <cell r="C4061" t="str">
            <v>W24</v>
          </cell>
          <cell r="W4061" t="str">
            <v>NON</v>
          </cell>
        </row>
        <row r="4062">
          <cell r="C4062" t="str">
            <v>W24</v>
          </cell>
          <cell r="W4062" t="str">
            <v>NON</v>
          </cell>
        </row>
        <row r="4063">
          <cell r="C4063" t="str">
            <v>W24</v>
          </cell>
          <cell r="W4063" t="str">
            <v>NON</v>
          </cell>
        </row>
        <row r="4064">
          <cell r="C4064" t="str">
            <v>W24</v>
          </cell>
          <cell r="W4064" t="str">
            <v>NON</v>
          </cell>
        </row>
        <row r="4065">
          <cell r="C4065" t="str">
            <v>W24</v>
          </cell>
          <cell r="W4065" t="str">
            <v>NON</v>
          </cell>
        </row>
        <row r="4066">
          <cell r="C4066" t="str">
            <v>W24</v>
          </cell>
          <cell r="W4066" t="str">
            <v>NON</v>
          </cell>
        </row>
        <row r="4067">
          <cell r="C4067" t="str">
            <v>W24</v>
          </cell>
          <cell r="W4067" t="str">
            <v>NON</v>
          </cell>
        </row>
        <row r="4068">
          <cell r="C4068" t="str">
            <v>W24</v>
          </cell>
          <cell r="W4068" t="str">
            <v>NON</v>
          </cell>
        </row>
        <row r="4069">
          <cell r="C4069" t="str">
            <v>W24</v>
          </cell>
          <cell r="W4069" t="str">
            <v>NON</v>
          </cell>
        </row>
        <row r="4070">
          <cell r="C4070" t="str">
            <v>W24</v>
          </cell>
          <cell r="W4070" t="str">
            <v>NON</v>
          </cell>
        </row>
        <row r="4071">
          <cell r="C4071" t="str">
            <v>W24</v>
          </cell>
          <cell r="W4071" t="str">
            <v>NON</v>
          </cell>
        </row>
        <row r="4072">
          <cell r="C4072" t="str">
            <v>W24</v>
          </cell>
          <cell r="W4072" t="str">
            <v>NON</v>
          </cell>
        </row>
        <row r="4073">
          <cell r="C4073" t="str">
            <v>W24</v>
          </cell>
          <cell r="W4073" t="str">
            <v>NON</v>
          </cell>
        </row>
        <row r="4074">
          <cell r="C4074" t="str">
            <v>W24</v>
          </cell>
          <cell r="W4074" t="str">
            <v>NON</v>
          </cell>
        </row>
        <row r="4075">
          <cell r="C4075" t="str">
            <v>W24</v>
          </cell>
          <cell r="W4075" t="str">
            <v>NON</v>
          </cell>
        </row>
        <row r="4076">
          <cell r="C4076" t="str">
            <v>W24</v>
          </cell>
          <cell r="W4076" t="str">
            <v>NON</v>
          </cell>
        </row>
        <row r="4077">
          <cell r="C4077" t="str">
            <v>W24</v>
          </cell>
          <cell r="W4077" t="str">
            <v>NON</v>
          </cell>
        </row>
        <row r="4078">
          <cell r="C4078" t="str">
            <v>W24</v>
          </cell>
          <cell r="W4078" t="str">
            <v>NON</v>
          </cell>
        </row>
        <row r="4079">
          <cell r="C4079" t="str">
            <v>W24</v>
          </cell>
          <cell r="W4079" t="str">
            <v>NON</v>
          </cell>
        </row>
        <row r="4080">
          <cell r="C4080" t="str">
            <v>W24</v>
          </cell>
          <cell r="W4080" t="str">
            <v>NON</v>
          </cell>
        </row>
        <row r="4081">
          <cell r="C4081" t="str">
            <v>W24</v>
          </cell>
          <cell r="W4081" t="str">
            <v>NON</v>
          </cell>
        </row>
        <row r="4082">
          <cell r="C4082" t="str">
            <v>W24</v>
          </cell>
          <cell r="W4082" t="str">
            <v>NON</v>
          </cell>
        </row>
        <row r="4083">
          <cell r="C4083" t="str">
            <v>W24</v>
          </cell>
          <cell r="W4083" t="str">
            <v>NON</v>
          </cell>
        </row>
        <row r="4084">
          <cell r="C4084" t="str">
            <v>W24</v>
          </cell>
          <cell r="W4084" t="str">
            <v>NON</v>
          </cell>
        </row>
        <row r="4085">
          <cell r="C4085" t="str">
            <v>W24</v>
          </cell>
          <cell r="W4085" t="str">
            <v>NON</v>
          </cell>
        </row>
        <row r="4086">
          <cell r="C4086" t="str">
            <v>W24</v>
          </cell>
          <cell r="W4086" t="str">
            <v>NON</v>
          </cell>
        </row>
        <row r="4087">
          <cell r="C4087" t="str">
            <v>W24</v>
          </cell>
          <cell r="W4087" t="str">
            <v>NON</v>
          </cell>
        </row>
        <row r="4088">
          <cell r="C4088" t="str">
            <v>W24</v>
          </cell>
          <cell r="W4088" t="str">
            <v>NON</v>
          </cell>
        </row>
        <row r="4089">
          <cell r="C4089" t="str">
            <v>W24</v>
          </cell>
          <cell r="W4089" t="str">
            <v>NON</v>
          </cell>
        </row>
        <row r="4090">
          <cell r="C4090" t="str">
            <v>W24</v>
          </cell>
          <cell r="W4090" t="str">
            <v>NON</v>
          </cell>
        </row>
        <row r="4091">
          <cell r="C4091" t="str">
            <v>W24</v>
          </cell>
          <cell r="W4091" t="str">
            <v>NON</v>
          </cell>
        </row>
        <row r="4092">
          <cell r="C4092" t="str">
            <v>W24</v>
          </cell>
          <cell r="W4092" t="str">
            <v>NON</v>
          </cell>
        </row>
        <row r="4093">
          <cell r="C4093" t="str">
            <v>W24</v>
          </cell>
          <cell r="W4093" t="str">
            <v>NON</v>
          </cell>
        </row>
        <row r="4094">
          <cell r="C4094" t="str">
            <v>W24</v>
          </cell>
          <cell r="W4094" t="str">
            <v>NON</v>
          </cell>
        </row>
        <row r="4095">
          <cell r="C4095" t="str">
            <v>W24</v>
          </cell>
          <cell r="W4095" t="str">
            <v>NON</v>
          </cell>
        </row>
        <row r="4096">
          <cell r="C4096" t="str">
            <v>W24</v>
          </cell>
          <cell r="W4096" t="str">
            <v>NON</v>
          </cell>
        </row>
        <row r="4097">
          <cell r="C4097" t="str">
            <v>W24</v>
          </cell>
          <cell r="W4097" t="str">
            <v>NON</v>
          </cell>
        </row>
        <row r="4098">
          <cell r="C4098" t="str">
            <v>W24</v>
          </cell>
          <cell r="W4098" t="str">
            <v>NON</v>
          </cell>
        </row>
        <row r="4099">
          <cell r="C4099" t="str">
            <v>W24</v>
          </cell>
          <cell r="W4099" t="str">
            <v>NON</v>
          </cell>
        </row>
        <row r="4100">
          <cell r="C4100" t="str">
            <v>W24</v>
          </cell>
          <cell r="W4100" t="str">
            <v>NON</v>
          </cell>
        </row>
        <row r="4101">
          <cell r="C4101" t="str">
            <v>W24</v>
          </cell>
          <cell r="W4101" t="str">
            <v>NON</v>
          </cell>
        </row>
        <row r="4102">
          <cell r="C4102" t="str">
            <v>W24</v>
          </cell>
          <cell r="W4102" t="str">
            <v>NON</v>
          </cell>
        </row>
        <row r="4103">
          <cell r="C4103" t="str">
            <v>W24</v>
          </cell>
          <cell r="W4103" t="str">
            <v>NON</v>
          </cell>
        </row>
        <row r="4104">
          <cell r="C4104" t="str">
            <v>W24</v>
          </cell>
          <cell r="W4104" t="str">
            <v>NON</v>
          </cell>
        </row>
        <row r="4105">
          <cell r="C4105" t="str">
            <v>W24</v>
          </cell>
          <cell r="W4105" t="str">
            <v>NON</v>
          </cell>
        </row>
        <row r="4106">
          <cell r="C4106" t="str">
            <v>W24</v>
          </cell>
          <cell r="W4106" t="str">
            <v>NON</v>
          </cell>
        </row>
        <row r="4107">
          <cell r="C4107" t="str">
            <v>W24</v>
          </cell>
          <cell r="W4107" t="str">
            <v>NON</v>
          </cell>
        </row>
        <row r="4108">
          <cell r="C4108" t="str">
            <v>W24</v>
          </cell>
          <cell r="W4108" t="str">
            <v>NON</v>
          </cell>
        </row>
        <row r="4109">
          <cell r="C4109" t="str">
            <v>W24</v>
          </cell>
          <cell r="W4109" t="str">
            <v>NON</v>
          </cell>
        </row>
        <row r="4110">
          <cell r="C4110" t="str">
            <v>W24</v>
          </cell>
          <cell r="W4110" t="str">
            <v>NON</v>
          </cell>
        </row>
        <row r="4111">
          <cell r="C4111" t="str">
            <v>W24</v>
          </cell>
          <cell r="W4111" t="str">
            <v>NON</v>
          </cell>
        </row>
        <row r="4112">
          <cell r="C4112" t="str">
            <v>W24</v>
          </cell>
          <cell r="W4112" t="str">
            <v>NON</v>
          </cell>
        </row>
        <row r="4113">
          <cell r="C4113" t="str">
            <v>W24</v>
          </cell>
          <cell r="W4113" t="str">
            <v>NON</v>
          </cell>
        </row>
        <row r="4114">
          <cell r="C4114" t="str">
            <v>W24</v>
          </cell>
          <cell r="W4114" t="str">
            <v>NON</v>
          </cell>
        </row>
        <row r="4115">
          <cell r="C4115" t="str">
            <v>W24</v>
          </cell>
          <cell r="W4115" t="str">
            <v>NON</v>
          </cell>
        </row>
        <row r="4116">
          <cell r="C4116" t="str">
            <v>W24</v>
          </cell>
          <cell r="W4116" t="str">
            <v>NON</v>
          </cell>
        </row>
        <row r="4117">
          <cell r="C4117" t="str">
            <v>W24</v>
          </cell>
          <cell r="W4117" t="str">
            <v>NON</v>
          </cell>
        </row>
        <row r="4118">
          <cell r="C4118" t="str">
            <v>W24</v>
          </cell>
          <cell r="W4118" t="str">
            <v>NON</v>
          </cell>
        </row>
        <row r="4119">
          <cell r="C4119" t="str">
            <v>W24</v>
          </cell>
          <cell r="W4119" t="str">
            <v>NON</v>
          </cell>
        </row>
        <row r="4120">
          <cell r="C4120" t="str">
            <v>W24</v>
          </cell>
          <cell r="W4120" t="str">
            <v>NON</v>
          </cell>
        </row>
        <row r="4121">
          <cell r="C4121" t="str">
            <v>W24</v>
          </cell>
          <cell r="W4121" t="str">
            <v>NON</v>
          </cell>
        </row>
        <row r="4122">
          <cell r="C4122" t="str">
            <v>W24</v>
          </cell>
          <cell r="W4122" t="str">
            <v>NON</v>
          </cell>
        </row>
        <row r="4123">
          <cell r="C4123" t="str">
            <v>W24</v>
          </cell>
          <cell r="W4123" t="str">
            <v>NON</v>
          </cell>
        </row>
        <row r="4124">
          <cell r="C4124" t="str">
            <v>W24</v>
          </cell>
          <cell r="W4124" t="str">
            <v>NON</v>
          </cell>
        </row>
        <row r="4125">
          <cell r="C4125" t="str">
            <v>W24</v>
          </cell>
          <cell r="W4125" t="str">
            <v>NON</v>
          </cell>
        </row>
        <row r="4126">
          <cell r="C4126" t="str">
            <v>W24</v>
          </cell>
          <cell r="W4126" t="str">
            <v>NON</v>
          </cell>
        </row>
        <row r="4127">
          <cell r="C4127" t="str">
            <v>W24</v>
          </cell>
          <cell r="W4127" t="str">
            <v>NON</v>
          </cell>
        </row>
        <row r="4128">
          <cell r="C4128" t="str">
            <v>W24</v>
          </cell>
          <cell r="W4128" t="str">
            <v>NON</v>
          </cell>
        </row>
        <row r="4129">
          <cell r="C4129" t="str">
            <v>W24</v>
          </cell>
          <cell r="W4129" t="str">
            <v>NON</v>
          </cell>
        </row>
        <row r="4130">
          <cell r="C4130" t="str">
            <v>W24</v>
          </cell>
          <cell r="W4130" t="str">
            <v>NON</v>
          </cell>
        </row>
        <row r="4131">
          <cell r="C4131" t="str">
            <v>W24</v>
          </cell>
          <cell r="W4131" t="str">
            <v>NON</v>
          </cell>
        </row>
        <row r="4132">
          <cell r="C4132" t="str">
            <v>W24</v>
          </cell>
          <cell r="W4132" t="str">
            <v>NON</v>
          </cell>
        </row>
        <row r="4133">
          <cell r="C4133" t="str">
            <v>W24</v>
          </cell>
          <cell r="W4133" t="str">
            <v>NON</v>
          </cell>
        </row>
        <row r="4134">
          <cell r="C4134" t="str">
            <v>W24</v>
          </cell>
          <cell r="W4134" t="str">
            <v>NON</v>
          </cell>
        </row>
        <row r="4135">
          <cell r="C4135" t="str">
            <v>W24</v>
          </cell>
          <cell r="W4135" t="str">
            <v>NON</v>
          </cell>
        </row>
        <row r="4136">
          <cell r="C4136" t="str">
            <v>W24</v>
          </cell>
          <cell r="W4136" t="str">
            <v>NON</v>
          </cell>
        </row>
        <row r="4137">
          <cell r="C4137" t="str">
            <v>W24</v>
          </cell>
          <cell r="W4137" t="str">
            <v>NON</v>
          </cell>
        </row>
        <row r="4138">
          <cell r="C4138" t="str">
            <v>W24</v>
          </cell>
          <cell r="W4138" t="str">
            <v>NON</v>
          </cell>
        </row>
        <row r="4139">
          <cell r="C4139" t="str">
            <v>W24</v>
          </cell>
          <cell r="W4139" t="str">
            <v>NON</v>
          </cell>
        </row>
        <row r="4140">
          <cell r="C4140" t="str">
            <v>W24</v>
          </cell>
          <cell r="W4140" t="str">
            <v>NON</v>
          </cell>
        </row>
        <row r="4141">
          <cell r="C4141" t="str">
            <v>W24</v>
          </cell>
          <cell r="W4141" t="str">
            <v>NON</v>
          </cell>
        </row>
        <row r="4142">
          <cell r="C4142" t="str">
            <v>W24</v>
          </cell>
          <cell r="W4142" t="str">
            <v>NON</v>
          </cell>
        </row>
        <row r="4143">
          <cell r="C4143" t="str">
            <v>W24</v>
          </cell>
          <cell r="W4143" t="str">
            <v>NON</v>
          </cell>
        </row>
        <row r="4144">
          <cell r="C4144" t="str">
            <v>W24</v>
          </cell>
          <cell r="W4144" t="str">
            <v>NON</v>
          </cell>
        </row>
        <row r="4145">
          <cell r="C4145" t="str">
            <v>W24</v>
          </cell>
          <cell r="W4145" t="str">
            <v>NON</v>
          </cell>
        </row>
        <row r="4146">
          <cell r="C4146" t="str">
            <v>W24</v>
          </cell>
          <cell r="W4146" t="str">
            <v>NON</v>
          </cell>
        </row>
        <row r="4147">
          <cell r="C4147" t="str">
            <v>W24</v>
          </cell>
          <cell r="W4147" t="str">
            <v>NON</v>
          </cell>
        </row>
        <row r="4148">
          <cell r="C4148" t="str">
            <v>W24</v>
          </cell>
          <cell r="W4148" t="str">
            <v>NON</v>
          </cell>
        </row>
        <row r="4149">
          <cell r="C4149" t="str">
            <v>W24</v>
          </cell>
          <cell r="W4149" t="str">
            <v>NON</v>
          </cell>
        </row>
        <row r="4150">
          <cell r="C4150" t="str">
            <v>W24</v>
          </cell>
          <cell r="W4150" t="str">
            <v>NON</v>
          </cell>
        </row>
        <row r="4151">
          <cell r="C4151" t="str">
            <v>W24</v>
          </cell>
          <cell r="W4151" t="str">
            <v>NON</v>
          </cell>
        </row>
        <row r="4152">
          <cell r="C4152" t="str">
            <v>W24</v>
          </cell>
          <cell r="W4152" t="str">
            <v>NON</v>
          </cell>
        </row>
        <row r="4153">
          <cell r="C4153" t="str">
            <v>W24</v>
          </cell>
          <cell r="W4153" t="str">
            <v>NON</v>
          </cell>
        </row>
        <row r="4154">
          <cell r="C4154" t="str">
            <v>W24</v>
          </cell>
          <cell r="W4154" t="str">
            <v>NON</v>
          </cell>
        </row>
        <row r="4155">
          <cell r="C4155" t="str">
            <v>W24</v>
          </cell>
          <cell r="W4155" t="str">
            <v>NON</v>
          </cell>
        </row>
        <row r="4156">
          <cell r="C4156" t="str">
            <v>W24</v>
          </cell>
          <cell r="W4156" t="str">
            <v>NON</v>
          </cell>
        </row>
        <row r="4157">
          <cell r="C4157" t="str">
            <v>W24</v>
          </cell>
          <cell r="W4157" t="str">
            <v>NON</v>
          </cell>
        </row>
        <row r="4158">
          <cell r="C4158" t="str">
            <v>W24</v>
          </cell>
          <cell r="W4158" t="str">
            <v>NON</v>
          </cell>
        </row>
        <row r="4159">
          <cell r="C4159" t="str">
            <v>W24</v>
          </cell>
          <cell r="W4159" t="str">
            <v>NON</v>
          </cell>
        </row>
        <row r="4160">
          <cell r="C4160" t="str">
            <v>W24</v>
          </cell>
          <cell r="W4160" t="str">
            <v>NON</v>
          </cell>
        </row>
        <row r="4161">
          <cell r="C4161" t="str">
            <v>W24</v>
          </cell>
          <cell r="W4161" t="str">
            <v>NON</v>
          </cell>
        </row>
        <row r="4162">
          <cell r="C4162" t="str">
            <v>W24</v>
          </cell>
          <cell r="W4162" t="str">
            <v>NON</v>
          </cell>
        </row>
        <row r="4163">
          <cell r="C4163" t="str">
            <v>W24</v>
          </cell>
          <cell r="W4163" t="str">
            <v>NON</v>
          </cell>
        </row>
        <row r="4164">
          <cell r="C4164" t="str">
            <v>W24</v>
          </cell>
          <cell r="W4164" t="str">
            <v>NON</v>
          </cell>
        </row>
        <row r="4165">
          <cell r="C4165" t="str">
            <v>W24</v>
          </cell>
          <cell r="W4165" t="str">
            <v>NON</v>
          </cell>
        </row>
        <row r="4166">
          <cell r="C4166" t="str">
            <v>W24</v>
          </cell>
          <cell r="W4166" t="str">
            <v>NON</v>
          </cell>
        </row>
        <row r="4167">
          <cell r="C4167" t="str">
            <v>W24</v>
          </cell>
          <cell r="W4167" t="str">
            <v>NON</v>
          </cell>
        </row>
        <row r="4168">
          <cell r="C4168" t="str">
            <v>W24</v>
          </cell>
          <cell r="W4168" t="str">
            <v>NON</v>
          </cell>
        </row>
        <row r="4169">
          <cell r="C4169" t="str">
            <v>W24</v>
          </cell>
          <cell r="W4169" t="str">
            <v>NON</v>
          </cell>
        </row>
        <row r="4170">
          <cell r="C4170" t="str">
            <v>W24</v>
          </cell>
          <cell r="W4170" t="str">
            <v>NON</v>
          </cell>
        </row>
        <row r="4171">
          <cell r="C4171" t="str">
            <v>W24</v>
          </cell>
          <cell r="W4171" t="str">
            <v>NON</v>
          </cell>
        </row>
        <row r="4172">
          <cell r="C4172" t="str">
            <v>W24</v>
          </cell>
          <cell r="W4172" t="str">
            <v>NON</v>
          </cell>
        </row>
        <row r="4173">
          <cell r="C4173" t="str">
            <v>W24</v>
          </cell>
          <cell r="W4173" t="str">
            <v>NON</v>
          </cell>
        </row>
        <row r="4174">
          <cell r="C4174" t="str">
            <v>W24</v>
          </cell>
          <cell r="W4174" t="str">
            <v>NON</v>
          </cell>
        </row>
        <row r="4175">
          <cell r="C4175" t="str">
            <v>W24</v>
          </cell>
          <cell r="W4175" t="str">
            <v>NON</v>
          </cell>
        </row>
        <row r="4176">
          <cell r="C4176" t="str">
            <v>W24</v>
          </cell>
          <cell r="W4176" t="str">
            <v>NON</v>
          </cell>
        </row>
        <row r="4177">
          <cell r="C4177" t="str">
            <v>W24</v>
          </cell>
          <cell r="W4177" t="str">
            <v>NON</v>
          </cell>
        </row>
        <row r="4178">
          <cell r="C4178" t="str">
            <v>W24</v>
          </cell>
          <cell r="W4178" t="str">
            <v>NON</v>
          </cell>
        </row>
        <row r="4179">
          <cell r="C4179" t="str">
            <v>W24</v>
          </cell>
          <cell r="W4179" t="str">
            <v>NON</v>
          </cell>
        </row>
        <row r="4180">
          <cell r="C4180" t="str">
            <v>W24</v>
          </cell>
          <cell r="W4180" t="str">
            <v>NON</v>
          </cell>
        </row>
        <row r="4181">
          <cell r="C4181" t="str">
            <v>W24</v>
          </cell>
          <cell r="W4181" t="str">
            <v>NON</v>
          </cell>
        </row>
        <row r="4182">
          <cell r="C4182" t="str">
            <v>W24</v>
          </cell>
          <cell r="W4182" t="str">
            <v>NON</v>
          </cell>
        </row>
        <row r="4183">
          <cell r="C4183" t="str">
            <v>W24</v>
          </cell>
          <cell r="W4183" t="str">
            <v>NON</v>
          </cell>
        </row>
        <row r="4184">
          <cell r="C4184" t="str">
            <v>W24</v>
          </cell>
          <cell r="W4184" t="str">
            <v>NON</v>
          </cell>
        </row>
        <row r="4185">
          <cell r="C4185" t="str">
            <v>W24</v>
          </cell>
          <cell r="W4185" t="str">
            <v>NON</v>
          </cell>
        </row>
        <row r="4186">
          <cell r="C4186" t="str">
            <v>W24</v>
          </cell>
          <cell r="W4186" t="str">
            <v>NON</v>
          </cell>
        </row>
        <row r="4187">
          <cell r="C4187" t="str">
            <v>W24</v>
          </cell>
          <cell r="W4187" t="str">
            <v>NON</v>
          </cell>
        </row>
        <row r="4188">
          <cell r="C4188" t="str">
            <v>W24</v>
          </cell>
          <cell r="W4188" t="str">
            <v>NON</v>
          </cell>
        </row>
        <row r="4189">
          <cell r="C4189" t="str">
            <v>W24</v>
          </cell>
          <cell r="W4189" t="str">
            <v>NON</v>
          </cell>
        </row>
        <row r="4190">
          <cell r="C4190" t="str">
            <v>W24</v>
          </cell>
          <cell r="W4190" t="str">
            <v>NON</v>
          </cell>
        </row>
        <row r="4191">
          <cell r="C4191" t="str">
            <v>W24</v>
          </cell>
          <cell r="W4191" t="str">
            <v>NON</v>
          </cell>
        </row>
        <row r="4192">
          <cell r="C4192" t="str">
            <v>W24</v>
          </cell>
          <cell r="W4192" t="str">
            <v>NON</v>
          </cell>
        </row>
        <row r="4193">
          <cell r="C4193" t="str">
            <v>W24</v>
          </cell>
          <cell r="W4193" t="str">
            <v>NON</v>
          </cell>
        </row>
        <row r="4194">
          <cell r="C4194" t="str">
            <v>W24</v>
          </cell>
          <cell r="W4194" t="str">
            <v>NON</v>
          </cell>
        </row>
        <row r="4195">
          <cell r="C4195" t="str">
            <v>W24</v>
          </cell>
          <cell r="W4195" t="str">
            <v>NON</v>
          </cell>
        </row>
        <row r="4196">
          <cell r="C4196" t="str">
            <v>W24</v>
          </cell>
          <cell r="W4196" t="str">
            <v>NON</v>
          </cell>
        </row>
        <row r="4197">
          <cell r="C4197" t="str">
            <v>W24</v>
          </cell>
          <cell r="W4197" t="str">
            <v>NON</v>
          </cell>
        </row>
        <row r="4198">
          <cell r="C4198" t="str">
            <v>W24</v>
          </cell>
          <cell r="W4198" t="str">
            <v>NON</v>
          </cell>
        </row>
        <row r="4199">
          <cell r="C4199" t="str">
            <v>W24</v>
          </cell>
          <cell r="W4199" t="str">
            <v>NON</v>
          </cell>
        </row>
        <row r="4200">
          <cell r="C4200" t="str">
            <v>W24</v>
          </cell>
          <cell r="W4200" t="str">
            <v>NON</v>
          </cell>
        </row>
        <row r="4201">
          <cell r="A4201" t="str">
            <v xml:space="preserve">Cadrage TVA </v>
          </cell>
          <cell r="B4201" t="str">
            <v>W32</v>
          </cell>
          <cell r="C4201" t="str">
            <v>W32</v>
          </cell>
          <cell r="D4201">
            <v>53363</v>
          </cell>
          <cell r="H4201">
            <v>1187</v>
          </cell>
          <cell r="L4201">
            <v>132613</v>
          </cell>
          <cell r="M4201">
            <v>0</v>
          </cell>
          <cell r="N4201">
            <v>0</v>
          </cell>
          <cell r="P4201">
            <v>112</v>
          </cell>
          <cell r="T4201">
            <v>-646</v>
          </cell>
          <cell r="W4201" t="str">
            <v>OUI</v>
          </cell>
          <cell r="AK4201">
            <v>0</v>
          </cell>
          <cell r="AN4201">
            <v>25177</v>
          </cell>
          <cell r="AO4201">
            <v>0</v>
          </cell>
          <cell r="AQ4201">
            <v>55</v>
          </cell>
          <cell r="AW4201">
            <v>0</v>
          </cell>
          <cell r="AY4201">
            <v>0</v>
          </cell>
          <cell r="AZ4201">
            <v>0</v>
          </cell>
          <cell r="BA4201">
            <v>18248</v>
          </cell>
          <cell r="BE4201" t="str">
            <v>oui</v>
          </cell>
        </row>
        <row r="4202">
          <cell r="C4202" t="str">
            <v>W32</v>
          </cell>
          <cell r="R4202" t="str">
            <v>à spliter par nature</v>
          </cell>
          <cell r="W4202" t="str">
            <v>OUI</v>
          </cell>
          <cell r="BE4202" t="str">
            <v>oui</v>
          </cell>
        </row>
        <row r="4203">
          <cell r="C4203" t="str">
            <v>W32</v>
          </cell>
          <cell r="R4203" t="str">
            <v>Opérations imposables</v>
          </cell>
          <cell r="U4203" t="str">
            <v>Opérations non imposables</v>
          </cell>
          <cell r="W4203" t="str">
            <v>OUI</v>
          </cell>
          <cell r="BE4203" t="str">
            <v>oui</v>
          </cell>
        </row>
        <row r="4204">
          <cell r="A4204" t="str">
            <v>Déclarations CA3</v>
          </cell>
          <cell r="B4204" t="str">
            <v>TOTAL C.A. H.T.</v>
          </cell>
          <cell r="C4204" t="str">
            <v>W32</v>
          </cell>
          <cell r="D4204">
            <v>0.2</v>
          </cell>
          <cell r="F4204">
            <v>0.19600000000000001</v>
          </cell>
          <cell r="H4204">
            <v>0.1</v>
          </cell>
          <cell r="J4204">
            <v>7.0000000000000007E-2</v>
          </cell>
          <cell r="L4204">
            <v>5.5E-2</v>
          </cell>
          <cell r="N4204">
            <v>2.1000000000000001E-2</v>
          </cell>
          <cell r="P4204">
            <v>0</v>
          </cell>
          <cell r="R4204" t="str">
            <v>Ventes                et                            autres opérations imposables</v>
          </cell>
          <cell r="S4204" t="str">
            <v>Acquisitions intra co</v>
          </cell>
          <cell r="T4204" t="str">
            <v>créance irré 
+
autres</v>
          </cell>
          <cell r="U4204" t="str">
            <v>Autres opérations non imposables</v>
          </cell>
          <cell r="V4204" t="str">
            <v>Régularisations</v>
          </cell>
          <cell r="W4204" t="str">
            <v>OUI</v>
          </cell>
          <cell r="X4204" t="str">
            <v>TVA</v>
          </cell>
          <cell r="Y4204" t="str">
            <v>TVA</v>
          </cell>
          <cell r="Z4204" t="str">
            <v>TVA</v>
          </cell>
          <cell r="AA4204" t="str">
            <v>TVA</v>
          </cell>
          <cell r="AB4204" t="str">
            <v>TVA</v>
          </cell>
          <cell r="AC4204" t="str">
            <v>TVA</v>
          </cell>
          <cell r="AD4204" t="str">
            <v>TVA</v>
          </cell>
          <cell r="AE4204" t="str">
            <v>TVA collectée Totale</v>
          </cell>
          <cell r="AF4204" t="str">
            <v>TVA antérieurement déduite à reverser</v>
          </cell>
          <cell r="AG4204" t="str">
            <v>ARRONDI</v>
          </cell>
          <cell r="AH4204" t="str">
            <v>TOTAL            TVA                BRUTE</v>
          </cell>
          <cell r="AI4204" t="str">
            <v>dont              TVA          sur Acq° intraco</v>
          </cell>
          <cell r="AK4204" t="str">
            <v>TVA Déductible sur immo</v>
          </cell>
          <cell r="AN4204" t="str">
            <v>TVA Déductible sur B&amp;S</v>
          </cell>
          <cell r="AQ4204" t="str">
            <v xml:space="preserve">Autre TVA à déduire </v>
          </cell>
          <cell r="AS4204" t="str">
            <v>Report du crédit de TVA M-1</v>
          </cell>
          <cell r="AT4204" t="str">
            <v>ARRONDI</v>
          </cell>
          <cell r="AU4204" t="str">
            <v>TOTAL            TVA DEDUCTIBLE</v>
          </cell>
          <cell r="AW4204" t="str">
            <v>TVA à décaisser</v>
          </cell>
          <cell r="AY4204" t="str">
            <v>Crédit de TVA</v>
          </cell>
          <cell r="AZ4204" t="str">
            <v>Demande
de remboursemt crédit TVA</v>
          </cell>
          <cell r="BA4204" t="str">
            <v>Crédit de TVA à reporter</v>
          </cell>
          <cell r="BC4204" t="str">
            <v>Date                             de remb du credit TVA</v>
          </cell>
          <cell r="BE4204" t="str">
            <v>oui</v>
          </cell>
        </row>
        <row r="4205">
          <cell r="C4205" t="str">
            <v>W32</v>
          </cell>
          <cell r="D4205" t="str">
            <v>CA HT</v>
          </cell>
          <cell r="E4205" t="str">
            <v>CA INTRACOM</v>
          </cell>
          <cell r="F4205" t="str">
            <v>CA HT</v>
          </cell>
          <cell r="G4205" t="str">
            <v>CA INTRACOM</v>
          </cell>
          <cell r="H4205" t="str">
            <v>CA HT</v>
          </cell>
          <cell r="I4205" t="str">
            <v>CA INTRACOM</v>
          </cell>
          <cell r="J4205" t="str">
            <v>CA HT</v>
          </cell>
          <cell r="K4205" t="str">
            <v>CA INTRACOM</v>
          </cell>
          <cell r="L4205" t="str">
            <v>CA HT</v>
          </cell>
          <cell r="M4205" t="str">
            <v>CA INTRACOM</v>
          </cell>
          <cell r="N4205" t="str">
            <v>CA HT</v>
          </cell>
          <cell r="O4205" t="str">
            <v>CA INTRACOM</v>
          </cell>
          <cell r="P4205" t="str">
            <v>CA HT</v>
          </cell>
          <cell r="Q4205" t="str">
            <v>CA INTRACOM</v>
          </cell>
          <cell r="T4205" t="str">
            <v>régularisations</v>
          </cell>
          <cell r="W4205" t="str">
            <v>OUI</v>
          </cell>
          <cell r="X4205">
            <v>0.2</v>
          </cell>
          <cell r="Y4205">
            <v>0.19600000000000001</v>
          </cell>
          <cell r="Z4205">
            <v>0.1</v>
          </cell>
          <cell r="AA4205">
            <v>7.0000000000000007E-2</v>
          </cell>
          <cell r="AB4205">
            <v>5.5E-2</v>
          </cell>
          <cell r="AC4205">
            <v>2.1000000000000001E-2</v>
          </cell>
          <cell r="AD4205">
            <v>0</v>
          </cell>
          <cell r="AK4205" t="str">
            <v>TVA                   sur                       Immo</v>
          </cell>
          <cell r="AL4205" t="str">
            <v>TVA sur Acq° Intraco                    ( L1 + LK )</v>
          </cell>
          <cell r="AM4205" t="str">
            <v>Total TVA Ded sur Immo + intraco</v>
          </cell>
          <cell r="AN4205" t="str">
            <v>TVA                   sur                   B&amp;S</v>
          </cell>
          <cell r="AO4205" t="str">
            <v>TVA sur Acq° Intraco                    ( M1 + MK )</v>
          </cell>
          <cell r="AP4205" t="str">
            <v>Total TVA Ded sur B&amp;S + intraco</v>
          </cell>
          <cell r="AQ4205" t="str">
            <v>créances
irrécouvrables
T8</v>
          </cell>
          <cell r="AR4205" t="str">
            <v>demandes Crédit de TVA refusées</v>
          </cell>
          <cell r="AW4205">
            <v>4455100</v>
          </cell>
          <cell r="AZ4205">
            <v>4458300</v>
          </cell>
          <cell r="BA4205">
            <v>4456700</v>
          </cell>
          <cell r="BE4205" t="str">
            <v>oui</v>
          </cell>
        </row>
        <row r="4206">
          <cell r="B4206" t="str">
            <v>n° de ligne</v>
          </cell>
          <cell r="C4206" t="str">
            <v>W32</v>
          </cell>
          <cell r="D4206" t="str">
            <v>08</v>
          </cell>
          <cell r="F4206" t="str">
            <v>13</v>
          </cell>
          <cell r="H4206" t="str">
            <v>9B</v>
          </cell>
          <cell r="J4206" t="str">
            <v>13</v>
          </cell>
          <cell r="L4206" t="str">
            <v>09</v>
          </cell>
          <cell r="N4206" t="str">
            <v>14</v>
          </cell>
          <cell r="R4206" t="str">
            <v>01 et 02</v>
          </cell>
          <cell r="S4206" t="str">
            <v>03</v>
          </cell>
          <cell r="T4206" t="str">
            <v>3C</v>
          </cell>
          <cell r="U4206" t="str">
            <v>05</v>
          </cell>
          <cell r="V4206" t="str">
            <v>7B</v>
          </cell>
          <cell r="W4206" t="str">
            <v>OUI</v>
          </cell>
          <cell r="X4206" t="str">
            <v>08</v>
          </cell>
          <cell r="Y4206" t="str">
            <v>13</v>
          </cell>
          <cell r="Z4206" t="str">
            <v>9B</v>
          </cell>
          <cell r="AA4206" t="str">
            <v>13</v>
          </cell>
          <cell r="AB4206" t="str">
            <v>09</v>
          </cell>
          <cell r="AC4206" t="str">
            <v>14</v>
          </cell>
          <cell r="AF4206" t="str">
            <v>15</v>
          </cell>
          <cell r="AH4206" t="str">
            <v>16</v>
          </cell>
          <cell r="AI4206" t="str">
            <v>17</v>
          </cell>
          <cell r="AM4206" t="str">
            <v>19</v>
          </cell>
          <cell r="AP4206" t="str">
            <v>20</v>
          </cell>
          <cell r="AQ4206" t="str">
            <v>21</v>
          </cell>
          <cell r="AS4206" t="str">
            <v>22</v>
          </cell>
          <cell r="AU4206" t="str">
            <v>23</v>
          </cell>
          <cell r="AW4206" t="str">
            <v>28</v>
          </cell>
          <cell r="AY4206" t="str">
            <v>25</v>
          </cell>
          <cell r="AZ4206" t="str">
            <v>26</v>
          </cell>
          <cell r="BA4206" t="str">
            <v>27</v>
          </cell>
          <cell r="BE4206" t="str">
            <v>oui</v>
          </cell>
        </row>
        <row r="4207">
          <cell r="C4207" t="str">
            <v>W32</v>
          </cell>
          <cell r="W4207" t="str">
            <v>OUI</v>
          </cell>
          <cell r="BE4207" t="str">
            <v>oui</v>
          </cell>
        </row>
        <row r="4208">
          <cell r="A4208" t="str">
            <v>JANVIER</v>
          </cell>
          <cell r="B4208">
            <v>191336</v>
          </cell>
          <cell r="C4208" t="str">
            <v>W32</v>
          </cell>
          <cell r="D4208">
            <v>50230</v>
          </cell>
          <cell r="E4208">
            <v>0</v>
          </cell>
          <cell r="F4208">
            <v>0</v>
          </cell>
          <cell r="G4208">
            <v>0</v>
          </cell>
          <cell r="H4208">
            <v>957</v>
          </cell>
          <cell r="I4208">
            <v>0</v>
          </cell>
          <cell r="J4208">
            <v>0</v>
          </cell>
          <cell r="K4208">
            <v>0</v>
          </cell>
          <cell r="L4208">
            <v>139899</v>
          </cell>
          <cell r="M4208">
            <v>0</v>
          </cell>
          <cell r="N4208">
            <v>0</v>
          </cell>
          <cell r="O4208">
            <v>0</v>
          </cell>
          <cell r="P4208">
            <v>250</v>
          </cell>
          <cell r="Q4208">
            <v>0</v>
          </cell>
          <cell r="R4208">
            <v>191086</v>
          </cell>
          <cell r="S4208">
            <v>0</v>
          </cell>
          <cell r="U4208">
            <v>250</v>
          </cell>
          <cell r="W4208" t="str">
            <v>OUI</v>
          </cell>
          <cell r="X4208">
            <v>10046</v>
          </cell>
          <cell r="Y4208">
            <v>0</v>
          </cell>
          <cell r="Z4208">
            <v>96</v>
          </cell>
          <cell r="AA4208">
            <v>0</v>
          </cell>
          <cell r="AB4208">
            <v>7694</v>
          </cell>
          <cell r="AC4208">
            <v>0</v>
          </cell>
          <cell r="AD4208">
            <v>0</v>
          </cell>
          <cell r="AE4208">
            <v>17836</v>
          </cell>
          <cell r="AH4208">
            <v>17836</v>
          </cell>
          <cell r="AI4208">
            <v>0</v>
          </cell>
          <cell r="AK4208">
            <v>300</v>
          </cell>
          <cell r="AM4208">
            <v>300</v>
          </cell>
          <cell r="AN4208">
            <v>16794</v>
          </cell>
          <cell r="AP4208">
            <v>16794</v>
          </cell>
          <cell r="AS4208">
            <v>11481</v>
          </cell>
          <cell r="AU4208">
            <v>28575</v>
          </cell>
          <cell r="AW4208">
            <v>0</v>
          </cell>
          <cell r="AY4208">
            <v>10739</v>
          </cell>
          <cell r="AZ4208">
            <v>5000</v>
          </cell>
          <cell r="BA4208">
            <v>5739</v>
          </cell>
          <cell r="BE4208" t="str">
            <v>oui</v>
          </cell>
        </row>
        <row r="4209">
          <cell r="A4209" t="str">
            <v>FEVRIER</v>
          </cell>
          <cell r="B4209">
            <v>180016</v>
          </cell>
          <cell r="C4209" t="str">
            <v>W32</v>
          </cell>
          <cell r="D4209">
            <v>45237</v>
          </cell>
          <cell r="E4209">
            <v>0</v>
          </cell>
          <cell r="F4209">
            <v>0</v>
          </cell>
          <cell r="G4209">
            <v>0</v>
          </cell>
          <cell r="H4209">
            <v>1178</v>
          </cell>
          <cell r="I4209">
            <v>0</v>
          </cell>
          <cell r="J4209">
            <v>0</v>
          </cell>
          <cell r="K4209">
            <v>0</v>
          </cell>
          <cell r="L4209">
            <v>132989</v>
          </cell>
          <cell r="M4209">
            <v>0</v>
          </cell>
          <cell r="N4209">
            <v>0</v>
          </cell>
          <cell r="O4209">
            <v>0</v>
          </cell>
          <cell r="P4209">
            <v>765</v>
          </cell>
          <cell r="R4209">
            <v>179404</v>
          </cell>
          <cell r="S4209">
            <v>0</v>
          </cell>
          <cell r="T4209">
            <v>-153</v>
          </cell>
          <cell r="U4209">
            <v>765</v>
          </cell>
          <cell r="W4209" t="str">
            <v>OUI</v>
          </cell>
          <cell r="X4209">
            <v>9047</v>
          </cell>
          <cell r="Y4209">
            <v>0</v>
          </cell>
          <cell r="Z4209">
            <v>118</v>
          </cell>
          <cell r="AA4209">
            <v>0</v>
          </cell>
          <cell r="AB4209">
            <v>7314</v>
          </cell>
          <cell r="AC4209">
            <v>0</v>
          </cell>
          <cell r="AD4209">
            <v>0</v>
          </cell>
          <cell r="AE4209">
            <v>16479</v>
          </cell>
          <cell r="AH4209">
            <v>16479</v>
          </cell>
          <cell r="AI4209">
            <v>0</v>
          </cell>
          <cell r="AM4209">
            <v>0</v>
          </cell>
          <cell r="AN4209">
            <v>17395</v>
          </cell>
          <cell r="AP4209">
            <v>17395</v>
          </cell>
          <cell r="AQ4209">
            <v>13</v>
          </cell>
          <cell r="AS4209">
            <v>5739</v>
          </cell>
          <cell r="AU4209">
            <v>23147</v>
          </cell>
          <cell r="AW4209">
            <v>0</v>
          </cell>
          <cell r="AY4209">
            <v>6668</v>
          </cell>
          <cell r="BA4209">
            <v>6668</v>
          </cell>
          <cell r="BE4209" t="str">
            <v>oui</v>
          </cell>
        </row>
        <row r="4210">
          <cell r="A4210" t="str">
            <v>MARS</v>
          </cell>
          <cell r="B4210">
            <v>179819</v>
          </cell>
          <cell r="C4210" t="str">
            <v>W32</v>
          </cell>
          <cell r="D4210">
            <v>47088</v>
          </cell>
          <cell r="H4210">
            <v>1622</v>
          </cell>
          <cell r="L4210">
            <v>131047</v>
          </cell>
          <cell r="M4210">
            <v>0</v>
          </cell>
          <cell r="P4210">
            <v>77</v>
          </cell>
          <cell r="R4210">
            <v>179757</v>
          </cell>
          <cell r="S4210">
            <v>0</v>
          </cell>
          <cell r="T4210">
            <v>-15</v>
          </cell>
          <cell r="U4210">
            <v>77</v>
          </cell>
          <cell r="W4210" t="str">
            <v>OUI</v>
          </cell>
          <cell r="X4210">
            <v>9418</v>
          </cell>
          <cell r="Y4210">
            <v>0</v>
          </cell>
          <cell r="Z4210">
            <v>162</v>
          </cell>
          <cell r="AA4210">
            <v>0</v>
          </cell>
          <cell r="AB4210">
            <v>7208</v>
          </cell>
          <cell r="AC4210">
            <v>0</v>
          </cell>
          <cell r="AD4210">
            <v>0</v>
          </cell>
          <cell r="AE4210">
            <v>16788</v>
          </cell>
          <cell r="AH4210">
            <v>16788</v>
          </cell>
          <cell r="AI4210">
            <v>0</v>
          </cell>
          <cell r="AK4210">
            <v>319</v>
          </cell>
          <cell r="AM4210">
            <v>319</v>
          </cell>
          <cell r="AN4210">
            <v>28985</v>
          </cell>
          <cell r="AP4210">
            <v>28985</v>
          </cell>
          <cell r="AQ4210">
            <v>2</v>
          </cell>
          <cell r="AS4210">
            <v>6668</v>
          </cell>
          <cell r="AU4210">
            <v>35974</v>
          </cell>
          <cell r="AW4210">
            <v>0</v>
          </cell>
          <cell r="AY4210">
            <v>19186</v>
          </cell>
          <cell r="AZ4210">
            <v>14000</v>
          </cell>
          <cell r="BA4210">
            <v>5186</v>
          </cell>
          <cell r="BE4210" t="str">
            <v>oui</v>
          </cell>
        </row>
        <row r="4211">
          <cell r="A4211" t="str">
            <v>AVRIL</v>
          </cell>
          <cell r="B4211">
            <v>205523</v>
          </cell>
          <cell r="C4211" t="str">
            <v>W32</v>
          </cell>
          <cell r="D4211">
            <v>51559</v>
          </cell>
          <cell r="E4211">
            <v>0</v>
          </cell>
          <cell r="F4211">
            <v>0</v>
          </cell>
          <cell r="G4211">
            <v>0</v>
          </cell>
          <cell r="H4211">
            <v>1984</v>
          </cell>
          <cell r="I4211">
            <v>0</v>
          </cell>
          <cell r="J4211">
            <v>0</v>
          </cell>
          <cell r="K4211">
            <v>0</v>
          </cell>
          <cell r="L4211">
            <v>151908</v>
          </cell>
          <cell r="M4211">
            <v>0</v>
          </cell>
          <cell r="N4211">
            <v>0</v>
          </cell>
          <cell r="O4211">
            <v>0</v>
          </cell>
          <cell r="P4211">
            <v>72</v>
          </cell>
          <cell r="R4211">
            <v>205451</v>
          </cell>
          <cell r="S4211">
            <v>0</v>
          </cell>
          <cell r="U4211">
            <v>72</v>
          </cell>
          <cell r="W4211" t="str">
            <v>OUI</v>
          </cell>
          <cell r="X4211">
            <v>10312</v>
          </cell>
          <cell r="Y4211">
            <v>0</v>
          </cell>
          <cell r="Z4211">
            <v>198</v>
          </cell>
          <cell r="AA4211">
            <v>0</v>
          </cell>
          <cell r="AB4211">
            <v>8355</v>
          </cell>
          <cell r="AC4211">
            <v>0</v>
          </cell>
          <cell r="AD4211">
            <v>0</v>
          </cell>
          <cell r="AE4211">
            <v>18865</v>
          </cell>
          <cell r="AH4211">
            <v>18865</v>
          </cell>
          <cell r="AI4211">
            <v>0</v>
          </cell>
          <cell r="AM4211">
            <v>0</v>
          </cell>
          <cell r="AN4211">
            <v>19323</v>
          </cell>
          <cell r="AP4211">
            <v>19323</v>
          </cell>
          <cell r="AS4211">
            <v>5186</v>
          </cell>
          <cell r="AU4211">
            <v>24509</v>
          </cell>
          <cell r="AW4211">
            <v>0</v>
          </cell>
          <cell r="AY4211">
            <v>5644</v>
          </cell>
          <cell r="BA4211">
            <v>5644</v>
          </cell>
          <cell r="BE4211" t="str">
            <v>oui</v>
          </cell>
        </row>
        <row r="4212">
          <cell r="A4212" t="str">
            <v>MAI</v>
          </cell>
          <cell r="B4212">
            <v>199409</v>
          </cell>
          <cell r="C4212" t="str">
            <v>W32</v>
          </cell>
          <cell r="D4212">
            <v>47109</v>
          </cell>
          <cell r="E4212">
            <v>0</v>
          </cell>
          <cell r="F4212">
            <v>0</v>
          </cell>
          <cell r="G4212">
            <v>0</v>
          </cell>
          <cell r="H4212">
            <v>1912</v>
          </cell>
          <cell r="I4212">
            <v>0</v>
          </cell>
          <cell r="J4212">
            <v>0</v>
          </cell>
          <cell r="K4212">
            <v>0</v>
          </cell>
          <cell r="L4212">
            <v>150525</v>
          </cell>
          <cell r="M4212">
            <v>0</v>
          </cell>
          <cell r="N4212">
            <v>0</v>
          </cell>
          <cell r="O4212">
            <v>0</v>
          </cell>
          <cell r="P4212">
            <v>77</v>
          </cell>
          <cell r="R4212">
            <v>199546</v>
          </cell>
          <cell r="S4212">
            <v>0</v>
          </cell>
          <cell r="T4212">
            <v>-214</v>
          </cell>
          <cell r="U4212">
            <v>77</v>
          </cell>
          <cell r="W4212" t="str">
            <v>OUI</v>
          </cell>
          <cell r="X4212">
            <v>9422</v>
          </cell>
          <cell r="Y4212">
            <v>0</v>
          </cell>
          <cell r="Z4212">
            <v>191</v>
          </cell>
          <cell r="AA4212">
            <v>0</v>
          </cell>
          <cell r="AB4212">
            <v>8279</v>
          </cell>
          <cell r="AC4212">
            <v>0</v>
          </cell>
          <cell r="AD4212">
            <v>0</v>
          </cell>
          <cell r="AE4212">
            <v>17892</v>
          </cell>
          <cell r="AH4212">
            <v>17892</v>
          </cell>
          <cell r="AI4212">
            <v>0</v>
          </cell>
          <cell r="AM4212">
            <v>0</v>
          </cell>
          <cell r="AN4212">
            <v>24373</v>
          </cell>
          <cell r="AP4212">
            <v>24373</v>
          </cell>
          <cell r="AQ4212">
            <v>18</v>
          </cell>
          <cell r="AR4212">
            <v>14000</v>
          </cell>
          <cell r="AS4212">
            <v>5644</v>
          </cell>
          <cell r="AU4212">
            <v>44035</v>
          </cell>
          <cell r="AW4212">
            <v>0</v>
          </cell>
          <cell r="AY4212">
            <v>26143</v>
          </cell>
          <cell r="AZ4212">
            <v>20000</v>
          </cell>
          <cell r="BA4212">
            <v>6143</v>
          </cell>
          <cell r="BE4212" t="str">
            <v>oui</v>
          </cell>
        </row>
        <row r="4213">
          <cell r="A4213" t="str">
            <v>JUIN</v>
          </cell>
          <cell r="B4213">
            <v>193640</v>
          </cell>
          <cell r="C4213" t="str">
            <v>W32</v>
          </cell>
          <cell r="D4213">
            <v>67695</v>
          </cell>
          <cell r="E4213">
            <v>0</v>
          </cell>
          <cell r="F4213">
            <v>0</v>
          </cell>
          <cell r="G4213">
            <v>0</v>
          </cell>
          <cell r="H4213">
            <v>1340</v>
          </cell>
          <cell r="I4213">
            <v>0</v>
          </cell>
          <cell r="J4213">
            <v>0</v>
          </cell>
          <cell r="K4213">
            <v>0</v>
          </cell>
          <cell r="L4213">
            <v>124936</v>
          </cell>
          <cell r="M4213">
            <v>0</v>
          </cell>
          <cell r="N4213">
            <v>0</v>
          </cell>
          <cell r="O4213">
            <v>0</v>
          </cell>
          <cell r="P4213">
            <v>82</v>
          </cell>
          <cell r="R4213">
            <v>193971</v>
          </cell>
          <cell r="S4213">
            <v>0</v>
          </cell>
          <cell r="T4213">
            <v>-413</v>
          </cell>
          <cell r="U4213">
            <v>82</v>
          </cell>
          <cell r="W4213" t="str">
            <v>OUI</v>
          </cell>
          <cell r="X4213">
            <v>13539</v>
          </cell>
          <cell r="Y4213">
            <v>0</v>
          </cell>
          <cell r="Z4213">
            <v>134</v>
          </cell>
          <cell r="AA4213">
            <v>0</v>
          </cell>
          <cell r="AB4213">
            <v>6871</v>
          </cell>
          <cell r="AC4213">
            <v>0</v>
          </cell>
          <cell r="AD4213">
            <v>0</v>
          </cell>
          <cell r="AE4213">
            <v>20544</v>
          </cell>
          <cell r="AH4213">
            <v>20544</v>
          </cell>
          <cell r="AI4213">
            <v>0</v>
          </cell>
          <cell r="AM4213">
            <v>0</v>
          </cell>
          <cell r="AN4213">
            <v>27481</v>
          </cell>
          <cell r="AP4213">
            <v>27481</v>
          </cell>
          <cell r="AQ4213">
            <v>35</v>
          </cell>
          <cell r="AS4213">
            <v>6143</v>
          </cell>
          <cell r="AU4213">
            <v>33659</v>
          </cell>
          <cell r="AW4213">
            <v>0</v>
          </cell>
          <cell r="AY4213">
            <v>13115</v>
          </cell>
          <cell r="BA4213">
            <v>13115</v>
          </cell>
          <cell r="BE4213" t="str">
            <v>oui</v>
          </cell>
        </row>
        <row r="4214">
          <cell r="A4214" t="str">
            <v>JUILLET</v>
          </cell>
          <cell r="B4214">
            <v>186313</v>
          </cell>
          <cell r="C4214" t="str">
            <v>W32</v>
          </cell>
          <cell r="D4214">
            <v>49704</v>
          </cell>
          <cell r="H4214">
            <v>1688</v>
          </cell>
          <cell r="L4214">
            <v>135130</v>
          </cell>
          <cell r="M4214">
            <v>0</v>
          </cell>
          <cell r="N4214">
            <v>0</v>
          </cell>
          <cell r="P4214">
            <v>110</v>
          </cell>
          <cell r="R4214">
            <v>186522</v>
          </cell>
          <cell r="S4214">
            <v>0</v>
          </cell>
          <cell r="T4214">
            <v>-319</v>
          </cell>
          <cell r="U4214">
            <v>110</v>
          </cell>
          <cell r="W4214" t="str">
            <v>OUI</v>
          </cell>
          <cell r="X4214">
            <v>9941</v>
          </cell>
          <cell r="Y4214">
            <v>0</v>
          </cell>
          <cell r="Z4214">
            <v>169</v>
          </cell>
          <cell r="AA4214">
            <v>0</v>
          </cell>
          <cell r="AB4214">
            <v>7432</v>
          </cell>
          <cell r="AC4214">
            <v>0</v>
          </cell>
          <cell r="AD4214">
            <v>0</v>
          </cell>
          <cell r="AE4214">
            <v>17542</v>
          </cell>
          <cell r="AH4214">
            <v>17542</v>
          </cell>
          <cell r="AI4214">
            <v>0</v>
          </cell>
          <cell r="AK4214">
            <v>415</v>
          </cell>
          <cell r="AM4214">
            <v>415</v>
          </cell>
          <cell r="AN4214">
            <v>20123</v>
          </cell>
          <cell r="AP4214">
            <v>20123</v>
          </cell>
          <cell r="AQ4214">
            <v>27</v>
          </cell>
          <cell r="AR4214">
            <v>6000</v>
          </cell>
          <cell r="AS4214">
            <v>13115</v>
          </cell>
          <cell r="AU4214">
            <v>39680</v>
          </cell>
          <cell r="AW4214">
            <v>0</v>
          </cell>
          <cell r="AY4214">
            <v>22138</v>
          </cell>
          <cell r="AZ4214">
            <v>15000</v>
          </cell>
          <cell r="BA4214">
            <v>7138</v>
          </cell>
          <cell r="BE4214" t="str">
            <v>oui</v>
          </cell>
        </row>
        <row r="4215">
          <cell r="A4215" t="str">
            <v>AOUT</v>
          </cell>
          <cell r="B4215">
            <v>192335</v>
          </cell>
          <cell r="C4215" t="str">
            <v>W32</v>
          </cell>
          <cell r="D4215">
            <v>46600</v>
          </cell>
          <cell r="H4215">
            <v>1319</v>
          </cell>
          <cell r="L4215">
            <v>144741</v>
          </cell>
          <cell r="M4215">
            <v>0</v>
          </cell>
          <cell r="N4215">
            <v>0</v>
          </cell>
          <cell r="P4215">
            <v>110</v>
          </cell>
          <cell r="R4215">
            <v>192660</v>
          </cell>
          <cell r="S4215">
            <v>0</v>
          </cell>
          <cell r="T4215">
            <v>-435</v>
          </cell>
          <cell r="U4215">
            <v>110</v>
          </cell>
          <cell r="W4215" t="str">
            <v>OUI</v>
          </cell>
          <cell r="X4215">
            <v>9320</v>
          </cell>
          <cell r="Y4215">
            <v>0</v>
          </cell>
          <cell r="Z4215">
            <v>132</v>
          </cell>
          <cell r="AA4215">
            <v>0</v>
          </cell>
          <cell r="AB4215">
            <v>7961</v>
          </cell>
          <cell r="AC4215">
            <v>0</v>
          </cell>
          <cell r="AD4215">
            <v>0</v>
          </cell>
          <cell r="AE4215">
            <v>17413</v>
          </cell>
          <cell r="AH4215">
            <v>17413</v>
          </cell>
          <cell r="AI4215">
            <v>0</v>
          </cell>
          <cell r="AK4215">
            <v>911</v>
          </cell>
          <cell r="AM4215">
            <v>911</v>
          </cell>
          <cell r="AN4215">
            <v>20427</v>
          </cell>
          <cell r="AP4215">
            <v>20427</v>
          </cell>
          <cell r="AQ4215">
            <v>37</v>
          </cell>
          <cell r="AS4215">
            <v>7138</v>
          </cell>
          <cell r="AU4215">
            <v>28513</v>
          </cell>
          <cell r="AW4215">
            <v>0</v>
          </cell>
          <cell r="AY4215">
            <v>11100</v>
          </cell>
          <cell r="BA4215">
            <v>11100</v>
          </cell>
          <cell r="BE4215" t="str">
            <v>oui</v>
          </cell>
        </row>
        <row r="4216">
          <cell r="A4216" t="str">
            <v>SEPTEMBRE</v>
          </cell>
          <cell r="B4216">
            <v>186628</v>
          </cell>
          <cell r="C4216" t="str">
            <v>W32</v>
          </cell>
          <cell r="D4216">
            <v>53363</v>
          </cell>
          <cell r="E4216">
            <v>0</v>
          </cell>
          <cell r="F4216">
            <v>0</v>
          </cell>
          <cell r="G4216">
            <v>0</v>
          </cell>
          <cell r="H4216">
            <v>1186</v>
          </cell>
          <cell r="I4216">
            <v>0</v>
          </cell>
          <cell r="J4216">
            <v>0</v>
          </cell>
          <cell r="K4216">
            <v>0</v>
          </cell>
          <cell r="L4216">
            <v>132613</v>
          </cell>
          <cell r="M4216">
            <v>0</v>
          </cell>
          <cell r="N4216">
            <v>0</v>
          </cell>
          <cell r="O4216">
            <v>0</v>
          </cell>
          <cell r="P4216">
            <v>112</v>
          </cell>
          <cell r="Q4216">
            <v>0</v>
          </cell>
          <cell r="R4216">
            <v>187162</v>
          </cell>
          <cell r="S4216">
            <v>0</v>
          </cell>
          <cell r="T4216">
            <v>-646</v>
          </cell>
          <cell r="U4216">
            <v>112</v>
          </cell>
          <cell r="W4216" t="str">
            <v>OUI</v>
          </cell>
          <cell r="X4216">
            <v>10673</v>
          </cell>
          <cell r="Y4216">
            <v>0</v>
          </cell>
          <cell r="Z4216">
            <v>119</v>
          </cell>
          <cell r="AA4216">
            <v>0</v>
          </cell>
          <cell r="AB4216">
            <v>7294</v>
          </cell>
          <cell r="AC4216">
            <v>0</v>
          </cell>
          <cell r="AD4216">
            <v>0</v>
          </cell>
          <cell r="AE4216">
            <v>18086</v>
          </cell>
          <cell r="AH4216">
            <v>18086</v>
          </cell>
          <cell r="AI4216">
            <v>0</v>
          </cell>
          <cell r="AK4216">
            <v>0</v>
          </cell>
          <cell r="AL4216">
            <v>0</v>
          </cell>
          <cell r="AM4216">
            <v>0</v>
          </cell>
          <cell r="AN4216">
            <v>25179</v>
          </cell>
          <cell r="AO4216">
            <v>0</v>
          </cell>
          <cell r="AP4216">
            <v>25179</v>
          </cell>
          <cell r="AQ4216">
            <v>55</v>
          </cell>
          <cell r="AR4216">
            <v>0</v>
          </cell>
          <cell r="AS4216">
            <v>11100</v>
          </cell>
          <cell r="AU4216">
            <v>36334</v>
          </cell>
          <cell r="AW4216">
            <v>0</v>
          </cell>
          <cell r="AY4216">
            <v>18248</v>
          </cell>
          <cell r="AZ4216">
            <v>0</v>
          </cell>
          <cell r="BA4216">
            <v>18248</v>
          </cell>
          <cell r="BE4216" t="str">
            <v>oui</v>
          </cell>
        </row>
        <row r="4217">
          <cell r="A4217" t="str">
            <v>OCTOBRE</v>
          </cell>
          <cell r="B4217">
            <v>0</v>
          </cell>
          <cell r="C4217" t="str">
            <v>W32</v>
          </cell>
          <cell r="D4217">
            <v>0</v>
          </cell>
          <cell r="E4217">
            <v>0</v>
          </cell>
          <cell r="F4217">
            <v>0</v>
          </cell>
          <cell r="G4217">
            <v>0</v>
          </cell>
          <cell r="H4217">
            <v>0</v>
          </cell>
          <cell r="I4217">
            <v>0</v>
          </cell>
          <cell r="J4217">
            <v>0</v>
          </cell>
          <cell r="K4217">
            <v>0</v>
          </cell>
          <cell r="L4217">
            <v>0</v>
          </cell>
          <cell r="M4217">
            <v>0</v>
          </cell>
          <cell r="N4217">
            <v>0</v>
          </cell>
          <cell r="O4217">
            <v>0</v>
          </cell>
          <cell r="P4217">
            <v>0</v>
          </cell>
          <cell r="Q4217">
            <v>0</v>
          </cell>
          <cell r="R4217">
            <v>0</v>
          </cell>
          <cell r="S4217">
            <v>0</v>
          </cell>
          <cell r="T4217">
            <v>0</v>
          </cell>
          <cell r="U4217">
            <v>0</v>
          </cell>
          <cell r="W4217" t="str">
            <v>OUI</v>
          </cell>
          <cell r="X4217">
            <v>0</v>
          </cell>
          <cell r="Y4217">
            <v>0</v>
          </cell>
          <cell r="Z4217">
            <v>0</v>
          </cell>
          <cell r="AA4217">
            <v>0</v>
          </cell>
          <cell r="AB4217">
            <v>0</v>
          </cell>
          <cell r="AC4217">
            <v>0</v>
          </cell>
          <cell r="AD4217">
            <v>0</v>
          </cell>
          <cell r="AE4217">
            <v>0</v>
          </cell>
          <cell r="AH4217">
            <v>0</v>
          </cell>
          <cell r="AI4217">
            <v>0</v>
          </cell>
          <cell r="AK4217">
            <v>0</v>
          </cell>
          <cell r="AM4217">
            <v>0</v>
          </cell>
          <cell r="AN4217">
            <v>0</v>
          </cell>
          <cell r="AO4217">
            <v>0</v>
          </cell>
          <cell r="AP4217">
            <v>0</v>
          </cell>
          <cell r="AQ4217">
            <v>0</v>
          </cell>
          <cell r="AS4217">
            <v>18248</v>
          </cell>
          <cell r="AU4217">
            <v>18248</v>
          </cell>
          <cell r="AW4217">
            <v>0</v>
          </cell>
          <cell r="AY4217">
            <v>18248</v>
          </cell>
          <cell r="BA4217">
            <v>18248</v>
          </cell>
        </row>
        <row r="4218">
          <cell r="A4218" t="str">
            <v>NOVEMBRE</v>
          </cell>
          <cell r="B4218">
            <v>0</v>
          </cell>
          <cell r="C4218" t="str">
            <v>W32</v>
          </cell>
          <cell r="D4218">
            <v>0</v>
          </cell>
          <cell r="E4218">
            <v>0</v>
          </cell>
          <cell r="F4218">
            <v>0</v>
          </cell>
          <cell r="G4218">
            <v>0</v>
          </cell>
          <cell r="H4218">
            <v>0</v>
          </cell>
          <cell r="I4218">
            <v>0</v>
          </cell>
          <cell r="J4218">
            <v>0</v>
          </cell>
          <cell r="K4218">
            <v>0</v>
          </cell>
          <cell r="L4218">
            <v>0</v>
          </cell>
          <cell r="M4218">
            <v>0</v>
          </cell>
          <cell r="N4218">
            <v>0</v>
          </cell>
          <cell r="O4218">
            <v>0</v>
          </cell>
          <cell r="P4218">
            <v>0</v>
          </cell>
          <cell r="Q4218">
            <v>0</v>
          </cell>
          <cell r="R4218">
            <v>0</v>
          </cell>
          <cell r="S4218">
            <v>0</v>
          </cell>
          <cell r="T4218">
            <v>0</v>
          </cell>
          <cell r="U4218">
            <v>0</v>
          </cell>
          <cell r="W4218" t="str">
            <v>OUI</v>
          </cell>
          <cell r="X4218">
            <v>0</v>
          </cell>
          <cell r="Y4218">
            <v>0</v>
          </cell>
          <cell r="Z4218">
            <v>0</v>
          </cell>
          <cell r="AA4218">
            <v>0</v>
          </cell>
          <cell r="AB4218">
            <v>0</v>
          </cell>
          <cell r="AC4218">
            <v>0</v>
          </cell>
          <cell r="AD4218">
            <v>0</v>
          </cell>
          <cell r="AE4218">
            <v>0</v>
          </cell>
          <cell r="AH4218">
            <v>0</v>
          </cell>
          <cell r="AI4218">
            <v>0</v>
          </cell>
          <cell r="AK4218">
            <v>0</v>
          </cell>
          <cell r="AM4218">
            <v>0</v>
          </cell>
          <cell r="AN4218">
            <v>0</v>
          </cell>
          <cell r="AO4218">
            <v>0</v>
          </cell>
          <cell r="AP4218">
            <v>0</v>
          </cell>
          <cell r="AQ4218">
            <v>0</v>
          </cell>
          <cell r="AS4218">
            <v>18248</v>
          </cell>
          <cell r="AU4218">
            <v>18248</v>
          </cell>
          <cell r="AW4218">
            <v>0</v>
          </cell>
          <cell r="AY4218">
            <v>18248</v>
          </cell>
          <cell r="BA4218">
            <v>18248</v>
          </cell>
        </row>
        <row r="4219">
          <cell r="A4219" t="str">
            <v>DECEMBRE</v>
          </cell>
          <cell r="B4219">
            <v>0</v>
          </cell>
          <cell r="C4219" t="str">
            <v>W32</v>
          </cell>
          <cell r="D4219">
            <v>0</v>
          </cell>
          <cell r="E4219">
            <v>0</v>
          </cell>
          <cell r="F4219">
            <v>0</v>
          </cell>
          <cell r="G4219">
            <v>0</v>
          </cell>
          <cell r="H4219">
            <v>0</v>
          </cell>
          <cell r="I4219">
            <v>0</v>
          </cell>
          <cell r="J4219">
            <v>0</v>
          </cell>
          <cell r="K4219">
            <v>0</v>
          </cell>
          <cell r="L4219">
            <v>0</v>
          </cell>
          <cell r="M4219">
            <v>0</v>
          </cell>
          <cell r="N4219">
            <v>0</v>
          </cell>
          <cell r="O4219">
            <v>0</v>
          </cell>
          <cell r="P4219">
            <v>0</v>
          </cell>
          <cell r="Q4219">
            <v>0</v>
          </cell>
          <cell r="R4219">
            <v>0</v>
          </cell>
          <cell r="S4219">
            <v>0</v>
          </cell>
          <cell r="T4219">
            <v>0</v>
          </cell>
          <cell r="U4219">
            <v>0</v>
          </cell>
          <cell r="W4219" t="str">
            <v>OUI</v>
          </cell>
          <cell r="X4219">
            <v>0</v>
          </cell>
          <cell r="Y4219">
            <v>0</v>
          </cell>
          <cell r="Z4219">
            <v>0</v>
          </cell>
          <cell r="AA4219">
            <v>0</v>
          </cell>
          <cell r="AB4219">
            <v>0</v>
          </cell>
          <cell r="AC4219">
            <v>0</v>
          </cell>
          <cell r="AD4219">
            <v>0</v>
          </cell>
          <cell r="AE4219">
            <v>0</v>
          </cell>
          <cell r="AH4219">
            <v>0</v>
          </cell>
          <cell r="AI4219">
            <v>0</v>
          </cell>
          <cell r="AK4219">
            <v>0</v>
          </cell>
          <cell r="AM4219">
            <v>0</v>
          </cell>
          <cell r="AN4219">
            <v>0</v>
          </cell>
          <cell r="AO4219">
            <v>0</v>
          </cell>
          <cell r="AP4219">
            <v>0</v>
          </cell>
          <cell r="AQ4219">
            <v>0</v>
          </cell>
          <cell r="AS4219">
            <v>18248</v>
          </cell>
          <cell r="AU4219">
            <v>18248</v>
          </cell>
          <cell r="AW4219">
            <v>0</v>
          </cell>
          <cell r="AY4219">
            <v>18248</v>
          </cell>
          <cell r="BA4219">
            <v>18248</v>
          </cell>
        </row>
        <row r="4220">
          <cell r="C4220" t="str">
            <v>W32</v>
          </cell>
          <cell r="W4220" t="str">
            <v>OUI</v>
          </cell>
          <cell r="BE4220">
            <v>0</v>
          </cell>
        </row>
        <row r="4221">
          <cell r="A4221" t="str">
            <v>TOTAL</v>
          </cell>
          <cell r="B4221">
            <v>1715019</v>
          </cell>
          <cell r="C4221" t="str">
            <v>W32</v>
          </cell>
          <cell r="D4221">
            <v>458585</v>
          </cell>
          <cell r="E4221">
            <v>0</v>
          </cell>
          <cell r="F4221">
            <v>0</v>
          </cell>
          <cell r="G4221">
            <v>0</v>
          </cell>
          <cell r="H4221">
            <v>13186</v>
          </cell>
          <cell r="I4221">
            <v>0</v>
          </cell>
          <cell r="J4221">
            <v>0</v>
          </cell>
          <cell r="K4221">
            <v>0</v>
          </cell>
          <cell r="L4221">
            <v>1243788</v>
          </cell>
          <cell r="M4221">
            <v>0</v>
          </cell>
          <cell r="N4221">
            <v>0</v>
          </cell>
          <cell r="O4221">
            <v>0</v>
          </cell>
          <cell r="P4221">
            <v>1655</v>
          </cell>
          <cell r="Q4221">
            <v>0</v>
          </cell>
          <cell r="R4221">
            <v>1715559</v>
          </cell>
          <cell r="S4221">
            <v>0</v>
          </cell>
          <cell r="T4221">
            <v>-2195</v>
          </cell>
          <cell r="U4221">
            <v>1655</v>
          </cell>
          <cell r="V4221">
            <v>0</v>
          </cell>
          <cell r="W4221" t="str">
            <v>OUI</v>
          </cell>
          <cell r="X4221">
            <v>91718</v>
          </cell>
          <cell r="Y4221">
            <v>0</v>
          </cell>
          <cell r="Z4221">
            <v>1319</v>
          </cell>
          <cell r="AA4221">
            <v>0</v>
          </cell>
          <cell r="AB4221">
            <v>68408</v>
          </cell>
          <cell r="AC4221">
            <v>0</v>
          </cell>
          <cell r="AD4221">
            <v>0</v>
          </cell>
          <cell r="AE4221">
            <v>161445</v>
          </cell>
          <cell r="AF4221">
            <v>0</v>
          </cell>
          <cell r="AH4221">
            <v>161445</v>
          </cell>
          <cell r="AI4221">
            <v>0</v>
          </cell>
          <cell r="AK4221">
            <v>1945</v>
          </cell>
          <cell r="AL4221">
            <v>0</v>
          </cell>
          <cell r="AN4221">
            <v>200080</v>
          </cell>
          <cell r="AO4221">
            <v>0</v>
          </cell>
          <cell r="AP4221">
            <v>200080</v>
          </cell>
          <cell r="AQ4221">
            <v>187</v>
          </cell>
          <cell r="AR4221">
            <v>20000</v>
          </cell>
          <cell r="BE4221">
            <v>0</v>
          </cell>
        </row>
        <row r="4222">
          <cell r="C4222" t="str">
            <v>W32</v>
          </cell>
          <cell r="W4222" t="str">
            <v>OUI</v>
          </cell>
          <cell r="BE4222">
            <v>0</v>
          </cell>
        </row>
        <row r="4223">
          <cell r="A4223" t="str">
            <v>CA comptabilisé à déclarer</v>
          </cell>
          <cell r="C4223" t="str">
            <v>W32</v>
          </cell>
          <cell r="D4223">
            <v>458585</v>
          </cell>
          <cell r="F4223">
            <v>0</v>
          </cell>
          <cell r="H4223">
            <v>13186</v>
          </cell>
          <cell r="L4223">
            <v>1243788</v>
          </cell>
          <cell r="N4223">
            <v>0</v>
          </cell>
          <cell r="P4223">
            <v>1655</v>
          </cell>
          <cell r="R4223">
            <v>1715559</v>
          </cell>
          <cell r="U4223">
            <v>1655</v>
          </cell>
          <cell r="W4223" t="str">
            <v>OUI</v>
          </cell>
          <cell r="AI4223">
            <v>0</v>
          </cell>
          <cell r="AM4223">
            <v>0</v>
          </cell>
          <cell r="BE4223">
            <v>0</v>
          </cell>
        </row>
        <row r="4224">
          <cell r="A4224" t="str">
            <v>Achats intraco à déclarer</v>
          </cell>
          <cell r="C4224" t="str">
            <v>W32</v>
          </cell>
          <cell r="E4224">
            <v>0</v>
          </cell>
          <cell r="G4224">
            <v>0</v>
          </cell>
          <cell r="I4224">
            <v>0</v>
          </cell>
          <cell r="M4224">
            <v>0</v>
          </cell>
          <cell r="O4224">
            <v>0</v>
          </cell>
          <cell r="Q4224">
            <v>0</v>
          </cell>
          <cell r="S4224">
            <v>0</v>
          </cell>
          <cell r="W4224" t="str">
            <v>OUI</v>
          </cell>
          <cell r="BE4224">
            <v>0</v>
          </cell>
        </row>
        <row r="4225">
          <cell r="C4225" t="str">
            <v>W32</v>
          </cell>
          <cell r="W4225" t="str">
            <v>OUI</v>
          </cell>
          <cell r="BE4225">
            <v>0</v>
          </cell>
        </row>
        <row r="4226">
          <cell r="A4226" t="str">
            <v>Ecart W32</v>
          </cell>
          <cell r="C4226" t="str">
            <v>W32</v>
          </cell>
          <cell r="D4226">
            <v>0</v>
          </cell>
          <cell r="E4226">
            <v>0</v>
          </cell>
          <cell r="F4226">
            <v>0</v>
          </cell>
          <cell r="G4226">
            <v>0</v>
          </cell>
          <cell r="H4226">
            <v>0</v>
          </cell>
          <cell r="I4226">
            <v>0</v>
          </cell>
          <cell r="J4226">
            <v>0</v>
          </cell>
          <cell r="K4226">
            <v>0</v>
          </cell>
          <cell r="L4226">
            <v>0</v>
          </cell>
          <cell r="M4226">
            <v>0</v>
          </cell>
          <cell r="N4226">
            <v>0</v>
          </cell>
          <cell r="O4226">
            <v>0</v>
          </cell>
          <cell r="P4226">
            <v>0</v>
          </cell>
          <cell r="Q4226">
            <v>0</v>
          </cell>
          <cell r="R4226">
            <v>0</v>
          </cell>
          <cell r="S4226">
            <v>0</v>
          </cell>
          <cell r="U4226">
            <v>0</v>
          </cell>
          <cell r="W4226" t="str">
            <v>OUI</v>
          </cell>
          <cell r="AI4226" t="str">
            <v xml:space="preserve">        TVA intraco COLL   =    TVA intraco DED  ( Immo + B&amp;S )</v>
          </cell>
          <cell r="BE4226">
            <v>0</v>
          </cell>
        </row>
        <row r="4227">
          <cell r="C4227" t="str">
            <v>W32</v>
          </cell>
          <cell r="W4227" t="str">
            <v>OUI</v>
          </cell>
          <cell r="BE4227">
            <v>0</v>
          </cell>
        </row>
        <row r="4228">
          <cell r="A4228" t="str">
            <v>diff compta jaune</v>
          </cell>
          <cell r="C4228" t="str">
            <v>W32</v>
          </cell>
          <cell r="G4228">
            <v>0</v>
          </cell>
          <cell r="H4228" t="str">
            <v xml:space="preserve">   à corriger dans SAP ou dans l'onglet "COMPTA"</v>
          </cell>
          <cell r="W4228" t="str">
            <v>OUI</v>
          </cell>
          <cell r="BE4228">
            <v>0</v>
          </cell>
        </row>
        <row r="4229">
          <cell r="C4229" t="str">
            <v>W32</v>
          </cell>
          <cell r="W4229" t="str">
            <v>OUI</v>
          </cell>
          <cell r="BE4229">
            <v>0</v>
          </cell>
        </row>
        <row r="4230">
          <cell r="A4230" t="str">
            <v>diff rouge</v>
          </cell>
          <cell r="C4230" t="str">
            <v>W32</v>
          </cell>
          <cell r="G4230">
            <v>0</v>
          </cell>
          <cell r="H4230" t="str">
            <v xml:space="preserve">   voir onglet "COMPTA" - cellule F...</v>
          </cell>
          <cell r="W4230" t="str">
            <v>OUI</v>
          </cell>
          <cell r="BE4230">
            <v>0</v>
          </cell>
        </row>
        <row r="4231">
          <cell r="C4231" t="str">
            <v>W32</v>
          </cell>
          <cell r="W4231" t="str">
            <v>OUI</v>
          </cell>
          <cell r="BE4231">
            <v>0</v>
          </cell>
        </row>
        <row r="4232">
          <cell r="C4232" t="str">
            <v>W32</v>
          </cell>
          <cell r="W4232" t="str">
            <v>OUI</v>
          </cell>
          <cell r="BE4232">
            <v>0</v>
          </cell>
        </row>
        <row r="4233">
          <cell r="C4233" t="str">
            <v>W32</v>
          </cell>
          <cell r="W4233" t="str">
            <v>OUI</v>
          </cell>
          <cell r="BE4233">
            <v>0</v>
          </cell>
        </row>
        <row r="4234">
          <cell r="C4234" t="str">
            <v>W32</v>
          </cell>
          <cell r="W4234" t="str">
            <v>OUI</v>
          </cell>
          <cell r="BE4234">
            <v>0</v>
          </cell>
        </row>
        <row r="4235">
          <cell r="C4235" t="str">
            <v>W32</v>
          </cell>
          <cell r="W4235" t="str">
            <v>OUI</v>
          </cell>
          <cell r="BE4235">
            <v>0</v>
          </cell>
        </row>
        <row r="4236">
          <cell r="C4236" t="str">
            <v>W32</v>
          </cell>
          <cell r="W4236" t="str">
            <v>OUI</v>
          </cell>
          <cell r="BE4236">
            <v>0</v>
          </cell>
        </row>
        <row r="4237">
          <cell r="C4237" t="str">
            <v>W32</v>
          </cell>
          <cell r="W4237" t="str">
            <v>OUI</v>
          </cell>
          <cell r="BE4237">
            <v>0</v>
          </cell>
        </row>
        <row r="4238">
          <cell r="C4238" t="str">
            <v>W32</v>
          </cell>
          <cell r="W4238" t="str">
            <v>OUI</v>
          </cell>
          <cell r="BE4238">
            <v>0</v>
          </cell>
        </row>
        <row r="4239">
          <cell r="C4239" t="str">
            <v>W32</v>
          </cell>
          <cell r="W4239" t="str">
            <v>OUI</v>
          </cell>
          <cell r="BE4239">
            <v>0</v>
          </cell>
        </row>
        <row r="4240">
          <cell r="C4240" t="str">
            <v>W32</v>
          </cell>
          <cell r="W4240" t="str">
            <v>OUI</v>
          </cell>
          <cell r="BE4240">
            <v>0</v>
          </cell>
        </row>
        <row r="4241">
          <cell r="C4241" t="str">
            <v>W32</v>
          </cell>
          <cell r="W4241" t="str">
            <v>OUI</v>
          </cell>
          <cell r="BE4241">
            <v>0</v>
          </cell>
        </row>
        <row r="4242">
          <cell r="C4242" t="str">
            <v>W32</v>
          </cell>
          <cell r="W4242" t="str">
            <v>OUI</v>
          </cell>
          <cell r="BE4242">
            <v>0</v>
          </cell>
        </row>
        <row r="4243">
          <cell r="C4243" t="str">
            <v>W32</v>
          </cell>
          <cell r="W4243" t="str">
            <v>OUI</v>
          </cell>
          <cell r="BE4243">
            <v>0</v>
          </cell>
        </row>
        <row r="4244">
          <cell r="C4244" t="str">
            <v>W32</v>
          </cell>
          <cell r="W4244" t="str">
            <v>OUI</v>
          </cell>
          <cell r="BE4244">
            <v>0</v>
          </cell>
        </row>
        <row r="4245">
          <cell r="C4245" t="str">
            <v>W32</v>
          </cell>
          <cell r="W4245" t="str">
            <v>OUI</v>
          </cell>
          <cell r="BE4245">
            <v>0</v>
          </cell>
        </row>
        <row r="4246">
          <cell r="C4246" t="str">
            <v>W32</v>
          </cell>
          <cell r="W4246" t="str">
            <v>OUI</v>
          </cell>
          <cell r="BE4246">
            <v>0</v>
          </cell>
        </row>
        <row r="4247">
          <cell r="C4247" t="str">
            <v>W32</v>
          </cell>
          <cell r="W4247" t="str">
            <v>OUI</v>
          </cell>
          <cell r="BE4247">
            <v>0</v>
          </cell>
        </row>
        <row r="4248">
          <cell r="C4248" t="str">
            <v>W32</v>
          </cell>
          <cell r="W4248" t="str">
            <v>OUI</v>
          </cell>
          <cell r="BE4248">
            <v>0</v>
          </cell>
        </row>
        <row r="4249">
          <cell r="C4249" t="str">
            <v>W32</v>
          </cell>
          <cell r="W4249" t="str">
            <v>OUI</v>
          </cell>
          <cell r="BE4249">
            <v>0</v>
          </cell>
        </row>
        <row r="4250">
          <cell r="C4250" t="str">
            <v>W32</v>
          </cell>
          <cell r="W4250" t="str">
            <v>OUI</v>
          </cell>
          <cell r="BE4250">
            <v>0</v>
          </cell>
        </row>
        <row r="4251">
          <cell r="C4251" t="str">
            <v>W32</v>
          </cell>
          <cell r="W4251" t="str">
            <v>OUI</v>
          </cell>
          <cell r="BE4251">
            <v>0</v>
          </cell>
        </row>
        <row r="4252">
          <cell r="C4252" t="str">
            <v>W32</v>
          </cell>
          <cell r="W4252" t="str">
            <v>OUI</v>
          </cell>
          <cell r="BE4252">
            <v>0</v>
          </cell>
        </row>
        <row r="4253">
          <cell r="C4253" t="str">
            <v>W32</v>
          </cell>
          <cell r="W4253" t="str">
            <v>OUI</v>
          </cell>
          <cell r="BE4253">
            <v>0</v>
          </cell>
        </row>
        <row r="4254">
          <cell r="C4254" t="str">
            <v>W32</v>
          </cell>
          <cell r="W4254" t="str">
            <v>OUI</v>
          </cell>
          <cell r="BE4254">
            <v>0</v>
          </cell>
        </row>
        <row r="4255">
          <cell r="C4255" t="str">
            <v>W32</v>
          </cell>
          <cell r="W4255" t="str">
            <v>OUI</v>
          </cell>
          <cell r="BE4255">
            <v>0</v>
          </cell>
        </row>
        <row r="4256">
          <cell r="C4256" t="str">
            <v>W32</v>
          </cell>
          <cell r="W4256" t="str">
            <v>OUI</v>
          </cell>
          <cell r="BE4256">
            <v>0</v>
          </cell>
        </row>
        <row r="4257">
          <cell r="C4257" t="str">
            <v>W32</v>
          </cell>
          <cell r="W4257" t="str">
            <v>NON</v>
          </cell>
        </row>
        <row r="4258">
          <cell r="C4258" t="str">
            <v>W32</v>
          </cell>
          <cell r="W4258" t="str">
            <v>NON</v>
          </cell>
        </row>
        <row r="4259">
          <cell r="C4259" t="str">
            <v>W32</v>
          </cell>
          <cell r="W4259" t="str">
            <v>NON</v>
          </cell>
        </row>
        <row r="4260">
          <cell r="C4260" t="str">
            <v>W32</v>
          </cell>
          <cell r="W4260" t="str">
            <v>NON</v>
          </cell>
        </row>
        <row r="4261">
          <cell r="C4261" t="str">
            <v>W32</v>
          </cell>
          <cell r="W4261" t="str">
            <v>NON</v>
          </cell>
        </row>
        <row r="4262">
          <cell r="C4262" t="str">
            <v>W32</v>
          </cell>
          <cell r="W4262" t="str">
            <v>NON</v>
          </cell>
        </row>
        <row r="4263">
          <cell r="C4263" t="str">
            <v>W32</v>
          </cell>
          <cell r="W4263" t="str">
            <v>NON</v>
          </cell>
        </row>
        <row r="4264">
          <cell r="C4264" t="str">
            <v>W32</v>
          </cell>
          <cell r="W4264" t="str">
            <v>NON</v>
          </cell>
        </row>
        <row r="4265">
          <cell r="C4265" t="str">
            <v>W32</v>
          </cell>
          <cell r="W4265" t="str">
            <v>NON</v>
          </cell>
        </row>
        <row r="4266">
          <cell r="C4266" t="str">
            <v>W32</v>
          </cell>
          <cell r="W4266" t="str">
            <v>NON</v>
          </cell>
        </row>
        <row r="4267">
          <cell r="C4267" t="str">
            <v>W32</v>
          </cell>
          <cell r="W4267" t="str">
            <v>NON</v>
          </cell>
        </row>
        <row r="4268">
          <cell r="C4268" t="str">
            <v>W32</v>
          </cell>
          <cell r="W4268" t="str">
            <v>NON</v>
          </cell>
        </row>
        <row r="4269">
          <cell r="C4269" t="str">
            <v>W32</v>
          </cell>
          <cell r="W4269" t="str">
            <v>NON</v>
          </cell>
        </row>
        <row r="4270">
          <cell r="C4270" t="str">
            <v>W32</v>
          </cell>
          <cell r="W4270" t="str">
            <v>NON</v>
          </cell>
        </row>
        <row r="4271">
          <cell r="C4271" t="str">
            <v>W32</v>
          </cell>
          <cell r="W4271" t="str">
            <v>NON</v>
          </cell>
        </row>
        <row r="4272">
          <cell r="C4272" t="str">
            <v>W32</v>
          </cell>
          <cell r="W4272" t="str">
            <v>NON</v>
          </cell>
        </row>
        <row r="4273">
          <cell r="C4273" t="str">
            <v>W32</v>
          </cell>
          <cell r="W4273" t="str">
            <v>NON</v>
          </cell>
        </row>
        <row r="4274">
          <cell r="C4274" t="str">
            <v>W32</v>
          </cell>
          <cell r="W4274" t="str">
            <v>NON</v>
          </cell>
        </row>
        <row r="4275">
          <cell r="C4275" t="str">
            <v>W32</v>
          </cell>
          <cell r="W4275" t="str">
            <v>NON</v>
          </cell>
        </row>
        <row r="4276">
          <cell r="C4276" t="str">
            <v>W32</v>
          </cell>
          <cell r="W4276" t="str">
            <v>NON</v>
          </cell>
        </row>
        <row r="4277">
          <cell r="C4277" t="str">
            <v>W32</v>
          </cell>
          <cell r="W4277" t="str">
            <v>NON</v>
          </cell>
        </row>
        <row r="4278">
          <cell r="C4278" t="str">
            <v>W32</v>
          </cell>
          <cell r="W4278" t="str">
            <v>NON</v>
          </cell>
        </row>
        <row r="4279">
          <cell r="C4279" t="str">
            <v>W32</v>
          </cell>
          <cell r="W4279" t="str">
            <v>NON</v>
          </cell>
        </row>
        <row r="4280">
          <cell r="C4280" t="str">
            <v>W32</v>
          </cell>
          <cell r="W4280" t="str">
            <v>NON</v>
          </cell>
        </row>
        <row r="4281">
          <cell r="C4281" t="str">
            <v>W32</v>
          </cell>
          <cell r="W4281" t="str">
            <v>NON</v>
          </cell>
        </row>
        <row r="4282">
          <cell r="C4282" t="str">
            <v>W32</v>
          </cell>
          <cell r="W4282" t="str">
            <v>NON</v>
          </cell>
        </row>
        <row r="4283">
          <cell r="C4283" t="str">
            <v>W32</v>
          </cell>
          <cell r="W4283" t="str">
            <v>NON</v>
          </cell>
        </row>
        <row r="4284">
          <cell r="C4284" t="str">
            <v>W32</v>
          </cell>
          <cell r="W4284" t="str">
            <v>NON</v>
          </cell>
        </row>
        <row r="4285">
          <cell r="C4285" t="str">
            <v>W32</v>
          </cell>
          <cell r="W4285" t="str">
            <v>NON</v>
          </cell>
        </row>
        <row r="4286">
          <cell r="C4286" t="str">
            <v>W32</v>
          </cell>
          <cell r="W4286" t="str">
            <v>NON</v>
          </cell>
        </row>
        <row r="4287">
          <cell r="C4287" t="str">
            <v>W32</v>
          </cell>
          <cell r="W4287" t="str">
            <v>NON</v>
          </cell>
        </row>
        <row r="4288">
          <cell r="C4288" t="str">
            <v>W32</v>
          </cell>
          <cell r="W4288" t="str">
            <v>NON</v>
          </cell>
        </row>
        <row r="4289">
          <cell r="C4289" t="str">
            <v>W32</v>
          </cell>
          <cell r="W4289" t="str">
            <v>NON</v>
          </cell>
        </row>
        <row r="4290">
          <cell r="C4290" t="str">
            <v>W32</v>
          </cell>
          <cell r="W4290" t="str">
            <v>NON</v>
          </cell>
        </row>
        <row r="4291">
          <cell r="C4291" t="str">
            <v>W32</v>
          </cell>
          <cell r="W4291" t="str">
            <v>NON</v>
          </cell>
        </row>
        <row r="4292">
          <cell r="C4292" t="str">
            <v>W32</v>
          </cell>
          <cell r="W4292" t="str">
            <v>NON</v>
          </cell>
        </row>
        <row r="4293">
          <cell r="C4293" t="str">
            <v>W32</v>
          </cell>
          <cell r="W4293" t="str">
            <v>NON</v>
          </cell>
        </row>
        <row r="4294">
          <cell r="C4294" t="str">
            <v>W32</v>
          </cell>
          <cell r="W4294" t="str">
            <v>NON</v>
          </cell>
        </row>
        <row r="4295">
          <cell r="C4295" t="str">
            <v>W32</v>
          </cell>
          <cell r="W4295" t="str">
            <v>NON</v>
          </cell>
        </row>
        <row r="4296">
          <cell r="C4296" t="str">
            <v>W32</v>
          </cell>
          <cell r="W4296" t="str">
            <v>NON</v>
          </cell>
        </row>
        <row r="4297">
          <cell r="C4297" t="str">
            <v>W32</v>
          </cell>
          <cell r="W4297" t="str">
            <v>NON</v>
          </cell>
        </row>
        <row r="4298">
          <cell r="C4298" t="str">
            <v>W32</v>
          </cell>
          <cell r="W4298" t="str">
            <v>NON</v>
          </cell>
        </row>
        <row r="4299">
          <cell r="C4299" t="str">
            <v>W32</v>
          </cell>
          <cell r="W4299" t="str">
            <v>NON</v>
          </cell>
        </row>
        <row r="4300">
          <cell r="C4300" t="str">
            <v>W32</v>
          </cell>
          <cell r="W4300" t="str">
            <v>NON</v>
          </cell>
        </row>
        <row r="4301">
          <cell r="C4301" t="str">
            <v>W32</v>
          </cell>
          <cell r="W4301" t="str">
            <v>NON</v>
          </cell>
        </row>
        <row r="4302">
          <cell r="C4302" t="str">
            <v>W32</v>
          </cell>
          <cell r="W4302" t="str">
            <v>NON</v>
          </cell>
        </row>
        <row r="4303">
          <cell r="C4303" t="str">
            <v>W32</v>
          </cell>
          <cell r="W4303" t="str">
            <v>NON</v>
          </cell>
        </row>
        <row r="4304">
          <cell r="C4304" t="str">
            <v>W32</v>
          </cell>
          <cell r="W4304" t="str">
            <v>NON</v>
          </cell>
        </row>
        <row r="4305">
          <cell r="C4305" t="str">
            <v>W32</v>
          </cell>
          <cell r="W4305" t="str">
            <v>NON</v>
          </cell>
        </row>
        <row r="4306">
          <cell r="C4306" t="str">
            <v>W32</v>
          </cell>
          <cell r="W4306" t="str">
            <v>NON</v>
          </cell>
        </row>
        <row r="4307">
          <cell r="C4307" t="str">
            <v>W32</v>
          </cell>
          <cell r="W4307" t="str">
            <v>NON</v>
          </cell>
        </row>
        <row r="4308">
          <cell r="C4308" t="str">
            <v>W32</v>
          </cell>
          <cell r="W4308" t="str">
            <v>NON</v>
          </cell>
        </row>
        <row r="4309">
          <cell r="C4309" t="str">
            <v>W32</v>
          </cell>
          <cell r="W4309" t="str">
            <v>NON</v>
          </cell>
        </row>
        <row r="4310">
          <cell r="C4310" t="str">
            <v>W32</v>
          </cell>
          <cell r="W4310" t="str">
            <v>NON</v>
          </cell>
        </row>
        <row r="4311">
          <cell r="C4311" t="str">
            <v>W32</v>
          </cell>
          <cell r="W4311" t="str">
            <v>NON</v>
          </cell>
        </row>
        <row r="4312">
          <cell r="C4312" t="str">
            <v>W32</v>
          </cell>
          <cell r="W4312" t="str">
            <v>NON</v>
          </cell>
        </row>
        <row r="4313">
          <cell r="C4313" t="str">
            <v>W32</v>
          </cell>
          <cell r="W4313" t="str">
            <v>NON</v>
          </cell>
        </row>
        <row r="4314">
          <cell r="C4314" t="str">
            <v>W32</v>
          </cell>
          <cell r="W4314" t="str">
            <v>NON</v>
          </cell>
        </row>
        <row r="4315">
          <cell r="C4315" t="str">
            <v>W32</v>
          </cell>
          <cell r="W4315" t="str">
            <v>NON</v>
          </cell>
        </row>
        <row r="4316">
          <cell r="C4316" t="str">
            <v>W32</v>
          </cell>
          <cell r="W4316" t="str">
            <v>NON</v>
          </cell>
        </row>
        <row r="4317">
          <cell r="C4317" t="str">
            <v>W32</v>
          </cell>
          <cell r="W4317" t="str">
            <v>NON</v>
          </cell>
        </row>
        <row r="4318">
          <cell r="C4318" t="str">
            <v>W32</v>
          </cell>
          <cell r="W4318" t="str">
            <v>NON</v>
          </cell>
        </row>
        <row r="4319">
          <cell r="C4319" t="str">
            <v>W32</v>
          </cell>
          <cell r="W4319" t="str">
            <v>NON</v>
          </cell>
        </row>
        <row r="4320">
          <cell r="C4320" t="str">
            <v>W32</v>
          </cell>
          <cell r="W4320" t="str">
            <v>NON</v>
          </cell>
        </row>
        <row r="4321">
          <cell r="C4321" t="str">
            <v>W32</v>
          </cell>
          <cell r="W4321" t="str">
            <v>NON</v>
          </cell>
        </row>
        <row r="4322">
          <cell r="C4322" t="str">
            <v>W32</v>
          </cell>
          <cell r="W4322" t="str">
            <v>NON</v>
          </cell>
        </row>
        <row r="4323">
          <cell r="C4323" t="str">
            <v>W32</v>
          </cell>
          <cell r="W4323" t="str">
            <v>NON</v>
          </cell>
        </row>
        <row r="4324">
          <cell r="C4324" t="str">
            <v>W32</v>
          </cell>
          <cell r="W4324" t="str">
            <v>NON</v>
          </cell>
        </row>
        <row r="4325">
          <cell r="C4325" t="str">
            <v>W32</v>
          </cell>
          <cell r="W4325" t="str">
            <v>NON</v>
          </cell>
        </row>
        <row r="4326">
          <cell r="C4326" t="str">
            <v>W32</v>
          </cell>
          <cell r="W4326" t="str">
            <v>NON</v>
          </cell>
        </row>
        <row r="4327">
          <cell r="C4327" t="str">
            <v>W32</v>
          </cell>
          <cell r="W4327" t="str">
            <v>NON</v>
          </cell>
        </row>
        <row r="4328">
          <cell r="C4328" t="str">
            <v>W32</v>
          </cell>
          <cell r="W4328" t="str">
            <v>NON</v>
          </cell>
        </row>
        <row r="4329">
          <cell r="C4329" t="str">
            <v>W32</v>
          </cell>
          <cell r="W4329" t="str">
            <v>NON</v>
          </cell>
        </row>
        <row r="4330">
          <cell r="C4330" t="str">
            <v>W32</v>
          </cell>
          <cell r="W4330" t="str">
            <v>NON</v>
          </cell>
        </row>
        <row r="4331">
          <cell r="C4331" t="str">
            <v>W32</v>
          </cell>
          <cell r="W4331" t="str">
            <v>NON</v>
          </cell>
        </row>
        <row r="4332">
          <cell r="C4332" t="str">
            <v>W32</v>
          </cell>
          <cell r="W4332" t="str">
            <v>NON</v>
          </cell>
        </row>
        <row r="4333">
          <cell r="C4333" t="str">
            <v>W32</v>
          </cell>
          <cell r="W4333" t="str">
            <v>NON</v>
          </cell>
        </row>
        <row r="4334">
          <cell r="C4334" t="str">
            <v>W32</v>
          </cell>
          <cell r="W4334" t="str">
            <v>NON</v>
          </cell>
        </row>
        <row r="4335">
          <cell r="C4335" t="str">
            <v>W32</v>
          </cell>
          <cell r="W4335" t="str">
            <v>NON</v>
          </cell>
        </row>
        <row r="4336">
          <cell r="C4336" t="str">
            <v>W32</v>
          </cell>
          <cell r="W4336" t="str">
            <v>NON</v>
          </cell>
        </row>
        <row r="4337">
          <cell r="C4337" t="str">
            <v>W32</v>
          </cell>
          <cell r="W4337" t="str">
            <v>NON</v>
          </cell>
        </row>
        <row r="4338">
          <cell r="C4338" t="str">
            <v>W32</v>
          </cell>
          <cell r="W4338" t="str">
            <v>NON</v>
          </cell>
        </row>
        <row r="4339">
          <cell r="C4339" t="str">
            <v>W32</v>
          </cell>
          <cell r="W4339" t="str">
            <v>NON</v>
          </cell>
        </row>
        <row r="4340">
          <cell r="C4340" t="str">
            <v>W32</v>
          </cell>
          <cell r="W4340" t="str">
            <v>NON</v>
          </cell>
        </row>
        <row r="4341">
          <cell r="C4341" t="str">
            <v>W32</v>
          </cell>
          <cell r="W4341" t="str">
            <v>NON</v>
          </cell>
        </row>
        <row r="4342">
          <cell r="C4342" t="str">
            <v>W32</v>
          </cell>
          <cell r="W4342" t="str">
            <v>NON</v>
          </cell>
        </row>
        <row r="4343">
          <cell r="C4343" t="str">
            <v>W32</v>
          </cell>
          <cell r="W4343" t="str">
            <v>NON</v>
          </cell>
        </row>
        <row r="4344">
          <cell r="C4344" t="str">
            <v>W32</v>
          </cell>
          <cell r="W4344" t="str">
            <v>NON</v>
          </cell>
        </row>
        <row r="4345">
          <cell r="C4345" t="str">
            <v>W32</v>
          </cell>
          <cell r="W4345" t="str">
            <v>NON</v>
          </cell>
        </row>
        <row r="4346">
          <cell r="C4346" t="str">
            <v>W32</v>
          </cell>
          <cell r="W4346" t="str">
            <v>NON</v>
          </cell>
        </row>
        <row r="4347">
          <cell r="C4347" t="str">
            <v>W32</v>
          </cell>
          <cell r="W4347" t="str">
            <v>NON</v>
          </cell>
        </row>
        <row r="4348">
          <cell r="C4348" t="str">
            <v>W32</v>
          </cell>
          <cell r="W4348" t="str">
            <v>NON</v>
          </cell>
        </row>
        <row r="4349">
          <cell r="C4349" t="str">
            <v>W32</v>
          </cell>
          <cell r="W4349" t="str">
            <v>NON</v>
          </cell>
        </row>
        <row r="4350">
          <cell r="C4350" t="str">
            <v>W32</v>
          </cell>
          <cell r="W4350" t="str">
            <v>NON</v>
          </cell>
        </row>
        <row r="4351">
          <cell r="C4351" t="str">
            <v>W32</v>
          </cell>
          <cell r="W4351" t="str">
            <v>NON</v>
          </cell>
        </row>
        <row r="4352">
          <cell r="C4352" t="str">
            <v>W32</v>
          </cell>
          <cell r="W4352" t="str">
            <v>NON</v>
          </cell>
        </row>
        <row r="4353">
          <cell r="C4353" t="str">
            <v>W32</v>
          </cell>
          <cell r="W4353" t="str">
            <v>NON</v>
          </cell>
        </row>
        <row r="4354">
          <cell r="C4354" t="str">
            <v>W32</v>
          </cell>
          <cell r="W4354" t="str">
            <v>NON</v>
          </cell>
        </row>
        <row r="4355">
          <cell r="C4355" t="str">
            <v>W32</v>
          </cell>
          <cell r="W4355" t="str">
            <v>NON</v>
          </cell>
        </row>
        <row r="4356">
          <cell r="C4356" t="str">
            <v>W32</v>
          </cell>
          <cell r="W4356" t="str">
            <v>NON</v>
          </cell>
        </row>
        <row r="4357">
          <cell r="C4357" t="str">
            <v>W32</v>
          </cell>
          <cell r="W4357" t="str">
            <v>NON</v>
          </cell>
        </row>
        <row r="4358">
          <cell r="C4358" t="str">
            <v>W32</v>
          </cell>
          <cell r="W4358" t="str">
            <v>NON</v>
          </cell>
        </row>
        <row r="4359">
          <cell r="C4359" t="str">
            <v>W32</v>
          </cell>
          <cell r="W4359" t="str">
            <v>NON</v>
          </cell>
        </row>
        <row r="4360">
          <cell r="C4360" t="str">
            <v>W32</v>
          </cell>
          <cell r="W4360" t="str">
            <v>NON</v>
          </cell>
        </row>
        <row r="4361">
          <cell r="C4361" t="str">
            <v>W32</v>
          </cell>
          <cell r="W4361" t="str">
            <v>NON</v>
          </cell>
        </row>
        <row r="4362">
          <cell r="C4362" t="str">
            <v>W32</v>
          </cell>
          <cell r="W4362" t="str">
            <v>NON</v>
          </cell>
        </row>
        <row r="4363">
          <cell r="C4363" t="str">
            <v>W32</v>
          </cell>
          <cell r="W4363" t="str">
            <v>NON</v>
          </cell>
        </row>
        <row r="4364">
          <cell r="C4364" t="str">
            <v>W32</v>
          </cell>
          <cell r="W4364" t="str">
            <v>NON</v>
          </cell>
        </row>
        <row r="4365">
          <cell r="C4365" t="str">
            <v>W32</v>
          </cell>
          <cell r="W4365" t="str">
            <v>NON</v>
          </cell>
        </row>
        <row r="4366">
          <cell r="C4366" t="str">
            <v>W32</v>
          </cell>
          <cell r="W4366" t="str">
            <v>NON</v>
          </cell>
        </row>
        <row r="4367">
          <cell r="C4367" t="str">
            <v>W32</v>
          </cell>
          <cell r="W4367" t="str">
            <v>NON</v>
          </cell>
        </row>
        <row r="4368">
          <cell r="C4368" t="str">
            <v>W32</v>
          </cell>
          <cell r="W4368" t="str">
            <v>NON</v>
          </cell>
        </row>
        <row r="4369">
          <cell r="C4369" t="str">
            <v>W32</v>
          </cell>
          <cell r="W4369" t="str">
            <v>NON</v>
          </cell>
        </row>
        <row r="4370">
          <cell r="C4370" t="str">
            <v>W32</v>
          </cell>
          <cell r="W4370" t="str">
            <v>NON</v>
          </cell>
        </row>
        <row r="4371">
          <cell r="C4371" t="str">
            <v>W32</v>
          </cell>
          <cell r="W4371" t="str">
            <v>NON</v>
          </cell>
        </row>
        <row r="4372">
          <cell r="C4372" t="str">
            <v>W32</v>
          </cell>
          <cell r="W4372" t="str">
            <v>NON</v>
          </cell>
        </row>
        <row r="4373">
          <cell r="C4373" t="str">
            <v>W32</v>
          </cell>
          <cell r="W4373" t="str">
            <v>NON</v>
          </cell>
        </row>
        <row r="4374">
          <cell r="C4374" t="str">
            <v>W32</v>
          </cell>
          <cell r="W4374" t="str">
            <v>NON</v>
          </cell>
        </row>
        <row r="4375">
          <cell r="C4375" t="str">
            <v>W32</v>
          </cell>
          <cell r="W4375" t="str">
            <v>NON</v>
          </cell>
        </row>
        <row r="4376">
          <cell r="C4376" t="str">
            <v>W32</v>
          </cell>
          <cell r="W4376" t="str">
            <v>NON</v>
          </cell>
        </row>
        <row r="4377">
          <cell r="C4377" t="str">
            <v>W32</v>
          </cell>
          <cell r="W4377" t="str">
            <v>NON</v>
          </cell>
        </row>
        <row r="4378">
          <cell r="C4378" t="str">
            <v>W32</v>
          </cell>
          <cell r="W4378" t="str">
            <v>NON</v>
          </cell>
        </row>
        <row r="4379">
          <cell r="C4379" t="str">
            <v>W32</v>
          </cell>
          <cell r="W4379" t="str">
            <v>NON</v>
          </cell>
        </row>
        <row r="4380">
          <cell r="C4380" t="str">
            <v>W32</v>
          </cell>
          <cell r="W4380" t="str">
            <v>NON</v>
          </cell>
        </row>
        <row r="4381">
          <cell r="C4381" t="str">
            <v>W32</v>
          </cell>
          <cell r="W4381" t="str">
            <v>NON</v>
          </cell>
        </row>
        <row r="4382">
          <cell r="C4382" t="str">
            <v>W32</v>
          </cell>
          <cell r="W4382" t="str">
            <v>NON</v>
          </cell>
        </row>
        <row r="4383">
          <cell r="C4383" t="str">
            <v>W32</v>
          </cell>
          <cell r="W4383" t="str">
            <v>NON</v>
          </cell>
        </row>
        <row r="4384">
          <cell r="C4384" t="str">
            <v>W32</v>
          </cell>
          <cell r="W4384" t="str">
            <v>NON</v>
          </cell>
        </row>
        <row r="4385">
          <cell r="C4385" t="str">
            <v>W32</v>
          </cell>
          <cell r="W4385" t="str">
            <v>NON</v>
          </cell>
        </row>
        <row r="4386">
          <cell r="C4386" t="str">
            <v>W32</v>
          </cell>
          <cell r="W4386" t="str">
            <v>NON</v>
          </cell>
        </row>
        <row r="4387">
          <cell r="C4387" t="str">
            <v>W32</v>
          </cell>
          <cell r="W4387" t="str">
            <v>NON</v>
          </cell>
        </row>
        <row r="4388">
          <cell r="C4388" t="str">
            <v>W32</v>
          </cell>
          <cell r="W4388" t="str">
            <v>NON</v>
          </cell>
        </row>
        <row r="4389">
          <cell r="C4389" t="str">
            <v>W32</v>
          </cell>
          <cell r="W4389" t="str">
            <v>NON</v>
          </cell>
        </row>
        <row r="4390">
          <cell r="C4390" t="str">
            <v>W32</v>
          </cell>
          <cell r="W4390" t="str">
            <v>NON</v>
          </cell>
        </row>
        <row r="4391">
          <cell r="C4391" t="str">
            <v>W32</v>
          </cell>
          <cell r="W4391" t="str">
            <v>NON</v>
          </cell>
        </row>
        <row r="4392">
          <cell r="C4392" t="str">
            <v>W32</v>
          </cell>
          <cell r="W4392" t="str">
            <v>NON</v>
          </cell>
        </row>
        <row r="4393">
          <cell r="C4393" t="str">
            <v>W32</v>
          </cell>
          <cell r="W4393" t="str">
            <v>NON</v>
          </cell>
        </row>
        <row r="4394">
          <cell r="C4394" t="str">
            <v>W32</v>
          </cell>
          <cell r="W4394" t="str">
            <v>NON</v>
          </cell>
        </row>
        <row r="4395">
          <cell r="C4395" t="str">
            <v>W32</v>
          </cell>
          <cell r="W4395" t="str">
            <v>NON</v>
          </cell>
        </row>
        <row r="4396">
          <cell r="C4396" t="str">
            <v>W32</v>
          </cell>
          <cell r="W4396" t="str">
            <v>NON</v>
          </cell>
        </row>
        <row r="4397">
          <cell r="C4397" t="str">
            <v>W32</v>
          </cell>
          <cell r="W4397" t="str">
            <v>NON</v>
          </cell>
        </row>
        <row r="4398">
          <cell r="C4398" t="str">
            <v>W32</v>
          </cell>
          <cell r="W4398" t="str">
            <v>NON</v>
          </cell>
        </row>
        <row r="4399">
          <cell r="C4399" t="str">
            <v>W32</v>
          </cell>
          <cell r="W4399" t="str">
            <v>NON</v>
          </cell>
        </row>
        <row r="4400">
          <cell r="C4400" t="str">
            <v>W32</v>
          </cell>
          <cell r="W4400" t="str">
            <v>NON</v>
          </cell>
        </row>
        <row r="4401">
          <cell r="A4401" t="str">
            <v xml:space="preserve">Cadrage TVA </v>
          </cell>
          <cell r="B4401" t="str">
            <v>W38</v>
          </cell>
          <cell r="C4401" t="str">
            <v>W38</v>
          </cell>
          <cell r="D4401">
            <v>38084</v>
          </cell>
          <cell r="H4401">
            <v>1133</v>
          </cell>
          <cell r="L4401">
            <v>123985</v>
          </cell>
          <cell r="M4401">
            <v>0</v>
          </cell>
          <cell r="N4401">
            <v>0</v>
          </cell>
          <cell r="P4401">
            <v>0</v>
          </cell>
          <cell r="T4401">
            <v>-151</v>
          </cell>
          <cell r="W4401" t="str">
            <v>OUI</v>
          </cell>
          <cell r="AK4401">
            <v>0</v>
          </cell>
          <cell r="AN4401">
            <v>19862</v>
          </cell>
          <cell r="AO4401">
            <v>0</v>
          </cell>
          <cell r="AQ4401">
            <v>13</v>
          </cell>
          <cell r="AW4401">
            <v>0</v>
          </cell>
          <cell r="AY4401">
            <v>0</v>
          </cell>
          <cell r="AZ4401">
            <v>10000</v>
          </cell>
          <cell r="BA4401">
            <v>5011</v>
          </cell>
          <cell r="BE4401" t="str">
            <v>oui</v>
          </cell>
        </row>
        <row r="4402">
          <cell r="C4402" t="str">
            <v>W38</v>
          </cell>
          <cell r="R4402" t="str">
            <v>à spliter par nature</v>
          </cell>
          <cell r="W4402" t="str">
            <v>OUI</v>
          </cell>
          <cell r="BE4402" t="str">
            <v>oui</v>
          </cell>
        </row>
        <row r="4403">
          <cell r="C4403" t="str">
            <v>W38</v>
          </cell>
          <cell r="R4403" t="str">
            <v>Opérations imposables</v>
          </cell>
          <cell r="U4403" t="str">
            <v>Opérations non imposables</v>
          </cell>
          <cell r="W4403" t="str">
            <v>OUI</v>
          </cell>
          <cell r="BE4403" t="str">
            <v>oui</v>
          </cell>
        </row>
        <row r="4404">
          <cell r="A4404" t="str">
            <v>Déclarations CA3</v>
          </cell>
          <cell r="B4404" t="str">
            <v>TOTAL C.A. H.T.</v>
          </cell>
          <cell r="C4404" t="str">
            <v>W38</v>
          </cell>
          <cell r="D4404">
            <v>0.2</v>
          </cell>
          <cell r="F4404">
            <v>0.19600000000000001</v>
          </cell>
          <cell r="H4404">
            <v>0.1</v>
          </cell>
          <cell r="J4404">
            <v>7.0000000000000007E-2</v>
          </cell>
          <cell r="L4404">
            <v>5.5E-2</v>
          </cell>
          <cell r="N4404">
            <v>2.1000000000000001E-2</v>
          </cell>
          <cell r="P4404">
            <v>0</v>
          </cell>
          <cell r="R4404" t="str">
            <v>Ventes                et                            autres opérations imposables</v>
          </cell>
          <cell r="S4404" t="str">
            <v>Acquisitions intra co</v>
          </cell>
          <cell r="T4404" t="str">
            <v>créance irré 
+
autres</v>
          </cell>
          <cell r="U4404" t="str">
            <v>Autres opérations non imposables</v>
          </cell>
          <cell r="V4404" t="str">
            <v>Régularisations</v>
          </cell>
          <cell r="W4404" t="str">
            <v>OUI</v>
          </cell>
          <cell r="X4404" t="str">
            <v>TVA</v>
          </cell>
          <cell r="Y4404" t="str">
            <v>TVA</v>
          </cell>
          <cell r="Z4404" t="str">
            <v>TVA</v>
          </cell>
          <cell r="AA4404" t="str">
            <v>TVA</v>
          </cell>
          <cell r="AB4404" t="str">
            <v>TVA</v>
          </cell>
          <cell r="AC4404" t="str">
            <v>TVA</v>
          </cell>
          <cell r="AD4404" t="str">
            <v>TVA</v>
          </cell>
          <cell r="AE4404" t="str">
            <v>TVA collectée Totale</v>
          </cell>
          <cell r="AF4404" t="str">
            <v>TVA antérieurement déduite à reverser</v>
          </cell>
          <cell r="AG4404" t="str">
            <v>ARRONDI</v>
          </cell>
          <cell r="AH4404" t="str">
            <v>TOTAL            TVA                BRUTE</v>
          </cell>
          <cell r="AI4404" t="str">
            <v>dont              TVA          sur Acq° intraco</v>
          </cell>
          <cell r="AK4404" t="str">
            <v>TVA Déductible sur immo</v>
          </cell>
          <cell r="AN4404" t="str">
            <v>TVA Déductible sur B&amp;S</v>
          </cell>
          <cell r="AQ4404" t="str">
            <v xml:space="preserve">Autre TVA à déduire </v>
          </cell>
          <cell r="AS4404" t="str">
            <v>Report du crédit de TVA M-1</v>
          </cell>
          <cell r="AT4404" t="str">
            <v>ARRONDI</v>
          </cell>
          <cell r="AU4404" t="str">
            <v>TOTAL            TVA DEDUCTIBLE</v>
          </cell>
          <cell r="AW4404" t="str">
            <v>TVA à décaisser</v>
          </cell>
          <cell r="AY4404" t="str">
            <v>Crédit de TVA</v>
          </cell>
          <cell r="AZ4404" t="str">
            <v>Demande
de remboursemt crédit TVA</v>
          </cell>
          <cell r="BA4404" t="str">
            <v>Crédit de TVA à reporter</v>
          </cell>
          <cell r="BC4404" t="str">
            <v>Date                             de remb du credit TVA</v>
          </cell>
          <cell r="BE4404" t="str">
            <v>oui</v>
          </cell>
        </row>
        <row r="4405">
          <cell r="C4405" t="str">
            <v>W38</v>
          </cell>
          <cell r="D4405" t="str">
            <v>CA HT</v>
          </cell>
          <cell r="E4405" t="str">
            <v>CA INTRACOM</v>
          </cell>
          <cell r="F4405" t="str">
            <v>CA HT</v>
          </cell>
          <cell r="G4405" t="str">
            <v>CA INTRACOM</v>
          </cell>
          <cell r="H4405" t="str">
            <v>CA HT</v>
          </cell>
          <cell r="I4405" t="str">
            <v>CA INTRACOM</v>
          </cell>
          <cell r="J4405" t="str">
            <v>CA HT</v>
          </cell>
          <cell r="K4405" t="str">
            <v>CA INTRACOM</v>
          </cell>
          <cell r="L4405" t="str">
            <v>CA HT</v>
          </cell>
          <cell r="M4405" t="str">
            <v>CA INTRACOM</v>
          </cell>
          <cell r="N4405" t="str">
            <v>CA HT</v>
          </cell>
          <cell r="O4405" t="str">
            <v>CA INTRACOM</v>
          </cell>
          <cell r="P4405" t="str">
            <v>CA HT</v>
          </cell>
          <cell r="Q4405" t="str">
            <v>CA INTRACOM</v>
          </cell>
          <cell r="T4405" t="str">
            <v>régularisations</v>
          </cell>
          <cell r="W4405" t="str">
            <v>OUI</v>
          </cell>
          <cell r="X4405">
            <v>0.2</v>
          </cell>
          <cell r="Y4405">
            <v>0.19600000000000001</v>
          </cell>
          <cell r="Z4405">
            <v>0.1</v>
          </cell>
          <cell r="AA4405">
            <v>7.0000000000000007E-2</v>
          </cell>
          <cell r="AB4405">
            <v>5.5E-2</v>
          </cell>
          <cell r="AC4405">
            <v>2.1000000000000001E-2</v>
          </cell>
          <cell r="AD4405">
            <v>0</v>
          </cell>
          <cell r="AK4405" t="str">
            <v>TVA                   sur                       Immo</v>
          </cell>
          <cell r="AL4405" t="str">
            <v>TVA sur Acq° Intraco                    ( L1 + LK )</v>
          </cell>
          <cell r="AM4405" t="str">
            <v>Total TVA Ded sur Immo + intraco</v>
          </cell>
          <cell r="AN4405" t="str">
            <v>TVA                   sur                   B&amp;S</v>
          </cell>
          <cell r="AO4405" t="str">
            <v>TVA sur Acq° Intraco                    ( M1 + MK )</v>
          </cell>
          <cell r="AP4405" t="str">
            <v>Total TVA Ded sur B&amp;S + intraco</v>
          </cell>
          <cell r="AQ4405" t="str">
            <v>créances
irrécouvrables
T8</v>
          </cell>
          <cell r="AR4405" t="str">
            <v>demandes Crédit de TVA refusées</v>
          </cell>
          <cell r="AW4405">
            <v>4455100</v>
          </cell>
          <cell r="AZ4405">
            <v>4458300</v>
          </cell>
          <cell r="BA4405">
            <v>4456700</v>
          </cell>
          <cell r="BE4405" t="str">
            <v>oui</v>
          </cell>
        </row>
        <row r="4406">
          <cell r="B4406" t="str">
            <v>n° de ligne</v>
          </cell>
          <cell r="C4406" t="str">
            <v>W38</v>
          </cell>
          <cell r="D4406" t="str">
            <v>08</v>
          </cell>
          <cell r="F4406" t="str">
            <v>13</v>
          </cell>
          <cell r="H4406" t="str">
            <v>9B</v>
          </cell>
          <cell r="J4406" t="str">
            <v>13</v>
          </cell>
          <cell r="L4406" t="str">
            <v>09</v>
          </cell>
          <cell r="N4406" t="str">
            <v>14</v>
          </cell>
          <cell r="R4406" t="str">
            <v>01 et 02</v>
          </cell>
          <cell r="S4406" t="str">
            <v>03</v>
          </cell>
          <cell r="T4406" t="str">
            <v>3C</v>
          </cell>
          <cell r="U4406" t="str">
            <v>05</v>
          </cell>
          <cell r="V4406" t="str">
            <v>7B</v>
          </cell>
          <cell r="W4406" t="str">
            <v>OUI</v>
          </cell>
          <cell r="X4406" t="str">
            <v>08</v>
          </cell>
          <cell r="Y4406" t="str">
            <v>13</v>
          </cell>
          <cell r="Z4406" t="str">
            <v>9B</v>
          </cell>
          <cell r="AA4406" t="str">
            <v>13</v>
          </cell>
          <cell r="AB4406" t="str">
            <v>09</v>
          </cell>
          <cell r="AC4406" t="str">
            <v>14</v>
          </cell>
          <cell r="AF4406" t="str">
            <v>15</v>
          </cell>
          <cell r="AH4406" t="str">
            <v>16</v>
          </cell>
          <cell r="AI4406" t="str">
            <v>17</v>
          </cell>
          <cell r="AM4406" t="str">
            <v>19</v>
          </cell>
          <cell r="AP4406" t="str">
            <v>20</v>
          </cell>
          <cell r="AQ4406" t="str">
            <v>21</v>
          </cell>
          <cell r="AS4406" t="str">
            <v>22</v>
          </cell>
          <cell r="AU4406" t="str">
            <v>23</v>
          </cell>
          <cell r="AW4406" t="str">
            <v>28</v>
          </cell>
          <cell r="AY4406" t="str">
            <v>25</v>
          </cell>
          <cell r="AZ4406" t="str">
            <v>26</v>
          </cell>
          <cell r="BA4406" t="str">
            <v>27</v>
          </cell>
          <cell r="BE4406" t="str">
            <v>oui</v>
          </cell>
        </row>
        <row r="4407">
          <cell r="C4407" t="str">
            <v>W38</v>
          </cell>
          <cell r="W4407" t="str">
            <v>OUI</v>
          </cell>
          <cell r="BE4407" t="str">
            <v>oui</v>
          </cell>
        </row>
        <row r="4408">
          <cell r="A4408" t="str">
            <v>JANVIER</v>
          </cell>
          <cell r="B4408">
            <v>150863</v>
          </cell>
          <cell r="C4408" t="str">
            <v>W38</v>
          </cell>
          <cell r="D4408">
            <v>36135</v>
          </cell>
          <cell r="E4408">
            <v>0</v>
          </cell>
          <cell r="F4408">
            <v>0</v>
          </cell>
          <cell r="G4408">
            <v>0</v>
          </cell>
          <cell r="H4408">
            <v>831</v>
          </cell>
          <cell r="I4408">
            <v>0</v>
          </cell>
          <cell r="J4408">
            <v>0</v>
          </cell>
          <cell r="K4408">
            <v>0</v>
          </cell>
          <cell r="L4408">
            <v>114343</v>
          </cell>
          <cell r="M4408">
            <v>0</v>
          </cell>
          <cell r="N4408">
            <v>0</v>
          </cell>
          <cell r="O4408">
            <v>0</v>
          </cell>
          <cell r="P4408">
            <v>131</v>
          </cell>
          <cell r="Q4408">
            <v>0</v>
          </cell>
          <cell r="R4408">
            <v>151309</v>
          </cell>
          <cell r="S4408">
            <v>0</v>
          </cell>
          <cell r="T4408">
            <v>-577</v>
          </cell>
          <cell r="U4408">
            <v>131</v>
          </cell>
          <cell r="W4408" t="str">
            <v>OUI</v>
          </cell>
          <cell r="X4408">
            <v>7227</v>
          </cell>
          <cell r="Y4408">
            <v>0</v>
          </cell>
          <cell r="Z4408">
            <v>83</v>
          </cell>
          <cell r="AA4408">
            <v>0</v>
          </cell>
          <cell r="AB4408">
            <v>6289</v>
          </cell>
          <cell r="AC4408">
            <v>0</v>
          </cell>
          <cell r="AD4408">
            <v>0</v>
          </cell>
          <cell r="AE4408">
            <v>13599</v>
          </cell>
          <cell r="AH4408">
            <v>13599</v>
          </cell>
          <cell r="AI4408">
            <v>0</v>
          </cell>
          <cell r="AK4408">
            <v>1913</v>
          </cell>
          <cell r="AM4408">
            <v>1913</v>
          </cell>
          <cell r="AN4408">
            <v>23148</v>
          </cell>
          <cell r="AP4408">
            <v>23148</v>
          </cell>
          <cell r="AQ4408">
            <v>49</v>
          </cell>
          <cell r="AS4408">
            <v>5325</v>
          </cell>
          <cell r="AU4408">
            <v>30435</v>
          </cell>
          <cell r="AW4408">
            <v>0</v>
          </cell>
          <cell r="AY4408">
            <v>16836</v>
          </cell>
          <cell r="AZ4408">
            <v>11000</v>
          </cell>
          <cell r="BA4408">
            <v>5836</v>
          </cell>
          <cell r="BE4408" t="str">
            <v>oui</v>
          </cell>
        </row>
        <row r="4409">
          <cell r="A4409" t="str">
            <v>FEVRIER</v>
          </cell>
          <cell r="B4409">
            <v>136770</v>
          </cell>
          <cell r="C4409" t="str">
            <v>W38</v>
          </cell>
          <cell r="D4409">
            <v>31548</v>
          </cell>
          <cell r="E4409">
            <v>0</v>
          </cell>
          <cell r="F4409">
            <v>0</v>
          </cell>
          <cell r="G4409">
            <v>0</v>
          </cell>
          <cell r="H4409">
            <v>1080</v>
          </cell>
          <cell r="I4409">
            <v>0</v>
          </cell>
          <cell r="J4409">
            <v>0</v>
          </cell>
          <cell r="K4409">
            <v>0</v>
          </cell>
          <cell r="L4409">
            <v>104270</v>
          </cell>
          <cell r="M4409">
            <v>0</v>
          </cell>
          <cell r="N4409">
            <v>0</v>
          </cell>
          <cell r="O4409">
            <v>0</v>
          </cell>
          <cell r="P4409">
            <v>0</v>
          </cell>
          <cell r="R4409">
            <v>136898</v>
          </cell>
          <cell r="S4409">
            <v>0</v>
          </cell>
          <cell r="T4409">
            <v>-128</v>
          </cell>
          <cell r="U4409">
            <v>0</v>
          </cell>
          <cell r="W4409" t="str">
            <v>OUI</v>
          </cell>
          <cell r="X4409">
            <v>6310</v>
          </cell>
          <cell r="Y4409">
            <v>0</v>
          </cell>
          <cell r="Z4409">
            <v>108</v>
          </cell>
          <cell r="AA4409">
            <v>0</v>
          </cell>
          <cell r="AB4409">
            <v>5735</v>
          </cell>
          <cell r="AC4409">
            <v>0</v>
          </cell>
          <cell r="AD4409">
            <v>0</v>
          </cell>
          <cell r="AE4409">
            <v>12153</v>
          </cell>
          <cell r="AH4409">
            <v>12153</v>
          </cell>
          <cell r="AI4409">
            <v>0</v>
          </cell>
          <cell r="AM4409">
            <v>0</v>
          </cell>
          <cell r="AN4409">
            <v>14294</v>
          </cell>
          <cell r="AP4409">
            <v>14294</v>
          </cell>
          <cell r="AQ4409">
            <v>11</v>
          </cell>
          <cell r="AS4409">
            <v>5836</v>
          </cell>
          <cell r="AU4409">
            <v>20141</v>
          </cell>
          <cell r="AW4409">
            <v>0</v>
          </cell>
          <cell r="AY4409">
            <v>7988</v>
          </cell>
          <cell r="AZ4409">
            <v>2000</v>
          </cell>
          <cell r="BA4409">
            <v>5988</v>
          </cell>
          <cell r="BE4409" t="str">
            <v>oui</v>
          </cell>
        </row>
        <row r="4410">
          <cell r="A4410" t="str">
            <v>MARS</v>
          </cell>
          <cell r="B4410">
            <v>161664</v>
          </cell>
          <cell r="C4410" t="str">
            <v>W38</v>
          </cell>
          <cell r="D4410">
            <v>41148</v>
          </cell>
          <cell r="H4410">
            <v>1772</v>
          </cell>
          <cell r="L4410">
            <v>119316</v>
          </cell>
          <cell r="M4410">
            <v>0</v>
          </cell>
          <cell r="P4410">
            <v>389</v>
          </cell>
          <cell r="R4410">
            <v>162236</v>
          </cell>
          <cell r="S4410">
            <v>0</v>
          </cell>
          <cell r="T4410">
            <v>-961</v>
          </cell>
          <cell r="U4410">
            <v>389</v>
          </cell>
          <cell r="W4410" t="str">
            <v>OUI</v>
          </cell>
          <cell r="X4410">
            <v>8230</v>
          </cell>
          <cell r="Y4410">
            <v>0</v>
          </cell>
          <cell r="Z4410">
            <v>177</v>
          </cell>
          <cell r="AA4410">
            <v>0</v>
          </cell>
          <cell r="AB4410">
            <v>6562</v>
          </cell>
          <cell r="AC4410">
            <v>0</v>
          </cell>
          <cell r="AD4410">
            <v>0</v>
          </cell>
          <cell r="AE4410">
            <v>14969</v>
          </cell>
          <cell r="AH4410">
            <v>14969</v>
          </cell>
          <cell r="AI4410">
            <v>0</v>
          </cell>
          <cell r="AK4410">
            <v>80</v>
          </cell>
          <cell r="AM4410">
            <v>80</v>
          </cell>
          <cell r="AN4410">
            <v>16139</v>
          </cell>
          <cell r="AP4410">
            <v>16139</v>
          </cell>
          <cell r="AQ4410">
            <v>82</v>
          </cell>
          <cell r="AS4410">
            <v>5988</v>
          </cell>
          <cell r="AU4410">
            <v>22289</v>
          </cell>
          <cell r="AW4410">
            <v>0</v>
          </cell>
          <cell r="AY4410">
            <v>7320</v>
          </cell>
          <cell r="BA4410">
            <v>7320</v>
          </cell>
          <cell r="BE4410" t="str">
            <v>oui</v>
          </cell>
        </row>
        <row r="4411">
          <cell r="A4411" t="str">
            <v>AVRIL</v>
          </cell>
          <cell r="B4411">
            <v>161003</v>
          </cell>
          <cell r="C4411" t="str">
            <v>W38</v>
          </cell>
          <cell r="D4411">
            <v>36490</v>
          </cell>
          <cell r="E4411">
            <v>0</v>
          </cell>
          <cell r="F4411">
            <v>0</v>
          </cell>
          <cell r="G4411">
            <v>0</v>
          </cell>
          <cell r="H4411">
            <v>1511</v>
          </cell>
          <cell r="I4411">
            <v>0</v>
          </cell>
          <cell r="J4411">
            <v>0</v>
          </cell>
          <cell r="K4411">
            <v>0</v>
          </cell>
          <cell r="L4411">
            <v>123323</v>
          </cell>
          <cell r="M4411">
            <v>0</v>
          </cell>
          <cell r="N4411">
            <v>0</v>
          </cell>
          <cell r="O4411">
            <v>0</v>
          </cell>
          <cell r="P4411">
            <v>81</v>
          </cell>
          <cell r="R4411">
            <v>161324</v>
          </cell>
          <cell r="S4411">
            <v>0</v>
          </cell>
          <cell r="T4411">
            <v>-402</v>
          </cell>
          <cell r="U4411">
            <v>81</v>
          </cell>
          <cell r="W4411" t="str">
            <v>OUI</v>
          </cell>
          <cell r="X4411">
            <v>7298</v>
          </cell>
          <cell r="Y4411">
            <v>0</v>
          </cell>
          <cell r="Z4411">
            <v>151</v>
          </cell>
          <cell r="AA4411">
            <v>0</v>
          </cell>
          <cell r="AB4411">
            <v>6783</v>
          </cell>
          <cell r="AC4411">
            <v>0</v>
          </cell>
          <cell r="AD4411">
            <v>0</v>
          </cell>
          <cell r="AE4411">
            <v>14232</v>
          </cell>
          <cell r="AH4411">
            <v>14232</v>
          </cell>
          <cell r="AI4411">
            <v>0</v>
          </cell>
          <cell r="AK4411">
            <v>400</v>
          </cell>
          <cell r="AM4411">
            <v>400</v>
          </cell>
          <cell r="AN4411">
            <v>15568</v>
          </cell>
          <cell r="AP4411">
            <v>15568</v>
          </cell>
          <cell r="AQ4411">
            <v>34</v>
          </cell>
          <cell r="AS4411">
            <v>7320</v>
          </cell>
          <cell r="AU4411">
            <v>23322</v>
          </cell>
          <cell r="AW4411">
            <v>0</v>
          </cell>
          <cell r="AY4411">
            <v>9090</v>
          </cell>
          <cell r="BA4411">
            <v>9090</v>
          </cell>
          <cell r="BE4411" t="str">
            <v>oui</v>
          </cell>
        </row>
        <row r="4412">
          <cell r="A4412" t="str">
            <v>MAI</v>
          </cell>
          <cell r="B4412">
            <v>173252</v>
          </cell>
          <cell r="C4412" t="str">
            <v>W38</v>
          </cell>
          <cell r="D4412">
            <v>39108</v>
          </cell>
          <cell r="E4412">
            <v>0</v>
          </cell>
          <cell r="F4412">
            <v>0</v>
          </cell>
          <cell r="G4412">
            <v>0</v>
          </cell>
          <cell r="H4412">
            <v>1659</v>
          </cell>
          <cell r="I4412">
            <v>0</v>
          </cell>
          <cell r="J4412">
            <v>0</v>
          </cell>
          <cell r="K4412">
            <v>0</v>
          </cell>
          <cell r="L4412">
            <v>133005</v>
          </cell>
          <cell r="M4412">
            <v>0</v>
          </cell>
          <cell r="N4412">
            <v>0</v>
          </cell>
          <cell r="O4412">
            <v>0</v>
          </cell>
          <cell r="P4412">
            <v>178</v>
          </cell>
          <cell r="R4412">
            <v>173772</v>
          </cell>
          <cell r="S4412">
            <v>0</v>
          </cell>
          <cell r="T4412">
            <v>-698</v>
          </cell>
          <cell r="U4412">
            <v>178</v>
          </cell>
          <cell r="W4412" t="str">
            <v>OUI</v>
          </cell>
          <cell r="X4412">
            <v>7822</v>
          </cell>
          <cell r="Y4412">
            <v>0</v>
          </cell>
          <cell r="Z4412">
            <v>166</v>
          </cell>
          <cell r="AA4412">
            <v>0</v>
          </cell>
          <cell r="AB4412">
            <v>7315</v>
          </cell>
          <cell r="AC4412">
            <v>0</v>
          </cell>
          <cell r="AD4412">
            <v>0</v>
          </cell>
          <cell r="AE4412">
            <v>15303</v>
          </cell>
          <cell r="AH4412">
            <v>15303</v>
          </cell>
          <cell r="AI4412">
            <v>0</v>
          </cell>
          <cell r="AM4412">
            <v>0</v>
          </cell>
          <cell r="AN4412">
            <v>20287</v>
          </cell>
          <cell r="AP4412">
            <v>20287</v>
          </cell>
          <cell r="AQ4412">
            <v>60</v>
          </cell>
          <cell r="AS4412">
            <v>9090</v>
          </cell>
          <cell r="AU4412">
            <v>29437</v>
          </cell>
          <cell r="AW4412">
            <v>0</v>
          </cell>
          <cell r="AY4412">
            <v>14134</v>
          </cell>
          <cell r="AZ4412">
            <v>8000</v>
          </cell>
          <cell r="BA4412">
            <v>6134</v>
          </cell>
          <cell r="BE4412" t="str">
            <v>oui</v>
          </cell>
        </row>
        <row r="4413">
          <cell r="A4413" t="str">
            <v>JUIN</v>
          </cell>
          <cell r="B4413">
            <v>192777</v>
          </cell>
          <cell r="C4413" t="str">
            <v>W38</v>
          </cell>
          <cell r="D4413">
            <v>80684</v>
          </cell>
          <cell r="E4413">
            <v>0</v>
          </cell>
          <cell r="F4413">
            <v>0</v>
          </cell>
          <cell r="G4413">
            <v>0</v>
          </cell>
          <cell r="H4413">
            <v>1285</v>
          </cell>
          <cell r="I4413">
            <v>0</v>
          </cell>
          <cell r="J4413">
            <v>0</v>
          </cell>
          <cell r="K4413">
            <v>0</v>
          </cell>
          <cell r="L4413">
            <v>110915</v>
          </cell>
          <cell r="M4413">
            <v>0</v>
          </cell>
          <cell r="N4413">
            <v>40</v>
          </cell>
          <cell r="O4413">
            <v>0</v>
          </cell>
          <cell r="P4413">
            <v>85</v>
          </cell>
          <cell r="R4413">
            <v>192924</v>
          </cell>
          <cell r="S4413">
            <v>0</v>
          </cell>
          <cell r="T4413">
            <v>-232</v>
          </cell>
          <cell r="U4413">
            <v>85</v>
          </cell>
          <cell r="W4413" t="str">
            <v>OUI</v>
          </cell>
          <cell r="X4413">
            <v>16137</v>
          </cell>
          <cell r="Y4413">
            <v>0</v>
          </cell>
          <cell r="Z4413">
            <v>129</v>
          </cell>
          <cell r="AA4413">
            <v>0</v>
          </cell>
          <cell r="AB4413">
            <v>6100</v>
          </cell>
          <cell r="AC4413">
            <v>1</v>
          </cell>
          <cell r="AD4413">
            <v>0</v>
          </cell>
          <cell r="AE4413">
            <v>22367</v>
          </cell>
          <cell r="AH4413">
            <v>22367</v>
          </cell>
          <cell r="AI4413">
            <v>0</v>
          </cell>
          <cell r="AK4413">
            <v>150</v>
          </cell>
          <cell r="AM4413">
            <v>150</v>
          </cell>
          <cell r="AN4413">
            <v>21092</v>
          </cell>
          <cell r="AP4413">
            <v>21092</v>
          </cell>
          <cell r="AQ4413">
            <v>20</v>
          </cell>
          <cell r="AS4413">
            <v>6134</v>
          </cell>
          <cell r="AU4413">
            <v>27396</v>
          </cell>
          <cell r="AW4413">
            <v>0</v>
          </cell>
          <cell r="AY4413">
            <v>5029</v>
          </cell>
          <cell r="BA4413">
            <v>5029</v>
          </cell>
          <cell r="BE4413" t="str">
            <v>oui</v>
          </cell>
        </row>
        <row r="4414">
          <cell r="A4414" t="str">
            <v>JUILLET</v>
          </cell>
          <cell r="B4414">
            <v>158033</v>
          </cell>
          <cell r="C4414" t="str">
            <v>W38</v>
          </cell>
          <cell r="D4414">
            <v>37810</v>
          </cell>
          <cell r="H4414">
            <v>1609</v>
          </cell>
          <cell r="L4414">
            <v>119381</v>
          </cell>
          <cell r="M4414">
            <v>0</v>
          </cell>
          <cell r="N4414">
            <v>52</v>
          </cell>
          <cell r="P4414">
            <v>339</v>
          </cell>
          <cell r="R4414">
            <v>158852</v>
          </cell>
          <cell r="S4414">
            <v>0</v>
          </cell>
          <cell r="T4414">
            <v>-1158</v>
          </cell>
          <cell r="U4414">
            <v>339</v>
          </cell>
          <cell r="W4414" t="str">
            <v>OUI</v>
          </cell>
          <cell r="X4414">
            <v>7562</v>
          </cell>
          <cell r="Y4414">
            <v>0</v>
          </cell>
          <cell r="Z4414">
            <v>161</v>
          </cell>
          <cell r="AA4414">
            <v>0</v>
          </cell>
          <cell r="AB4414">
            <v>6566</v>
          </cell>
          <cell r="AC4414">
            <v>1</v>
          </cell>
          <cell r="AD4414">
            <v>0</v>
          </cell>
          <cell r="AE4414">
            <v>14290</v>
          </cell>
          <cell r="AH4414">
            <v>14290</v>
          </cell>
          <cell r="AI4414">
            <v>0</v>
          </cell>
          <cell r="AK4414">
            <v>815</v>
          </cell>
          <cell r="AM4414">
            <v>815</v>
          </cell>
          <cell r="AN4414">
            <v>16852</v>
          </cell>
          <cell r="AP4414">
            <v>16852</v>
          </cell>
          <cell r="AQ4414">
            <v>99</v>
          </cell>
          <cell r="AS4414">
            <v>5029</v>
          </cell>
          <cell r="AU4414">
            <v>22795</v>
          </cell>
          <cell r="AW4414">
            <v>0</v>
          </cell>
          <cell r="AY4414">
            <v>8505</v>
          </cell>
          <cell r="BA4414">
            <v>8505</v>
          </cell>
          <cell r="BE4414" t="str">
            <v>oui</v>
          </cell>
        </row>
        <row r="4415">
          <cell r="A4415" t="str">
            <v>AOUT</v>
          </cell>
          <cell r="B4415">
            <v>147038</v>
          </cell>
          <cell r="C4415" t="str">
            <v>W38</v>
          </cell>
          <cell r="D4415">
            <v>31860</v>
          </cell>
          <cell r="H4415">
            <v>1203</v>
          </cell>
          <cell r="L4415">
            <v>114350</v>
          </cell>
          <cell r="M4415">
            <v>0</v>
          </cell>
          <cell r="N4415">
            <v>4</v>
          </cell>
          <cell r="P4415">
            <v>57</v>
          </cell>
          <cell r="R4415">
            <v>147417</v>
          </cell>
          <cell r="S4415">
            <v>0</v>
          </cell>
          <cell r="T4415">
            <v>-436</v>
          </cell>
          <cell r="U4415">
            <v>57</v>
          </cell>
          <cell r="W4415" t="str">
            <v>OUI</v>
          </cell>
          <cell r="X4415">
            <v>6372</v>
          </cell>
          <cell r="Y4415">
            <v>0</v>
          </cell>
          <cell r="Z4415">
            <v>120</v>
          </cell>
          <cell r="AA4415">
            <v>0</v>
          </cell>
          <cell r="AB4415">
            <v>6289</v>
          </cell>
          <cell r="AC4415">
            <v>0</v>
          </cell>
          <cell r="AD4415">
            <v>0</v>
          </cell>
          <cell r="AE4415">
            <v>12781</v>
          </cell>
          <cell r="AH4415">
            <v>12781</v>
          </cell>
          <cell r="AI4415">
            <v>0</v>
          </cell>
          <cell r="AK4415">
            <v>1008</v>
          </cell>
          <cell r="AM4415">
            <v>1008</v>
          </cell>
          <cell r="AN4415">
            <v>12916</v>
          </cell>
          <cell r="AP4415">
            <v>12916</v>
          </cell>
          <cell r="AQ4415">
            <v>37</v>
          </cell>
          <cell r="AS4415">
            <v>8505</v>
          </cell>
          <cell r="AU4415">
            <v>22466</v>
          </cell>
          <cell r="AW4415">
            <v>0</v>
          </cell>
          <cell r="AY4415">
            <v>9685</v>
          </cell>
          <cell r="BA4415">
            <v>9685</v>
          </cell>
          <cell r="BE4415" t="str">
            <v>oui</v>
          </cell>
        </row>
        <row r="4416">
          <cell r="A4416" t="str">
            <v>SEPTEMBRE</v>
          </cell>
          <cell r="B4416">
            <v>163049</v>
          </cell>
          <cell r="C4416" t="str">
            <v>W38</v>
          </cell>
          <cell r="D4416">
            <v>38083</v>
          </cell>
          <cell r="E4416">
            <v>0</v>
          </cell>
          <cell r="F4416">
            <v>0</v>
          </cell>
          <cell r="G4416">
            <v>0</v>
          </cell>
          <cell r="H4416">
            <v>1132</v>
          </cell>
          <cell r="I4416">
            <v>0</v>
          </cell>
          <cell r="J4416">
            <v>0</v>
          </cell>
          <cell r="K4416">
            <v>0</v>
          </cell>
          <cell r="L4416">
            <v>123985</v>
          </cell>
          <cell r="M4416">
            <v>0</v>
          </cell>
          <cell r="N4416">
            <v>0</v>
          </cell>
          <cell r="O4416">
            <v>0</v>
          </cell>
          <cell r="P4416">
            <v>0</v>
          </cell>
          <cell r="R4416">
            <v>163200</v>
          </cell>
          <cell r="S4416">
            <v>0</v>
          </cell>
          <cell r="T4416">
            <v>-151</v>
          </cell>
          <cell r="U4416">
            <v>0</v>
          </cell>
          <cell r="W4416" t="str">
            <v>OUI</v>
          </cell>
          <cell r="X4416">
            <v>7617</v>
          </cell>
          <cell r="Y4416">
            <v>0</v>
          </cell>
          <cell r="Z4416">
            <v>113</v>
          </cell>
          <cell r="AA4416">
            <v>0</v>
          </cell>
          <cell r="AB4416">
            <v>6819</v>
          </cell>
          <cell r="AC4416">
            <v>0</v>
          </cell>
          <cell r="AD4416">
            <v>0</v>
          </cell>
          <cell r="AE4416">
            <v>14549</v>
          </cell>
          <cell r="AH4416">
            <v>14549</v>
          </cell>
          <cell r="AI4416">
            <v>0</v>
          </cell>
          <cell r="AK4416">
            <v>0</v>
          </cell>
          <cell r="AL4416">
            <v>0</v>
          </cell>
          <cell r="AM4416">
            <v>0</v>
          </cell>
          <cell r="AN4416">
            <v>19861</v>
          </cell>
          <cell r="AO4416">
            <v>0</v>
          </cell>
          <cell r="AP4416">
            <v>19861</v>
          </cell>
          <cell r="AQ4416">
            <v>14</v>
          </cell>
          <cell r="AR4416">
            <v>0</v>
          </cell>
          <cell r="AS4416">
            <v>9685</v>
          </cell>
          <cell r="AU4416">
            <v>29560</v>
          </cell>
          <cell r="AW4416">
            <v>0</v>
          </cell>
          <cell r="AY4416">
            <v>15011</v>
          </cell>
          <cell r="AZ4416">
            <v>10000</v>
          </cell>
          <cell r="BA4416">
            <v>5011</v>
          </cell>
          <cell r="BE4416" t="str">
            <v>oui</v>
          </cell>
        </row>
        <row r="4417">
          <cell r="A4417" t="str">
            <v>OCTOBRE</v>
          </cell>
          <cell r="B4417">
            <v>0</v>
          </cell>
          <cell r="C4417" t="str">
            <v>W38</v>
          </cell>
          <cell r="D4417">
            <v>0</v>
          </cell>
          <cell r="E4417">
            <v>0</v>
          </cell>
          <cell r="F4417">
            <v>0</v>
          </cell>
          <cell r="G4417">
            <v>0</v>
          </cell>
          <cell r="H4417">
            <v>0</v>
          </cell>
          <cell r="I4417">
            <v>0</v>
          </cell>
          <cell r="J4417">
            <v>0</v>
          </cell>
          <cell r="K4417">
            <v>0</v>
          </cell>
          <cell r="L4417">
            <v>0</v>
          </cell>
          <cell r="M4417">
            <v>0</v>
          </cell>
          <cell r="N4417">
            <v>0</v>
          </cell>
          <cell r="O4417">
            <v>0</v>
          </cell>
          <cell r="P4417">
            <v>0</v>
          </cell>
          <cell r="Q4417">
            <v>0</v>
          </cell>
          <cell r="R4417">
            <v>0</v>
          </cell>
          <cell r="S4417">
            <v>0</v>
          </cell>
          <cell r="T4417">
            <v>0</v>
          </cell>
          <cell r="U4417">
            <v>0</v>
          </cell>
          <cell r="W4417" t="str">
            <v>OUI</v>
          </cell>
          <cell r="X4417">
            <v>0</v>
          </cell>
          <cell r="Y4417">
            <v>0</v>
          </cell>
          <cell r="Z4417">
            <v>0</v>
          </cell>
          <cell r="AA4417">
            <v>0</v>
          </cell>
          <cell r="AB4417">
            <v>0</v>
          </cell>
          <cell r="AC4417">
            <v>0</v>
          </cell>
          <cell r="AD4417">
            <v>0</v>
          </cell>
          <cell r="AE4417">
            <v>0</v>
          </cell>
          <cell r="AH4417">
            <v>0</v>
          </cell>
          <cell r="AI4417">
            <v>0</v>
          </cell>
          <cell r="AK4417">
            <v>0</v>
          </cell>
          <cell r="AM4417">
            <v>0</v>
          </cell>
          <cell r="AN4417">
            <v>0</v>
          </cell>
          <cell r="AO4417">
            <v>0</v>
          </cell>
          <cell r="AP4417">
            <v>0</v>
          </cell>
          <cell r="AQ4417">
            <v>0</v>
          </cell>
          <cell r="AS4417">
            <v>5011</v>
          </cell>
          <cell r="AU4417">
            <v>5011</v>
          </cell>
          <cell r="AW4417">
            <v>0</v>
          </cell>
          <cell r="AY4417">
            <v>5011</v>
          </cell>
          <cell r="BA4417">
            <v>5011</v>
          </cell>
        </row>
        <row r="4418">
          <cell r="A4418" t="str">
            <v>NOVEMBRE</v>
          </cell>
          <cell r="B4418">
            <v>0</v>
          </cell>
          <cell r="C4418" t="str">
            <v>W38</v>
          </cell>
          <cell r="D4418">
            <v>0</v>
          </cell>
          <cell r="E4418">
            <v>0</v>
          </cell>
          <cell r="F4418">
            <v>0</v>
          </cell>
          <cell r="G4418">
            <v>0</v>
          </cell>
          <cell r="H4418">
            <v>0</v>
          </cell>
          <cell r="I4418">
            <v>0</v>
          </cell>
          <cell r="J4418">
            <v>0</v>
          </cell>
          <cell r="K4418">
            <v>0</v>
          </cell>
          <cell r="L4418">
            <v>0</v>
          </cell>
          <cell r="M4418">
            <v>0</v>
          </cell>
          <cell r="N4418">
            <v>0</v>
          </cell>
          <cell r="O4418">
            <v>0</v>
          </cell>
          <cell r="P4418">
            <v>0</v>
          </cell>
          <cell r="Q4418">
            <v>0</v>
          </cell>
          <cell r="R4418">
            <v>0</v>
          </cell>
          <cell r="S4418">
            <v>0</v>
          </cell>
          <cell r="T4418">
            <v>0</v>
          </cell>
          <cell r="U4418">
            <v>0</v>
          </cell>
          <cell r="W4418" t="str">
            <v>OUI</v>
          </cell>
          <cell r="X4418">
            <v>0</v>
          </cell>
          <cell r="Y4418">
            <v>0</v>
          </cell>
          <cell r="Z4418">
            <v>0</v>
          </cell>
          <cell r="AA4418">
            <v>0</v>
          </cell>
          <cell r="AB4418">
            <v>0</v>
          </cell>
          <cell r="AC4418">
            <v>0</v>
          </cell>
          <cell r="AD4418">
            <v>0</v>
          </cell>
          <cell r="AE4418">
            <v>0</v>
          </cell>
          <cell r="AH4418">
            <v>0</v>
          </cell>
          <cell r="AI4418">
            <v>0</v>
          </cell>
          <cell r="AK4418">
            <v>0</v>
          </cell>
          <cell r="AM4418">
            <v>0</v>
          </cell>
          <cell r="AN4418">
            <v>0</v>
          </cell>
          <cell r="AO4418">
            <v>0</v>
          </cell>
          <cell r="AP4418">
            <v>0</v>
          </cell>
          <cell r="AQ4418">
            <v>0</v>
          </cell>
          <cell r="AS4418">
            <v>5011</v>
          </cell>
          <cell r="AU4418">
            <v>5011</v>
          </cell>
          <cell r="AW4418">
            <v>0</v>
          </cell>
          <cell r="AY4418">
            <v>5011</v>
          </cell>
          <cell r="BA4418">
            <v>5011</v>
          </cell>
        </row>
        <row r="4419">
          <cell r="A4419" t="str">
            <v>DECEMBRE</v>
          </cell>
          <cell r="B4419">
            <v>0</v>
          </cell>
          <cell r="C4419" t="str">
            <v>W38</v>
          </cell>
          <cell r="D4419">
            <v>0</v>
          </cell>
          <cell r="E4419">
            <v>0</v>
          </cell>
          <cell r="F4419">
            <v>0</v>
          </cell>
          <cell r="G4419">
            <v>0</v>
          </cell>
          <cell r="H4419">
            <v>0</v>
          </cell>
          <cell r="I4419">
            <v>0</v>
          </cell>
          <cell r="J4419">
            <v>0</v>
          </cell>
          <cell r="K4419">
            <v>0</v>
          </cell>
          <cell r="L4419">
            <v>0</v>
          </cell>
          <cell r="M4419">
            <v>0</v>
          </cell>
          <cell r="N4419">
            <v>0</v>
          </cell>
          <cell r="O4419">
            <v>0</v>
          </cell>
          <cell r="P4419">
            <v>0</v>
          </cell>
          <cell r="Q4419">
            <v>0</v>
          </cell>
          <cell r="R4419">
            <v>0</v>
          </cell>
          <cell r="S4419">
            <v>0</v>
          </cell>
          <cell r="T4419">
            <v>0</v>
          </cell>
          <cell r="U4419">
            <v>0</v>
          </cell>
          <cell r="W4419" t="str">
            <v>OUI</v>
          </cell>
          <cell r="X4419">
            <v>0</v>
          </cell>
          <cell r="Y4419">
            <v>0</v>
          </cell>
          <cell r="Z4419">
            <v>0</v>
          </cell>
          <cell r="AA4419">
            <v>0</v>
          </cell>
          <cell r="AB4419">
            <v>0</v>
          </cell>
          <cell r="AC4419">
            <v>0</v>
          </cell>
          <cell r="AD4419">
            <v>0</v>
          </cell>
          <cell r="AE4419">
            <v>0</v>
          </cell>
          <cell r="AH4419">
            <v>0</v>
          </cell>
          <cell r="AI4419">
            <v>0</v>
          </cell>
          <cell r="AK4419">
            <v>0</v>
          </cell>
          <cell r="AM4419">
            <v>0</v>
          </cell>
          <cell r="AN4419">
            <v>0</v>
          </cell>
          <cell r="AO4419">
            <v>0</v>
          </cell>
          <cell r="AP4419">
            <v>0</v>
          </cell>
          <cell r="AQ4419">
            <v>0</v>
          </cell>
          <cell r="AS4419">
            <v>5011</v>
          </cell>
          <cell r="AU4419">
            <v>5011</v>
          </cell>
          <cell r="AW4419">
            <v>0</v>
          </cell>
          <cell r="AY4419">
            <v>5011</v>
          </cell>
          <cell r="BA4419">
            <v>5011</v>
          </cell>
        </row>
        <row r="4420">
          <cell r="C4420" t="str">
            <v>W38</v>
          </cell>
          <cell r="W4420" t="str">
            <v>OUI</v>
          </cell>
          <cell r="BE4420">
            <v>0</v>
          </cell>
        </row>
        <row r="4421">
          <cell r="A4421" t="str">
            <v>TOTAL</v>
          </cell>
          <cell r="B4421">
            <v>1444449</v>
          </cell>
          <cell r="C4421" t="str">
            <v>W38</v>
          </cell>
          <cell r="D4421">
            <v>372866</v>
          </cell>
          <cell r="E4421">
            <v>0</v>
          </cell>
          <cell r="F4421">
            <v>0</v>
          </cell>
          <cell r="G4421">
            <v>0</v>
          </cell>
          <cell r="H4421">
            <v>12082</v>
          </cell>
          <cell r="I4421">
            <v>0</v>
          </cell>
          <cell r="J4421">
            <v>0</v>
          </cell>
          <cell r="K4421">
            <v>0</v>
          </cell>
          <cell r="L4421">
            <v>1062888</v>
          </cell>
          <cell r="M4421">
            <v>0</v>
          </cell>
          <cell r="N4421">
            <v>96</v>
          </cell>
          <cell r="O4421">
            <v>0</v>
          </cell>
          <cell r="P4421">
            <v>1260</v>
          </cell>
          <cell r="Q4421">
            <v>0</v>
          </cell>
          <cell r="R4421">
            <v>1447932</v>
          </cell>
          <cell r="S4421">
            <v>0</v>
          </cell>
          <cell r="T4421">
            <v>-4743</v>
          </cell>
          <cell r="U4421">
            <v>1260</v>
          </cell>
          <cell r="V4421">
            <v>0</v>
          </cell>
          <cell r="W4421" t="str">
            <v>OUI</v>
          </cell>
          <cell r="X4421">
            <v>74575</v>
          </cell>
          <cell r="Y4421">
            <v>0</v>
          </cell>
          <cell r="Z4421">
            <v>1208</v>
          </cell>
          <cell r="AA4421">
            <v>0</v>
          </cell>
          <cell r="AB4421">
            <v>58458</v>
          </cell>
          <cell r="AC4421">
            <v>2</v>
          </cell>
          <cell r="AD4421">
            <v>0</v>
          </cell>
          <cell r="AE4421">
            <v>134243</v>
          </cell>
          <cell r="AF4421">
            <v>0</v>
          </cell>
          <cell r="AH4421">
            <v>134243</v>
          </cell>
          <cell r="AI4421">
            <v>0</v>
          </cell>
          <cell r="AK4421">
            <v>4366</v>
          </cell>
          <cell r="AL4421">
            <v>0</v>
          </cell>
          <cell r="AN4421">
            <v>160157</v>
          </cell>
          <cell r="AO4421">
            <v>0</v>
          </cell>
          <cell r="AP4421">
            <v>160157</v>
          </cell>
          <cell r="AQ4421">
            <v>406</v>
          </cell>
          <cell r="AR4421">
            <v>0</v>
          </cell>
          <cell r="BE4421">
            <v>0</v>
          </cell>
        </row>
        <row r="4422">
          <cell r="C4422" t="str">
            <v>W38</v>
          </cell>
          <cell r="W4422" t="str">
            <v>OUI</v>
          </cell>
          <cell r="BE4422">
            <v>0</v>
          </cell>
        </row>
        <row r="4423">
          <cell r="A4423" t="str">
            <v>CA comptabilisé à déclarer</v>
          </cell>
          <cell r="C4423" t="str">
            <v>W38</v>
          </cell>
          <cell r="D4423">
            <v>372866</v>
          </cell>
          <cell r="F4423">
            <v>0</v>
          </cell>
          <cell r="H4423">
            <v>12082</v>
          </cell>
          <cell r="L4423">
            <v>1062888</v>
          </cell>
          <cell r="N4423">
            <v>96</v>
          </cell>
          <cell r="P4423">
            <v>1260</v>
          </cell>
          <cell r="R4423">
            <v>1447932</v>
          </cell>
          <cell r="U4423">
            <v>1260</v>
          </cell>
          <cell r="W4423" t="str">
            <v>OUI</v>
          </cell>
          <cell r="AI4423">
            <v>0</v>
          </cell>
          <cell r="AM4423">
            <v>0</v>
          </cell>
          <cell r="BE4423">
            <v>0</v>
          </cell>
        </row>
        <row r="4424">
          <cell r="A4424" t="str">
            <v>Achats intraco à déclarer</v>
          </cell>
          <cell r="C4424" t="str">
            <v>W38</v>
          </cell>
          <cell r="E4424">
            <v>0</v>
          </cell>
          <cell r="G4424">
            <v>0</v>
          </cell>
          <cell r="I4424">
            <v>0</v>
          </cell>
          <cell r="M4424">
            <v>0</v>
          </cell>
          <cell r="O4424">
            <v>0</v>
          </cell>
          <cell r="Q4424">
            <v>0</v>
          </cell>
          <cell r="S4424">
            <v>0</v>
          </cell>
          <cell r="W4424" t="str">
            <v>OUI</v>
          </cell>
          <cell r="BE4424">
            <v>0</v>
          </cell>
        </row>
        <row r="4425">
          <cell r="C4425" t="str">
            <v>W38</v>
          </cell>
          <cell r="W4425" t="str">
            <v>OUI</v>
          </cell>
          <cell r="BE4425">
            <v>0</v>
          </cell>
        </row>
        <row r="4426">
          <cell r="A4426" t="str">
            <v>Ecart W38</v>
          </cell>
          <cell r="C4426" t="str">
            <v>W38</v>
          </cell>
          <cell r="D4426">
            <v>0</v>
          </cell>
          <cell r="E4426">
            <v>0</v>
          </cell>
          <cell r="F4426">
            <v>0</v>
          </cell>
          <cell r="G4426">
            <v>0</v>
          </cell>
          <cell r="H4426">
            <v>0</v>
          </cell>
          <cell r="I4426">
            <v>0</v>
          </cell>
          <cell r="J4426">
            <v>0</v>
          </cell>
          <cell r="K4426">
            <v>0</v>
          </cell>
          <cell r="L4426">
            <v>0</v>
          </cell>
          <cell r="M4426">
            <v>0</v>
          </cell>
          <cell r="N4426">
            <v>0</v>
          </cell>
          <cell r="O4426">
            <v>0</v>
          </cell>
          <cell r="P4426">
            <v>0</v>
          </cell>
          <cell r="Q4426">
            <v>0</v>
          </cell>
          <cell r="R4426">
            <v>0</v>
          </cell>
          <cell r="S4426">
            <v>0</v>
          </cell>
          <cell r="U4426">
            <v>0</v>
          </cell>
          <cell r="W4426" t="str">
            <v>OUI</v>
          </cell>
          <cell r="AI4426" t="str">
            <v xml:space="preserve">        TVA intraco COLL   =    TVA intraco DED  ( Immo + B&amp;S )</v>
          </cell>
          <cell r="BE4426">
            <v>0</v>
          </cell>
        </row>
        <row r="4427">
          <cell r="C4427" t="str">
            <v>W38</v>
          </cell>
          <cell r="W4427" t="str">
            <v>OUI</v>
          </cell>
          <cell r="BE4427">
            <v>0</v>
          </cell>
        </row>
        <row r="4428">
          <cell r="A4428" t="str">
            <v>diff compta jaune</v>
          </cell>
          <cell r="C4428" t="str">
            <v>W38</v>
          </cell>
          <cell r="G4428">
            <v>0</v>
          </cell>
          <cell r="H4428" t="str">
            <v xml:space="preserve">   à corriger dans SAP ou dans l'onglet "COMPTA"</v>
          </cell>
          <cell r="W4428" t="str">
            <v>OUI</v>
          </cell>
          <cell r="BE4428">
            <v>0</v>
          </cell>
        </row>
        <row r="4429">
          <cell r="C4429" t="str">
            <v>W38</v>
          </cell>
          <cell r="W4429" t="str">
            <v>OUI</v>
          </cell>
          <cell r="BE4429">
            <v>0</v>
          </cell>
        </row>
        <row r="4430">
          <cell r="A4430" t="str">
            <v>diff rouge</v>
          </cell>
          <cell r="C4430" t="str">
            <v>W38</v>
          </cell>
          <cell r="G4430">
            <v>0</v>
          </cell>
          <cell r="H4430" t="str">
            <v xml:space="preserve">   voir onglet "COMPTA" - cellule F...</v>
          </cell>
          <cell r="W4430" t="str">
            <v>OUI</v>
          </cell>
          <cell r="BE4430">
            <v>0</v>
          </cell>
        </row>
        <row r="4431">
          <cell r="C4431" t="str">
            <v>W38</v>
          </cell>
          <cell r="W4431" t="str">
            <v>OUI</v>
          </cell>
          <cell r="BE4431">
            <v>0</v>
          </cell>
        </row>
        <row r="4432">
          <cell r="C4432" t="str">
            <v>W38</v>
          </cell>
          <cell r="W4432" t="str">
            <v>OUI</v>
          </cell>
          <cell r="BE4432">
            <v>0</v>
          </cell>
        </row>
        <row r="4433">
          <cell r="C4433" t="str">
            <v>W38</v>
          </cell>
          <cell r="W4433" t="str">
            <v>OUI</v>
          </cell>
          <cell r="BE4433">
            <v>0</v>
          </cell>
        </row>
        <row r="4434">
          <cell r="C4434" t="str">
            <v>W38</v>
          </cell>
          <cell r="W4434" t="str">
            <v>OUI</v>
          </cell>
          <cell r="BE4434">
            <v>0</v>
          </cell>
        </row>
        <row r="4435">
          <cell r="C4435" t="str">
            <v>W38</v>
          </cell>
          <cell r="W4435" t="str">
            <v>OUI</v>
          </cell>
          <cell r="BE4435">
            <v>0</v>
          </cell>
        </row>
        <row r="4436">
          <cell r="C4436" t="str">
            <v>W38</v>
          </cell>
          <cell r="W4436" t="str">
            <v>OUI</v>
          </cell>
          <cell r="BE4436">
            <v>0</v>
          </cell>
        </row>
        <row r="4437">
          <cell r="C4437" t="str">
            <v>W38</v>
          </cell>
          <cell r="W4437" t="str">
            <v>OUI</v>
          </cell>
          <cell r="BE4437">
            <v>0</v>
          </cell>
        </row>
        <row r="4438">
          <cell r="C4438" t="str">
            <v>W38</v>
          </cell>
          <cell r="W4438" t="str">
            <v>OUI</v>
          </cell>
          <cell r="BE4438">
            <v>0</v>
          </cell>
        </row>
        <row r="4439">
          <cell r="C4439" t="str">
            <v>W38</v>
          </cell>
          <cell r="W4439" t="str">
            <v>OUI</v>
          </cell>
          <cell r="BE4439">
            <v>0</v>
          </cell>
        </row>
        <row r="4440">
          <cell r="C4440" t="str">
            <v>W38</v>
          </cell>
          <cell r="W4440" t="str">
            <v>OUI</v>
          </cell>
          <cell r="BE4440">
            <v>0</v>
          </cell>
        </row>
        <row r="4441">
          <cell r="C4441" t="str">
            <v>W38</v>
          </cell>
          <cell r="W4441" t="str">
            <v>OUI</v>
          </cell>
          <cell r="BE4441">
            <v>0</v>
          </cell>
        </row>
        <row r="4442">
          <cell r="C4442" t="str">
            <v>W38</v>
          </cell>
          <cell r="W4442" t="str">
            <v>OUI</v>
          </cell>
          <cell r="BE4442">
            <v>0</v>
          </cell>
        </row>
        <row r="4443">
          <cell r="C4443" t="str">
            <v>W38</v>
          </cell>
          <cell r="W4443" t="str">
            <v>OUI</v>
          </cell>
          <cell r="BE4443">
            <v>0</v>
          </cell>
        </row>
        <row r="4444">
          <cell r="C4444" t="str">
            <v>W38</v>
          </cell>
          <cell r="W4444" t="str">
            <v>OUI</v>
          </cell>
          <cell r="BE4444">
            <v>0</v>
          </cell>
        </row>
        <row r="4445">
          <cell r="C4445" t="str">
            <v>W38</v>
          </cell>
          <cell r="W4445" t="str">
            <v>OUI</v>
          </cell>
          <cell r="BE4445">
            <v>0</v>
          </cell>
        </row>
        <row r="4446">
          <cell r="C4446" t="str">
            <v>W38</v>
          </cell>
          <cell r="W4446" t="str">
            <v>OUI</v>
          </cell>
          <cell r="BE4446">
            <v>0</v>
          </cell>
        </row>
        <row r="4447">
          <cell r="C4447" t="str">
            <v>W38</v>
          </cell>
          <cell r="W4447" t="str">
            <v>OUI</v>
          </cell>
          <cell r="BE4447">
            <v>0</v>
          </cell>
        </row>
        <row r="4448">
          <cell r="C4448" t="str">
            <v>W38</v>
          </cell>
          <cell r="W4448" t="str">
            <v>OUI</v>
          </cell>
          <cell r="BE4448">
            <v>0</v>
          </cell>
        </row>
        <row r="4449">
          <cell r="C4449" t="str">
            <v>W38</v>
          </cell>
          <cell r="W4449" t="str">
            <v>OUI</v>
          </cell>
          <cell r="BE4449">
            <v>0</v>
          </cell>
        </row>
        <row r="4450">
          <cell r="C4450" t="str">
            <v>W38</v>
          </cell>
          <cell r="W4450" t="str">
            <v>OUI</v>
          </cell>
          <cell r="BE4450">
            <v>0</v>
          </cell>
        </row>
        <row r="4451">
          <cell r="C4451" t="str">
            <v>W38</v>
          </cell>
          <cell r="W4451" t="str">
            <v>OUI</v>
          </cell>
          <cell r="BE4451">
            <v>0</v>
          </cell>
        </row>
        <row r="4452">
          <cell r="C4452" t="str">
            <v>W38</v>
          </cell>
          <cell r="W4452" t="str">
            <v>OUI</v>
          </cell>
          <cell r="BE4452">
            <v>0</v>
          </cell>
        </row>
        <row r="4453">
          <cell r="C4453" t="str">
            <v>W38</v>
          </cell>
          <cell r="W4453" t="str">
            <v>OUI</v>
          </cell>
          <cell r="BE4453">
            <v>0</v>
          </cell>
        </row>
        <row r="4454">
          <cell r="C4454" t="str">
            <v>W38</v>
          </cell>
          <cell r="W4454" t="str">
            <v>OUI</v>
          </cell>
          <cell r="BE4454">
            <v>0</v>
          </cell>
        </row>
        <row r="4455">
          <cell r="C4455" t="str">
            <v>W38</v>
          </cell>
          <cell r="W4455" t="str">
            <v>OUI</v>
          </cell>
          <cell r="BE4455">
            <v>0</v>
          </cell>
        </row>
        <row r="4456">
          <cell r="C4456" t="str">
            <v>W38</v>
          </cell>
          <cell r="W4456" t="str">
            <v>OUI</v>
          </cell>
          <cell r="BE4456">
            <v>0</v>
          </cell>
        </row>
        <row r="4457">
          <cell r="C4457" t="str">
            <v>W38</v>
          </cell>
          <cell r="W4457" t="str">
            <v>NON</v>
          </cell>
        </row>
        <row r="4458">
          <cell r="C4458" t="str">
            <v>W38</v>
          </cell>
          <cell r="W4458" t="str">
            <v>NON</v>
          </cell>
        </row>
        <row r="4459">
          <cell r="C4459" t="str">
            <v>W38</v>
          </cell>
          <cell r="W4459" t="str">
            <v>NON</v>
          </cell>
        </row>
        <row r="4460">
          <cell r="C4460" t="str">
            <v>W38</v>
          </cell>
          <cell r="W4460" t="str">
            <v>NON</v>
          </cell>
        </row>
        <row r="4461">
          <cell r="C4461" t="str">
            <v>W38</v>
          </cell>
          <cell r="W4461" t="str">
            <v>NON</v>
          </cell>
        </row>
        <row r="4462">
          <cell r="C4462" t="str">
            <v>W38</v>
          </cell>
          <cell r="W4462" t="str">
            <v>NON</v>
          </cell>
        </row>
        <row r="4463">
          <cell r="C4463" t="str">
            <v>W38</v>
          </cell>
          <cell r="W4463" t="str">
            <v>NON</v>
          </cell>
        </row>
        <row r="4464">
          <cell r="C4464" t="str">
            <v>W38</v>
          </cell>
          <cell r="W4464" t="str">
            <v>NON</v>
          </cell>
        </row>
        <row r="4465">
          <cell r="C4465" t="str">
            <v>W38</v>
          </cell>
          <cell r="W4465" t="str">
            <v>NON</v>
          </cell>
        </row>
        <row r="4466">
          <cell r="C4466" t="str">
            <v>W38</v>
          </cell>
          <cell r="W4466" t="str">
            <v>NON</v>
          </cell>
        </row>
        <row r="4467">
          <cell r="C4467" t="str">
            <v>W38</v>
          </cell>
          <cell r="W4467" t="str">
            <v>NON</v>
          </cell>
        </row>
        <row r="4468">
          <cell r="C4468" t="str">
            <v>W38</v>
          </cell>
          <cell r="W4468" t="str">
            <v>NON</v>
          </cell>
        </row>
        <row r="4469">
          <cell r="C4469" t="str">
            <v>W38</v>
          </cell>
          <cell r="W4469" t="str">
            <v>NON</v>
          </cell>
        </row>
        <row r="4470">
          <cell r="C4470" t="str">
            <v>W38</v>
          </cell>
          <cell r="W4470" t="str">
            <v>NON</v>
          </cell>
        </row>
        <row r="4471">
          <cell r="C4471" t="str">
            <v>W38</v>
          </cell>
          <cell r="W4471" t="str">
            <v>NON</v>
          </cell>
        </row>
        <row r="4472">
          <cell r="C4472" t="str">
            <v>W38</v>
          </cell>
          <cell r="W4472" t="str">
            <v>NON</v>
          </cell>
        </row>
        <row r="4473">
          <cell r="C4473" t="str">
            <v>W38</v>
          </cell>
          <cell r="W4473" t="str">
            <v>NON</v>
          </cell>
        </row>
        <row r="4474">
          <cell r="C4474" t="str">
            <v>W38</v>
          </cell>
          <cell r="W4474" t="str">
            <v>NON</v>
          </cell>
        </row>
        <row r="4475">
          <cell r="C4475" t="str">
            <v>W38</v>
          </cell>
          <cell r="W4475" t="str">
            <v>NON</v>
          </cell>
        </row>
        <row r="4476">
          <cell r="C4476" t="str">
            <v>W38</v>
          </cell>
          <cell r="W4476" t="str">
            <v>NON</v>
          </cell>
        </row>
        <row r="4477">
          <cell r="C4477" t="str">
            <v>W38</v>
          </cell>
          <cell r="W4477" t="str">
            <v>NON</v>
          </cell>
        </row>
        <row r="4478">
          <cell r="C4478" t="str">
            <v>W38</v>
          </cell>
          <cell r="W4478" t="str">
            <v>NON</v>
          </cell>
        </row>
        <row r="4479">
          <cell r="C4479" t="str">
            <v>W38</v>
          </cell>
          <cell r="W4479" t="str">
            <v>NON</v>
          </cell>
        </row>
        <row r="4480">
          <cell r="C4480" t="str">
            <v>W38</v>
          </cell>
          <cell r="W4480" t="str">
            <v>NON</v>
          </cell>
        </row>
        <row r="4481">
          <cell r="C4481" t="str">
            <v>W38</v>
          </cell>
          <cell r="W4481" t="str">
            <v>NON</v>
          </cell>
        </row>
        <row r="4482">
          <cell r="C4482" t="str">
            <v>W38</v>
          </cell>
          <cell r="W4482" t="str">
            <v>NON</v>
          </cell>
        </row>
        <row r="4483">
          <cell r="C4483" t="str">
            <v>W38</v>
          </cell>
          <cell r="W4483" t="str">
            <v>NON</v>
          </cell>
        </row>
        <row r="4484">
          <cell r="C4484" t="str">
            <v>W38</v>
          </cell>
          <cell r="W4484" t="str">
            <v>NON</v>
          </cell>
        </row>
        <row r="4485">
          <cell r="C4485" t="str">
            <v>W38</v>
          </cell>
          <cell r="W4485" t="str">
            <v>NON</v>
          </cell>
        </row>
        <row r="4486">
          <cell r="C4486" t="str">
            <v>W38</v>
          </cell>
          <cell r="W4486" t="str">
            <v>NON</v>
          </cell>
        </row>
        <row r="4487">
          <cell r="C4487" t="str">
            <v>W38</v>
          </cell>
          <cell r="W4487" t="str">
            <v>NON</v>
          </cell>
        </row>
        <row r="4488">
          <cell r="C4488" t="str">
            <v>W38</v>
          </cell>
          <cell r="W4488" t="str">
            <v>NON</v>
          </cell>
        </row>
        <row r="4489">
          <cell r="C4489" t="str">
            <v>W38</v>
          </cell>
          <cell r="W4489" t="str">
            <v>NON</v>
          </cell>
        </row>
        <row r="4490">
          <cell r="C4490" t="str">
            <v>W38</v>
          </cell>
          <cell r="W4490" t="str">
            <v>NON</v>
          </cell>
        </row>
        <row r="4491">
          <cell r="C4491" t="str">
            <v>W38</v>
          </cell>
          <cell r="W4491" t="str">
            <v>NON</v>
          </cell>
        </row>
        <row r="4492">
          <cell r="C4492" t="str">
            <v>W38</v>
          </cell>
          <cell r="W4492" t="str">
            <v>NON</v>
          </cell>
        </row>
        <row r="4493">
          <cell r="C4493" t="str">
            <v>W38</v>
          </cell>
          <cell r="W4493" t="str">
            <v>NON</v>
          </cell>
        </row>
        <row r="4494">
          <cell r="C4494" t="str">
            <v>W38</v>
          </cell>
          <cell r="W4494" t="str">
            <v>NON</v>
          </cell>
        </row>
        <row r="4495">
          <cell r="C4495" t="str">
            <v>W38</v>
          </cell>
          <cell r="W4495" t="str">
            <v>NON</v>
          </cell>
        </row>
        <row r="4496">
          <cell r="C4496" t="str">
            <v>W38</v>
          </cell>
          <cell r="W4496" t="str">
            <v>NON</v>
          </cell>
        </row>
        <row r="4497">
          <cell r="C4497" t="str">
            <v>W38</v>
          </cell>
          <cell r="W4497" t="str">
            <v>NON</v>
          </cell>
        </row>
        <row r="4498">
          <cell r="C4498" t="str">
            <v>W38</v>
          </cell>
          <cell r="W4498" t="str">
            <v>NON</v>
          </cell>
        </row>
        <row r="4499">
          <cell r="C4499" t="str">
            <v>W38</v>
          </cell>
          <cell r="W4499" t="str">
            <v>NON</v>
          </cell>
        </row>
        <row r="4500">
          <cell r="C4500" t="str">
            <v>W38</v>
          </cell>
          <cell r="W4500" t="str">
            <v>NON</v>
          </cell>
        </row>
        <row r="4501">
          <cell r="C4501" t="str">
            <v>W38</v>
          </cell>
          <cell r="W4501" t="str">
            <v>NON</v>
          </cell>
        </row>
        <row r="4502">
          <cell r="C4502" t="str">
            <v>W38</v>
          </cell>
          <cell r="W4502" t="str">
            <v>NON</v>
          </cell>
        </row>
        <row r="4503">
          <cell r="C4503" t="str">
            <v>W38</v>
          </cell>
          <cell r="W4503" t="str">
            <v>NON</v>
          </cell>
        </row>
        <row r="4504">
          <cell r="C4504" t="str">
            <v>W38</v>
          </cell>
          <cell r="W4504" t="str">
            <v>NON</v>
          </cell>
        </row>
        <row r="4505">
          <cell r="C4505" t="str">
            <v>W38</v>
          </cell>
          <cell r="W4505" t="str">
            <v>NON</v>
          </cell>
        </row>
        <row r="4506">
          <cell r="C4506" t="str">
            <v>W38</v>
          </cell>
          <cell r="W4506" t="str">
            <v>NON</v>
          </cell>
        </row>
        <row r="4507">
          <cell r="C4507" t="str">
            <v>W38</v>
          </cell>
          <cell r="W4507" t="str">
            <v>NON</v>
          </cell>
        </row>
        <row r="4508">
          <cell r="C4508" t="str">
            <v>W38</v>
          </cell>
          <cell r="W4508" t="str">
            <v>NON</v>
          </cell>
        </row>
        <row r="4509">
          <cell r="C4509" t="str">
            <v>W38</v>
          </cell>
          <cell r="W4509" t="str">
            <v>NON</v>
          </cell>
        </row>
        <row r="4510">
          <cell r="C4510" t="str">
            <v>W38</v>
          </cell>
          <cell r="W4510" t="str">
            <v>NON</v>
          </cell>
        </row>
        <row r="4511">
          <cell r="C4511" t="str">
            <v>W38</v>
          </cell>
          <cell r="W4511" t="str">
            <v>NON</v>
          </cell>
        </row>
        <row r="4512">
          <cell r="C4512" t="str">
            <v>W38</v>
          </cell>
          <cell r="W4512" t="str">
            <v>NON</v>
          </cell>
        </row>
        <row r="4513">
          <cell r="C4513" t="str">
            <v>W38</v>
          </cell>
          <cell r="W4513" t="str">
            <v>NON</v>
          </cell>
        </row>
        <row r="4514">
          <cell r="C4514" t="str">
            <v>W38</v>
          </cell>
          <cell r="W4514" t="str">
            <v>NON</v>
          </cell>
        </row>
        <row r="4515">
          <cell r="C4515" t="str">
            <v>W38</v>
          </cell>
          <cell r="W4515" t="str">
            <v>NON</v>
          </cell>
        </row>
        <row r="4516">
          <cell r="C4516" t="str">
            <v>W38</v>
          </cell>
          <cell r="W4516" t="str">
            <v>NON</v>
          </cell>
        </row>
        <row r="4517">
          <cell r="C4517" t="str">
            <v>W38</v>
          </cell>
          <cell r="W4517" t="str">
            <v>NON</v>
          </cell>
        </row>
        <row r="4518">
          <cell r="C4518" t="str">
            <v>W38</v>
          </cell>
          <cell r="W4518" t="str">
            <v>NON</v>
          </cell>
        </row>
        <row r="4519">
          <cell r="C4519" t="str">
            <v>W38</v>
          </cell>
          <cell r="W4519" t="str">
            <v>NON</v>
          </cell>
        </row>
        <row r="4520">
          <cell r="C4520" t="str">
            <v>W38</v>
          </cell>
          <cell r="W4520" t="str">
            <v>NON</v>
          </cell>
        </row>
        <row r="4521">
          <cell r="C4521" t="str">
            <v>W38</v>
          </cell>
          <cell r="W4521" t="str">
            <v>NON</v>
          </cell>
        </row>
        <row r="4522">
          <cell r="C4522" t="str">
            <v>W38</v>
          </cell>
          <cell r="W4522" t="str">
            <v>NON</v>
          </cell>
        </row>
        <row r="4523">
          <cell r="C4523" t="str">
            <v>W38</v>
          </cell>
          <cell r="W4523" t="str">
            <v>NON</v>
          </cell>
        </row>
        <row r="4524">
          <cell r="C4524" t="str">
            <v>W38</v>
          </cell>
          <cell r="W4524" t="str">
            <v>NON</v>
          </cell>
        </row>
        <row r="4525">
          <cell r="C4525" t="str">
            <v>W38</v>
          </cell>
          <cell r="W4525" t="str">
            <v>NON</v>
          </cell>
        </row>
        <row r="4526">
          <cell r="C4526" t="str">
            <v>W38</v>
          </cell>
          <cell r="W4526" t="str">
            <v>NON</v>
          </cell>
        </row>
        <row r="4527">
          <cell r="C4527" t="str">
            <v>W38</v>
          </cell>
          <cell r="W4527" t="str">
            <v>NON</v>
          </cell>
        </row>
        <row r="4528">
          <cell r="C4528" t="str">
            <v>W38</v>
          </cell>
          <cell r="W4528" t="str">
            <v>NON</v>
          </cell>
        </row>
        <row r="4529">
          <cell r="C4529" t="str">
            <v>W38</v>
          </cell>
          <cell r="W4529" t="str">
            <v>NON</v>
          </cell>
        </row>
        <row r="4530">
          <cell r="C4530" t="str">
            <v>W38</v>
          </cell>
          <cell r="W4530" t="str">
            <v>NON</v>
          </cell>
        </row>
        <row r="4531">
          <cell r="C4531" t="str">
            <v>W38</v>
          </cell>
          <cell r="W4531" t="str">
            <v>NON</v>
          </cell>
        </row>
        <row r="4532">
          <cell r="C4532" t="str">
            <v>W38</v>
          </cell>
          <cell r="W4532" t="str">
            <v>NON</v>
          </cell>
        </row>
        <row r="4533">
          <cell r="C4533" t="str">
            <v>W38</v>
          </cell>
          <cell r="W4533" t="str">
            <v>NON</v>
          </cell>
        </row>
        <row r="4534">
          <cell r="C4534" t="str">
            <v>W38</v>
          </cell>
          <cell r="W4534" t="str">
            <v>NON</v>
          </cell>
        </row>
        <row r="4535">
          <cell r="C4535" t="str">
            <v>W38</v>
          </cell>
          <cell r="W4535" t="str">
            <v>NON</v>
          </cell>
        </row>
        <row r="4536">
          <cell r="C4536" t="str">
            <v>W38</v>
          </cell>
          <cell r="W4536" t="str">
            <v>NON</v>
          </cell>
        </row>
        <row r="4537">
          <cell r="C4537" t="str">
            <v>W38</v>
          </cell>
          <cell r="W4537" t="str">
            <v>NON</v>
          </cell>
        </row>
        <row r="4538">
          <cell r="C4538" t="str">
            <v>W38</v>
          </cell>
          <cell r="W4538" t="str">
            <v>NON</v>
          </cell>
        </row>
        <row r="4539">
          <cell r="C4539" t="str">
            <v>W38</v>
          </cell>
          <cell r="W4539" t="str">
            <v>NON</v>
          </cell>
        </row>
        <row r="4540">
          <cell r="C4540" t="str">
            <v>W38</v>
          </cell>
          <cell r="W4540" t="str">
            <v>NON</v>
          </cell>
        </row>
        <row r="4541">
          <cell r="C4541" t="str">
            <v>W38</v>
          </cell>
          <cell r="W4541" t="str">
            <v>NON</v>
          </cell>
        </row>
        <row r="4542">
          <cell r="C4542" t="str">
            <v>W38</v>
          </cell>
          <cell r="W4542" t="str">
            <v>NON</v>
          </cell>
        </row>
        <row r="4543">
          <cell r="C4543" t="str">
            <v>W38</v>
          </cell>
          <cell r="W4543" t="str">
            <v>NON</v>
          </cell>
        </row>
        <row r="4544">
          <cell r="C4544" t="str">
            <v>W38</v>
          </cell>
          <cell r="W4544" t="str">
            <v>NON</v>
          </cell>
        </row>
        <row r="4545">
          <cell r="C4545" t="str">
            <v>W38</v>
          </cell>
          <cell r="W4545" t="str">
            <v>NON</v>
          </cell>
        </row>
        <row r="4546">
          <cell r="C4546" t="str">
            <v>W38</v>
          </cell>
          <cell r="W4546" t="str">
            <v>NON</v>
          </cell>
        </row>
        <row r="4547">
          <cell r="C4547" t="str">
            <v>W38</v>
          </cell>
          <cell r="W4547" t="str">
            <v>NON</v>
          </cell>
        </row>
        <row r="4548">
          <cell r="C4548" t="str">
            <v>W38</v>
          </cell>
          <cell r="W4548" t="str">
            <v>NON</v>
          </cell>
        </row>
        <row r="4549">
          <cell r="C4549" t="str">
            <v>W38</v>
          </cell>
          <cell r="W4549" t="str">
            <v>NON</v>
          </cell>
        </row>
        <row r="4550">
          <cell r="C4550" t="str">
            <v>W38</v>
          </cell>
          <cell r="W4550" t="str">
            <v>NON</v>
          </cell>
        </row>
        <row r="4551">
          <cell r="C4551" t="str">
            <v>W38</v>
          </cell>
          <cell r="W4551" t="str">
            <v>NON</v>
          </cell>
        </row>
        <row r="4552">
          <cell r="C4552" t="str">
            <v>W38</v>
          </cell>
          <cell r="W4552" t="str">
            <v>NON</v>
          </cell>
        </row>
        <row r="4553">
          <cell r="C4553" t="str">
            <v>W38</v>
          </cell>
          <cell r="W4553" t="str">
            <v>NON</v>
          </cell>
        </row>
        <row r="4554">
          <cell r="C4554" t="str">
            <v>W38</v>
          </cell>
          <cell r="W4554" t="str">
            <v>NON</v>
          </cell>
        </row>
        <row r="4555">
          <cell r="C4555" t="str">
            <v>W38</v>
          </cell>
          <cell r="W4555" t="str">
            <v>NON</v>
          </cell>
        </row>
        <row r="4556">
          <cell r="C4556" t="str">
            <v>W38</v>
          </cell>
          <cell r="W4556" t="str">
            <v>NON</v>
          </cell>
        </row>
        <row r="4557">
          <cell r="C4557" t="str">
            <v>W38</v>
          </cell>
          <cell r="W4557" t="str">
            <v>NON</v>
          </cell>
        </row>
        <row r="4558">
          <cell r="C4558" t="str">
            <v>W38</v>
          </cell>
          <cell r="W4558" t="str">
            <v>NON</v>
          </cell>
        </row>
        <row r="4559">
          <cell r="C4559" t="str">
            <v>W38</v>
          </cell>
          <cell r="W4559" t="str">
            <v>NON</v>
          </cell>
        </row>
        <row r="4560">
          <cell r="C4560" t="str">
            <v>W38</v>
          </cell>
          <cell r="W4560" t="str">
            <v>NON</v>
          </cell>
        </row>
        <row r="4561">
          <cell r="C4561" t="str">
            <v>W38</v>
          </cell>
          <cell r="W4561" t="str">
            <v>NON</v>
          </cell>
        </row>
        <row r="4562">
          <cell r="C4562" t="str">
            <v>W38</v>
          </cell>
          <cell r="W4562" t="str">
            <v>NON</v>
          </cell>
        </row>
        <row r="4563">
          <cell r="C4563" t="str">
            <v>W38</v>
          </cell>
          <cell r="W4563" t="str">
            <v>NON</v>
          </cell>
        </row>
        <row r="4564">
          <cell r="C4564" t="str">
            <v>W38</v>
          </cell>
          <cell r="W4564" t="str">
            <v>NON</v>
          </cell>
        </row>
        <row r="4565">
          <cell r="C4565" t="str">
            <v>W38</v>
          </cell>
          <cell r="W4565" t="str">
            <v>NON</v>
          </cell>
        </row>
        <row r="4566">
          <cell r="C4566" t="str">
            <v>W38</v>
          </cell>
          <cell r="W4566" t="str">
            <v>NON</v>
          </cell>
        </row>
        <row r="4567">
          <cell r="C4567" t="str">
            <v>W38</v>
          </cell>
          <cell r="W4567" t="str">
            <v>NON</v>
          </cell>
        </row>
        <row r="4568">
          <cell r="C4568" t="str">
            <v>W38</v>
          </cell>
          <cell r="W4568" t="str">
            <v>NON</v>
          </cell>
        </row>
        <row r="4569">
          <cell r="C4569" t="str">
            <v>W38</v>
          </cell>
          <cell r="W4569" t="str">
            <v>NON</v>
          </cell>
        </row>
        <row r="4570">
          <cell r="C4570" t="str">
            <v>W38</v>
          </cell>
          <cell r="W4570" t="str">
            <v>NON</v>
          </cell>
        </row>
        <row r="4571">
          <cell r="C4571" t="str">
            <v>W38</v>
          </cell>
          <cell r="W4571" t="str">
            <v>NON</v>
          </cell>
        </row>
        <row r="4572">
          <cell r="C4572" t="str">
            <v>W38</v>
          </cell>
          <cell r="W4572" t="str">
            <v>NON</v>
          </cell>
        </row>
        <row r="4573">
          <cell r="C4573" t="str">
            <v>W38</v>
          </cell>
          <cell r="W4573" t="str">
            <v>NON</v>
          </cell>
        </row>
        <row r="4574">
          <cell r="C4574" t="str">
            <v>W38</v>
          </cell>
          <cell r="W4574" t="str">
            <v>NON</v>
          </cell>
        </row>
        <row r="4575">
          <cell r="C4575" t="str">
            <v>W38</v>
          </cell>
          <cell r="W4575" t="str">
            <v>NON</v>
          </cell>
        </row>
        <row r="4576">
          <cell r="C4576" t="str">
            <v>W38</v>
          </cell>
          <cell r="W4576" t="str">
            <v>NON</v>
          </cell>
        </row>
        <row r="4577">
          <cell r="C4577" t="str">
            <v>W38</v>
          </cell>
          <cell r="W4577" t="str">
            <v>NON</v>
          </cell>
        </row>
        <row r="4578">
          <cell r="C4578" t="str">
            <v>W38</v>
          </cell>
          <cell r="W4578" t="str">
            <v>NON</v>
          </cell>
        </row>
        <row r="4579">
          <cell r="C4579" t="str">
            <v>W38</v>
          </cell>
          <cell r="W4579" t="str">
            <v>NON</v>
          </cell>
        </row>
        <row r="4580">
          <cell r="C4580" t="str">
            <v>W38</v>
          </cell>
          <cell r="W4580" t="str">
            <v>NON</v>
          </cell>
        </row>
        <row r="4581">
          <cell r="C4581" t="str">
            <v>W38</v>
          </cell>
          <cell r="W4581" t="str">
            <v>NON</v>
          </cell>
        </row>
        <row r="4582">
          <cell r="C4582" t="str">
            <v>W38</v>
          </cell>
          <cell r="W4582" t="str">
            <v>NON</v>
          </cell>
        </row>
        <row r="4583">
          <cell r="C4583" t="str">
            <v>W38</v>
          </cell>
          <cell r="W4583" t="str">
            <v>NON</v>
          </cell>
        </row>
        <row r="4584">
          <cell r="C4584" t="str">
            <v>W38</v>
          </cell>
          <cell r="W4584" t="str">
            <v>NON</v>
          </cell>
        </row>
        <row r="4585">
          <cell r="C4585" t="str">
            <v>W38</v>
          </cell>
          <cell r="W4585" t="str">
            <v>NON</v>
          </cell>
        </row>
        <row r="4586">
          <cell r="C4586" t="str">
            <v>W38</v>
          </cell>
          <cell r="W4586" t="str">
            <v>NON</v>
          </cell>
        </row>
        <row r="4587">
          <cell r="C4587" t="str">
            <v>W38</v>
          </cell>
          <cell r="W4587" t="str">
            <v>NON</v>
          </cell>
        </row>
        <row r="4588">
          <cell r="C4588" t="str">
            <v>W38</v>
          </cell>
          <cell r="W4588" t="str">
            <v>NON</v>
          </cell>
        </row>
        <row r="4589">
          <cell r="C4589" t="str">
            <v>W38</v>
          </cell>
          <cell r="W4589" t="str">
            <v>NON</v>
          </cell>
        </row>
        <row r="4590">
          <cell r="C4590" t="str">
            <v>W38</v>
          </cell>
          <cell r="W4590" t="str">
            <v>NON</v>
          </cell>
        </row>
        <row r="4591">
          <cell r="C4591" t="str">
            <v>W38</v>
          </cell>
          <cell r="W4591" t="str">
            <v>NON</v>
          </cell>
        </row>
        <row r="4592">
          <cell r="C4592" t="str">
            <v>W38</v>
          </cell>
          <cell r="W4592" t="str">
            <v>NON</v>
          </cell>
        </row>
        <row r="4593">
          <cell r="C4593" t="str">
            <v>W38</v>
          </cell>
          <cell r="W4593" t="str">
            <v>NON</v>
          </cell>
        </row>
        <row r="4594">
          <cell r="C4594" t="str">
            <v>W38</v>
          </cell>
          <cell r="W4594" t="str">
            <v>NON</v>
          </cell>
        </row>
        <row r="4595">
          <cell r="C4595" t="str">
            <v>W38</v>
          </cell>
          <cell r="W4595" t="str">
            <v>NON</v>
          </cell>
        </row>
        <row r="4596">
          <cell r="C4596" t="str">
            <v>W38</v>
          </cell>
          <cell r="W4596" t="str">
            <v>NON</v>
          </cell>
        </row>
        <row r="4597">
          <cell r="C4597" t="str">
            <v>W38</v>
          </cell>
          <cell r="W4597" t="str">
            <v>NON</v>
          </cell>
        </row>
        <row r="4598">
          <cell r="C4598" t="str">
            <v>W38</v>
          </cell>
          <cell r="W4598" t="str">
            <v>NON</v>
          </cell>
        </row>
        <row r="4599">
          <cell r="C4599" t="str">
            <v>W38</v>
          </cell>
          <cell r="W4599" t="str">
            <v>NON</v>
          </cell>
        </row>
        <row r="4600">
          <cell r="C4600" t="str">
            <v>W38</v>
          </cell>
          <cell r="W4600" t="str">
            <v>NON</v>
          </cell>
        </row>
        <row r="4601">
          <cell r="A4601" t="str">
            <v xml:space="preserve">Cadrage TVA </v>
          </cell>
          <cell r="B4601" t="str">
            <v>W66</v>
          </cell>
          <cell r="C4601" t="str">
            <v>W66</v>
          </cell>
          <cell r="D4601">
            <v>60377</v>
          </cell>
          <cell r="H4601">
            <v>1026</v>
          </cell>
          <cell r="L4601">
            <v>198576</v>
          </cell>
          <cell r="M4601">
            <v>0</v>
          </cell>
          <cell r="N4601">
            <v>0</v>
          </cell>
          <cell r="P4601">
            <v>1022</v>
          </cell>
          <cell r="T4601">
            <v>-1221</v>
          </cell>
          <cell r="W4601" t="str">
            <v>OUI</v>
          </cell>
          <cell r="AK4601">
            <v>0</v>
          </cell>
          <cell r="AN4601">
            <v>24552</v>
          </cell>
          <cell r="AO4601">
            <v>0</v>
          </cell>
          <cell r="AQ4601">
            <v>104</v>
          </cell>
          <cell r="AW4601">
            <v>0</v>
          </cell>
          <cell r="AY4601">
            <v>0</v>
          </cell>
          <cell r="AZ4601">
            <v>0</v>
          </cell>
          <cell r="BA4601">
            <v>2275</v>
          </cell>
          <cell r="BE4601" t="str">
            <v>oui</v>
          </cell>
        </row>
        <row r="4602">
          <cell r="C4602" t="str">
            <v>W66</v>
          </cell>
          <cell r="R4602" t="str">
            <v>à spliter par nature</v>
          </cell>
          <cell r="W4602" t="str">
            <v>OUI</v>
          </cell>
          <cell r="BE4602" t="str">
            <v>oui</v>
          </cell>
        </row>
        <row r="4603">
          <cell r="C4603" t="str">
            <v>W66</v>
          </cell>
          <cell r="R4603" t="str">
            <v>Opérations imposables</v>
          </cell>
          <cell r="U4603" t="str">
            <v>Opérations non imposables</v>
          </cell>
          <cell r="W4603" t="str">
            <v>OUI</v>
          </cell>
          <cell r="BE4603" t="str">
            <v>oui</v>
          </cell>
        </row>
        <row r="4604">
          <cell r="A4604" t="str">
            <v>Déclarations CA3</v>
          </cell>
          <cell r="B4604" t="str">
            <v>TOTAL C.A. H.T.</v>
          </cell>
          <cell r="C4604" t="str">
            <v>W66</v>
          </cell>
          <cell r="D4604">
            <v>0.2</v>
          </cell>
          <cell r="F4604">
            <v>0.19600000000000001</v>
          </cell>
          <cell r="H4604">
            <v>0.1</v>
          </cell>
          <cell r="J4604">
            <v>7.0000000000000007E-2</v>
          </cell>
          <cell r="L4604">
            <v>5.5E-2</v>
          </cell>
          <cell r="N4604">
            <v>2.1000000000000001E-2</v>
          </cell>
          <cell r="P4604">
            <v>0</v>
          </cell>
          <cell r="R4604" t="str">
            <v>Ventes                et                            autres opérations imposables</v>
          </cell>
          <cell r="S4604" t="str">
            <v>Acquisitions intra co</v>
          </cell>
          <cell r="T4604" t="str">
            <v>créance irré 
+
autres</v>
          </cell>
          <cell r="U4604" t="str">
            <v>Autres opérations non imposables</v>
          </cell>
          <cell r="V4604" t="str">
            <v>Régularisations</v>
          </cell>
          <cell r="W4604" t="str">
            <v>OUI</v>
          </cell>
          <cell r="X4604" t="str">
            <v>TVA</v>
          </cell>
          <cell r="Y4604" t="str">
            <v>TVA</v>
          </cell>
          <cell r="Z4604" t="str">
            <v>TVA</v>
          </cell>
          <cell r="AA4604" t="str">
            <v>TVA</v>
          </cell>
          <cell r="AB4604" t="str">
            <v>TVA</v>
          </cell>
          <cell r="AC4604" t="str">
            <v>TVA</v>
          </cell>
          <cell r="AD4604" t="str">
            <v>TVA</v>
          </cell>
          <cell r="AE4604" t="str">
            <v>TVA collectée Totale</v>
          </cell>
          <cell r="AF4604" t="str">
            <v>TVA antérieurement déduite à reverser</v>
          </cell>
          <cell r="AG4604" t="str">
            <v>ARRONDI</v>
          </cell>
          <cell r="AH4604" t="str">
            <v>TOTAL            TVA                BRUTE</v>
          </cell>
          <cell r="AI4604" t="str">
            <v>dont              TVA          sur Acq° intraco</v>
          </cell>
          <cell r="AK4604" t="str">
            <v>TVA Déductible sur immo</v>
          </cell>
          <cell r="AN4604" t="str">
            <v>TVA Déductible sur B&amp;S</v>
          </cell>
          <cell r="AQ4604" t="str">
            <v xml:space="preserve">Autre TVA à déduire </v>
          </cell>
          <cell r="AS4604" t="str">
            <v>Report du crédit de TVA M-1</v>
          </cell>
          <cell r="AT4604" t="str">
            <v>ARRONDI</v>
          </cell>
          <cell r="AU4604" t="str">
            <v>TOTAL            TVA DEDUCTIBLE</v>
          </cell>
          <cell r="AW4604" t="str">
            <v>TVA à décaisser</v>
          </cell>
          <cell r="AY4604" t="str">
            <v>Crédit de TVA</v>
          </cell>
          <cell r="AZ4604" t="str">
            <v>Demande
de remboursemt crédit TVA</v>
          </cell>
          <cell r="BA4604" t="str">
            <v>Crédit de TVA à reporter</v>
          </cell>
          <cell r="BC4604" t="str">
            <v>Date                             de remb du credit TVA</v>
          </cell>
          <cell r="BE4604" t="str">
            <v>oui</v>
          </cell>
        </row>
        <row r="4605">
          <cell r="C4605" t="str">
            <v>W66</v>
          </cell>
          <cell r="D4605" t="str">
            <v>CA HT</v>
          </cell>
          <cell r="E4605" t="str">
            <v>CA INTRACOM</v>
          </cell>
          <cell r="F4605" t="str">
            <v>CA HT</v>
          </cell>
          <cell r="G4605" t="str">
            <v>CA INTRACOM</v>
          </cell>
          <cell r="H4605" t="str">
            <v>CA HT</v>
          </cell>
          <cell r="I4605" t="str">
            <v>CA INTRACOM</v>
          </cell>
          <cell r="J4605" t="str">
            <v>CA HT</v>
          </cell>
          <cell r="K4605" t="str">
            <v>CA INTRACOM</v>
          </cell>
          <cell r="L4605" t="str">
            <v>CA HT</v>
          </cell>
          <cell r="M4605" t="str">
            <v>CA INTRACOM</v>
          </cell>
          <cell r="N4605" t="str">
            <v>CA HT</v>
          </cell>
          <cell r="O4605" t="str">
            <v>CA INTRACOM</v>
          </cell>
          <cell r="P4605" t="str">
            <v>CA HT</v>
          </cell>
          <cell r="Q4605" t="str">
            <v>CA INTRACOM</v>
          </cell>
          <cell r="T4605" t="str">
            <v>régularisations</v>
          </cell>
          <cell r="W4605" t="str">
            <v>OUI</v>
          </cell>
          <cell r="X4605">
            <v>0.2</v>
          </cell>
          <cell r="Y4605">
            <v>0.19600000000000001</v>
          </cell>
          <cell r="Z4605">
            <v>0.1</v>
          </cell>
          <cell r="AA4605">
            <v>7.0000000000000007E-2</v>
          </cell>
          <cell r="AB4605">
            <v>5.5E-2</v>
          </cell>
          <cell r="AC4605">
            <v>2.1000000000000001E-2</v>
          </cell>
          <cell r="AD4605">
            <v>0</v>
          </cell>
          <cell r="AK4605" t="str">
            <v>TVA                   sur                       Immo</v>
          </cell>
          <cell r="AL4605" t="str">
            <v>TVA sur Acq° Intraco                    ( L1 + LK )</v>
          </cell>
          <cell r="AM4605" t="str">
            <v>Total TVA Ded sur Immo + intraco</v>
          </cell>
          <cell r="AN4605" t="str">
            <v>TVA                   sur                   B&amp;S</v>
          </cell>
          <cell r="AO4605" t="str">
            <v>TVA sur Acq° Intraco                    ( M1 + MK )</v>
          </cell>
          <cell r="AP4605" t="str">
            <v>Total TVA Ded sur B&amp;S + intraco</v>
          </cell>
          <cell r="AQ4605" t="str">
            <v>créances
irrécouvrables
T8</v>
          </cell>
          <cell r="AR4605" t="str">
            <v>demandes Crédit de TVA refusées</v>
          </cell>
          <cell r="AW4605">
            <v>4455100</v>
          </cell>
          <cell r="AZ4605">
            <v>4458300</v>
          </cell>
          <cell r="BA4605">
            <v>4456700</v>
          </cell>
          <cell r="BE4605" t="str">
            <v>oui</v>
          </cell>
        </row>
        <row r="4606">
          <cell r="B4606" t="str">
            <v>n° de ligne</v>
          </cell>
          <cell r="C4606" t="str">
            <v>W66</v>
          </cell>
          <cell r="D4606" t="str">
            <v>08</v>
          </cell>
          <cell r="F4606" t="str">
            <v>13</v>
          </cell>
          <cell r="H4606" t="str">
            <v>9B</v>
          </cell>
          <cell r="J4606" t="str">
            <v>13</v>
          </cell>
          <cell r="L4606" t="str">
            <v>09</v>
          </cell>
          <cell r="N4606" t="str">
            <v>14</v>
          </cell>
          <cell r="R4606" t="str">
            <v>01 et 02</v>
          </cell>
          <cell r="S4606" t="str">
            <v>03</v>
          </cell>
          <cell r="T4606" t="str">
            <v>3C</v>
          </cell>
          <cell r="U4606" t="str">
            <v>05</v>
          </cell>
          <cell r="V4606" t="str">
            <v>7B</v>
          </cell>
          <cell r="W4606" t="str">
            <v>OUI</v>
          </cell>
          <cell r="X4606" t="str">
            <v>08</v>
          </cell>
          <cell r="Y4606" t="str">
            <v>13</v>
          </cell>
          <cell r="Z4606" t="str">
            <v>9B</v>
          </cell>
          <cell r="AA4606" t="str">
            <v>13</v>
          </cell>
          <cell r="AB4606" t="str">
            <v>09</v>
          </cell>
          <cell r="AC4606" t="str">
            <v>14</v>
          </cell>
          <cell r="AF4606" t="str">
            <v>15</v>
          </cell>
          <cell r="AH4606" t="str">
            <v>16</v>
          </cell>
          <cell r="AI4606" t="str">
            <v>17</v>
          </cell>
          <cell r="AM4606" t="str">
            <v>19</v>
          </cell>
          <cell r="AP4606" t="str">
            <v>20</v>
          </cell>
          <cell r="AQ4606" t="str">
            <v>21</v>
          </cell>
          <cell r="AS4606" t="str">
            <v>22</v>
          </cell>
          <cell r="AU4606" t="str">
            <v>23</v>
          </cell>
          <cell r="AW4606" t="str">
            <v>28</v>
          </cell>
          <cell r="AY4606" t="str">
            <v>25</v>
          </cell>
          <cell r="AZ4606" t="str">
            <v>26</v>
          </cell>
          <cell r="BA4606" t="str">
            <v>27</v>
          </cell>
          <cell r="BE4606" t="str">
            <v>oui</v>
          </cell>
        </row>
        <row r="4607">
          <cell r="C4607" t="str">
            <v>W66</v>
          </cell>
          <cell r="W4607" t="str">
            <v>OUI</v>
          </cell>
          <cell r="BE4607" t="str">
            <v>oui</v>
          </cell>
        </row>
        <row r="4608">
          <cell r="A4608" t="str">
            <v>JANVIER</v>
          </cell>
          <cell r="B4608">
            <v>242720</v>
          </cell>
          <cell r="C4608" t="str">
            <v>W66</v>
          </cell>
          <cell r="D4608">
            <v>58670</v>
          </cell>
          <cell r="E4608">
            <v>0</v>
          </cell>
          <cell r="F4608">
            <v>0</v>
          </cell>
          <cell r="G4608">
            <v>0</v>
          </cell>
          <cell r="H4608">
            <v>978</v>
          </cell>
          <cell r="I4608">
            <v>0</v>
          </cell>
          <cell r="J4608">
            <v>0</v>
          </cell>
          <cell r="K4608">
            <v>0</v>
          </cell>
          <cell r="L4608">
            <v>183072</v>
          </cell>
          <cell r="M4608">
            <v>0</v>
          </cell>
          <cell r="N4608">
            <v>0</v>
          </cell>
          <cell r="O4608">
            <v>0</v>
          </cell>
          <cell r="P4608">
            <v>0</v>
          </cell>
          <cell r="Q4608">
            <v>0</v>
          </cell>
          <cell r="R4608">
            <v>242720</v>
          </cell>
          <cell r="S4608">
            <v>0</v>
          </cell>
          <cell r="U4608">
            <v>0</v>
          </cell>
          <cell r="W4608" t="str">
            <v>OUI</v>
          </cell>
          <cell r="X4608">
            <v>11734</v>
          </cell>
          <cell r="Y4608">
            <v>0</v>
          </cell>
          <cell r="Z4608">
            <v>98</v>
          </cell>
          <cell r="AA4608">
            <v>0</v>
          </cell>
          <cell r="AB4608">
            <v>10069</v>
          </cell>
          <cell r="AC4608">
            <v>0</v>
          </cell>
          <cell r="AD4608">
            <v>0</v>
          </cell>
          <cell r="AE4608">
            <v>21901</v>
          </cell>
          <cell r="AH4608">
            <v>21901</v>
          </cell>
          <cell r="AI4608">
            <v>0</v>
          </cell>
          <cell r="AM4608">
            <v>0</v>
          </cell>
          <cell r="AN4608">
            <v>25298</v>
          </cell>
          <cell r="AP4608">
            <v>25298</v>
          </cell>
          <cell r="AS4608">
            <v>403</v>
          </cell>
          <cell r="AU4608">
            <v>25701</v>
          </cell>
          <cell r="AW4608">
            <v>0</v>
          </cell>
          <cell r="AY4608">
            <v>3800</v>
          </cell>
          <cell r="BA4608">
            <v>3800</v>
          </cell>
          <cell r="BE4608" t="str">
            <v>oui</v>
          </cell>
        </row>
        <row r="4609">
          <cell r="A4609" t="str">
            <v>FEVRIER</v>
          </cell>
          <cell r="B4609">
            <v>236216</v>
          </cell>
          <cell r="C4609" t="str">
            <v>W66</v>
          </cell>
          <cell r="D4609">
            <v>59595</v>
          </cell>
          <cell r="E4609">
            <v>0</v>
          </cell>
          <cell r="F4609">
            <v>0</v>
          </cell>
          <cell r="G4609">
            <v>0</v>
          </cell>
          <cell r="H4609">
            <v>1126</v>
          </cell>
          <cell r="I4609">
            <v>0</v>
          </cell>
          <cell r="J4609">
            <v>0</v>
          </cell>
          <cell r="K4609">
            <v>0</v>
          </cell>
          <cell r="L4609">
            <v>175495</v>
          </cell>
          <cell r="M4609">
            <v>0</v>
          </cell>
          <cell r="N4609">
            <v>0</v>
          </cell>
          <cell r="O4609">
            <v>0</v>
          </cell>
          <cell r="P4609">
            <v>0</v>
          </cell>
          <cell r="Q4609">
            <v>0</v>
          </cell>
          <cell r="R4609">
            <v>236216</v>
          </cell>
          <cell r="S4609">
            <v>0</v>
          </cell>
          <cell r="U4609">
            <v>0</v>
          </cell>
          <cell r="W4609" t="str">
            <v>OUI</v>
          </cell>
          <cell r="X4609">
            <v>11919</v>
          </cell>
          <cell r="Y4609">
            <v>0</v>
          </cell>
          <cell r="Z4609">
            <v>113</v>
          </cell>
          <cell r="AA4609">
            <v>0</v>
          </cell>
          <cell r="AB4609">
            <v>9652</v>
          </cell>
          <cell r="AC4609">
            <v>0</v>
          </cell>
          <cell r="AD4609">
            <v>0</v>
          </cell>
          <cell r="AE4609">
            <v>21684</v>
          </cell>
          <cell r="AH4609">
            <v>21684</v>
          </cell>
          <cell r="AI4609">
            <v>0</v>
          </cell>
          <cell r="AM4609">
            <v>0</v>
          </cell>
          <cell r="AN4609">
            <v>17471</v>
          </cell>
          <cell r="AP4609">
            <v>17471</v>
          </cell>
          <cell r="AS4609">
            <v>3800</v>
          </cell>
          <cell r="AU4609">
            <v>21271</v>
          </cell>
          <cell r="AW4609">
            <v>413</v>
          </cell>
          <cell r="AY4609">
            <v>0</v>
          </cell>
          <cell r="BA4609">
            <v>0</v>
          </cell>
          <cell r="BE4609" t="str">
            <v>oui</v>
          </cell>
        </row>
        <row r="4610">
          <cell r="A4610" t="str">
            <v>MARS</v>
          </cell>
          <cell r="B4610">
            <v>264892</v>
          </cell>
          <cell r="C4610" t="str">
            <v>W66</v>
          </cell>
          <cell r="D4610">
            <v>62121</v>
          </cell>
          <cell r="H4610">
            <v>2040</v>
          </cell>
          <cell r="L4610">
            <v>200107</v>
          </cell>
          <cell r="M4610">
            <v>0</v>
          </cell>
          <cell r="P4610">
            <v>624</v>
          </cell>
          <cell r="R4610">
            <v>264268</v>
          </cell>
          <cell r="S4610">
            <v>0</v>
          </cell>
          <cell r="U4610">
            <v>624</v>
          </cell>
          <cell r="W4610" t="str">
            <v>OUI</v>
          </cell>
          <cell r="X4610">
            <v>12424</v>
          </cell>
          <cell r="Y4610">
            <v>0</v>
          </cell>
          <cell r="Z4610">
            <v>204</v>
          </cell>
          <cell r="AA4610">
            <v>0</v>
          </cell>
          <cell r="AB4610">
            <v>11006</v>
          </cell>
          <cell r="AC4610">
            <v>0</v>
          </cell>
          <cell r="AD4610">
            <v>0</v>
          </cell>
          <cell r="AE4610">
            <v>23634</v>
          </cell>
          <cell r="AH4610">
            <v>23634</v>
          </cell>
          <cell r="AI4610">
            <v>0</v>
          </cell>
          <cell r="AM4610">
            <v>0</v>
          </cell>
          <cell r="AN4610">
            <v>22005</v>
          </cell>
          <cell r="AP4610">
            <v>22005</v>
          </cell>
          <cell r="AS4610">
            <v>0</v>
          </cell>
          <cell r="AU4610">
            <v>22005</v>
          </cell>
          <cell r="AW4610">
            <v>1629</v>
          </cell>
          <cell r="AY4610">
            <v>0</v>
          </cell>
          <cell r="BA4610">
            <v>0</v>
          </cell>
          <cell r="BE4610" t="str">
            <v>oui</v>
          </cell>
        </row>
        <row r="4611">
          <cell r="A4611" t="str">
            <v>AVRIL</v>
          </cell>
          <cell r="B4611">
            <v>254590</v>
          </cell>
          <cell r="C4611" t="str">
            <v>W66</v>
          </cell>
          <cell r="D4611">
            <v>52239</v>
          </cell>
          <cell r="E4611">
            <v>0</v>
          </cell>
          <cell r="F4611">
            <v>0</v>
          </cell>
          <cell r="G4611">
            <v>0</v>
          </cell>
          <cell r="H4611">
            <v>1923</v>
          </cell>
          <cell r="I4611">
            <v>0</v>
          </cell>
          <cell r="J4611">
            <v>0</v>
          </cell>
          <cell r="K4611">
            <v>0</v>
          </cell>
          <cell r="L4611">
            <v>199698</v>
          </cell>
          <cell r="M4611">
            <v>0</v>
          </cell>
          <cell r="N4611">
            <v>0</v>
          </cell>
          <cell r="O4611">
            <v>0</v>
          </cell>
          <cell r="P4611">
            <v>730</v>
          </cell>
          <cell r="R4611">
            <v>253860</v>
          </cell>
          <cell r="S4611">
            <v>0</v>
          </cell>
          <cell r="U4611">
            <v>730</v>
          </cell>
          <cell r="W4611" t="str">
            <v>OUI</v>
          </cell>
          <cell r="X4611">
            <v>10448</v>
          </cell>
          <cell r="Y4611">
            <v>0</v>
          </cell>
          <cell r="Z4611">
            <v>192</v>
          </cell>
          <cell r="AA4611">
            <v>0</v>
          </cell>
          <cell r="AB4611">
            <v>10983</v>
          </cell>
          <cell r="AC4611">
            <v>0</v>
          </cell>
          <cell r="AD4611">
            <v>0</v>
          </cell>
          <cell r="AE4611">
            <v>21623</v>
          </cell>
          <cell r="AH4611">
            <v>21623</v>
          </cell>
          <cell r="AI4611">
            <v>0</v>
          </cell>
          <cell r="AK4611">
            <v>641</v>
          </cell>
          <cell r="AM4611">
            <v>641</v>
          </cell>
          <cell r="AN4611">
            <v>22691</v>
          </cell>
          <cell r="AP4611">
            <v>22691</v>
          </cell>
          <cell r="AS4611">
            <v>0</v>
          </cell>
          <cell r="AU4611">
            <v>23332</v>
          </cell>
          <cell r="AW4611">
            <v>0</v>
          </cell>
          <cell r="AY4611">
            <v>1709</v>
          </cell>
          <cell r="BA4611">
            <v>1709</v>
          </cell>
          <cell r="BE4611" t="str">
            <v>oui</v>
          </cell>
        </row>
        <row r="4612">
          <cell r="A4612" t="str">
            <v>MAI</v>
          </cell>
          <cell r="B4612">
            <v>277893</v>
          </cell>
          <cell r="C4612" t="str">
            <v>W66</v>
          </cell>
          <cell r="D4612">
            <v>57742</v>
          </cell>
          <cell r="E4612">
            <v>0</v>
          </cell>
          <cell r="F4612">
            <v>0</v>
          </cell>
          <cell r="G4612">
            <v>0</v>
          </cell>
          <cell r="H4612">
            <v>1655</v>
          </cell>
          <cell r="I4612">
            <v>0</v>
          </cell>
          <cell r="J4612">
            <v>0</v>
          </cell>
          <cell r="K4612">
            <v>0</v>
          </cell>
          <cell r="L4612">
            <v>217860</v>
          </cell>
          <cell r="M4612">
            <v>0</v>
          </cell>
          <cell r="N4612">
            <v>0</v>
          </cell>
          <cell r="O4612">
            <v>0</v>
          </cell>
          <cell r="P4612">
            <v>636</v>
          </cell>
          <cell r="R4612">
            <v>277257</v>
          </cell>
          <cell r="S4612">
            <v>0</v>
          </cell>
          <cell r="U4612">
            <v>636</v>
          </cell>
          <cell r="W4612" t="str">
            <v>OUI</v>
          </cell>
          <cell r="X4612">
            <v>11548</v>
          </cell>
          <cell r="Y4612">
            <v>0</v>
          </cell>
          <cell r="Z4612">
            <v>166</v>
          </cell>
          <cell r="AA4612">
            <v>0</v>
          </cell>
          <cell r="AB4612">
            <v>11982</v>
          </cell>
          <cell r="AC4612">
            <v>0</v>
          </cell>
          <cell r="AD4612">
            <v>0</v>
          </cell>
          <cell r="AE4612">
            <v>23696</v>
          </cell>
          <cell r="AH4612">
            <v>23696</v>
          </cell>
          <cell r="AI4612">
            <v>0</v>
          </cell>
          <cell r="AM4612">
            <v>0</v>
          </cell>
          <cell r="AN4612">
            <v>23137</v>
          </cell>
          <cell r="AP4612">
            <v>23137</v>
          </cell>
          <cell r="AS4612">
            <v>1709</v>
          </cell>
          <cell r="AU4612">
            <v>24846</v>
          </cell>
          <cell r="AW4612">
            <v>0</v>
          </cell>
          <cell r="AY4612">
            <v>1150</v>
          </cell>
          <cell r="BA4612">
            <v>1150</v>
          </cell>
          <cell r="BE4612" t="str">
            <v>oui</v>
          </cell>
        </row>
        <row r="4613">
          <cell r="A4613" t="str">
            <v>JUIN</v>
          </cell>
          <cell r="B4613">
            <v>268169</v>
          </cell>
          <cell r="C4613" t="str">
            <v>W66</v>
          </cell>
          <cell r="D4613">
            <v>66582</v>
          </cell>
          <cell r="E4613">
            <v>0</v>
          </cell>
          <cell r="F4613">
            <v>0</v>
          </cell>
          <cell r="G4613">
            <v>0</v>
          </cell>
          <cell r="H4613">
            <v>1325</v>
          </cell>
          <cell r="I4613">
            <v>0</v>
          </cell>
          <cell r="J4613">
            <v>0</v>
          </cell>
          <cell r="K4613">
            <v>0</v>
          </cell>
          <cell r="L4613">
            <v>199661</v>
          </cell>
          <cell r="M4613">
            <v>0</v>
          </cell>
          <cell r="N4613">
            <v>0</v>
          </cell>
          <cell r="O4613">
            <v>0</v>
          </cell>
          <cell r="P4613">
            <v>601</v>
          </cell>
          <cell r="R4613">
            <v>267568</v>
          </cell>
          <cell r="S4613">
            <v>0</v>
          </cell>
          <cell r="U4613">
            <v>601</v>
          </cell>
          <cell r="W4613" t="str">
            <v>OUI</v>
          </cell>
          <cell r="X4613">
            <v>13316</v>
          </cell>
          <cell r="Y4613">
            <v>0</v>
          </cell>
          <cell r="Z4613">
            <v>133</v>
          </cell>
          <cell r="AA4613">
            <v>0</v>
          </cell>
          <cell r="AB4613">
            <v>10981</v>
          </cell>
          <cell r="AC4613">
            <v>0</v>
          </cell>
          <cell r="AD4613">
            <v>0</v>
          </cell>
          <cell r="AE4613">
            <v>24430</v>
          </cell>
          <cell r="AH4613">
            <v>24430</v>
          </cell>
          <cell r="AI4613">
            <v>0</v>
          </cell>
          <cell r="AM4613">
            <v>0</v>
          </cell>
          <cell r="AN4613">
            <v>25278</v>
          </cell>
          <cell r="AP4613">
            <v>25278</v>
          </cell>
          <cell r="AS4613">
            <v>1150</v>
          </cell>
          <cell r="AU4613">
            <v>26428</v>
          </cell>
          <cell r="AW4613">
            <v>0</v>
          </cell>
          <cell r="AY4613">
            <v>1998</v>
          </cell>
          <cell r="BA4613">
            <v>1998</v>
          </cell>
          <cell r="BE4613" t="str">
            <v>oui</v>
          </cell>
        </row>
        <row r="4614">
          <cell r="A4614" t="str">
            <v>JUILLET</v>
          </cell>
          <cell r="B4614">
            <v>307996</v>
          </cell>
          <cell r="C4614" t="str">
            <v>W66</v>
          </cell>
          <cell r="D4614">
            <v>68360</v>
          </cell>
          <cell r="H4614">
            <v>1074</v>
          </cell>
          <cell r="L4614">
            <v>237159</v>
          </cell>
          <cell r="M4614">
            <v>0</v>
          </cell>
          <cell r="N4614">
            <v>4</v>
          </cell>
          <cell r="P4614">
            <v>1399</v>
          </cell>
          <cell r="R4614">
            <v>306597</v>
          </cell>
          <cell r="S4614">
            <v>0</v>
          </cell>
          <cell r="U4614">
            <v>1399</v>
          </cell>
          <cell r="W4614" t="str">
            <v>OUI</v>
          </cell>
          <cell r="X4614">
            <v>13672</v>
          </cell>
          <cell r="Y4614">
            <v>0</v>
          </cell>
          <cell r="Z4614">
            <v>107</v>
          </cell>
          <cell r="AA4614">
            <v>0</v>
          </cell>
          <cell r="AB4614">
            <v>13044</v>
          </cell>
          <cell r="AC4614">
            <v>0</v>
          </cell>
          <cell r="AD4614">
            <v>0</v>
          </cell>
          <cell r="AE4614">
            <v>26823</v>
          </cell>
          <cell r="AH4614">
            <v>26823</v>
          </cell>
          <cell r="AI4614">
            <v>0</v>
          </cell>
          <cell r="AM4614">
            <v>0</v>
          </cell>
          <cell r="AN4614">
            <v>22487</v>
          </cell>
          <cell r="AP4614">
            <v>22487</v>
          </cell>
          <cell r="AS4614">
            <v>1998</v>
          </cell>
          <cell r="AU4614">
            <v>24485</v>
          </cell>
          <cell r="AW4614">
            <v>2338</v>
          </cell>
          <cell r="AY4614">
            <v>0</v>
          </cell>
          <cell r="BA4614">
            <v>0</v>
          </cell>
          <cell r="BE4614" t="str">
            <v>oui</v>
          </cell>
        </row>
        <row r="4615">
          <cell r="A4615" t="str">
            <v>AOUT</v>
          </cell>
          <cell r="B4615">
            <v>315228</v>
          </cell>
          <cell r="C4615" t="str">
            <v>W66</v>
          </cell>
          <cell r="D4615">
            <v>67475</v>
          </cell>
          <cell r="H4615">
            <v>1276</v>
          </cell>
          <cell r="L4615">
            <v>245492</v>
          </cell>
          <cell r="M4615">
            <v>0</v>
          </cell>
          <cell r="N4615">
            <v>4</v>
          </cell>
          <cell r="P4615">
            <v>981</v>
          </cell>
          <cell r="R4615">
            <v>314247</v>
          </cell>
          <cell r="S4615">
            <v>0</v>
          </cell>
          <cell r="U4615">
            <v>981</v>
          </cell>
          <cell r="W4615" t="str">
            <v>OUI</v>
          </cell>
          <cell r="X4615">
            <v>13495</v>
          </cell>
          <cell r="Y4615">
            <v>0</v>
          </cell>
          <cell r="Z4615">
            <v>128</v>
          </cell>
          <cell r="AA4615">
            <v>0</v>
          </cell>
          <cell r="AB4615">
            <v>13502</v>
          </cell>
          <cell r="AC4615">
            <v>0</v>
          </cell>
          <cell r="AD4615">
            <v>0</v>
          </cell>
          <cell r="AE4615">
            <v>27125</v>
          </cell>
          <cell r="AH4615">
            <v>27125</v>
          </cell>
          <cell r="AI4615">
            <v>0</v>
          </cell>
          <cell r="AM4615">
            <v>0</v>
          </cell>
          <cell r="AN4615">
            <v>27843</v>
          </cell>
          <cell r="AP4615">
            <v>27843</v>
          </cell>
          <cell r="AS4615">
            <v>0</v>
          </cell>
          <cell r="AU4615">
            <v>27843</v>
          </cell>
          <cell r="AW4615">
            <v>0</v>
          </cell>
          <cell r="AY4615">
            <v>718</v>
          </cell>
          <cell r="BA4615">
            <v>718</v>
          </cell>
          <cell r="BE4615" t="str">
            <v>oui</v>
          </cell>
        </row>
        <row r="4616">
          <cell r="A4616" t="str">
            <v>SEPTEMBRE</v>
          </cell>
          <cell r="B4616">
            <v>259778</v>
          </cell>
          <cell r="C4616" t="str">
            <v>W66</v>
          </cell>
          <cell r="D4616">
            <v>60376</v>
          </cell>
          <cell r="E4616">
            <v>0</v>
          </cell>
          <cell r="F4616">
            <v>0</v>
          </cell>
          <cell r="G4616">
            <v>0</v>
          </cell>
          <cell r="H4616">
            <v>1026</v>
          </cell>
          <cell r="I4616">
            <v>0</v>
          </cell>
          <cell r="J4616">
            <v>0</v>
          </cell>
          <cell r="K4616">
            <v>0</v>
          </cell>
          <cell r="L4616">
            <v>198576</v>
          </cell>
          <cell r="M4616">
            <v>0</v>
          </cell>
          <cell r="N4616">
            <v>0</v>
          </cell>
          <cell r="O4616">
            <v>0</v>
          </cell>
          <cell r="P4616">
            <v>1021</v>
          </cell>
          <cell r="Q4616">
            <v>0</v>
          </cell>
          <cell r="R4616">
            <v>259978</v>
          </cell>
          <cell r="S4616">
            <v>0</v>
          </cell>
          <cell r="T4616">
            <v>-1221</v>
          </cell>
          <cell r="U4616">
            <v>1021</v>
          </cell>
          <cell r="W4616" t="str">
            <v>OUI</v>
          </cell>
          <cell r="X4616">
            <v>12075</v>
          </cell>
          <cell r="Y4616">
            <v>0</v>
          </cell>
          <cell r="Z4616">
            <v>103</v>
          </cell>
          <cell r="AA4616">
            <v>0</v>
          </cell>
          <cell r="AB4616">
            <v>10922</v>
          </cell>
          <cell r="AC4616">
            <v>0</v>
          </cell>
          <cell r="AD4616">
            <v>0</v>
          </cell>
          <cell r="AE4616">
            <v>23100</v>
          </cell>
          <cell r="AH4616">
            <v>23100</v>
          </cell>
          <cell r="AI4616">
            <v>0</v>
          </cell>
          <cell r="AK4616">
            <v>0</v>
          </cell>
          <cell r="AL4616">
            <v>0</v>
          </cell>
          <cell r="AM4616">
            <v>0</v>
          </cell>
          <cell r="AN4616">
            <v>24553</v>
          </cell>
          <cell r="AO4616">
            <v>0</v>
          </cell>
          <cell r="AP4616">
            <v>24553</v>
          </cell>
          <cell r="AQ4616">
            <v>104</v>
          </cell>
          <cell r="AR4616">
            <v>0</v>
          </cell>
          <cell r="AS4616">
            <v>718</v>
          </cell>
          <cell r="AU4616">
            <v>25375</v>
          </cell>
          <cell r="AW4616">
            <v>0</v>
          </cell>
          <cell r="AY4616">
            <v>2275</v>
          </cell>
          <cell r="BA4616">
            <v>2275</v>
          </cell>
          <cell r="BE4616" t="str">
            <v>oui</v>
          </cell>
        </row>
        <row r="4617">
          <cell r="A4617" t="str">
            <v>OCTOBRE</v>
          </cell>
          <cell r="B4617">
            <v>0</v>
          </cell>
          <cell r="C4617" t="str">
            <v>W66</v>
          </cell>
          <cell r="D4617">
            <v>0</v>
          </cell>
          <cell r="E4617">
            <v>0</v>
          </cell>
          <cell r="F4617">
            <v>0</v>
          </cell>
          <cell r="G4617">
            <v>0</v>
          </cell>
          <cell r="H4617">
            <v>0</v>
          </cell>
          <cell r="I4617">
            <v>0</v>
          </cell>
          <cell r="J4617">
            <v>0</v>
          </cell>
          <cell r="K4617">
            <v>0</v>
          </cell>
          <cell r="L4617">
            <v>0</v>
          </cell>
          <cell r="M4617">
            <v>0</v>
          </cell>
          <cell r="N4617">
            <v>0</v>
          </cell>
          <cell r="O4617">
            <v>0</v>
          </cell>
          <cell r="P4617">
            <v>0</v>
          </cell>
          <cell r="Q4617">
            <v>0</v>
          </cell>
          <cell r="R4617">
            <v>0</v>
          </cell>
          <cell r="S4617">
            <v>0</v>
          </cell>
          <cell r="T4617">
            <v>0</v>
          </cell>
          <cell r="U4617">
            <v>0</v>
          </cell>
          <cell r="W4617" t="str">
            <v>OUI</v>
          </cell>
          <cell r="X4617">
            <v>0</v>
          </cell>
          <cell r="Y4617">
            <v>0</v>
          </cell>
          <cell r="Z4617">
            <v>0</v>
          </cell>
          <cell r="AA4617">
            <v>0</v>
          </cell>
          <cell r="AB4617">
            <v>0</v>
          </cell>
          <cell r="AC4617">
            <v>0</v>
          </cell>
          <cell r="AD4617">
            <v>0</v>
          </cell>
          <cell r="AE4617">
            <v>0</v>
          </cell>
          <cell r="AH4617">
            <v>0</v>
          </cell>
          <cell r="AI4617">
            <v>0</v>
          </cell>
          <cell r="AK4617">
            <v>0</v>
          </cell>
          <cell r="AM4617">
            <v>0</v>
          </cell>
          <cell r="AN4617">
            <v>0</v>
          </cell>
          <cell r="AO4617">
            <v>0</v>
          </cell>
          <cell r="AP4617">
            <v>0</v>
          </cell>
          <cell r="AQ4617">
            <v>0</v>
          </cell>
          <cell r="AS4617">
            <v>2275</v>
          </cell>
          <cell r="AU4617">
            <v>2275</v>
          </cell>
          <cell r="AW4617">
            <v>0</v>
          </cell>
          <cell r="AY4617">
            <v>2275</v>
          </cell>
          <cell r="BA4617">
            <v>2275</v>
          </cell>
        </row>
        <row r="4618">
          <cell r="A4618" t="str">
            <v>NOVEMBRE</v>
          </cell>
          <cell r="B4618">
            <v>0</v>
          </cell>
          <cell r="C4618" t="str">
            <v>W66</v>
          </cell>
          <cell r="D4618">
            <v>0</v>
          </cell>
          <cell r="E4618">
            <v>0</v>
          </cell>
          <cell r="F4618">
            <v>0</v>
          </cell>
          <cell r="G4618">
            <v>0</v>
          </cell>
          <cell r="H4618">
            <v>0</v>
          </cell>
          <cell r="I4618">
            <v>0</v>
          </cell>
          <cell r="J4618">
            <v>0</v>
          </cell>
          <cell r="K4618">
            <v>0</v>
          </cell>
          <cell r="L4618">
            <v>0</v>
          </cell>
          <cell r="M4618">
            <v>0</v>
          </cell>
          <cell r="N4618">
            <v>0</v>
          </cell>
          <cell r="O4618">
            <v>0</v>
          </cell>
          <cell r="P4618">
            <v>0</v>
          </cell>
          <cell r="Q4618">
            <v>0</v>
          </cell>
          <cell r="R4618">
            <v>0</v>
          </cell>
          <cell r="S4618">
            <v>0</v>
          </cell>
          <cell r="T4618">
            <v>0</v>
          </cell>
          <cell r="U4618">
            <v>0</v>
          </cell>
          <cell r="W4618" t="str">
            <v>OUI</v>
          </cell>
          <cell r="X4618">
            <v>0</v>
          </cell>
          <cell r="Y4618">
            <v>0</v>
          </cell>
          <cell r="Z4618">
            <v>0</v>
          </cell>
          <cell r="AA4618">
            <v>0</v>
          </cell>
          <cell r="AB4618">
            <v>0</v>
          </cell>
          <cell r="AC4618">
            <v>0</v>
          </cell>
          <cell r="AD4618">
            <v>0</v>
          </cell>
          <cell r="AE4618">
            <v>0</v>
          </cell>
          <cell r="AH4618">
            <v>0</v>
          </cell>
          <cell r="AI4618">
            <v>0</v>
          </cell>
          <cell r="AK4618">
            <v>0</v>
          </cell>
          <cell r="AM4618">
            <v>0</v>
          </cell>
          <cell r="AN4618">
            <v>0</v>
          </cell>
          <cell r="AO4618">
            <v>0</v>
          </cell>
          <cell r="AP4618">
            <v>0</v>
          </cell>
          <cell r="AQ4618">
            <v>0</v>
          </cell>
          <cell r="AS4618">
            <v>2275</v>
          </cell>
          <cell r="AU4618">
            <v>2275</v>
          </cell>
          <cell r="AW4618">
            <v>0</v>
          </cell>
          <cell r="AY4618">
            <v>2275</v>
          </cell>
          <cell r="BA4618">
            <v>2275</v>
          </cell>
        </row>
        <row r="4619">
          <cell r="A4619" t="str">
            <v>DECEMBRE</v>
          </cell>
          <cell r="B4619">
            <v>0</v>
          </cell>
          <cell r="C4619" t="str">
            <v>W66</v>
          </cell>
          <cell r="D4619">
            <v>0</v>
          </cell>
          <cell r="E4619">
            <v>0</v>
          </cell>
          <cell r="F4619">
            <v>0</v>
          </cell>
          <cell r="G4619">
            <v>0</v>
          </cell>
          <cell r="H4619">
            <v>0</v>
          </cell>
          <cell r="I4619">
            <v>0</v>
          </cell>
          <cell r="J4619">
            <v>0</v>
          </cell>
          <cell r="K4619">
            <v>0</v>
          </cell>
          <cell r="L4619">
            <v>0</v>
          </cell>
          <cell r="M4619">
            <v>0</v>
          </cell>
          <cell r="N4619">
            <v>0</v>
          </cell>
          <cell r="O4619">
            <v>0</v>
          </cell>
          <cell r="P4619">
            <v>0</v>
          </cell>
          <cell r="Q4619">
            <v>0</v>
          </cell>
          <cell r="R4619">
            <v>0</v>
          </cell>
          <cell r="S4619">
            <v>0</v>
          </cell>
          <cell r="T4619">
            <v>0</v>
          </cell>
          <cell r="U4619">
            <v>0</v>
          </cell>
          <cell r="W4619" t="str">
            <v>OUI</v>
          </cell>
          <cell r="X4619">
            <v>0</v>
          </cell>
          <cell r="Y4619">
            <v>0</v>
          </cell>
          <cell r="Z4619">
            <v>0</v>
          </cell>
          <cell r="AA4619">
            <v>0</v>
          </cell>
          <cell r="AB4619">
            <v>0</v>
          </cell>
          <cell r="AC4619">
            <v>0</v>
          </cell>
          <cell r="AD4619">
            <v>0</v>
          </cell>
          <cell r="AE4619">
            <v>0</v>
          </cell>
          <cell r="AH4619">
            <v>0</v>
          </cell>
          <cell r="AI4619">
            <v>0</v>
          </cell>
          <cell r="AK4619">
            <v>0</v>
          </cell>
          <cell r="AM4619">
            <v>0</v>
          </cell>
          <cell r="AN4619">
            <v>0</v>
          </cell>
          <cell r="AO4619">
            <v>0</v>
          </cell>
          <cell r="AP4619">
            <v>0</v>
          </cell>
          <cell r="AQ4619">
            <v>0</v>
          </cell>
          <cell r="AS4619">
            <v>2275</v>
          </cell>
          <cell r="AU4619">
            <v>2275</v>
          </cell>
          <cell r="AW4619">
            <v>0</v>
          </cell>
          <cell r="AY4619">
            <v>2275</v>
          </cell>
          <cell r="BA4619">
            <v>2275</v>
          </cell>
        </row>
        <row r="4620">
          <cell r="C4620" t="str">
            <v>W66</v>
          </cell>
          <cell r="W4620" t="str">
            <v>OUI</v>
          </cell>
          <cell r="BE4620">
            <v>0</v>
          </cell>
        </row>
        <row r="4621">
          <cell r="A4621" t="str">
            <v>TOTAL</v>
          </cell>
          <cell r="B4621">
            <v>2427482</v>
          </cell>
          <cell r="C4621" t="str">
            <v>W66</v>
          </cell>
          <cell r="D4621">
            <v>553160</v>
          </cell>
          <cell r="E4621">
            <v>0</v>
          </cell>
          <cell r="F4621">
            <v>0</v>
          </cell>
          <cell r="G4621">
            <v>0</v>
          </cell>
          <cell r="H4621">
            <v>12423</v>
          </cell>
          <cell r="I4621">
            <v>0</v>
          </cell>
          <cell r="J4621">
            <v>0</v>
          </cell>
          <cell r="K4621">
            <v>0</v>
          </cell>
          <cell r="L4621">
            <v>1857120</v>
          </cell>
          <cell r="M4621">
            <v>0</v>
          </cell>
          <cell r="N4621">
            <v>8</v>
          </cell>
          <cell r="O4621">
            <v>0</v>
          </cell>
          <cell r="P4621">
            <v>5992</v>
          </cell>
          <cell r="Q4621">
            <v>0</v>
          </cell>
          <cell r="R4621">
            <v>2422711</v>
          </cell>
          <cell r="S4621">
            <v>0</v>
          </cell>
          <cell r="T4621">
            <v>-1221</v>
          </cell>
          <cell r="U4621">
            <v>5992</v>
          </cell>
          <cell r="V4621">
            <v>0</v>
          </cell>
          <cell r="W4621" t="str">
            <v>OUI</v>
          </cell>
          <cell r="X4621">
            <v>110631</v>
          </cell>
          <cell r="Y4621">
            <v>0</v>
          </cell>
          <cell r="Z4621">
            <v>1244</v>
          </cell>
          <cell r="AA4621">
            <v>0</v>
          </cell>
          <cell r="AB4621">
            <v>102141</v>
          </cell>
          <cell r="AC4621">
            <v>0</v>
          </cell>
          <cell r="AD4621">
            <v>0</v>
          </cell>
          <cell r="AE4621">
            <v>214016</v>
          </cell>
          <cell r="AF4621">
            <v>0</v>
          </cell>
          <cell r="AH4621">
            <v>214016</v>
          </cell>
          <cell r="AI4621">
            <v>0</v>
          </cell>
          <cell r="AK4621">
            <v>641</v>
          </cell>
          <cell r="AL4621">
            <v>0</v>
          </cell>
          <cell r="AN4621">
            <v>210763</v>
          </cell>
          <cell r="AO4621">
            <v>0</v>
          </cell>
          <cell r="AP4621">
            <v>210763</v>
          </cell>
          <cell r="AQ4621">
            <v>104</v>
          </cell>
          <cell r="AR4621">
            <v>0</v>
          </cell>
          <cell r="BE4621">
            <v>0</v>
          </cell>
        </row>
        <row r="4622">
          <cell r="C4622" t="str">
            <v>W66</v>
          </cell>
          <cell r="W4622" t="str">
            <v>OUI</v>
          </cell>
          <cell r="BE4622">
            <v>0</v>
          </cell>
        </row>
        <row r="4623">
          <cell r="A4623" t="str">
            <v>CA comptabilisé à déclarer</v>
          </cell>
          <cell r="C4623" t="str">
            <v>W66</v>
          </cell>
          <cell r="D4623">
            <v>553160</v>
          </cell>
          <cell r="F4623">
            <v>0</v>
          </cell>
          <cell r="H4623">
            <v>12423</v>
          </cell>
          <cell r="L4623">
            <v>1857120</v>
          </cell>
          <cell r="N4623">
            <v>8</v>
          </cell>
          <cell r="P4623">
            <v>5992</v>
          </cell>
          <cell r="R4623">
            <v>2422711</v>
          </cell>
          <cell r="U4623">
            <v>5992</v>
          </cell>
          <cell r="W4623" t="str">
            <v>OUI</v>
          </cell>
          <cell r="AI4623">
            <v>0</v>
          </cell>
          <cell r="AM4623">
            <v>0</v>
          </cell>
          <cell r="BE4623">
            <v>0</v>
          </cell>
        </row>
        <row r="4624">
          <cell r="A4624" t="str">
            <v>Achats intraco à déclarer</v>
          </cell>
          <cell r="C4624" t="str">
            <v>W66</v>
          </cell>
          <cell r="E4624">
            <v>0</v>
          </cell>
          <cell r="G4624">
            <v>0</v>
          </cell>
          <cell r="I4624">
            <v>0</v>
          </cell>
          <cell r="M4624">
            <v>0</v>
          </cell>
          <cell r="O4624">
            <v>0</v>
          </cell>
          <cell r="Q4624">
            <v>0</v>
          </cell>
          <cell r="S4624">
            <v>0</v>
          </cell>
          <cell r="W4624" t="str">
            <v>OUI</v>
          </cell>
          <cell r="BE4624">
            <v>0</v>
          </cell>
        </row>
        <row r="4625">
          <cell r="C4625" t="str">
            <v>W66</v>
          </cell>
          <cell r="W4625" t="str">
            <v>OUI</v>
          </cell>
          <cell r="BE4625">
            <v>0</v>
          </cell>
        </row>
        <row r="4626">
          <cell r="A4626" t="str">
            <v>Ecart W66</v>
          </cell>
          <cell r="C4626" t="str">
            <v>W66</v>
          </cell>
          <cell r="D4626">
            <v>0</v>
          </cell>
          <cell r="E4626">
            <v>0</v>
          </cell>
          <cell r="F4626">
            <v>0</v>
          </cell>
          <cell r="G4626">
            <v>0</v>
          </cell>
          <cell r="H4626">
            <v>0</v>
          </cell>
          <cell r="I4626">
            <v>0</v>
          </cell>
          <cell r="J4626">
            <v>0</v>
          </cell>
          <cell r="K4626">
            <v>0</v>
          </cell>
          <cell r="L4626">
            <v>0</v>
          </cell>
          <cell r="M4626">
            <v>0</v>
          </cell>
          <cell r="N4626">
            <v>0</v>
          </cell>
          <cell r="O4626">
            <v>0</v>
          </cell>
          <cell r="P4626">
            <v>0</v>
          </cell>
          <cell r="Q4626">
            <v>0</v>
          </cell>
          <cell r="R4626">
            <v>0</v>
          </cell>
          <cell r="S4626">
            <v>0</v>
          </cell>
          <cell r="U4626">
            <v>0</v>
          </cell>
          <cell r="W4626" t="str">
            <v>OUI</v>
          </cell>
          <cell r="AI4626" t="str">
            <v xml:space="preserve">        TVA intraco COLL   =    TVA intraco DED  ( Immo + B&amp;S )</v>
          </cell>
          <cell r="BE4626">
            <v>0</v>
          </cell>
        </row>
        <row r="4627">
          <cell r="C4627" t="str">
            <v>W66</v>
          </cell>
          <cell r="W4627" t="str">
            <v>OUI</v>
          </cell>
          <cell r="BE4627">
            <v>0</v>
          </cell>
        </row>
        <row r="4628">
          <cell r="A4628" t="str">
            <v>diff compta jaune</v>
          </cell>
          <cell r="C4628" t="str">
            <v>W66</v>
          </cell>
          <cell r="G4628">
            <v>0</v>
          </cell>
          <cell r="H4628" t="str">
            <v xml:space="preserve">   à corriger dans SAP ou dans l'onglet "COMPTA"</v>
          </cell>
          <cell r="W4628" t="str">
            <v>OUI</v>
          </cell>
          <cell r="BE4628">
            <v>0</v>
          </cell>
        </row>
        <row r="4629">
          <cell r="C4629" t="str">
            <v>W66</v>
          </cell>
          <cell r="W4629" t="str">
            <v>OUI</v>
          </cell>
          <cell r="BE4629">
            <v>0</v>
          </cell>
        </row>
        <row r="4630">
          <cell r="A4630" t="str">
            <v>diff rouge</v>
          </cell>
          <cell r="C4630" t="str">
            <v>W66</v>
          </cell>
          <cell r="G4630">
            <v>0</v>
          </cell>
          <cell r="H4630" t="str">
            <v xml:space="preserve">   voir onglet "COMPTA" - cellule F...</v>
          </cell>
          <cell r="W4630" t="str">
            <v>OUI</v>
          </cell>
          <cell r="BE4630">
            <v>0</v>
          </cell>
        </row>
        <row r="4631">
          <cell r="C4631" t="str">
            <v>W66</v>
          </cell>
          <cell r="W4631" t="str">
            <v>OUI</v>
          </cell>
          <cell r="BE4631">
            <v>0</v>
          </cell>
        </row>
        <row r="4632">
          <cell r="C4632" t="str">
            <v>W66</v>
          </cell>
          <cell r="W4632" t="str">
            <v>OUI</v>
          </cell>
          <cell r="BE4632">
            <v>0</v>
          </cell>
        </row>
        <row r="4633">
          <cell r="C4633" t="str">
            <v>W66</v>
          </cell>
          <cell r="W4633" t="str">
            <v>OUI</v>
          </cell>
          <cell r="BE4633">
            <v>0</v>
          </cell>
        </row>
        <row r="4634">
          <cell r="C4634" t="str">
            <v>W66</v>
          </cell>
          <cell r="W4634" t="str">
            <v>OUI</v>
          </cell>
          <cell r="BE4634">
            <v>0</v>
          </cell>
        </row>
        <row r="4635">
          <cell r="C4635" t="str">
            <v>W66</v>
          </cell>
          <cell r="W4635" t="str">
            <v>OUI</v>
          </cell>
          <cell r="BE4635">
            <v>0</v>
          </cell>
        </row>
        <row r="4636">
          <cell r="C4636" t="str">
            <v>W66</v>
          </cell>
          <cell r="W4636" t="str">
            <v>OUI</v>
          </cell>
          <cell r="BE4636">
            <v>0</v>
          </cell>
        </row>
        <row r="4637">
          <cell r="C4637" t="str">
            <v>W66</v>
          </cell>
          <cell r="W4637" t="str">
            <v>OUI</v>
          </cell>
          <cell r="BE4637">
            <v>0</v>
          </cell>
        </row>
        <row r="4638">
          <cell r="C4638" t="str">
            <v>W66</v>
          </cell>
          <cell r="W4638" t="str">
            <v>OUI</v>
          </cell>
          <cell r="BE4638">
            <v>0</v>
          </cell>
        </row>
        <row r="4639">
          <cell r="C4639" t="str">
            <v>W66</v>
          </cell>
          <cell r="W4639" t="str">
            <v>OUI</v>
          </cell>
          <cell r="BE4639">
            <v>0</v>
          </cell>
        </row>
        <row r="4640">
          <cell r="C4640" t="str">
            <v>W66</v>
          </cell>
          <cell r="W4640" t="str">
            <v>OUI</v>
          </cell>
          <cell r="BE4640">
            <v>0</v>
          </cell>
        </row>
        <row r="4641">
          <cell r="C4641" t="str">
            <v>W66</v>
          </cell>
          <cell r="W4641" t="str">
            <v>OUI</v>
          </cell>
          <cell r="BE4641">
            <v>0</v>
          </cell>
        </row>
        <row r="4642">
          <cell r="C4642" t="str">
            <v>W66</v>
          </cell>
          <cell r="W4642" t="str">
            <v>OUI</v>
          </cell>
          <cell r="BE4642">
            <v>0</v>
          </cell>
        </row>
        <row r="4643">
          <cell r="C4643" t="str">
            <v>W66</v>
          </cell>
          <cell r="W4643" t="str">
            <v>OUI</v>
          </cell>
          <cell r="BE4643">
            <v>0</v>
          </cell>
        </row>
        <row r="4644">
          <cell r="C4644" t="str">
            <v>W66</v>
          </cell>
          <cell r="W4644" t="str">
            <v>OUI</v>
          </cell>
          <cell r="BE4644">
            <v>0</v>
          </cell>
        </row>
        <row r="4645">
          <cell r="C4645" t="str">
            <v>W66</v>
          </cell>
          <cell r="W4645" t="str">
            <v>OUI</v>
          </cell>
          <cell r="BE4645">
            <v>0</v>
          </cell>
        </row>
        <row r="4646">
          <cell r="C4646" t="str">
            <v>W66</v>
          </cell>
          <cell r="W4646" t="str">
            <v>OUI</v>
          </cell>
          <cell r="BE4646">
            <v>0</v>
          </cell>
        </row>
        <row r="4647">
          <cell r="C4647" t="str">
            <v>W66</v>
          </cell>
          <cell r="W4647" t="str">
            <v>OUI</v>
          </cell>
          <cell r="BE4647">
            <v>0</v>
          </cell>
        </row>
        <row r="4648">
          <cell r="C4648" t="str">
            <v>W66</v>
          </cell>
          <cell r="W4648" t="str">
            <v>OUI</v>
          </cell>
          <cell r="BE4648">
            <v>0</v>
          </cell>
        </row>
        <row r="4649">
          <cell r="C4649" t="str">
            <v>W66</v>
          </cell>
          <cell r="W4649" t="str">
            <v>OUI</v>
          </cell>
          <cell r="BE4649">
            <v>0</v>
          </cell>
        </row>
        <row r="4650">
          <cell r="C4650" t="str">
            <v>W66</v>
          </cell>
          <cell r="W4650" t="str">
            <v>OUI</v>
          </cell>
          <cell r="BE4650">
            <v>0</v>
          </cell>
        </row>
        <row r="4651">
          <cell r="C4651" t="str">
            <v>W66</v>
          </cell>
          <cell r="W4651" t="str">
            <v>OUI</v>
          </cell>
          <cell r="BE4651">
            <v>0</v>
          </cell>
        </row>
        <row r="4652">
          <cell r="C4652" t="str">
            <v>W66</v>
          </cell>
          <cell r="W4652" t="str">
            <v>OUI</v>
          </cell>
          <cell r="BE4652">
            <v>0</v>
          </cell>
        </row>
        <row r="4653">
          <cell r="C4653" t="str">
            <v>W66</v>
          </cell>
          <cell r="W4653" t="str">
            <v>OUI</v>
          </cell>
          <cell r="BE4653">
            <v>0</v>
          </cell>
        </row>
        <row r="4654">
          <cell r="C4654" t="str">
            <v>W66</v>
          </cell>
          <cell r="W4654" t="str">
            <v>OUI</v>
          </cell>
          <cell r="BE4654">
            <v>0</v>
          </cell>
        </row>
        <row r="4655">
          <cell r="C4655" t="str">
            <v>W66</v>
          </cell>
          <cell r="W4655" t="str">
            <v>OUI</v>
          </cell>
          <cell r="BE4655">
            <v>0</v>
          </cell>
        </row>
        <row r="4656">
          <cell r="C4656" t="str">
            <v>W66</v>
          </cell>
          <cell r="W4656" t="str">
            <v>OUI</v>
          </cell>
          <cell r="BE4656">
            <v>0</v>
          </cell>
        </row>
        <row r="4657">
          <cell r="C4657" t="str">
            <v>W66</v>
          </cell>
          <cell r="W4657" t="str">
            <v>NON</v>
          </cell>
        </row>
        <row r="4658">
          <cell r="C4658" t="str">
            <v>W66</v>
          </cell>
          <cell r="W4658" t="str">
            <v>NON</v>
          </cell>
        </row>
        <row r="4659">
          <cell r="C4659" t="str">
            <v>W66</v>
          </cell>
          <cell r="W4659" t="str">
            <v>NON</v>
          </cell>
        </row>
        <row r="4660">
          <cell r="C4660" t="str">
            <v>W66</v>
          </cell>
          <cell r="W4660" t="str">
            <v>NON</v>
          </cell>
        </row>
        <row r="4661">
          <cell r="C4661" t="str">
            <v>W66</v>
          </cell>
          <cell r="W4661" t="str">
            <v>NON</v>
          </cell>
        </row>
        <row r="4662">
          <cell r="C4662" t="str">
            <v>W66</v>
          </cell>
          <cell r="W4662" t="str">
            <v>NON</v>
          </cell>
        </row>
        <row r="4663">
          <cell r="C4663" t="str">
            <v>W66</v>
          </cell>
          <cell r="W4663" t="str">
            <v>NON</v>
          </cell>
        </row>
        <row r="4664">
          <cell r="C4664" t="str">
            <v>W66</v>
          </cell>
          <cell r="W4664" t="str">
            <v>NON</v>
          </cell>
        </row>
        <row r="4665">
          <cell r="C4665" t="str">
            <v>W66</v>
          </cell>
          <cell r="W4665" t="str">
            <v>NON</v>
          </cell>
        </row>
        <row r="4666">
          <cell r="C4666" t="str">
            <v>W66</v>
          </cell>
          <cell r="W4666" t="str">
            <v>NON</v>
          </cell>
        </row>
        <row r="4667">
          <cell r="C4667" t="str">
            <v>W66</v>
          </cell>
          <cell r="W4667" t="str">
            <v>NON</v>
          </cell>
        </row>
        <row r="4668">
          <cell r="C4668" t="str">
            <v>W66</v>
          </cell>
          <cell r="W4668" t="str">
            <v>NON</v>
          </cell>
        </row>
        <row r="4669">
          <cell r="C4669" t="str">
            <v>W66</v>
          </cell>
          <cell r="W4669" t="str">
            <v>NON</v>
          </cell>
        </row>
        <row r="4670">
          <cell r="C4670" t="str">
            <v>W66</v>
          </cell>
          <cell r="W4670" t="str">
            <v>NON</v>
          </cell>
        </row>
        <row r="4671">
          <cell r="C4671" t="str">
            <v>W66</v>
          </cell>
          <cell r="W4671" t="str">
            <v>NON</v>
          </cell>
        </row>
        <row r="4672">
          <cell r="C4672" t="str">
            <v>W66</v>
          </cell>
          <cell r="W4672" t="str">
            <v>NON</v>
          </cell>
        </row>
        <row r="4673">
          <cell r="C4673" t="str">
            <v>W66</v>
          </cell>
          <cell r="W4673" t="str">
            <v>NON</v>
          </cell>
        </row>
        <row r="4674">
          <cell r="C4674" t="str">
            <v>W66</v>
          </cell>
          <cell r="W4674" t="str">
            <v>NON</v>
          </cell>
        </row>
        <row r="4675">
          <cell r="C4675" t="str">
            <v>W66</v>
          </cell>
          <cell r="W4675" t="str">
            <v>NON</v>
          </cell>
        </row>
        <row r="4676">
          <cell r="C4676" t="str">
            <v>W66</v>
          </cell>
          <cell r="W4676" t="str">
            <v>NON</v>
          </cell>
        </row>
        <row r="4677">
          <cell r="C4677" t="str">
            <v>W66</v>
          </cell>
          <cell r="W4677" t="str">
            <v>NON</v>
          </cell>
        </row>
        <row r="4678">
          <cell r="C4678" t="str">
            <v>W66</v>
          </cell>
          <cell r="W4678" t="str">
            <v>NON</v>
          </cell>
        </row>
        <row r="4679">
          <cell r="C4679" t="str">
            <v>W66</v>
          </cell>
          <cell r="W4679" t="str">
            <v>NON</v>
          </cell>
        </row>
        <row r="4680">
          <cell r="C4680" t="str">
            <v>W66</v>
          </cell>
          <cell r="W4680" t="str">
            <v>NON</v>
          </cell>
        </row>
        <row r="4681">
          <cell r="C4681" t="str">
            <v>W66</v>
          </cell>
          <cell r="W4681" t="str">
            <v>NON</v>
          </cell>
        </row>
        <row r="4682">
          <cell r="C4682" t="str">
            <v>W66</v>
          </cell>
          <cell r="W4682" t="str">
            <v>NON</v>
          </cell>
        </row>
        <row r="4683">
          <cell r="C4683" t="str">
            <v>W66</v>
          </cell>
          <cell r="W4683" t="str">
            <v>NON</v>
          </cell>
        </row>
        <row r="4684">
          <cell r="C4684" t="str">
            <v>W66</v>
          </cell>
          <cell r="W4684" t="str">
            <v>NON</v>
          </cell>
        </row>
        <row r="4685">
          <cell r="C4685" t="str">
            <v>W66</v>
          </cell>
          <cell r="W4685" t="str">
            <v>NON</v>
          </cell>
        </row>
        <row r="4686">
          <cell r="C4686" t="str">
            <v>W66</v>
          </cell>
          <cell r="W4686" t="str">
            <v>NON</v>
          </cell>
        </row>
        <row r="4687">
          <cell r="C4687" t="str">
            <v>W66</v>
          </cell>
          <cell r="W4687" t="str">
            <v>NON</v>
          </cell>
        </row>
        <row r="4688">
          <cell r="C4688" t="str">
            <v>W66</v>
          </cell>
          <cell r="W4688" t="str">
            <v>NON</v>
          </cell>
        </row>
        <row r="4689">
          <cell r="C4689" t="str">
            <v>W66</v>
          </cell>
          <cell r="W4689" t="str">
            <v>NON</v>
          </cell>
        </row>
        <row r="4690">
          <cell r="C4690" t="str">
            <v>W66</v>
          </cell>
          <cell r="W4690" t="str">
            <v>NON</v>
          </cell>
        </row>
        <row r="4691">
          <cell r="C4691" t="str">
            <v>W66</v>
          </cell>
          <cell r="W4691" t="str">
            <v>NON</v>
          </cell>
        </row>
        <row r="4692">
          <cell r="C4692" t="str">
            <v>W66</v>
          </cell>
          <cell r="W4692" t="str">
            <v>NON</v>
          </cell>
        </row>
        <row r="4693">
          <cell r="C4693" t="str">
            <v>W66</v>
          </cell>
          <cell r="W4693" t="str">
            <v>NON</v>
          </cell>
        </row>
        <row r="4694">
          <cell r="C4694" t="str">
            <v>W66</v>
          </cell>
          <cell r="W4694" t="str">
            <v>NON</v>
          </cell>
        </row>
        <row r="4695">
          <cell r="C4695" t="str">
            <v>W66</v>
          </cell>
          <cell r="W4695" t="str">
            <v>NON</v>
          </cell>
        </row>
        <row r="4696">
          <cell r="C4696" t="str">
            <v>W66</v>
          </cell>
          <cell r="W4696" t="str">
            <v>NON</v>
          </cell>
        </row>
        <row r="4697">
          <cell r="C4697" t="str">
            <v>W66</v>
          </cell>
          <cell r="W4697" t="str">
            <v>NON</v>
          </cell>
        </row>
        <row r="4698">
          <cell r="C4698" t="str">
            <v>W66</v>
          </cell>
          <cell r="W4698" t="str">
            <v>NON</v>
          </cell>
        </row>
        <row r="4699">
          <cell r="C4699" t="str">
            <v>W66</v>
          </cell>
          <cell r="W4699" t="str">
            <v>NON</v>
          </cell>
        </row>
        <row r="4700">
          <cell r="C4700" t="str">
            <v>W66</v>
          </cell>
          <cell r="W4700" t="str">
            <v>NON</v>
          </cell>
        </row>
        <row r="4701">
          <cell r="C4701" t="str">
            <v>W66</v>
          </cell>
          <cell r="W4701" t="str">
            <v>NON</v>
          </cell>
        </row>
        <row r="4702">
          <cell r="C4702" t="str">
            <v>W66</v>
          </cell>
          <cell r="W4702" t="str">
            <v>NON</v>
          </cell>
        </row>
        <row r="4703">
          <cell r="C4703" t="str">
            <v>W66</v>
          </cell>
          <cell r="W4703" t="str">
            <v>NON</v>
          </cell>
        </row>
        <row r="4704">
          <cell r="C4704" t="str">
            <v>W66</v>
          </cell>
          <cell r="W4704" t="str">
            <v>NON</v>
          </cell>
        </row>
        <row r="4705">
          <cell r="C4705" t="str">
            <v>W66</v>
          </cell>
          <cell r="W4705" t="str">
            <v>NON</v>
          </cell>
        </row>
        <row r="4706">
          <cell r="C4706" t="str">
            <v>W66</v>
          </cell>
          <cell r="W4706" t="str">
            <v>NON</v>
          </cell>
        </row>
        <row r="4707">
          <cell r="C4707" t="str">
            <v>W66</v>
          </cell>
          <cell r="W4707" t="str">
            <v>NON</v>
          </cell>
        </row>
        <row r="4708">
          <cell r="C4708" t="str">
            <v>W66</v>
          </cell>
          <cell r="W4708" t="str">
            <v>NON</v>
          </cell>
        </row>
        <row r="4709">
          <cell r="C4709" t="str">
            <v>W66</v>
          </cell>
          <cell r="W4709" t="str">
            <v>NON</v>
          </cell>
        </row>
        <row r="4710">
          <cell r="C4710" t="str">
            <v>W66</v>
          </cell>
          <cell r="W4710" t="str">
            <v>NON</v>
          </cell>
        </row>
        <row r="4711">
          <cell r="C4711" t="str">
            <v>W66</v>
          </cell>
          <cell r="W4711" t="str">
            <v>NON</v>
          </cell>
        </row>
        <row r="4712">
          <cell r="C4712" t="str">
            <v>W66</v>
          </cell>
          <cell r="W4712" t="str">
            <v>NON</v>
          </cell>
        </row>
        <row r="4713">
          <cell r="C4713" t="str">
            <v>W66</v>
          </cell>
          <cell r="W4713" t="str">
            <v>NON</v>
          </cell>
        </row>
        <row r="4714">
          <cell r="C4714" t="str">
            <v>W66</v>
          </cell>
          <cell r="W4714" t="str">
            <v>NON</v>
          </cell>
        </row>
        <row r="4715">
          <cell r="C4715" t="str">
            <v>W66</v>
          </cell>
          <cell r="W4715" t="str">
            <v>NON</v>
          </cell>
        </row>
        <row r="4716">
          <cell r="C4716" t="str">
            <v>W66</v>
          </cell>
          <cell r="W4716" t="str">
            <v>NON</v>
          </cell>
        </row>
        <row r="4717">
          <cell r="C4717" t="str">
            <v>W66</v>
          </cell>
          <cell r="W4717" t="str">
            <v>NON</v>
          </cell>
        </row>
        <row r="4718">
          <cell r="C4718" t="str">
            <v>W66</v>
          </cell>
          <cell r="W4718" t="str">
            <v>NON</v>
          </cell>
        </row>
        <row r="4719">
          <cell r="C4719" t="str">
            <v>W66</v>
          </cell>
          <cell r="W4719" t="str">
            <v>NON</v>
          </cell>
        </row>
        <row r="4720">
          <cell r="C4720" t="str">
            <v>W66</v>
          </cell>
          <cell r="W4720" t="str">
            <v>NON</v>
          </cell>
        </row>
        <row r="4721">
          <cell r="C4721" t="str">
            <v>W66</v>
          </cell>
          <cell r="W4721" t="str">
            <v>NON</v>
          </cell>
        </row>
        <row r="4722">
          <cell r="C4722" t="str">
            <v>W66</v>
          </cell>
          <cell r="W4722" t="str">
            <v>NON</v>
          </cell>
        </row>
        <row r="4723">
          <cell r="C4723" t="str">
            <v>W66</v>
          </cell>
          <cell r="W4723" t="str">
            <v>NON</v>
          </cell>
        </row>
        <row r="4724">
          <cell r="C4724" t="str">
            <v>W66</v>
          </cell>
          <cell r="W4724" t="str">
            <v>NON</v>
          </cell>
        </row>
        <row r="4725">
          <cell r="C4725" t="str">
            <v>W66</v>
          </cell>
          <cell r="W4725" t="str">
            <v>NON</v>
          </cell>
        </row>
        <row r="4726">
          <cell r="C4726" t="str">
            <v>W66</v>
          </cell>
          <cell r="W4726" t="str">
            <v>NON</v>
          </cell>
        </row>
        <row r="4727">
          <cell r="C4727" t="str">
            <v>W66</v>
          </cell>
          <cell r="W4727" t="str">
            <v>NON</v>
          </cell>
        </row>
        <row r="4728">
          <cell r="C4728" t="str">
            <v>W66</v>
          </cell>
          <cell r="W4728" t="str">
            <v>NON</v>
          </cell>
        </row>
        <row r="4729">
          <cell r="C4729" t="str">
            <v>W66</v>
          </cell>
          <cell r="W4729" t="str">
            <v>NON</v>
          </cell>
        </row>
        <row r="4730">
          <cell r="C4730" t="str">
            <v>W66</v>
          </cell>
          <cell r="W4730" t="str">
            <v>NON</v>
          </cell>
        </row>
        <row r="4731">
          <cell r="C4731" t="str">
            <v>W66</v>
          </cell>
          <cell r="W4731" t="str">
            <v>NON</v>
          </cell>
        </row>
        <row r="4732">
          <cell r="C4732" t="str">
            <v>W66</v>
          </cell>
          <cell r="W4732" t="str">
            <v>NON</v>
          </cell>
        </row>
        <row r="4733">
          <cell r="C4733" t="str">
            <v>W66</v>
          </cell>
          <cell r="W4733" t="str">
            <v>NON</v>
          </cell>
        </row>
        <row r="4734">
          <cell r="C4734" t="str">
            <v>W66</v>
          </cell>
          <cell r="W4734" t="str">
            <v>NON</v>
          </cell>
        </row>
        <row r="4735">
          <cell r="C4735" t="str">
            <v>W66</v>
          </cell>
          <cell r="W4735" t="str">
            <v>NON</v>
          </cell>
        </row>
        <row r="4736">
          <cell r="C4736" t="str">
            <v>W66</v>
          </cell>
          <cell r="W4736" t="str">
            <v>NON</v>
          </cell>
        </row>
        <row r="4737">
          <cell r="C4737" t="str">
            <v>W66</v>
          </cell>
          <cell r="W4737" t="str">
            <v>NON</v>
          </cell>
        </row>
        <row r="4738">
          <cell r="C4738" t="str">
            <v>W66</v>
          </cell>
          <cell r="W4738" t="str">
            <v>NON</v>
          </cell>
        </row>
        <row r="4739">
          <cell r="C4739" t="str">
            <v>W66</v>
          </cell>
          <cell r="W4739" t="str">
            <v>NON</v>
          </cell>
        </row>
        <row r="4740">
          <cell r="C4740" t="str">
            <v>W66</v>
          </cell>
          <cell r="W4740" t="str">
            <v>NON</v>
          </cell>
        </row>
        <row r="4741">
          <cell r="C4741" t="str">
            <v>W66</v>
          </cell>
          <cell r="W4741" t="str">
            <v>NON</v>
          </cell>
        </row>
        <row r="4742">
          <cell r="C4742" t="str">
            <v>W66</v>
          </cell>
          <cell r="W4742" t="str">
            <v>NON</v>
          </cell>
        </row>
        <row r="4743">
          <cell r="C4743" t="str">
            <v>W66</v>
          </cell>
          <cell r="W4743" t="str">
            <v>NON</v>
          </cell>
        </row>
        <row r="4744">
          <cell r="C4744" t="str">
            <v>W66</v>
          </cell>
          <cell r="W4744" t="str">
            <v>NON</v>
          </cell>
        </row>
        <row r="4745">
          <cell r="C4745" t="str">
            <v>W66</v>
          </cell>
          <cell r="W4745" t="str">
            <v>NON</v>
          </cell>
        </row>
        <row r="4746">
          <cell r="C4746" t="str">
            <v>W66</v>
          </cell>
          <cell r="W4746" t="str">
            <v>NON</v>
          </cell>
        </row>
        <row r="4747">
          <cell r="C4747" t="str">
            <v>W66</v>
          </cell>
          <cell r="W4747" t="str">
            <v>NON</v>
          </cell>
        </row>
        <row r="4748">
          <cell r="C4748" t="str">
            <v>W66</v>
          </cell>
          <cell r="W4748" t="str">
            <v>NON</v>
          </cell>
        </row>
        <row r="4749">
          <cell r="C4749" t="str">
            <v>W66</v>
          </cell>
          <cell r="W4749" t="str">
            <v>NON</v>
          </cell>
        </row>
        <row r="4750">
          <cell r="C4750" t="str">
            <v>W66</v>
          </cell>
          <cell r="W4750" t="str">
            <v>NON</v>
          </cell>
        </row>
        <row r="4751">
          <cell r="C4751" t="str">
            <v>W66</v>
          </cell>
          <cell r="W4751" t="str">
            <v>NON</v>
          </cell>
        </row>
        <row r="4752">
          <cell r="C4752" t="str">
            <v>W66</v>
          </cell>
          <cell r="W4752" t="str">
            <v>NON</v>
          </cell>
        </row>
        <row r="4753">
          <cell r="C4753" t="str">
            <v>W66</v>
          </cell>
          <cell r="W4753" t="str">
            <v>NON</v>
          </cell>
        </row>
        <row r="4754">
          <cell r="C4754" t="str">
            <v>W66</v>
          </cell>
          <cell r="W4754" t="str">
            <v>NON</v>
          </cell>
        </row>
        <row r="4755">
          <cell r="C4755" t="str">
            <v>W66</v>
          </cell>
          <cell r="W4755" t="str">
            <v>NON</v>
          </cell>
        </row>
        <row r="4756">
          <cell r="C4756" t="str">
            <v>W66</v>
          </cell>
          <cell r="W4756" t="str">
            <v>NON</v>
          </cell>
        </row>
        <row r="4757">
          <cell r="C4757" t="str">
            <v>W66</v>
          </cell>
          <cell r="W4757" t="str">
            <v>NON</v>
          </cell>
        </row>
        <row r="4758">
          <cell r="C4758" t="str">
            <v>W66</v>
          </cell>
          <cell r="W4758" t="str">
            <v>NON</v>
          </cell>
        </row>
        <row r="4759">
          <cell r="C4759" t="str">
            <v>W66</v>
          </cell>
          <cell r="W4759" t="str">
            <v>NON</v>
          </cell>
        </row>
        <row r="4760">
          <cell r="C4760" t="str">
            <v>W66</v>
          </cell>
          <cell r="W4760" t="str">
            <v>NON</v>
          </cell>
        </row>
        <row r="4761">
          <cell r="C4761" t="str">
            <v>W66</v>
          </cell>
          <cell r="W4761" t="str">
            <v>NON</v>
          </cell>
        </row>
        <row r="4762">
          <cell r="C4762" t="str">
            <v>W66</v>
          </cell>
          <cell r="W4762" t="str">
            <v>NON</v>
          </cell>
        </row>
        <row r="4763">
          <cell r="C4763" t="str">
            <v>W66</v>
          </cell>
          <cell r="W4763" t="str">
            <v>NON</v>
          </cell>
        </row>
        <row r="4764">
          <cell r="C4764" t="str">
            <v>W66</v>
          </cell>
          <cell r="W4764" t="str">
            <v>NON</v>
          </cell>
        </row>
        <row r="4765">
          <cell r="C4765" t="str">
            <v>W66</v>
          </cell>
          <cell r="W4765" t="str">
            <v>NON</v>
          </cell>
        </row>
        <row r="4766">
          <cell r="C4766" t="str">
            <v>W66</v>
          </cell>
          <cell r="W4766" t="str">
            <v>NON</v>
          </cell>
        </row>
        <row r="4767">
          <cell r="C4767" t="str">
            <v>W66</v>
          </cell>
          <cell r="W4767" t="str">
            <v>NON</v>
          </cell>
        </row>
        <row r="4768">
          <cell r="C4768" t="str">
            <v>W66</v>
          </cell>
          <cell r="W4768" t="str">
            <v>NON</v>
          </cell>
        </row>
        <row r="4769">
          <cell r="C4769" t="str">
            <v>W66</v>
          </cell>
          <cell r="W4769" t="str">
            <v>NON</v>
          </cell>
        </row>
        <row r="4770">
          <cell r="C4770" t="str">
            <v>W66</v>
          </cell>
          <cell r="W4770" t="str">
            <v>NON</v>
          </cell>
        </row>
        <row r="4771">
          <cell r="C4771" t="str">
            <v>W66</v>
          </cell>
          <cell r="W4771" t="str">
            <v>NON</v>
          </cell>
        </row>
        <row r="4772">
          <cell r="C4772" t="str">
            <v>W66</v>
          </cell>
          <cell r="W4772" t="str">
            <v>NON</v>
          </cell>
        </row>
        <row r="4773">
          <cell r="C4773" t="str">
            <v>W66</v>
          </cell>
          <cell r="W4773" t="str">
            <v>NON</v>
          </cell>
        </row>
        <row r="4774">
          <cell r="C4774" t="str">
            <v>W66</v>
          </cell>
          <cell r="W4774" t="str">
            <v>NON</v>
          </cell>
        </row>
        <row r="4775">
          <cell r="C4775" t="str">
            <v>W66</v>
          </cell>
          <cell r="W4775" t="str">
            <v>NON</v>
          </cell>
        </row>
        <row r="4776">
          <cell r="C4776" t="str">
            <v>W66</v>
          </cell>
          <cell r="W4776" t="str">
            <v>NON</v>
          </cell>
        </row>
        <row r="4777">
          <cell r="C4777" t="str">
            <v>W66</v>
          </cell>
          <cell r="W4777" t="str">
            <v>NON</v>
          </cell>
        </row>
        <row r="4778">
          <cell r="C4778" t="str">
            <v>W66</v>
          </cell>
          <cell r="W4778" t="str">
            <v>NON</v>
          </cell>
        </row>
        <row r="4779">
          <cell r="C4779" t="str">
            <v>W66</v>
          </cell>
          <cell r="W4779" t="str">
            <v>NON</v>
          </cell>
        </row>
        <row r="4780">
          <cell r="C4780" t="str">
            <v>W66</v>
          </cell>
          <cell r="W4780" t="str">
            <v>NON</v>
          </cell>
        </row>
        <row r="4781">
          <cell r="C4781" t="str">
            <v>W66</v>
          </cell>
          <cell r="W4781" t="str">
            <v>NON</v>
          </cell>
        </row>
        <row r="4782">
          <cell r="C4782" t="str">
            <v>W66</v>
          </cell>
          <cell r="W4782" t="str">
            <v>NON</v>
          </cell>
        </row>
        <row r="4783">
          <cell r="C4783" t="str">
            <v>W66</v>
          </cell>
          <cell r="W4783" t="str">
            <v>NON</v>
          </cell>
        </row>
        <row r="4784">
          <cell r="C4784" t="str">
            <v>W66</v>
          </cell>
          <cell r="W4784" t="str">
            <v>NON</v>
          </cell>
        </row>
        <row r="4785">
          <cell r="C4785" t="str">
            <v>W66</v>
          </cell>
          <cell r="W4785" t="str">
            <v>NON</v>
          </cell>
        </row>
        <row r="4786">
          <cell r="C4786" t="str">
            <v>W66</v>
          </cell>
          <cell r="W4786" t="str">
            <v>NON</v>
          </cell>
        </row>
        <row r="4787">
          <cell r="C4787" t="str">
            <v>W66</v>
          </cell>
          <cell r="W4787" t="str">
            <v>NON</v>
          </cell>
        </row>
        <row r="4788">
          <cell r="C4788" t="str">
            <v>W66</v>
          </cell>
          <cell r="W4788" t="str">
            <v>NON</v>
          </cell>
        </row>
        <row r="4789">
          <cell r="C4789" t="str">
            <v>W66</v>
          </cell>
          <cell r="W4789" t="str">
            <v>NON</v>
          </cell>
        </row>
        <row r="4790">
          <cell r="C4790" t="str">
            <v>W66</v>
          </cell>
          <cell r="W4790" t="str">
            <v>NON</v>
          </cell>
        </row>
        <row r="4791">
          <cell r="C4791" t="str">
            <v>W66</v>
          </cell>
          <cell r="W4791" t="str">
            <v>NON</v>
          </cell>
        </row>
        <row r="4792">
          <cell r="C4792" t="str">
            <v>W66</v>
          </cell>
          <cell r="W4792" t="str">
            <v>NON</v>
          </cell>
        </row>
        <row r="4793">
          <cell r="C4793" t="str">
            <v>W66</v>
          </cell>
          <cell r="W4793" t="str">
            <v>NON</v>
          </cell>
        </row>
        <row r="4794">
          <cell r="C4794" t="str">
            <v>W66</v>
          </cell>
          <cell r="W4794" t="str">
            <v>NON</v>
          </cell>
        </row>
        <row r="4795">
          <cell r="C4795" t="str">
            <v>W66</v>
          </cell>
          <cell r="W4795" t="str">
            <v>NON</v>
          </cell>
        </row>
        <row r="4796">
          <cell r="C4796" t="str">
            <v>W66</v>
          </cell>
          <cell r="W4796" t="str">
            <v>NON</v>
          </cell>
        </row>
        <row r="4797">
          <cell r="C4797" t="str">
            <v>W66</v>
          </cell>
          <cell r="W4797" t="str">
            <v>NON</v>
          </cell>
        </row>
        <row r="4798">
          <cell r="C4798" t="str">
            <v>W66</v>
          </cell>
          <cell r="W4798" t="str">
            <v>NON</v>
          </cell>
        </row>
        <row r="4799">
          <cell r="C4799" t="str">
            <v>W66</v>
          </cell>
          <cell r="W4799" t="str">
            <v>NON</v>
          </cell>
        </row>
        <row r="4800">
          <cell r="C4800" t="str">
            <v>W66</v>
          </cell>
          <cell r="W4800" t="str">
            <v>NON</v>
          </cell>
        </row>
        <row r="4801">
          <cell r="A4801" t="str">
            <v xml:space="preserve">Cadrage TVA </v>
          </cell>
          <cell r="B4801" t="str">
            <v>W99</v>
          </cell>
          <cell r="C4801" t="str">
            <v>W99</v>
          </cell>
          <cell r="D4801">
            <v>43032</v>
          </cell>
          <cell r="H4801">
            <v>1064</v>
          </cell>
          <cell r="L4801">
            <v>152994</v>
          </cell>
          <cell r="M4801">
            <v>0</v>
          </cell>
          <cell r="N4801">
            <v>0</v>
          </cell>
          <cell r="P4801">
            <v>774</v>
          </cell>
          <cell r="T4801">
            <v>0</v>
          </cell>
          <cell r="W4801" t="str">
            <v>OUI</v>
          </cell>
          <cell r="AK4801">
            <v>1555</v>
          </cell>
          <cell r="AN4801">
            <v>19749</v>
          </cell>
          <cell r="AO4801">
            <v>0</v>
          </cell>
          <cell r="AQ4801">
            <v>0</v>
          </cell>
          <cell r="AW4801">
            <v>0</v>
          </cell>
          <cell r="AY4801">
            <v>0</v>
          </cell>
          <cell r="AZ4801">
            <v>0</v>
          </cell>
          <cell r="BA4801">
            <v>9250</v>
          </cell>
          <cell r="BE4801" t="str">
            <v>oui</v>
          </cell>
        </row>
        <row r="4802">
          <cell r="C4802" t="str">
            <v>W99</v>
          </cell>
          <cell r="R4802" t="str">
            <v>à spliter par nature</v>
          </cell>
          <cell r="W4802" t="str">
            <v>OUI</v>
          </cell>
          <cell r="BE4802" t="str">
            <v>oui</v>
          </cell>
        </row>
        <row r="4803">
          <cell r="C4803" t="str">
            <v>W99</v>
          </cell>
          <cell r="R4803" t="str">
            <v>Opérations imposables</v>
          </cell>
          <cell r="U4803" t="str">
            <v>Opérations non imposables</v>
          </cell>
          <cell r="W4803" t="str">
            <v>OUI</v>
          </cell>
          <cell r="BE4803" t="str">
            <v>oui</v>
          </cell>
        </row>
        <row r="4804">
          <cell r="A4804" t="str">
            <v>Déclarations CA3</v>
          </cell>
          <cell r="B4804" t="str">
            <v>TOTAL C.A. H.T.</v>
          </cell>
          <cell r="C4804" t="str">
            <v>W99</v>
          </cell>
          <cell r="D4804">
            <v>0.2</v>
          </cell>
          <cell r="F4804">
            <v>0.19600000000000001</v>
          </cell>
          <cell r="H4804">
            <v>0.1</v>
          </cell>
          <cell r="J4804">
            <v>7.0000000000000007E-2</v>
          </cell>
          <cell r="L4804">
            <v>5.5E-2</v>
          </cell>
          <cell r="N4804">
            <v>2.1000000000000001E-2</v>
          </cell>
          <cell r="P4804">
            <v>0</v>
          </cell>
          <cell r="R4804" t="str">
            <v>Ventes                et                            autres opérations imposables</v>
          </cell>
          <cell r="S4804" t="str">
            <v>Acquisitions intra co</v>
          </cell>
          <cell r="T4804" t="str">
            <v>créance irré 
+
autres</v>
          </cell>
          <cell r="U4804" t="str">
            <v>Autres opérations non imposables</v>
          </cell>
          <cell r="V4804" t="str">
            <v>Régularisations</v>
          </cell>
          <cell r="W4804" t="str">
            <v>OUI</v>
          </cell>
          <cell r="X4804" t="str">
            <v>TVA</v>
          </cell>
          <cell r="Y4804" t="str">
            <v>TVA</v>
          </cell>
          <cell r="Z4804" t="str">
            <v>TVA</v>
          </cell>
          <cell r="AA4804" t="str">
            <v>TVA</v>
          </cell>
          <cell r="AB4804" t="str">
            <v>TVA</v>
          </cell>
          <cell r="AC4804" t="str">
            <v>TVA</v>
          </cell>
          <cell r="AD4804" t="str">
            <v>TVA</v>
          </cell>
          <cell r="AE4804" t="str">
            <v>TVA collectée Totale</v>
          </cell>
          <cell r="AF4804" t="str">
            <v>TVA antérieurement déduite à reverser</v>
          </cell>
          <cell r="AG4804" t="str">
            <v>ARRONDI</v>
          </cell>
          <cell r="AH4804" t="str">
            <v>TOTAL            TVA                BRUTE</v>
          </cell>
          <cell r="AI4804" t="str">
            <v>dont              TVA          sur Acq° intraco</v>
          </cell>
          <cell r="AK4804" t="str">
            <v>TVA Déductible sur immo</v>
          </cell>
          <cell r="AN4804" t="str">
            <v>TVA Déductible sur B&amp;S</v>
          </cell>
          <cell r="AQ4804" t="str">
            <v xml:space="preserve">Autre TVA à déduire </v>
          </cell>
          <cell r="AS4804" t="str">
            <v>Report du crédit de TVA M-1</v>
          </cell>
          <cell r="AT4804" t="str">
            <v>ARRONDI</v>
          </cell>
          <cell r="AU4804" t="str">
            <v>TOTAL            TVA DEDUCTIBLE</v>
          </cell>
          <cell r="AW4804" t="str">
            <v>TVA à décaisser</v>
          </cell>
          <cell r="AY4804" t="str">
            <v>Crédit de TVA</v>
          </cell>
          <cell r="AZ4804" t="str">
            <v>Demande
de remboursemt crédit TVA</v>
          </cell>
          <cell r="BA4804" t="str">
            <v>Crédit de TVA à reporter</v>
          </cell>
          <cell r="BC4804" t="str">
            <v>Date                             de remb du credit TVA</v>
          </cell>
          <cell r="BE4804" t="str">
            <v>oui</v>
          </cell>
        </row>
        <row r="4805">
          <cell r="C4805" t="str">
            <v>W99</v>
          </cell>
          <cell r="D4805" t="str">
            <v>CA HT</v>
          </cell>
          <cell r="E4805" t="str">
            <v>CA INTRACOM</v>
          </cell>
          <cell r="F4805" t="str">
            <v>CA HT</v>
          </cell>
          <cell r="G4805" t="str">
            <v>CA INTRACOM</v>
          </cell>
          <cell r="H4805" t="str">
            <v>CA HT</v>
          </cell>
          <cell r="I4805" t="str">
            <v>CA INTRACOM</v>
          </cell>
          <cell r="J4805" t="str">
            <v>CA HT</v>
          </cell>
          <cell r="K4805" t="str">
            <v>CA INTRACOM</v>
          </cell>
          <cell r="L4805" t="str">
            <v>CA HT</v>
          </cell>
          <cell r="M4805" t="str">
            <v>CA INTRACOM</v>
          </cell>
          <cell r="N4805" t="str">
            <v>CA HT</v>
          </cell>
          <cell r="O4805" t="str">
            <v>CA INTRACOM</v>
          </cell>
          <cell r="P4805" t="str">
            <v>CA HT</v>
          </cell>
          <cell r="Q4805" t="str">
            <v>CA INTRACOM</v>
          </cell>
          <cell r="T4805" t="str">
            <v>régularisations</v>
          </cell>
          <cell r="W4805" t="str">
            <v>OUI</v>
          </cell>
          <cell r="X4805">
            <v>0.2</v>
          </cell>
          <cell r="Y4805">
            <v>0.19600000000000001</v>
          </cell>
          <cell r="Z4805">
            <v>0.1</v>
          </cell>
          <cell r="AA4805">
            <v>7.0000000000000007E-2</v>
          </cell>
          <cell r="AB4805">
            <v>5.5E-2</v>
          </cell>
          <cell r="AC4805">
            <v>2.1000000000000001E-2</v>
          </cell>
          <cell r="AD4805">
            <v>0</v>
          </cell>
          <cell r="AK4805" t="str">
            <v>TVA                   sur                       Immo</v>
          </cell>
          <cell r="AL4805" t="str">
            <v>TVA sur Acq° Intraco                    ( L1 + LK )</v>
          </cell>
          <cell r="AM4805" t="str">
            <v>Total TVA Ded sur Immo + intraco</v>
          </cell>
          <cell r="AN4805" t="str">
            <v>TVA                   sur                   B&amp;S</v>
          </cell>
          <cell r="AO4805" t="str">
            <v>TVA sur Acq° Intraco                    ( M1 + MK )</v>
          </cell>
          <cell r="AP4805" t="str">
            <v>Total TVA Ded sur B&amp;S + intraco</v>
          </cell>
          <cell r="AQ4805" t="str">
            <v>créances
irrécouvrables
T8</v>
          </cell>
          <cell r="AR4805" t="str">
            <v>demandes Crédit de TVA refusées</v>
          </cell>
          <cell r="AW4805">
            <v>4455100</v>
          </cell>
          <cell r="AZ4805">
            <v>4458300</v>
          </cell>
          <cell r="BA4805">
            <v>4456700</v>
          </cell>
          <cell r="BE4805" t="str">
            <v>oui</v>
          </cell>
        </row>
        <row r="4806">
          <cell r="B4806" t="str">
            <v>n° de ligne</v>
          </cell>
          <cell r="C4806" t="str">
            <v>W99</v>
          </cell>
          <cell r="D4806" t="str">
            <v>08</v>
          </cell>
          <cell r="F4806" t="str">
            <v>13</v>
          </cell>
          <cell r="H4806" t="str">
            <v>9B</v>
          </cell>
          <cell r="J4806" t="str">
            <v>13</v>
          </cell>
          <cell r="L4806" t="str">
            <v>09</v>
          </cell>
          <cell r="N4806" t="str">
            <v>14</v>
          </cell>
          <cell r="R4806" t="str">
            <v>01 et 02</v>
          </cell>
          <cell r="S4806" t="str">
            <v>03</v>
          </cell>
          <cell r="T4806" t="str">
            <v>3C</v>
          </cell>
          <cell r="U4806" t="str">
            <v>05</v>
          </cell>
          <cell r="V4806" t="str">
            <v>7B</v>
          </cell>
          <cell r="W4806" t="str">
            <v>OUI</v>
          </cell>
          <cell r="X4806" t="str">
            <v>08</v>
          </cell>
          <cell r="Y4806" t="str">
            <v>13</v>
          </cell>
          <cell r="Z4806" t="str">
            <v>9B</v>
          </cell>
          <cell r="AA4806" t="str">
            <v>13</v>
          </cell>
          <cell r="AB4806" t="str">
            <v>09</v>
          </cell>
          <cell r="AC4806" t="str">
            <v>14</v>
          </cell>
          <cell r="AF4806" t="str">
            <v>15</v>
          </cell>
          <cell r="AH4806" t="str">
            <v>16</v>
          </cell>
          <cell r="AI4806" t="str">
            <v>17</v>
          </cell>
          <cell r="AM4806" t="str">
            <v>19</v>
          </cell>
          <cell r="AP4806" t="str">
            <v>20</v>
          </cell>
          <cell r="AQ4806" t="str">
            <v>21</v>
          </cell>
          <cell r="AS4806" t="str">
            <v>22</v>
          </cell>
          <cell r="AU4806" t="str">
            <v>23</v>
          </cell>
          <cell r="AW4806" t="str">
            <v>28</v>
          </cell>
          <cell r="AY4806" t="str">
            <v>25</v>
          </cell>
          <cell r="AZ4806" t="str">
            <v>26</v>
          </cell>
          <cell r="BA4806" t="str">
            <v>27</v>
          </cell>
          <cell r="BE4806" t="str">
            <v>oui</v>
          </cell>
        </row>
        <row r="4807">
          <cell r="C4807" t="str">
            <v>W99</v>
          </cell>
          <cell r="W4807" t="str">
            <v>OUI</v>
          </cell>
          <cell r="BE4807" t="str">
            <v>oui</v>
          </cell>
        </row>
        <row r="4808">
          <cell r="A4808" t="str">
            <v>JANVIER</v>
          </cell>
          <cell r="B4808">
            <v>310120.34000000003</v>
          </cell>
          <cell r="C4808" t="str">
            <v>W99</v>
          </cell>
          <cell r="D4808">
            <v>64205</v>
          </cell>
          <cell r="H4808">
            <v>2253</v>
          </cell>
          <cell r="L4808">
            <v>237841</v>
          </cell>
          <cell r="R4808">
            <v>304299</v>
          </cell>
          <cell r="S4808">
            <v>0</v>
          </cell>
          <cell r="U4808">
            <v>5821.34</v>
          </cell>
          <cell r="W4808" t="str">
            <v>OUI</v>
          </cell>
          <cell r="X4808">
            <v>12841</v>
          </cell>
          <cell r="Y4808">
            <v>0</v>
          </cell>
          <cell r="Z4808">
            <v>225</v>
          </cell>
          <cell r="AA4808">
            <v>0</v>
          </cell>
          <cell r="AB4808">
            <v>13081</v>
          </cell>
          <cell r="AC4808">
            <v>0</v>
          </cell>
          <cell r="AD4808">
            <v>0</v>
          </cell>
          <cell r="AE4808">
            <v>26147</v>
          </cell>
          <cell r="AH4808">
            <v>26147</v>
          </cell>
          <cell r="AI4808">
            <v>0</v>
          </cell>
          <cell r="AM4808">
            <v>0</v>
          </cell>
          <cell r="AN4808">
            <v>34999</v>
          </cell>
          <cell r="AP4808">
            <v>34999</v>
          </cell>
          <cell r="AS4808">
            <v>23530</v>
          </cell>
          <cell r="AU4808">
            <v>58529</v>
          </cell>
          <cell r="AW4808">
            <v>0</v>
          </cell>
          <cell r="AY4808">
            <v>32382</v>
          </cell>
          <cell r="BA4808">
            <v>32382</v>
          </cell>
          <cell r="BE4808" t="str">
            <v>oui</v>
          </cell>
        </row>
        <row r="4809">
          <cell r="A4809" t="str">
            <v>FEVRIER</v>
          </cell>
          <cell r="B4809">
            <v>305099</v>
          </cell>
          <cell r="C4809" t="str">
            <v>W99</v>
          </cell>
          <cell r="D4809">
            <v>64421</v>
          </cell>
          <cell r="H4809">
            <v>3120</v>
          </cell>
          <cell r="L4809">
            <v>237558</v>
          </cell>
          <cell r="R4809">
            <v>305099</v>
          </cell>
          <cell r="S4809">
            <v>0</v>
          </cell>
          <cell r="U4809">
            <v>0</v>
          </cell>
          <cell r="W4809" t="str">
            <v>OUI</v>
          </cell>
          <cell r="X4809">
            <v>12884</v>
          </cell>
          <cell r="Y4809">
            <v>0</v>
          </cell>
          <cell r="Z4809">
            <v>312</v>
          </cell>
          <cell r="AA4809">
            <v>0</v>
          </cell>
          <cell r="AB4809">
            <v>13066</v>
          </cell>
          <cell r="AC4809">
            <v>0</v>
          </cell>
          <cell r="AD4809">
            <v>0</v>
          </cell>
          <cell r="AE4809">
            <v>26262</v>
          </cell>
          <cell r="AH4809">
            <v>26262</v>
          </cell>
          <cell r="AI4809">
            <v>0</v>
          </cell>
          <cell r="AM4809">
            <v>0</v>
          </cell>
          <cell r="AN4809">
            <v>25430</v>
          </cell>
          <cell r="AP4809">
            <v>25430</v>
          </cell>
          <cell r="AS4809">
            <v>32382</v>
          </cell>
          <cell r="AU4809">
            <v>57812</v>
          </cell>
          <cell r="AW4809">
            <v>0</v>
          </cell>
          <cell r="AY4809">
            <v>31550</v>
          </cell>
          <cell r="BA4809">
            <v>31550</v>
          </cell>
          <cell r="BE4809" t="str">
            <v>oui</v>
          </cell>
        </row>
        <row r="4810">
          <cell r="A4810" t="str">
            <v>MARS</v>
          </cell>
          <cell r="B4810">
            <v>341780</v>
          </cell>
          <cell r="C4810" t="str">
            <v>W99</v>
          </cell>
          <cell r="D4810">
            <v>74063</v>
          </cell>
          <cell r="H4810">
            <v>2950</v>
          </cell>
          <cell r="L4810">
            <v>264767</v>
          </cell>
          <cell r="R4810">
            <v>341780</v>
          </cell>
          <cell r="S4810">
            <v>0</v>
          </cell>
          <cell r="U4810">
            <v>0</v>
          </cell>
          <cell r="W4810" t="str">
            <v>OUI</v>
          </cell>
          <cell r="X4810">
            <v>14813</v>
          </cell>
          <cell r="Y4810">
            <v>0</v>
          </cell>
          <cell r="Z4810">
            <v>295</v>
          </cell>
          <cell r="AA4810">
            <v>0</v>
          </cell>
          <cell r="AB4810">
            <v>14562</v>
          </cell>
          <cell r="AC4810">
            <v>0</v>
          </cell>
          <cell r="AD4810">
            <v>0</v>
          </cell>
          <cell r="AE4810">
            <v>29670</v>
          </cell>
          <cell r="AH4810">
            <v>29670</v>
          </cell>
          <cell r="AI4810">
            <v>0</v>
          </cell>
          <cell r="AM4810">
            <v>0</v>
          </cell>
          <cell r="AN4810">
            <v>31673</v>
          </cell>
          <cell r="AP4810">
            <v>31673</v>
          </cell>
          <cell r="AS4810">
            <v>31549</v>
          </cell>
          <cell r="AT4810" t="str">
            <v>Ecart report de crédit -1</v>
          </cell>
          <cell r="AU4810">
            <v>63222</v>
          </cell>
          <cell r="AW4810">
            <v>0</v>
          </cell>
          <cell r="AY4810">
            <v>33552</v>
          </cell>
          <cell r="BA4810">
            <v>33552</v>
          </cell>
          <cell r="BE4810" t="str">
            <v>oui</v>
          </cell>
        </row>
        <row r="4811">
          <cell r="A4811" t="str">
            <v>AVRIL</v>
          </cell>
          <cell r="B4811">
            <v>319846</v>
          </cell>
          <cell r="C4811" t="str">
            <v>W99</v>
          </cell>
          <cell r="D4811">
            <v>65820</v>
          </cell>
          <cell r="H4811">
            <v>3816</v>
          </cell>
          <cell r="L4811">
            <v>250210</v>
          </cell>
          <cell r="R4811">
            <v>319846</v>
          </cell>
          <cell r="S4811">
            <v>0</v>
          </cell>
          <cell r="U4811">
            <v>0</v>
          </cell>
          <cell r="W4811" t="str">
            <v>OUI</v>
          </cell>
          <cell r="X4811">
            <v>13164</v>
          </cell>
          <cell r="Y4811">
            <v>0</v>
          </cell>
          <cell r="Z4811">
            <v>382</v>
          </cell>
          <cell r="AA4811">
            <v>0</v>
          </cell>
          <cell r="AB4811">
            <v>13762</v>
          </cell>
          <cell r="AC4811">
            <v>0</v>
          </cell>
          <cell r="AD4811">
            <v>0</v>
          </cell>
          <cell r="AE4811">
            <v>27308</v>
          </cell>
          <cell r="AH4811">
            <v>27308</v>
          </cell>
          <cell r="AI4811">
            <v>0</v>
          </cell>
          <cell r="AM4811">
            <v>0</v>
          </cell>
          <cell r="AN4811">
            <v>25097</v>
          </cell>
          <cell r="AP4811">
            <v>25097</v>
          </cell>
          <cell r="AS4811">
            <v>33553</v>
          </cell>
          <cell r="AT4811" t="str">
            <v>Ecart report de crédit +1</v>
          </cell>
          <cell r="AU4811">
            <v>58650</v>
          </cell>
          <cell r="AW4811">
            <v>0</v>
          </cell>
          <cell r="AY4811">
            <v>31342</v>
          </cell>
          <cell r="BA4811">
            <v>31342</v>
          </cell>
          <cell r="BE4811" t="str">
            <v>oui</v>
          </cell>
        </row>
        <row r="4812">
          <cell r="A4812" t="str">
            <v>MAI</v>
          </cell>
          <cell r="B4812">
            <v>335661</v>
          </cell>
          <cell r="C4812" t="str">
            <v>W99</v>
          </cell>
          <cell r="D4812">
            <v>67924</v>
          </cell>
          <cell r="H4812">
            <v>3122</v>
          </cell>
          <cell r="L4812">
            <v>264615</v>
          </cell>
          <cell r="R4812">
            <v>335661</v>
          </cell>
          <cell r="S4812">
            <v>0</v>
          </cell>
          <cell r="U4812">
            <v>0</v>
          </cell>
          <cell r="W4812" t="str">
            <v>OUI</v>
          </cell>
          <cell r="X4812">
            <v>13585</v>
          </cell>
          <cell r="Y4812">
            <v>0</v>
          </cell>
          <cell r="Z4812">
            <v>312</v>
          </cell>
          <cell r="AA4812">
            <v>0</v>
          </cell>
          <cell r="AB4812">
            <v>14554</v>
          </cell>
          <cell r="AC4812">
            <v>0</v>
          </cell>
          <cell r="AD4812">
            <v>0</v>
          </cell>
          <cell r="AE4812">
            <v>28451</v>
          </cell>
          <cell r="AH4812">
            <v>28451</v>
          </cell>
          <cell r="AI4812">
            <v>0</v>
          </cell>
          <cell r="AK4812">
            <v>1653</v>
          </cell>
          <cell r="AM4812">
            <v>1653</v>
          </cell>
          <cell r="AN4812">
            <v>31581</v>
          </cell>
          <cell r="AP4812">
            <v>31581</v>
          </cell>
          <cell r="AS4812">
            <v>31343</v>
          </cell>
          <cell r="AT4812" t="str">
            <v>Ecart report de crédit +1</v>
          </cell>
          <cell r="AU4812">
            <v>64577</v>
          </cell>
          <cell r="AW4812">
            <v>0</v>
          </cell>
          <cell r="AY4812">
            <v>36126</v>
          </cell>
          <cell r="BA4812">
            <v>36126</v>
          </cell>
          <cell r="BE4812" t="str">
            <v>oui</v>
          </cell>
        </row>
        <row r="4813">
          <cell r="A4813" t="str">
            <v>JUIN</v>
          </cell>
          <cell r="B4813">
            <v>312970</v>
          </cell>
          <cell r="C4813" t="str">
            <v>W99</v>
          </cell>
          <cell r="D4813">
            <v>66090</v>
          </cell>
          <cell r="H4813">
            <v>3570</v>
          </cell>
          <cell r="L4813">
            <v>243310</v>
          </cell>
          <cell r="R4813">
            <v>312970</v>
          </cell>
          <cell r="S4813">
            <v>0</v>
          </cell>
          <cell r="U4813">
            <v>0</v>
          </cell>
          <cell r="W4813" t="str">
            <v>OUI</v>
          </cell>
          <cell r="X4813">
            <v>13218</v>
          </cell>
          <cell r="Y4813">
            <v>0</v>
          </cell>
          <cell r="Z4813">
            <v>357</v>
          </cell>
          <cell r="AA4813">
            <v>0</v>
          </cell>
          <cell r="AB4813">
            <v>13382</v>
          </cell>
          <cell r="AC4813">
            <v>0</v>
          </cell>
          <cell r="AD4813">
            <v>0</v>
          </cell>
          <cell r="AE4813">
            <v>26957</v>
          </cell>
          <cell r="AH4813">
            <v>26957</v>
          </cell>
          <cell r="AI4813">
            <v>0</v>
          </cell>
          <cell r="AM4813">
            <v>0</v>
          </cell>
          <cell r="AN4813">
            <v>30764</v>
          </cell>
          <cell r="AP4813">
            <v>30764</v>
          </cell>
          <cell r="AS4813">
            <v>36126</v>
          </cell>
          <cell r="AU4813">
            <v>66890</v>
          </cell>
          <cell r="AW4813">
            <v>0</v>
          </cell>
          <cell r="AY4813">
            <v>39933</v>
          </cell>
          <cell r="BA4813">
            <v>39933</v>
          </cell>
          <cell r="BE4813" t="str">
            <v>oui</v>
          </cell>
        </row>
        <row r="4814">
          <cell r="A4814" t="str">
            <v>JUILLET</v>
          </cell>
          <cell r="B4814">
            <v>287522</v>
          </cell>
          <cell r="C4814" t="str">
            <v>W99</v>
          </cell>
          <cell r="D4814">
            <v>61617</v>
          </cell>
          <cell r="H4814">
            <v>2018</v>
          </cell>
          <cell r="L4814">
            <v>223904</v>
          </cell>
          <cell r="M4814">
            <v>0</v>
          </cell>
          <cell r="N4814">
            <v>0</v>
          </cell>
          <cell r="P4814">
            <v>3</v>
          </cell>
          <cell r="R4814">
            <v>287539</v>
          </cell>
          <cell r="S4814">
            <v>0</v>
          </cell>
          <cell r="T4814">
            <v>-20</v>
          </cell>
          <cell r="U4814">
            <v>3</v>
          </cell>
          <cell r="W4814" t="str">
            <v>OUI</v>
          </cell>
          <cell r="X4814">
            <v>12323</v>
          </cell>
          <cell r="Y4814">
            <v>0</v>
          </cell>
          <cell r="Z4814">
            <v>202</v>
          </cell>
          <cell r="AA4814">
            <v>0</v>
          </cell>
          <cell r="AB4814">
            <v>12315</v>
          </cell>
          <cell r="AC4814">
            <v>0</v>
          </cell>
          <cell r="AD4814">
            <v>0</v>
          </cell>
          <cell r="AE4814">
            <v>24840</v>
          </cell>
          <cell r="AH4814">
            <v>24840</v>
          </cell>
          <cell r="AI4814">
            <v>0</v>
          </cell>
          <cell r="AM4814">
            <v>0</v>
          </cell>
          <cell r="AN4814">
            <v>19043</v>
          </cell>
          <cell r="AP4814">
            <v>19043</v>
          </cell>
          <cell r="AQ4814">
            <v>2</v>
          </cell>
          <cell r="AS4814">
            <v>39933</v>
          </cell>
          <cell r="AU4814">
            <v>58978</v>
          </cell>
          <cell r="AW4814">
            <v>0</v>
          </cell>
          <cell r="AY4814">
            <v>34138</v>
          </cell>
          <cell r="BA4814">
            <v>34138</v>
          </cell>
          <cell r="BE4814" t="str">
            <v>oui</v>
          </cell>
        </row>
        <row r="4815">
          <cell r="A4815" t="str">
            <v>AOUT</v>
          </cell>
          <cell r="B4815">
            <v>275822</v>
          </cell>
          <cell r="C4815" t="str">
            <v>W99</v>
          </cell>
          <cell r="D4815">
            <v>58065</v>
          </cell>
          <cell r="H4815">
            <v>2232</v>
          </cell>
          <cell r="L4815">
            <v>215497</v>
          </cell>
          <cell r="M4815">
            <v>0</v>
          </cell>
          <cell r="N4815">
            <v>0</v>
          </cell>
          <cell r="P4815">
            <v>28</v>
          </cell>
          <cell r="R4815">
            <v>275794</v>
          </cell>
          <cell r="S4815">
            <v>0</v>
          </cell>
          <cell r="U4815">
            <v>28</v>
          </cell>
          <cell r="W4815" t="str">
            <v>OUI</v>
          </cell>
          <cell r="X4815">
            <v>11613</v>
          </cell>
          <cell r="Y4815">
            <v>0</v>
          </cell>
          <cell r="Z4815">
            <v>223</v>
          </cell>
          <cell r="AA4815">
            <v>0</v>
          </cell>
          <cell r="AB4815">
            <v>11852</v>
          </cell>
          <cell r="AC4815">
            <v>0</v>
          </cell>
          <cell r="AD4815">
            <v>0</v>
          </cell>
          <cell r="AE4815">
            <v>23688</v>
          </cell>
          <cell r="AH4815">
            <v>23688</v>
          </cell>
          <cell r="AI4815">
            <v>0</v>
          </cell>
          <cell r="AM4815">
            <v>0</v>
          </cell>
          <cell r="AN4815">
            <v>19623</v>
          </cell>
          <cell r="AP4815">
            <v>19623</v>
          </cell>
          <cell r="AS4815">
            <v>34138</v>
          </cell>
          <cell r="AU4815">
            <v>53761</v>
          </cell>
          <cell r="AW4815">
            <v>0</v>
          </cell>
          <cell r="AY4815">
            <v>30073</v>
          </cell>
          <cell r="AZ4815">
            <v>25000</v>
          </cell>
          <cell r="BA4815">
            <v>5073</v>
          </cell>
          <cell r="BE4815" t="str">
            <v>oui</v>
          </cell>
        </row>
        <row r="4816">
          <cell r="A4816" t="str">
            <v>SEPTEMBRE</v>
          </cell>
          <cell r="B4816">
            <v>197864</v>
          </cell>
          <cell r="C4816" t="str">
            <v>W99</v>
          </cell>
          <cell r="D4816">
            <v>43032</v>
          </cell>
          <cell r="E4816">
            <v>0</v>
          </cell>
          <cell r="F4816">
            <v>0</v>
          </cell>
          <cell r="G4816">
            <v>0</v>
          </cell>
          <cell r="H4816">
            <v>1064</v>
          </cell>
          <cell r="I4816">
            <v>0</v>
          </cell>
          <cell r="J4816">
            <v>0</v>
          </cell>
          <cell r="K4816">
            <v>0</v>
          </cell>
          <cell r="L4816">
            <v>152994</v>
          </cell>
          <cell r="M4816">
            <v>0</v>
          </cell>
          <cell r="N4816">
            <v>0</v>
          </cell>
          <cell r="O4816">
            <v>0</v>
          </cell>
          <cell r="P4816">
            <v>774</v>
          </cell>
          <cell r="Q4816">
            <v>0</v>
          </cell>
          <cell r="R4816">
            <v>197090</v>
          </cell>
          <cell r="S4816">
            <v>0</v>
          </cell>
          <cell r="U4816">
            <v>774</v>
          </cell>
          <cell r="W4816" t="str">
            <v>OUI</v>
          </cell>
          <cell r="X4816">
            <v>8606</v>
          </cell>
          <cell r="Y4816">
            <v>0</v>
          </cell>
          <cell r="Z4816">
            <v>106</v>
          </cell>
          <cell r="AA4816">
            <v>0</v>
          </cell>
          <cell r="AB4816">
            <v>8415</v>
          </cell>
          <cell r="AC4816">
            <v>0</v>
          </cell>
          <cell r="AD4816">
            <v>0</v>
          </cell>
          <cell r="AE4816">
            <v>17127</v>
          </cell>
          <cell r="AH4816">
            <v>17127</v>
          </cell>
          <cell r="AI4816">
            <v>0</v>
          </cell>
          <cell r="AK4816">
            <v>1555</v>
          </cell>
          <cell r="AL4816">
            <v>0</v>
          </cell>
          <cell r="AM4816">
            <v>1555</v>
          </cell>
          <cell r="AN4816">
            <v>19749</v>
          </cell>
          <cell r="AO4816">
            <v>0</v>
          </cell>
          <cell r="AP4816">
            <v>19749</v>
          </cell>
          <cell r="AQ4816">
            <v>0</v>
          </cell>
          <cell r="AR4816">
            <v>0</v>
          </cell>
          <cell r="AS4816">
            <v>5073</v>
          </cell>
          <cell r="AU4816">
            <v>26377</v>
          </cell>
          <cell r="AW4816">
            <v>0</v>
          </cell>
          <cell r="AY4816">
            <v>9250</v>
          </cell>
          <cell r="BA4816">
            <v>9250</v>
          </cell>
          <cell r="BE4816" t="str">
            <v>oui</v>
          </cell>
        </row>
        <row r="4817">
          <cell r="A4817" t="str">
            <v>OCTOBRE</v>
          </cell>
          <cell r="B4817">
            <v>0</v>
          </cell>
          <cell r="C4817" t="str">
            <v>W99</v>
          </cell>
          <cell r="D4817">
            <v>0</v>
          </cell>
          <cell r="E4817">
            <v>0</v>
          </cell>
          <cell r="F4817">
            <v>0</v>
          </cell>
          <cell r="G4817">
            <v>0</v>
          </cell>
          <cell r="H4817">
            <v>0</v>
          </cell>
          <cell r="I4817">
            <v>0</v>
          </cell>
          <cell r="J4817">
            <v>0</v>
          </cell>
          <cell r="K4817">
            <v>0</v>
          </cell>
          <cell r="L4817">
            <v>0</v>
          </cell>
          <cell r="M4817">
            <v>0</v>
          </cell>
          <cell r="N4817">
            <v>0</v>
          </cell>
          <cell r="O4817">
            <v>0</v>
          </cell>
          <cell r="P4817">
            <v>0</v>
          </cell>
          <cell r="Q4817">
            <v>0</v>
          </cell>
          <cell r="R4817">
            <v>0</v>
          </cell>
          <cell r="S4817">
            <v>0</v>
          </cell>
          <cell r="T4817">
            <v>0</v>
          </cell>
          <cell r="U4817">
            <v>0</v>
          </cell>
          <cell r="W4817" t="str">
            <v>OUI</v>
          </cell>
          <cell r="X4817">
            <v>0</v>
          </cell>
          <cell r="Y4817">
            <v>0</v>
          </cell>
          <cell r="Z4817">
            <v>0</v>
          </cell>
          <cell r="AA4817">
            <v>0</v>
          </cell>
          <cell r="AB4817">
            <v>0</v>
          </cell>
          <cell r="AC4817">
            <v>0</v>
          </cell>
          <cell r="AD4817">
            <v>0</v>
          </cell>
          <cell r="AE4817">
            <v>0</v>
          </cell>
          <cell r="AH4817">
            <v>0</v>
          </cell>
          <cell r="AI4817">
            <v>0</v>
          </cell>
          <cell r="AK4817">
            <v>0</v>
          </cell>
          <cell r="AM4817">
            <v>0</v>
          </cell>
          <cell r="AN4817">
            <v>0</v>
          </cell>
          <cell r="AO4817">
            <v>0</v>
          </cell>
          <cell r="AP4817">
            <v>0</v>
          </cell>
          <cell r="AQ4817">
            <v>0</v>
          </cell>
          <cell r="AS4817">
            <v>9250</v>
          </cell>
          <cell r="AU4817">
            <v>9250</v>
          </cell>
          <cell r="AW4817">
            <v>0</v>
          </cell>
          <cell r="AY4817">
            <v>9250</v>
          </cell>
          <cell r="BA4817">
            <v>9250</v>
          </cell>
        </row>
        <row r="4818">
          <cell r="A4818" t="str">
            <v>NOVEMBRE</v>
          </cell>
          <cell r="B4818">
            <v>0</v>
          </cell>
          <cell r="C4818" t="str">
            <v>W99</v>
          </cell>
          <cell r="D4818">
            <v>0</v>
          </cell>
          <cell r="E4818">
            <v>0</v>
          </cell>
          <cell r="F4818">
            <v>0</v>
          </cell>
          <cell r="G4818">
            <v>0</v>
          </cell>
          <cell r="H4818">
            <v>0</v>
          </cell>
          <cell r="I4818">
            <v>0</v>
          </cell>
          <cell r="J4818">
            <v>0</v>
          </cell>
          <cell r="K4818">
            <v>0</v>
          </cell>
          <cell r="L4818">
            <v>0</v>
          </cell>
          <cell r="M4818">
            <v>0</v>
          </cell>
          <cell r="N4818">
            <v>0</v>
          </cell>
          <cell r="O4818">
            <v>0</v>
          </cell>
          <cell r="P4818">
            <v>0</v>
          </cell>
          <cell r="Q4818">
            <v>0</v>
          </cell>
          <cell r="R4818">
            <v>0</v>
          </cell>
          <cell r="S4818">
            <v>0</v>
          </cell>
          <cell r="T4818">
            <v>0</v>
          </cell>
          <cell r="U4818">
            <v>0</v>
          </cell>
          <cell r="W4818" t="str">
            <v>OUI</v>
          </cell>
          <cell r="X4818">
            <v>0</v>
          </cell>
          <cell r="Y4818">
            <v>0</v>
          </cell>
          <cell r="Z4818">
            <v>0</v>
          </cell>
          <cell r="AA4818">
            <v>0</v>
          </cell>
          <cell r="AB4818">
            <v>0</v>
          </cell>
          <cell r="AC4818">
            <v>0</v>
          </cell>
          <cell r="AD4818">
            <v>0</v>
          </cell>
          <cell r="AE4818">
            <v>0</v>
          </cell>
          <cell r="AH4818">
            <v>0</v>
          </cell>
          <cell r="AI4818">
            <v>0</v>
          </cell>
          <cell r="AK4818">
            <v>0</v>
          </cell>
          <cell r="AM4818">
            <v>0</v>
          </cell>
          <cell r="AN4818">
            <v>0</v>
          </cell>
          <cell r="AO4818">
            <v>0</v>
          </cell>
          <cell r="AP4818">
            <v>0</v>
          </cell>
          <cell r="AQ4818">
            <v>0</v>
          </cell>
          <cell r="AS4818">
            <v>9250</v>
          </cell>
          <cell r="AU4818">
            <v>9250</v>
          </cell>
          <cell r="AW4818">
            <v>0</v>
          </cell>
          <cell r="AY4818">
            <v>9250</v>
          </cell>
          <cell r="BA4818">
            <v>9250</v>
          </cell>
        </row>
        <row r="4819">
          <cell r="A4819" t="str">
            <v>DECEMBRE</v>
          </cell>
          <cell r="B4819">
            <v>0</v>
          </cell>
          <cell r="C4819" t="str">
            <v>W99</v>
          </cell>
          <cell r="D4819">
            <v>0</v>
          </cell>
          <cell r="E4819">
            <v>0</v>
          </cell>
          <cell r="F4819">
            <v>0</v>
          </cell>
          <cell r="G4819">
            <v>0</v>
          </cell>
          <cell r="H4819">
            <v>0</v>
          </cell>
          <cell r="I4819">
            <v>0</v>
          </cell>
          <cell r="J4819">
            <v>0</v>
          </cell>
          <cell r="K4819">
            <v>0</v>
          </cell>
          <cell r="L4819">
            <v>0</v>
          </cell>
          <cell r="M4819">
            <v>0</v>
          </cell>
          <cell r="N4819">
            <v>0</v>
          </cell>
          <cell r="O4819">
            <v>0</v>
          </cell>
          <cell r="P4819">
            <v>0</v>
          </cell>
          <cell r="Q4819">
            <v>0</v>
          </cell>
          <cell r="R4819">
            <v>0</v>
          </cell>
          <cell r="S4819">
            <v>0</v>
          </cell>
          <cell r="T4819">
            <v>0</v>
          </cell>
          <cell r="U4819">
            <v>0</v>
          </cell>
          <cell r="W4819" t="str">
            <v>OUI</v>
          </cell>
          <cell r="X4819">
            <v>0</v>
          </cell>
          <cell r="Y4819">
            <v>0</v>
          </cell>
          <cell r="Z4819">
            <v>0</v>
          </cell>
          <cell r="AA4819">
            <v>0</v>
          </cell>
          <cell r="AB4819">
            <v>0</v>
          </cell>
          <cell r="AC4819">
            <v>0</v>
          </cell>
          <cell r="AD4819">
            <v>0</v>
          </cell>
          <cell r="AE4819">
            <v>0</v>
          </cell>
          <cell r="AH4819">
            <v>0</v>
          </cell>
          <cell r="AI4819">
            <v>0</v>
          </cell>
          <cell r="AK4819">
            <v>0</v>
          </cell>
          <cell r="AM4819">
            <v>0</v>
          </cell>
          <cell r="AN4819">
            <v>0</v>
          </cell>
          <cell r="AO4819">
            <v>0</v>
          </cell>
          <cell r="AP4819">
            <v>0</v>
          </cell>
          <cell r="AQ4819">
            <v>0</v>
          </cell>
          <cell r="AS4819">
            <v>9250</v>
          </cell>
          <cell r="AU4819">
            <v>9250</v>
          </cell>
          <cell r="AW4819">
            <v>0</v>
          </cell>
          <cell r="AY4819">
            <v>9250</v>
          </cell>
          <cell r="BA4819">
            <v>9250</v>
          </cell>
        </row>
        <row r="4820">
          <cell r="C4820" t="str">
            <v>W99</v>
          </cell>
          <cell r="W4820" t="str">
            <v>OUI</v>
          </cell>
          <cell r="BE4820">
            <v>0</v>
          </cell>
        </row>
        <row r="4821">
          <cell r="A4821" t="str">
            <v>TOTAL</v>
          </cell>
          <cell r="B4821">
            <v>2686684.34</v>
          </cell>
          <cell r="C4821" t="str">
            <v>W99</v>
          </cell>
          <cell r="D4821">
            <v>565237</v>
          </cell>
          <cell r="E4821">
            <v>0</v>
          </cell>
          <cell r="F4821">
            <v>0</v>
          </cell>
          <cell r="G4821">
            <v>0</v>
          </cell>
          <cell r="H4821">
            <v>24145</v>
          </cell>
          <cell r="I4821">
            <v>0</v>
          </cell>
          <cell r="J4821">
            <v>0</v>
          </cell>
          <cell r="K4821">
            <v>0</v>
          </cell>
          <cell r="L4821">
            <v>2090696</v>
          </cell>
          <cell r="M4821">
            <v>0</v>
          </cell>
          <cell r="N4821">
            <v>0</v>
          </cell>
          <cell r="O4821">
            <v>0</v>
          </cell>
          <cell r="P4821">
            <v>805</v>
          </cell>
          <cell r="Q4821">
            <v>0</v>
          </cell>
          <cell r="R4821">
            <v>2680078</v>
          </cell>
          <cell r="S4821">
            <v>0</v>
          </cell>
          <cell r="T4821">
            <v>-20</v>
          </cell>
          <cell r="U4821">
            <v>6626.34</v>
          </cell>
          <cell r="V4821">
            <v>0</v>
          </cell>
          <cell r="W4821" t="str">
            <v>OUI</v>
          </cell>
          <cell r="X4821">
            <v>113047</v>
          </cell>
          <cell r="Y4821">
            <v>0</v>
          </cell>
          <cell r="Z4821">
            <v>2414</v>
          </cell>
          <cell r="AA4821">
            <v>0</v>
          </cell>
          <cell r="AB4821">
            <v>114989</v>
          </cell>
          <cell r="AC4821">
            <v>0</v>
          </cell>
          <cell r="AD4821">
            <v>0</v>
          </cell>
          <cell r="AE4821">
            <v>230450</v>
          </cell>
          <cell r="AF4821">
            <v>0</v>
          </cell>
          <cell r="AH4821">
            <v>230450</v>
          </cell>
          <cell r="AI4821">
            <v>0</v>
          </cell>
          <cell r="AK4821">
            <v>3208</v>
          </cell>
          <cell r="AL4821">
            <v>0</v>
          </cell>
          <cell r="AM4821">
            <v>3208</v>
          </cell>
          <cell r="AN4821">
            <v>237959</v>
          </cell>
          <cell r="AO4821">
            <v>0</v>
          </cell>
          <cell r="AP4821">
            <v>237959</v>
          </cell>
          <cell r="AQ4821">
            <v>2</v>
          </cell>
          <cell r="AR4821">
            <v>0</v>
          </cell>
          <cell r="BE4821">
            <v>0</v>
          </cell>
        </row>
        <row r="4822">
          <cell r="C4822" t="str">
            <v>W99</v>
          </cell>
          <cell r="W4822" t="str">
            <v>OUI</v>
          </cell>
          <cell r="BE4822">
            <v>0</v>
          </cell>
        </row>
        <row r="4823">
          <cell r="A4823" t="str">
            <v>CA comptabilisé à déclarer</v>
          </cell>
          <cell r="C4823" t="str">
            <v>W99</v>
          </cell>
          <cell r="D4823">
            <v>565425</v>
          </cell>
          <cell r="F4823">
            <v>0</v>
          </cell>
          <cell r="H4823">
            <v>46862</v>
          </cell>
          <cell r="L4823">
            <v>2090686</v>
          </cell>
          <cell r="N4823">
            <v>0</v>
          </cell>
          <cell r="P4823">
            <v>805</v>
          </cell>
          <cell r="R4823">
            <v>2702973</v>
          </cell>
          <cell r="U4823">
            <v>805</v>
          </cell>
          <cell r="W4823" t="str">
            <v>OUI</v>
          </cell>
          <cell r="AI4823">
            <v>0</v>
          </cell>
          <cell r="AM4823">
            <v>0</v>
          </cell>
          <cell r="BE4823">
            <v>0</v>
          </cell>
        </row>
        <row r="4824">
          <cell r="A4824" t="str">
            <v>Achats intraco à déclarer</v>
          </cell>
          <cell r="C4824" t="str">
            <v>W99</v>
          </cell>
          <cell r="E4824">
            <v>0</v>
          </cell>
          <cell r="G4824">
            <v>0</v>
          </cell>
          <cell r="I4824">
            <v>0</v>
          </cell>
          <cell r="M4824">
            <v>0</v>
          </cell>
          <cell r="O4824">
            <v>0</v>
          </cell>
          <cell r="Q4824">
            <v>0</v>
          </cell>
          <cell r="S4824">
            <v>0</v>
          </cell>
          <cell r="W4824" t="str">
            <v>OUI</v>
          </cell>
          <cell r="BE4824">
            <v>0</v>
          </cell>
        </row>
        <row r="4825">
          <cell r="C4825" t="str">
            <v>W99</v>
          </cell>
          <cell r="W4825" t="str">
            <v>OUI</v>
          </cell>
          <cell r="BE4825">
            <v>0</v>
          </cell>
        </row>
        <row r="4826">
          <cell r="A4826" t="str">
            <v>Ecart W99</v>
          </cell>
          <cell r="C4826" t="str">
            <v>W99</v>
          </cell>
          <cell r="D4826">
            <v>-188</v>
          </cell>
          <cell r="E4826">
            <v>0</v>
          </cell>
          <cell r="F4826">
            <v>0</v>
          </cell>
          <cell r="G4826">
            <v>0</v>
          </cell>
          <cell r="H4826">
            <v>-22717</v>
          </cell>
          <cell r="I4826">
            <v>0</v>
          </cell>
          <cell r="J4826">
            <v>0</v>
          </cell>
          <cell r="K4826">
            <v>0</v>
          </cell>
          <cell r="L4826">
            <v>10</v>
          </cell>
          <cell r="M4826">
            <v>0</v>
          </cell>
          <cell r="N4826">
            <v>0</v>
          </cell>
          <cell r="O4826">
            <v>0</v>
          </cell>
          <cell r="P4826">
            <v>0</v>
          </cell>
          <cell r="Q4826">
            <v>0</v>
          </cell>
          <cell r="R4826">
            <v>-22895</v>
          </cell>
          <cell r="S4826">
            <v>0</v>
          </cell>
          <cell r="U4826">
            <v>5821</v>
          </cell>
          <cell r="W4826" t="str">
            <v>OUI</v>
          </cell>
          <cell r="AI4826" t="str">
            <v xml:space="preserve">        TVA intraco COLL   =    TVA intraco DED  ( Immo + B&amp;S )</v>
          </cell>
          <cell r="BE4826">
            <v>0</v>
          </cell>
        </row>
        <row r="4827">
          <cell r="C4827" t="str">
            <v>W99</v>
          </cell>
          <cell r="W4827" t="str">
            <v>OUI</v>
          </cell>
          <cell r="BE4827">
            <v>0</v>
          </cell>
        </row>
        <row r="4828">
          <cell r="A4828" t="str">
            <v>diff compta jaune</v>
          </cell>
          <cell r="C4828" t="str">
            <v>W99</v>
          </cell>
          <cell r="G4828">
            <v>0</v>
          </cell>
          <cell r="H4828" t="str">
            <v xml:space="preserve">   à corriger dans SAP ou dans l'onglet "COMPTA"</v>
          </cell>
          <cell r="W4828" t="str">
            <v>OUI</v>
          </cell>
          <cell r="BE4828">
            <v>0</v>
          </cell>
        </row>
        <row r="4829">
          <cell r="C4829" t="str">
            <v>W99</v>
          </cell>
          <cell r="W4829" t="str">
            <v>OUI</v>
          </cell>
          <cell r="BE4829">
            <v>0</v>
          </cell>
        </row>
        <row r="4830">
          <cell r="A4830" t="str">
            <v>diff rouge</v>
          </cell>
          <cell r="C4830" t="str">
            <v>W99</v>
          </cell>
          <cell r="G4830">
            <v>-162</v>
          </cell>
          <cell r="H4830" t="str">
            <v xml:space="preserve">   voir onglet "COMPTA" - cellule F...</v>
          </cell>
          <cell r="W4830" t="str">
            <v>OUI</v>
          </cell>
          <cell r="BE4830">
            <v>0</v>
          </cell>
        </row>
        <row r="4831">
          <cell r="C4831" t="str">
            <v>W99</v>
          </cell>
          <cell r="W4831" t="str">
            <v>OUI</v>
          </cell>
          <cell r="BE4831">
            <v>0</v>
          </cell>
        </row>
        <row r="4832">
          <cell r="C4832" t="str">
            <v>W99</v>
          </cell>
          <cell r="W4832" t="str">
            <v>OUI</v>
          </cell>
          <cell r="BE4832">
            <v>0</v>
          </cell>
        </row>
        <row r="4833">
          <cell r="B4833" t="str">
            <v>Reprise Purple</v>
          </cell>
          <cell r="C4833" t="str">
            <v>W99</v>
          </cell>
          <cell r="F4833">
            <v>0.2</v>
          </cell>
          <cell r="I4833">
            <v>0.1</v>
          </cell>
          <cell r="J4833">
            <v>0.1</v>
          </cell>
          <cell r="M4833" t="str">
            <v>5,5%</v>
          </cell>
          <cell r="P4833" t="str">
            <v>non déclaré</v>
          </cell>
          <cell r="W4833" t="str">
            <v>OUI</v>
          </cell>
          <cell r="BE4833">
            <v>0</v>
          </cell>
        </row>
        <row r="4834">
          <cell r="C4834" t="str">
            <v>W99</v>
          </cell>
          <cell r="D4834" t="str">
            <v>COMPTE</v>
          </cell>
          <cell r="F4834">
            <v>707020000</v>
          </cell>
          <cell r="I4834">
            <v>707010000</v>
          </cell>
          <cell r="J4834">
            <v>707650000</v>
          </cell>
          <cell r="M4834">
            <v>707005000</v>
          </cell>
          <cell r="P4834">
            <v>707611000</v>
          </cell>
          <cell r="W4834" t="str">
            <v>OUI</v>
          </cell>
          <cell r="BE4834">
            <v>0</v>
          </cell>
        </row>
        <row r="4835">
          <cell r="C4835" t="str">
            <v>W99</v>
          </cell>
          <cell r="F4835" t="str">
            <v>CA</v>
          </cell>
          <cell r="G4835" t="str">
            <v>CA3</v>
          </cell>
          <cell r="I4835" t="str">
            <v>CA</v>
          </cell>
          <cell r="K4835" t="str">
            <v>CA3</v>
          </cell>
          <cell r="M4835" t="str">
            <v>CA</v>
          </cell>
          <cell r="N4835" t="str">
            <v>CA3</v>
          </cell>
          <cell r="P4835" t="str">
            <v>CA</v>
          </cell>
          <cell r="Q4835" t="str">
            <v>CA3</v>
          </cell>
          <cell r="W4835" t="str">
            <v>OUI</v>
          </cell>
          <cell r="BE4835">
            <v>0</v>
          </cell>
        </row>
        <row r="4836">
          <cell r="C4836" t="str">
            <v>W99</v>
          </cell>
          <cell r="E4836" t="str">
            <v>janv</v>
          </cell>
          <cell r="F4836">
            <v>-64200</v>
          </cell>
          <cell r="G4836">
            <v>64205</v>
          </cell>
          <cell r="H4836">
            <v>5</v>
          </cell>
          <cell r="I4836">
            <v>-1539</v>
          </cell>
          <cell r="J4836">
            <v>-4874.4799999999996</v>
          </cell>
          <cell r="K4836">
            <v>2253</v>
          </cell>
          <cell r="L4836">
            <v>-4160.4799999999996</v>
          </cell>
          <cell r="M4836">
            <v>-237839</v>
          </cell>
          <cell r="N4836">
            <v>237841</v>
          </cell>
          <cell r="O4836">
            <v>2</v>
          </cell>
          <cell r="P4836">
            <v>-23</v>
          </cell>
          <cell r="Q4836">
            <v>0</v>
          </cell>
          <cell r="R4836">
            <v>-23</v>
          </cell>
          <cell r="W4836" t="str">
            <v>OUI</v>
          </cell>
          <cell r="BE4836">
            <v>0</v>
          </cell>
        </row>
        <row r="4837">
          <cell r="C4837" t="str">
            <v>W99</v>
          </cell>
          <cell r="E4837" t="str">
            <v>févr</v>
          </cell>
          <cell r="F4837">
            <v>-64414</v>
          </cell>
          <cell r="G4837">
            <v>64421</v>
          </cell>
          <cell r="H4837">
            <v>7</v>
          </cell>
          <cell r="I4837">
            <v>-1628</v>
          </cell>
          <cell r="J4837">
            <v>-7755.31</v>
          </cell>
          <cell r="K4837">
            <v>3120</v>
          </cell>
          <cell r="L4837">
            <v>-6263.3100000000013</v>
          </cell>
          <cell r="M4837">
            <v>-237556</v>
          </cell>
          <cell r="N4837">
            <v>237558</v>
          </cell>
          <cell r="O4837">
            <v>2</v>
          </cell>
          <cell r="P4837">
            <v>-29</v>
          </cell>
          <cell r="Q4837">
            <v>0</v>
          </cell>
          <cell r="R4837">
            <v>-29</v>
          </cell>
          <cell r="W4837" t="str">
            <v>OUI</v>
          </cell>
          <cell r="BE4837">
            <v>0</v>
          </cell>
        </row>
        <row r="4838">
          <cell r="C4838" t="str">
            <v>W99</v>
          </cell>
          <cell r="E4838" t="str">
            <v>mars</v>
          </cell>
          <cell r="F4838">
            <v>-74058</v>
          </cell>
          <cell r="G4838">
            <v>74063</v>
          </cell>
          <cell r="H4838">
            <v>5</v>
          </cell>
          <cell r="I4838">
            <v>-1899</v>
          </cell>
          <cell r="J4838">
            <v>-3378.84</v>
          </cell>
          <cell r="K4838">
            <v>2950</v>
          </cell>
          <cell r="L4838">
            <v>-2327.84</v>
          </cell>
          <cell r="M4838">
            <v>-264765</v>
          </cell>
          <cell r="N4838">
            <v>264767</v>
          </cell>
          <cell r="O4838">
            <v>2</v>
          </cell>
          <cell r="P4838">
            <v>-21</v>
          </cell>
          <cell r="Q4838">
            <v>0</v>
          </cell>
          <cell r="R4838">
            <v>-21</v>
          </cell>
          <cell r="W4838" t="str">
            <v>OUI</v>
          </cell>
          <cell r="BE4838">
            <v>0</v>
          </cell>
        </row>
        <row r="4839">
          <cell r="C4839" t="str">
            <v>W99</v>
          </cell>
          <cell r="E4839" t="str">
            <v>avr</v>
          </cell>
          <cell r="F4839">
            <v>-65820</v>
          </cell>
          <cell r="G4839">
            <v>65820</v>
          </cell>
          <cell r="H4839">
            <v>0</v>
          </cell>
          <cell r="I4839">
            <v>-2184</v>
          </cell>
          <cell r="J4839">
            <v>-3801.67</v>
          </cell>
          <cell r="K4839">
            <v>3816</v>
          </cell>
          <cell r="L4839">
            <v>-2169.67</v>
          </cell>
          <cell r="M4839">
            <v>-250208</v>
          </cell>
          <cell r="N4839">
            <v>250210</v>
          </cell>
          <cell r="O4839">
            <v>2</v>
          </cell>
          <cell r="P4839">
            <v>-22</v>
          </cell>
          <cell r="Q4839">
            <v>0</v>
          </cell>
          <cell r="R4839">
            <v>-22</v>
          </cell>
          <cell r="W4839" t="str">
            <v>OUI</v>
          </cell>
          <cell r="BE4839">
            <v>0</v>
          </cell>
        </row>
        <row r="4840">
          <cell r="C4840" t="str">
            <v>W99</v>
          </cell>
          <cell r="E4840" t="str">
            <v>mai</v>
          </cell>
          <cell r="F4840">
            <v>-67924</v>
          </cell>
          <cell r="G4840">
            <v>67924</v>
          </cell>
          <cell r="H4840">
            <v>0</v>
          </cell>
          <cell r="I4840">
            <v>-2140</v>
          </cell>
          <cell r="J4840">
            <v>-2930.8</v>
          </cell>
          <cell r="K4840">
            <v>3122</v>
          </cell>
          <cell r="L4840">
            <v>-1948.8000000000002</v>
          </cell>
          <cell r="M4840">
            <v>-264614</v>
          </cell>
          <cell r="N4840">
            <v>264615</v>
          </cell>
          <cell r="O4840">
            <v>1</v>
          </cell>
          <cell r="P4840">
            <v>-31</v>
          </cell>
          <cell r="Q4840">
            <v>0</v>
          </cell>
          <cell r="R4840">
            <v>-31</v>
          </cell>
          <cell r="W4840" t="str">
            <v>OUI</v>
          </cell>
          <cell r="BE4840">
            <v>0</v>
          </cell>
        </row>
        <row r="4841">
          <cell r="C4841" t="str">
            <v>W99</v>
          </cell>
          <cell r="E4841" t="str">
            <v>juin</v>
          </cell>
          <cell r="F4841">
            <v>-66090</v>
          </cell>
          <cell r="G4841">
            <v>66090</v>
          </cell>
          <cell r="H4841">
            <v>0</v>
          </cell>
          <cell r="I4841">
            <v>-2000</v>
          </cell>
          <cell r="J4841">
            <v>-7416.97</v>
          </cell>
          <cell r="K4841">
            <v>3570</v>
          </cell>
          <cell r="L4841">
            <v>-5846.9700000000012</v>
          </cell>
          <cell r="M4841">
            <v>-243310</v>
          </cell>
          <cell r="N4841">
            <v>243310</v>
          </cell>
          <cell r="O4841">
            <v>0</v>
          </cell>
          <cell r="P4841">
            <v>-36</v>
          </cell>
          <cell r="Q4841">
            <v>0</v>
          </cell>
          <cell r="R4841">
            <v>-36</v>
          </cell>
          <cell r="W4841" t="str">
            <v>OUI</v>
          </cell>
          <cell r="BE4841">
            <v>0</v>
          </cell>
        </row>
        <row r="4842">
          <cell r="C4842" t="str">
            <v>W99</v>
          </cell>
          <cell r="W4842" t="str">
            <v>OUI</v>
          </cell>
          <cell r="BE4842">
            <v>0</v>
          </cell>
        </row>
        <row r="4843">
          <cell r="C4843" t="str">
            <v>W99</v>
          </cell>
          <cell r="D4843" t="str">
            <v>TOTAL CA</v>
          </cell>
          <cell r="E4843">
            <v>-1942508.07</v>
          </cell>
          <cell r="F4843">
            <v>-402506</v>
          </cell>
          <cell r="I4843">
            <v>-11390</v>
          </cell>
          <cell r="J4843">
            <v>-30158.070000000003</v>
          </cell>
          <cell r="M4843">
            <v>-1498292</v>
          </cell>
          <cell r="P4843">
            <v>-162</v>
          </cell>
          <cell r="W4843" t="str">
            <v>OUI</v>
          </cell>
          <cell r="BE4843">
            <v>0</v>
          </cell>
        </row>
        <row r="4844">
          <cell r="C4844" t="str">
            <v>W99</v>
          </cell>
          <cell r="D4844" t="str">
            <v>TOTAL CA3</v>
          </cell>
          <cell r="G4844">
            <v>402523</v>
          </cell>
          <cell r="K4844">
            <v>18831</v>
          </cell>
          <cell r="N4844">
            <v>1498301</v>
          </cell>
          <cell r="W4844" t="str">
            <v>OUI</v>
          </cell>
          <cell r="BE4844">
            <v>0</v>
          </cell>
        </row>
        <row r="4845">
          <cell r="C4845" t="str">
            <v>W99</v>
          </cell>
          <cell r="D4845" t="str">
            <v>TOTAL ECART</v>
          </cell>
          <cell r="H4845">
            <v>17</v>
          </cell>
          <cell r="L4845">
            <v>-22717.070000000003</v>
          </cell>
          <cell r="O4845">
            <v>9</v>
          </cell>
          <cell r="W4845" t="str">
            <v>OUI</v>
          </cell>
          <cell r="BE4845">
            <v>0</v>
          </cell>
        </row>
        <row r="4846">
          <cell r="C4846" t="str">
            <v>W99</v>
          </cell>
          <cell r="G4846" t="str">
            <v>Taux Multi (C9) non déclaré en Septembre</v>
          </cell>
          <cell r="H4846">
            <v>-205</v>
          </cell>
          <cell r="W4846" t="str">
            <v>OUI</v>
          </cell>
          <cell r="BE4846">
            <v>0</v>
          </cell>
        </row>
        <row r="4847">
          <cell r="C4847" t="str">
            <v>W99</v>
          </cell>
          <cell r="W4847" t="str">
            <v>OUI</v>
          </cell>
          <cell r="BE4847">
            <v>0</v>
          </cell>
        </row>
        <row r="4848">
          <cell r="C4848" t="str">
            <v>W99</v>
          </cell>
          <cell r="H4848">
            <v>-188</v>
          </cell>
          <cell r="W4848" t="str">
            <v>OUI</v>
          </cell>
          <cell r="BE4848">
            <v>0</v>
          </cell>
        </row>
        <row r="4849">
          <cell r="C4849" t="str">
            <v>W99</v>
          </cell>
          <cell r="W4849" t="str">
            <v>OUI</v>
          </cell>
          <cell r="BE4849">
            <v>0</v>
          </cell>
        </row>
        <row r="4850">
          <cell r="C4850" t="str">
            <v>W99</v>
          </cell>
          <cell r="W4850" t="str">
            <v>OUI</v>
          </cell>
          <cell r="BE4850">
            <v>0</v>
          </cell>
        </row>
        <row r="4851">
          <cell r="C4851" t="str">
            <v>W99</v>
          </cell>
          <cell r="W4851" t="str">
            <v>OUI</v>
          </cell>
          <cell r="BE4851">
            <v>0</v>
          </cell>
        </row>
        <row r="4852">
          <cell r="C4852" t="str">
            <v>W99</v>
          </cell>
          <cell r="W4852" t="str">
            <v>OUI</v>
          </cell>
          <cell r="BE4852">
            <v>0</v>
          </cell>
        </row>
        <row r="4853">
          <cell r="C4853" t="str">
            <v>W99</v>
          </cell>
          <cell r="W4853" t="str">
            <v>OUI</v>
          </cell>
          <cell r="BE4853">
            <v>0</v>
          </cell>
        </row>
        <row r="4854">
          <cell r="C4854" t="str">
            <v>W99</v>
          </cell>
          <cell r="W4854" t="str">
            <v>OUI</v>
          </cell>
          <cell r="BE4854">
            <v>0</v>
          </cell>
        </row>
        <row r="4855">
          <cell r="C4855" t="str">
            <v>W99</v>
          </cell>
          <cell r="W4855" t="str">
            <v>OUI</v>
          </cell>
          <cell r="BE4855">
            <v>0</v>
          </cell>
        </row>
        <row r="4856">
          <cell r="C4856" t="str">
            <v>W99</v>
          </cell>
          <cell r="W4856" t="str">
            <v>OUI</v>
          </cell>
          <cell r="BE4856">
            <v>0</v>
          </cell>
        </row>
        <row r="4857">
          <cell r="C4857" t="str">
            <v>W99</v>
          </cell>
          <cell r="W4857" t="str">
            <v>NON</v>
          </cell>
        </row>
        <row r="4858">
          <cell r="C4858" t="str">
            <v>W99</v>
          </cell>
          <cell r="W4858" t="str">
            <v>NON</v>
          </cell>
        </row>
        <row r="4859">
          <cell r="C4859" t="str">
            <v>W99</v>
          </cell>
          <cell r="W4859" t="str">
            <v>NON</v>
          </cell>
        </row>
        <row r="4860">
          <cell r="C4860" t="str">
            <v>W99</v>
          </cell>
          <cell r="W4860" t="str">
            <v>NON</v>
          </cell>
        </row>
        <row r="4861">
          <cell r="C4861" t="str">
            <v>W99</v>
          </cell>
          <cell r="W4861" t="str">
            <v>NON</v>
          </cell>
        </row>
        <row r="4862">
          <cell r="C4862" t="str">
            <v>W99</v>
          </cell>
          <cell r="W4862" t="str">
            <v>NON</v>
          </cell>
        </row>
        <row r="4863">
          <cell r="C4863" t="str">
            <v>W99</v>
          </cell>
          <cell r="W4863" t="str">
            <v>NON</v>
          </cell>
        </row>
        <row r="4864">
          <cell r="C4864" t="str">
            <v>W99</v>
          </cell>
          <cell r="W4864" t="str">
            <v>NON</v>
          </cell>
        </row>
        <row r="4865">
          <cell r="C4865" t="str">
            <v>W99</v>
          </cell>
          <cell r="W4865" t="str">
            <v>NON</v>
          </cell>
        </row>
        <row r="4866">
          <cell r="C4866" t="str">
            <v>W99</v>
          </cell>
          <cell r="W4866" t="str">
            <v>NON</v>
          </cell>
        </row>
        <row r="4867">
          <cell r="C4867" t="str">
            <v>W99</v>
          </cell>
          <cell r="W4867" t="str">
            <v>NON</v>
          </cell>
        </row>
        <row r="4868">
          <cell r="C4868" t="str">
            <v>W99</v>
          </cell>
          <cell r="W4868" t="str">
            <v>NON</v>
          </cell>
        </row>
        <row r="4869">
          <cell r="C4869" t="str">
            <v>W99</v>
          </cell>
          <cell r="W4869" t="str">
            <v>NON</v>
          </cell>
        </row>
        <row r="4870">
          <cell r="C4870" t="str">
            <v>W99</v>
          </cell>
          <cell r="W4870" t="str">
            <v>NON</v>
          </cell>
        </row>
        <row r="4871">
          <cell r="C4871" t="str">
            <v>W99</v>
          </cell>
          <cell r="W4871" t="str">
            <v>NON</v>
          </cell>
        </row>
        <row r="4872">
          <cell r="C4872" t="str">
            <v>W99</v>
          </cell>
          <cell r="W4872" t="str">
            <v>NON</v>
          </cell>
        </row>
        <row r="4873">
          <cell r="C4873" t="str">
            <v>W99</v>
          </cell>
          <cell r="W4873" t="str">
            <v>NON</v>
          </cell>
        </row>
        <row r="4874">
          <cell r="C4874" t="str">
            <v>W99</v>
          </cell>
          <cell r="W4874" t="str">
            <v>NON</v>
          </cell>
        </row>
        <row r="4875">
          <cell r="C4875" t="str">
            <v>W99</v>
          </cell>
          <cell r="W4875" t="str">
            <v>NON</v>
          </cell>
        </row>
        <row r="4876">
          <cell r="C4876" t="str">
            <v>W99</v>
          </cell>
          <cell r="W4876" t="str">
            <v>NON</v>
          </cell>
        </row>
        <row r="4877">
          <cell r="C4877" t="str">
            <v>W99</v>
          </cell>
          <cell r="W4877" t="str">
            <v>NON</v>
          </cell>
        </row>
        <row r="4878">
          <cell r="C4878" t="str">
            <v>W99</v>
          </cell>
          <cell r="W4878" t="str">
            <v>NON</v>
          </cell>
        </row>
        <row r="4879">
          <cell r="C4879" t="str">
            <v>W99</v>
          </cell>
          <cell r="W4879" t="str">
            <v>NON</v>
          </cell>
        </row>
        <row r="4880">
          <cell r="C4880" t="str">
            <v>W99</v>
          </cell>
          <cell r="W4880" t="str">
            <v>NON</v>
          </cell>
        </row>
        <row r="4881">
          <cell r="C4881" t="str">
            <v>W99</v>
          </cell>
          <cell r="W4881" t="str">
            <v>NON</v>
          </cell>
        </row>
        <row r="4882">
          <cell r="C4882" t="str">
            <v>W99</v>
          </cell>
          <cell r="W4882" t="str">
            <v>NON</v>
          </cell>
        </row>
        <row r="4883">
          <cell r="C4883" t="str">
            <v>W99</v>
          </cell>
          <cell r="W4883" t="str">
            <v>NON</v>
          </cell>
        </row>
        <row r="4884">
          <cell r="C4884" t="str">
            <v>W99</v>
          </cell>
          <cell r="W4884" t="str">
            <v>NON</v>
          </cell>
        </row>
        <row r="4885">
          <cell r="C4885" t="str">
            <v>W99</v>
          </cell>
          <cell r="W4885" t="str">
            <v>NON</v>
          </cell>
        </row>
        <row r="4886">
          <cell r="C4886" t="str">
            <v>W99</v>
          </cell>
          <cell r="W4886" t="str">
            <v>NON</v>
          </cell>
        </row>
        <row r="4887">
          <cell r="C4887" t="str">
            <v>W99</v>
          </cell>
          <cell r="W4887" t="str">
            <v>NON</v>
          </cell>
        </row>
        <row r="4888">
          <cell r="C4888" t="str">
            <v>W99</v>
          </cell>
          <cell r="W4888" t="str">
            <v>NON</v>
          </cell>
        </row>
        <row r="4889">
          <cell r="C4889" t="str">
            <v>W99</v>
          </cell>
          <cell r="W4889" t="str">
            <v>NON</v>
          </cell>
        </row>
        <row r="4890">
          <cell r="C4890" t="str">
            <v>W99</v>
          </cell>
          <cell r="W4890" t="str">
            <v>NON</v>
          </cell>
        </row>
        <row r="4891">
          <cell r="C4891" t="str">
            <v>W99</v>
          </cell>
          <cell r="W4891" t="str">
            <v>NON</v>
          </cell>
        </row>
        <row r="4892">
          <cell r="C4892" t="str">
            <v>W99</v>
          </cell>
          <cell r="W4892" t="str">
            <v>NON</v>
          </cell>
        </row>
        <row r="4893">
          <cell r="C4893" t="str">
            <v>W99</v>
          </cell>
          <cell r="W4893" t="str">
            <v>NON</v>
          </cell>
        </row>
        <row r="4894">
          <cell r="C4894" t="str">
            <v>W99</v>
          </cell>
          <cell r="W4894" t="str">
            <v>NON</v>
          </cell>
        </row>
        <row r="4895">
          <cell r="C4895" t="str">
            <v>W99</v>
          </cell>
          <cell r="W4895" t="str">
            <v>NON</v>
          </cell>
        </row>
        <row r="4896">
          <cell r="C4896" t="str">
            <v>W99</v>
          </cell>
          <cell r="W4896" t="str">
            <v>NON</v>
          </cell>
        </row>
        <row r="4897">
          <cell r="C4897" t="str">
            <v>W99</v>
          </cell>
          <cell r="W4897" t="str">
            <v>NON</v>
          </cell>
        </row>
        <row r="4898">
          <cell r="C4898" t="str">
            <v>W99</v>
          </cell>
          <cell r="W4898" t="str">
            <v>NON</v>
          </cell>
        </row>
        <row r="4899">
          <cell r="C4899" t="str">
            <v>W99</v>
          </cell>
          <cell r="W4899" t="str">
            <v>NON</v>
          </cell>
        </row>
        <row r="4900">
          <cell r="C4900" t="str">
            <v>W99</v>
          </cell>
          <cell r="W4900" t="str">
            <v>NON</v>
          </cell>
        </row>
        <row r="4901">
          <cell r="C4901" t="str">
            <v>W99</v>
          </cell>
          <cell r="W4901" t="str">
            <v>NON</v>
          </cell>
        </row>
        <row r="4902">
          <cell r="C4902" t="str">
            <v>W99</v>
          </cell>
          <cell r="W4902" t="str">
            <v>NON</v>
          </cell>
        </row>
        <row r="4903">
          <cell r="C4903" t="str">
            <v>W99</v>
          </cell>
          <cell r="W4903" t="str">
            <v>NON</v>
          </cell>
        </row>
        <row r="4904">
          <cell r="C4904" t="str">
            <v>W99</v>
          </cell>
          <cell r="W4904" t="str">
            <v>NON</v>
          </cell>
        </row>
        <row r="4905">
          <cell r="C4905" t="str">
            <v>W99</v>
          </cell>
          <cell r="W4905" t="str">
            <v>NON</v>
          </cell>
        </row>
        <row r="4906">
          <cell r="C4906" t="str">
            <v>W99</v>
          </cell>
          <cell r="W4906" t="str">
            <v>NON</v>
          </cell>
        </row>
        <row r="4907">
          <cell r="C4907" t="str">
            <v>W99</v>
          </cell>
          <cell r="W4907" t="str">
            <v>NON</v>
          </cell>
        </row>
        <row r="4908">
          <cell r="C4908" t="str">
            <v>W99</v>
          </cell>
          <cell r="W4908" t="str">
            <v>NON</v>
          </cell>
        </row>
        <row r="4909">
          <cell r="C4909" t="str">
            <v>W99</v>
          </cell>
          <cell r="W4909" t="str">
            <v>NON</v>
          </cell>
        </row>
        <row r="4910">
          <cell r="C4910" t="str">
            <v>W99</v>
          </cell>
          <cell r="W4910" t="str">
            <v>NON</v>
          </cell>
        </row>
        <row r="4911">
          <cell r="C4911" t="str">
            <v>W99</v>
          </cell>
          <cell r="W4911" t="str">
            <v>NON</v>
          </cell>
        </row>
        <row r="4912">
          <cell r="C4912" t="str">
            <v>W99</v>
          </cell>
          <cell r="W4912" t="str">
            <v>NON</v>
          </cell>
        </row>
        <row r="4913">
          <cell r="C4913" t="str">
            <v>W99</v>
          </cell>
          <cell r="W4913" t="str">
            <v>NON</v>
          </cell>
        </row>
        <row r="4914">
          <cell r="C4914" t="str">
            <v>W99</v>
          </cell>
          <cell r="W4914" t="str">
            <v>NON</v>
          </cell>
        </row>
        <row r="4915">
          <cell r="C4915" t="str">
            <v>W99</v>
          </cell>
          <cell r="W4915" t="str">
            <v>NON</v>
          </cell>
        </row>
        <row r="4916">
          <cell r="C4916" t="str">
            <v>W99</v>
          </cell>
          <cell r="W4916" t="str">
            <v>NON</v>
          </cell>
        </row>
        <row r="4917">
          <cell r="C4917" t="str">
            <v>W99</v>
          </cell>
          <cell r="W4917" t="str">
            <v>NON</v>
          </cell>
        </row>
        <row r="4918">
          <cell r="C4918" t="str">
            <v>W99</v>
          </cell>
          <cell r="W4918" t="str">
            <v>NON</v>
          </cell>
        </row>
        <row r="4919">
          <cell r="C4919" t="str">
            <v>W99</v>
          </cell>
          <cell r="W4919" t="str">
            <v>NON</v>
          </cell>
        </row>
        <row r="4920">
          <cell r="C4920" t="str">
            <v>W99</v>
          </cell>
          <cell r="W4920" t="str">
            <v>NON</v>
          </cell>
        </row>
        <row r="4921">
          <cell r="C4921" t="str">
            <v>W99</v>
          </cell>
          <cell r="W4921" t="str">
            <v>NON</v>
          </cell>
        </row>
        <row r="4922">
          <cell r="C4922" t="str">
            <v>W99</v>
          </cell>
          <cell r="W4922" t="str">
            <v>NON</v>
          </cell>
        </row>
        <row r="4923">
          <cell r="C4923" t="str">
            <v>W99</v>
          </cell>
          <cell r="W4923" t="str">
            <v>NON</v>
          </cell>
        </row>
        <row r="4924">
          <cell r="C4924" t="str">
            <v>W99</v>
          </cell>
          <cell r="W4924" t="str">
            <v>NON</v>
          </cell>
        </row>
        <row r="4925">
          <cell r="C4925" t="str">
            <v>W99</v>
          </cell>
          <cell r="W4925" t="str">
            <v>NON</v>
          </cell>
        </row>
        <row r="4926">
          <cell r="C4926" t="str">
            <v>W99</v>
          </cell>
          <cell r="W4926" t="str">
            <v>NON</v>
          </cell>
        </row>
        <row r="4927">
          <cell r="C4927" t="str">
            <v>W99</v>
          </cell>
          <cell r="W4927" t="str">
            <v>NON</v>
          </cell>
        </row>
        <row r="4928">
          <cell r="C4928" t="str">
            <v>W99</v>
          </cell>
          <cell r="W4928" t="str">
            <v>NON</v>
          </cell>
        </row>
        <row r="4929">
          <cell r="C4929" t="str">
            <v>W99</v>
          </cell>
          <cell r="W4929" t="str">
            <v>NON</v>
          </cell>
        </row>
        <row r="4930">
          <cell r="C4930" t="str">
            <v>W99</v>
          </cell>
          <cell r="W4930" t="str">
            <v>NON</v>
          </cell>
        </row>
        <row r="4931">
          <cell r="C4931" t="str">
            <v>W99</v>
          </cell>
          <cell r="W4931" t="str">
            <v>NON</v>
          </cell>
        </row>
        <row r="4932">
          <cell r="C4932" t="str">
            <v>W99</v>
          </cell>
          <cell r="W4932" t="str">
            <v>NON</v>
          </cell>
        </row>
        <row r="4933">
          <cell r="C4933" t="str">
            <v>W99</v>
          </cell>
          <cell r="W4933" t="str">
            <v>NON</v>
          </cell>
        </row>
        <row r="4934">
          <cell r="C4934" t="str">
            <v>W99</v>
          </cell>
          <cell r="W4934" t="str">
            <v>NON</v>
          </cell>
        </row>
        <row r="4935">
          <cell r="C4935" t="str">
            <v>W99</v>
          </cell>
          <cell r="W4935" t="str">
            <v>NON</v>
          </cell>
        </row>
        <row r="4936">
          <cell r="C4936" t="str">
            <v>W99</v>
          </cell>
          <cell r="W4936" t="str">
            <v>NON</v>
          </cell>
        </row>
        <row r="4937">
          <cell r="C4937" t="str">
            <v>W99</v>
          </cell>
          <cell r="W4937" t="str">
            <v>NON</v>
          </cell>
        </row>
        <row r="4938">
          <cell r="C4938" t="str">
            <v>W99</v>
          </cell>
          <cell r="W4938" t="str">
            <v>NON</v>
          </cell>
        </row>
        <row r="4939">
          <cell r="C4939" t="str">
            <v>W99</v>
          </cell>
          <cell r="W4939" t="str">
            <v>NON</v>
          </cell>
        </row>
        <row r="4940">
          <cell r="C4940" t="str">
            <v>W99</v>
          </cell>
          <cell r="W4940" t="str">
            <v>NON</v>
          </cell>
        </row>
        <row r="4941">
          <cell r="C4941" t="str">
            <v>W99</v>
          </cell>
          <cell r="W4941" t="str">
            <v>NON</v>
          </cell>
        </row>
        <row r="4942">
          <cell r="C4942" t="str">
            <v>W99</v>
          </cell>
          <cell r="W4942" t="str">
            <v>NON</v>
          </cell>
        </row>
        <row r="4943">
          <cell r="C4943" t="str">
            <v>W99</v>
          </cell>
          <cell r="W4943" t="str">
            <v>NON</v>
          </cell>
        </row>
        <row r="4944">
          <cell r="C4944" t="str">
            <v>W99</v>
          </cell>
          <cell r="W4944" t="str">
            <v>NON</v>
          </cell>
        </row>
        <row r="4945">
          <cell r="C4945" t="str">
            <v>W99</v>
          </cell>
          <cell r="W4945" t="str">
            <v>NON</v>
          </cell>
        </row>
        <row r="4946">
          <cell r="C4946" t="str">
            <v>W99</v>
          </cell>
          <cell r="W4946" t="str">
            <v>NON</v>
          </cell>
        </row>
        <row r="4947">
          <cell r="C4947" t="str">
            <v>W99</v>
          </cell>
          <cell r="W4947" t="str">
            <v>NON</v>
          </cell>
        </row>
        <row r="4948">
          <cell r="C4948" t="str">
            <v>W99</v>
          </cell>
          <cell r="W4948" t="str">
            <v>NON</v>
          </cell>
        </row>
        <row r="4949">
          <cell r="C4949" t="str">
            <v>W99</v>
          </cell>
          <cell r="W4949" t="str">
            <v>NON</v>
          </cell>
        </row>
        <row r="4950">
          <cell r="C4950" t="str">
            <v>W99</v>
          </cell>
          <cell r="W4950" t="str">
            <v>NON</v>
          </cell>
        </row>
        <row r="4951">
          <cell r="C4951" t="str">
            <v>W99</v>
          </cell>
          <cell r="W4951" t="str">
            <v>NON</v>
          </cell>
        </row>
        <row r="4952">
          <cell r="C4952" t="str">
            <v>W99</v>
          </cell>
          <cell r="W4952" t="str">
            <v>NON</v>
          </cell>
        </row>
        <row r="4953">
          <cell r="C4953" t="str">
            <v>W99</v>
          </cell>
          <cell r="W4953" t="str">
            <v>NON</v>
          </cell>
        </row>
        <row r="4954">
          <cell r="C4954" t="str">
            <v>W99</v>
          </cell>
          <cell r="W4954" t="str">
            <v>NON</v>
          </cell>
        </row>
        <row r="4955">
          <cell r="C4955" t="str">
            <v>W99</v>
          </cell>
          <cell r="W4955" t="str">
            <v>NON</v>
          </cell>
        </row>
        <row r="4956">
          <cell r="C4956" t="str">
            <v>W99</v>
          </cell>
          <cell r="W4956" t="str">
            <v>NON</v>
          </cell>
        </row>
        <row r="4957">
          <cell r="C4957" t="str">
            <v>W99</v>
          </cell>
          <cell r="W4957" t="str">
            <v>NON</v>
          </cell>
        </row>
        <row r="4958">
          <cell r="C4958" t="str">
            <v>W99</v>
          </cell>
          <cell r="W4958" t="str">
            <v>NON</v>
          </cell>
        </row>
        <row r="4959">
          <cell r="C4959" t="str">
            <v>W99</v>
          </cell>
          <cell r="W4959" t="str">
            <v>NON</v>
          </cell>
        </row>
        <row r="4960">
          <cell r="C4960" t="str">
            <v>W99</v>
          </cell>
          <cell r="W4960" t="str">
            <v>NON</v>
          </cell>
        </row>
        <row r="4961">
          <cell r="C4961" t="str">
            <v>W99</v>
          </cell>
          <cell r="W4961" t="str">
            <v>NON</v>
          </cell>
        </row>
        <row r="4962">
          <cell r="C4962" t="str">
            <v>W99</v>
          </cell>
          <cell r="W4962" t="str">
            <v>NON</v>
          </cell>
        </row>
        <row r="4963">
          <cell r="C4963" t="str">
            <v>W99</v>
          </cell>
          <cell r="W4963" t="str">
            <v>NON</v>
          </cell>
        </row>
        <row r="4964">
          <cell r="C4964" t="str">
            <v>W99</v>
          </cell>
          <cell r="W4964" t="str">
            <v>NON</v>
          </cell>
        </row>
        <row r="4965">
          <cell r="C4965" t="str">
            <v>W99</v>
          </cell>
          <cell r="W4965" t="str">
            <v>NON</v>
          </cell>
        </row>
        <row r="4966">
          <cell r="C4966" t="str">
            <v>W99</v>
          </cell>
          <cell r="W4966" t="str">
            <v>NON</v>
          </cell>
        </row>
        <row r="4967">
          <cell r="C4967" t="str">
            <v>W99</v>
          </cell>
          <cell r="W4967" t="str">
            <v>NON</v>
          </cell>
        </row>
        <row r="4968">
          <cell r="C4968" t="str">
            <v>W99</v>
          </cell>
          <cell r="W4968" t="str">
            <v>NON</v>
          </cell>
        </row>
        <row r="4969">
          <cell r="C4969" t="str">
            <v>W99</v>
          </cell>
          <cell r="W4969" t="str">
            <v>NON</v>
          </cell>
        </row>
        <row r="4970">
          <cell r="C4970" t="str">
            <v>W99</v>
          </cell>
          <cell r="W4970" t="str">
            <v>NON</v>
          </cell>
        </row>
        <row r="4971">
          <cell r="C4971" t="str">
            <v>W99</v>
          </cell>
          <cell r="W4971" t="str">
            <v>NON</v>
          </cell>
        </row>
        <row r="4972">
          <cell r="C4972" t="str">
            <v>W99</v>
          </cell>
          <cell r="W4972" t="str">
            <v>NON</v>
          </cell>
        </row>
        <row r="4973">
          <cell r="C4973" t="str">
            <v>W99</v>
          </cell>
          <cell r="W4973" t="str">
            <v>NON</v>
          </cell>
        </row>
        <row r="4974">
          <cell r="C4974" t="str">
            <v>W99</v>
          </cell>
          <cell r="W4974" t="str">
            <v>NON</v>
          </cell>
        </row>
        <row r="4975">
          <cell r="C4975" t="str">
            <v>W99</v>
          </cell>
          <cell r="W4975" t="str">
            <v>NON</v>
          </cell>
        </row>
        <row r="4976">
          <cell r="C4976" t="str">
            <v>W99</v>
          </cell>
          <cell r="W4976" t="str">
            <v>NON</v>
          </cell>
        </row>
        <row r="4977">
          <cell r="C4977" t="str">
            <v>W99</v>
          </cell>
          <cell r="W4977" t="str">
            <v>NON</v>
          </cell>
        </row>
        <row r="4978">
          <cell r="C4978" t="str">
            <v>W99</v>
          </cell>
          <cell r="W4978" t="str">
            <v>NON</v>
          </cell>
        </row>
        <row r="4979">
          <cell r="C4979" t="str">
            <v>W99</v>
          </cell>
          <cell r="W4979" t="str">
            <v>NON</v>
          </cell>
        </row>
        <row r="4980">
          <cell r="C4980" t="str">
            <v>W99</v>
          </cell>
          <cell r="W4980" t="str">
            <v>NON</v>
          </cell>
        </row>
        <row r="4981">
          <cell r="C4981" t="str">
            <v>W99</v>
          </cell>
          <cell r="W4981" t="str">
            <v>NON</v>
          </cell>
        </row>
        <row r="4982">
          <cell r="C4982" t="str">
            <v>W99</v>
          </cell>
          <cell r="W4982" t="str">
            <v>NON</v>
          </cell>
        </row>
        <row r="4983">
          <cell r="C4983" t="str">
            <v>W99</v>
          </cell>
          <cell r="W4983" t="str">
            <v>NON</v>
          </cell>
        </row>
        <row r="4984">
          <cell r="C4984" t="str">
            <v>W99</v>
          </cell>
          <cell r="W4984" t="str">
            <v>NON</v>
          </cell>
        </row>
        <row r="4985">
          <cell r="C4985" t="str">
            <v>W99</v>
          </cell>
          <cell r="W4985" t="str">
            <v>NON</v>
          </cell>
        </row>
        <row r="4986">
          <cell r="C4986" t="str">
            <v>W99</v>
          </cell>
          <cell r="W4986" t="str">
            <v>NON</v>
          </cell>
        </row>
        <row r="4987">
          <cell r="C4987" t="str">
            <v>W99</v>
          </cell>
          <cell r="W4987" t="str">
            <v>NON</v>
          </cell>
        </row>
        <row r="4988">
          <cell r="C4988" t="str">
            <v>W99</v>
          </cell>
          <cell r="W4988" t="str">
            <v>NON</v>
          </cell>
        </row>
        <row r="4989">
          <cell r="C4989" t="str">
            <v>W99</v>
          </cell>
          <cell r="W4989" t="str">
            <v>NON</v>
          </cell>
        </row>
        <row r="4990">
          <cell r="C4990" t="str">
            <v>W99</v>
          </cell>
          <cell r="W4990" t="str">
            <v>NON</v>
          </cell>
        </row>
        <row r="4991">
          <cell r="C4991" t="str">
            <v>W99</v>
          </cell>
          <cell r="W4991" t="str">
            <v>NON</v>
          </cell>
        </row>
        <row r="4992">
          <cell r="C4992" t="str">
            <v>W99</v>
          </cell>
          <cell r="W4992" t="str">
            <v>NON</v>
          </cell>
        </row>
        <row r="4993">
          <cell r="C4993" t="str">
            <v>W99</v>
          </cell>
          <cell r="W4993" t="str">
            <v>NON</v>
          </cell>
        </row>
        <row r="4994">
          <cell r="C4994" t="str">
            <v>W99</v>
          </cell>
          <cell r="W4994" t="str">
            <v>NON</v>
          </cell>
        </row>
        <row r="4995">
          <cell r="C4995" t="str">
            <v>W99</v>
          </cell>
          <cell r="W4995" t="str">
            <v>NON</v>
          </cell>
        </row>
        <row r="4996">
          <cell r="C4996" t="str">
            <v>W99</v>
          </cell>
          <cell r="W4996" t="str">
            <v>NON</v>
          </cell>
        </row>
        <row r="4997">
          <cell r="C4997" t="str">
            <v>W99</v>
          </cell>
          <cell r="W4997" t="str">
            <v>NON</v>
          </cell>
        </row>
        <row r="4998">
          <cell r="C4998" t="str">
            <v>W99</v>
          </cell>
          <cell r="W4998" t="str">
            <v>NON</v>
          </cell>
        </row>
        <row r="4999">
          <cell r="C4999" t="str">
            <v>W99</v>
          </cell>
          <cell r="W4999" t="str">
            <v>NON</v>
          </cell>
        </row>
        <row r="5000">
          <cell r="C5000" t="str">
            <v>W99</v>
          </cell>
          <cell r="W5000" t="str">
            <v>NON</v>
          </cell>
        </row>
        <row r="5001">
          <cell r="A5001" t="str">
            <v xml:space="preserve">Cadrage TVA </v>
          </cell>
          <cell r="B5001" t="str">
            <v>Y34</v>
          </cell>
          <cell r="C5001" t="str">
            <v>Y34</v>
          </cell>
          <cell r="D5001">
            <v>73141</v>
          </cell>
          <cell r="H5001">
            <v>17899</v>
          </cell>
          <cell r="L5001">
            <v>275223</v>
          </cell>
          <cell r="M5001">
            <v>0</v>
          </cell>
          <cell r="N5001">
            <v>0</v>
          </cell>
          <cell r="P5001">
            <v>30</v>
          </cell>
          <cell r="T5001">
            <v>0</v>
          </cell>
          <cell r="W5001" t="str">
            <v>OUI</v>
          </cell>
          <cell r="AK5001">
            <v>1779</v>
          </cell>
          <cell r="AN5001">
            <v>41437</v>
          </cell>
          <cell r="AO5001">
            <v>0</v>
          </cell>
          <cell r="AQ5001">
            <v>0</v>
          </cell>
          <cell r="AW5001">
            <v>0</v>
          </cell>
          <cell r="AY5001">
            <v>0</v>
          </cell>
          <cell r="AZ5001">
            <v>12000</v>
          </cell>
          <cell r="BA5001">
            <v>5361</v>
          </cell>
          <cell r="BE5001" t="str">
            <v>non</v>
          </cell>
        </row>
        <row r="5002">
          <cell r="C5002" t="str">
            <v>Y34</v>
          </cell>
          <cell r="R5002" t="str">
            <v>à spliter par nature</v>
          </cell>
          <cell r="W5002" t="str">
            <v>OUI</v>
          </cell>
          <cell r="BE5002" t="str">
            <v>non</v>
          </cell>
        </row>
        <row r="5003">
          <cell r="C5003" t="str">
            <v>Y34</v>
          </cell>
          <cell r="R5003" t="str">
            <v>Opérations imposables</v>
          </cell>
          <cell r="U5003" t="str">
            <v>Opérations non imposables</v>
          </cell>
          <cell r="W5003" t="str">
            <v>OUI</v>
          </cell>
          <cell r="BE5003" t="str">
            <v>non</v>
          </cell>
        </row>
        <row r="5004">
          <cell r="A5004" t="str">
            <v>Déclarations CA3</v>
          </cell>
          <cell r="B5004" t="str">
            <v>TOTAL C.A. H.T.</v>
          </cell>
          <cell r="C5004" t="str">
            <v>Y34</v>
          </cell>
          <cell r="D5004">
            <v>0.2</v>
          </cell>
          <cell r="F5004">
            <v>0.19600000000000001</v>
          </cell>
          <cell r="H5004">
            <v>0.1</v>
          </cell>
          <cell r="J5004">
            <v>7.0000000000000007E-2</v>
          </cell>
          <cell r="L5004">
            <v>5.5E-2</v>
          </cell>
          <cell r="N5004">
            <v>2.1000000000000001E-2</v>
          </cell>
          <cell r="P5004">
            <v>0</v>
          </cell>
          <cell r="R5004" t="str">
            <v>Ventes                et                            autres opérations imposables</v>
          </cell>
          <cell r="S5004" t="str">
            <v>Acquisitions intra co</v>
          </cell>
          <cell r="T5004" t="str">
            <v>créance irré 
+
autres</v>
          </cell>
          <cell r="U5004" t="str">
            <v>Autres opérations non imposables</v>
          </cell>
          <cell r="V5004" t="str">
            <v>Régularisations</v>
          </cell>
          <cell r="W5004" t="str">
            <v>OUI</v>
          </cell>
          <cell r="X5004" t="str">
            <v>TVA</v>
          </cell>
          <cell r="Y5004" t="str">
            <v>TVA</v>
          </cell>
          <cell r="Z5004" t="str">
            <v>TVA</v>
          </cell>
          <cell r="AA5004" t="str">
            <v>TVA</v>
          </cell>
          <cell r="AB5004" t="str">
            <v>TVA</v>
          </cell>
          <cell r="AC5004" t="str">
            <v>TVA</v>
          </cell>
          <cell r="AD5004" t="str">
            <v>TVA</v>
          </cell>
          <cell r="AE5004" t="str">
            <v>TVA collectée Totale</v>
          </cell>
          <cell r="AF5004" t="str">
            <v>TVA antérieurement déduite à reverser</v>
          </cell>
          <cell r="AG5004" t="str">
            <v>ARRONDI</v>
          </cell>
          <cell r="AH5004" t="str">
            <v>TOTAL            TVA                BRUTE</v>
          </cell>
          <cell r="AI5004" t="str">
            <v>dont              TVA          sur Acq° intraco</v>
          </cell>
          <cell r="AK5004" t="str">
            <v>TVA Déductible sur immo</v>
          </cell>
          <cell r="AN5004" t="str">
            <v>TVA Déductible sur B&amp;S</v>
          </cell>
          <cell r="AQ5004" t="str">
            <v xml:space="preserve">Autre TVA à déduire </v>
          </cell>
          <cell r="AS5004" t="str">
            <v>Report du crédit de TVA M-1</v>
          </cell>
          <cell r="AT5004" t="str">
            <v>ARRONDI</v>
          </cell>
          <cell r="AU5004" t="str">
            <v>TOTAL            TVA DEDUCTIBLE</v>
          </cell>
          <cell r="AW5004" t="str">
            <v>TVA à décaisser</v>
          </cell>
          <cell r="AY5004" t="str">
            <v>Crédit de TVA</v>
          </cell>
          <cell r="AZ5004" t="str">
            <v>Demande
de remboursemt crédit TVA</v>
          </cell>
          <cell r="BA5004" t="str">
            <v>Crédit de TVA à reporter</v>
          </cell>
          <cell r="BC5004" t="str">
            <v>Date                             de remb du credit TVA</v>
          </cell>
          <cell r="BE5004" t="str">
            <v>non</v>
          </cell>
        </row>
        <row r="5005">
          <cell r="C5005" t="str">
            <v>Y34</v>
          </cell>
          <cell r="D5005" t="str">
            <v>CA HT</v>
          </cell>
          <cell r="E5005" t="str">
            <v>CA INTRACOM</v>
          </cell>
          <cell r="F5005" t="str">
            <v>CA HT</v>
          </cell>
          <cell r="G5005" t="str">
            <v>CA INTRACOM</v>
          </cell>
          <cell r="H5005" t="str">
            <v>CA HT</v>
          </cell>
          <cell r="I5005" t="str">
            <v>CA INTRACOM</v>
          </cell>
          <cell r="J5005" t="str">
            <v>CA HT</v>
          </cell>
          <cell r="K5005" t="str">
            <v>CA INTRACOM</v>
          </cell>
          <cell r="L5005" t="str">
            <v>CA HT</v>
          </cell>
          <cell r="M5005" t="str">
            <v>CA INTRACOM</v>
          </cell>
          <cell r="N5005" t="str">
            <v>CA HT</v>
          </cell>
          <cell r="O5005" t="str">
            <v>CA INTRACOM</v>
          </cell>
          <cell r="P5005" t="str">
            <v>CA HT</v>
          </cell>
          <cell r="Q5005" t="str">
            <v>CA INTRACOM</v>
          </cell>
          <cell r="T5005" t="str">
            <v>régularisations</v>
          </cell>
          <cell r="W5005" t="str">
            <v>OUI</v>
          </cell>
          <cell r="X5005">
            <v>0.2</v>
          </cell>
          <cell r="Y5005">
            <v>0.19600000000000001</v>
          </cell>
          <cell r="Z5005">
            <v>0.1</v>
          </cell>
          <cell r="AA5005">
            <v>7.0000000000000007E-2</v>
          </cell>
          <cell r="AB5005">
            <v>5.5E-2</v>
          </cell>
          <cell r="AC5005">
            <v>2.1000000000000001E-2</v>
          </cell>
          <cell r="AD5005">
            <v>0</v>
          </cell>
          <cell r="AK5005" t="str">
            <v>TVA                   sur                       Immo</v>
          </cell>
          <cell r="AL5005" t="str">
            <v>TVA sur Acq° Intraco                    ( L1 + LK )</v>
          </cell>
          <cell r="AM5005" t="str">
            <v>Total TVA Ded sur Immo + intraco</v>
          </cell>
          <cell r="AN5005" t="str">
            <v>TVA                   sur                   B&amp;S</v>
          </cell>
          <cell r="AO5005" t="str">
            <v>TVA sur Acq° Intraco                    ( M1 + MK )</v>
          </cell>
          <cell r="AP5005" t="str">
            <v>Total TVA Ded sur B&amp;S + intraco</v>
          </cell>
          <cell r="AQ5005" t="str">
            <v>créances
irrécouvrables
T8</v>
          </cell>
          <cell r="AR5005" t="str">
            <v>demandes Crédit de TVA refusées</v>
          </cell>
          <cell r="AW5005">
            <v>4455100</v>
          </cell>
          <cell r="AZ5005">
            <v>4458300</v>
          </cell>
          <cell r="BA5005">
            <v>4456700</v>
          </cell>
          <cell r="BE5005" t="str">
            <v>non</v>
          </cell>
        </row>
        <row r="5006">
          <cell r="B5006" t="str">
            <v>n° de ligne</v>
          </cell>
          <cell r="C5006" t="str">
            <v>Y34</v>
          </cell>
          <cell r="D5006" t="str">
            <v>08</v>
          </cell>
          <cell r="F5006" t="str">
            <v>13</v>
          </cell>
          <cell r="H5006" t="str">
            <v>9B</v>
          </cell>
          <cell r="J5006" t="str">
            <v>13</v>
          </cell>
          <cell r="L5006" t="str">
            <v>09</v>
          </cell>
          <cell r="N5006" t="str">
            <v>14</v>
          </cell>
          <cell r="R5006" t="str">
            <v>01 et 02</v>
          </cell>
          <cell r="S5006" t="str">
            <v>03</v>
          </cell>
          <cell r="T5006" t="str">
            <v>3C</v>
          </cell>
          <cell r="U5006" t="str">
            <v>05</v>
          </cell>
          <cell r="V5006" t="str">
            <v>7B</v>
          </cell>
          <cell r="W5006" t="str">
            <v>OUI</v>
          </cell>
          <cell r="X5006" t="str">
            <v>08</v>
          </cell>
          <cell r="Y5006" t="str">
            <v>13</v>
          </cell>
          <cell r="Z5006" t="str">
            <v>9B</v>
          </cell>
          <cell r="AA5006" t="str">
            <v>13</v>
          </cell>
          <cell r="AB5006" t="str">
            <v>09</v>
          </cell>
          <cell r="AC5006" t="str">
            <v>14</v>
          </cell>
          <cell r="AF5006" t="str">
            <v>15</v>
          </cell>
          <cell r="AH5006" t="str">
            <v>16</v>
          </cell>
          <cell r="AI5006" t="str">
            <v>17</v>
          </cell>
          <cell r="AM5006" t="str">
            <v>19</v>
          </cell>
          <cell r="AP5006" t="str">
            <v>20</v>
          </cell>
          <cell r="AQ5006" t="str">
            <v>21</v>
          </cell>
          <cell r="AS5006" t="str">
            <v>22</v>
          </cell>
          <cell r="AU5006" t="str">
            <v>23</v>
          </cell>
          <cell r="AW5006" t="str">
            <v>28</v>
          </cell>
          <cell r="AY5006" t="str">
            <v>25</v>
          </cell>
          <cell r="AZ5006" t="str">
            <v>26</v>
          </cell>
          <cell r="BA5006" t="str">
            <v>27</v>
          </cell>
          <cell r="BE5006" t="str">
            <v>non</v>
          </cell>
        </row>
        <row r="5007">
          <cell r="C5007" t="str">
            <v>Y34</v>
          </cell>
          <cell r="W5007" t="str">
            <v>OUI</v>
          </cell>
          <cell r="BE5007" t="str">
            <v>non</v>
          </cell>
        </row>
        <row r="5008">
          <cell r="A5008" t="str">
            <v>OCTOBRE</v>
          </cell>
          <cell r="B5008">
            <v>314463</v>
          </cell>
          <cell r="C5008" t="str">
            <v>Y34</v>
          </cell>
          <cell r="D5008">
            <v>66472</v>
          </cell>
          <cell r="H5008">
            <v>5427</v>
          </cell>
          <cell r="L5008">
            <v>241553</v>
          </cell>
          <cell r="M5008">
            <v>1011</v>
          </cell>
          <cell r="R5008">
            <v>313452</v>
          </cell>
          <cell r="S5008">
            <v>1011</v>
          </cell>
          <cell r="U5008">
            <v>0</v>
          </cell>
          <cell r="W5008" t="str">
            <v>OUI</v>
          </cell>
          <cell r="X5008">
            <v>13294</v>
          </cell>
          <cell r="Y5008">
            <v>0</v>
          </cell>
          <cell r="Z5008">
            <v>543</v>
          </cell>
          <cell r="AA5008">
            <v>0</v>
          </cell>
          <cell r="AB5008">
            <v>13341</v>
          </cell>
          <cell r="AC5008">
            <v>0</v>
          </cell>
          <cell r="AD5008">
            <v>0</v>
          </cell>
          <cell r="AE5008">
            <v>27178</v>
          </cell>
          <cell r="AH5008">
            <v>27178</v>
          </cell>
          <cell r="AI5008">
            <v>56</v>
          </cell>
          <cell r="AM5008">
            <v>0</v>
          </cell>
          <cell r="AN5008">
            <v>32430</v>
          </cell>
          <cell r="AO5008">
            <v>56</v>
          </cell>
          <cell r="AP5008">
            <v>32486</v>
          </cell>
          <cell r="AS5008">
            <v>3990</v>
          </cell>
          <cell r="AU5008">
            <v>36476</v>
          </cell>
          <cell r="AW5008">
            <v>0</v>
          </cell>
          <cell r="AY5008">
            <v>9298</v>
          </cell>
          <cell r="BA5008">
            <v>9298</v>
          </cell>
          <cell r="BE5008" t="str">
            <v>non</v>
          </cell>
        </row>
        <row r="5009">
          <cell r="A5009" t="str">
            <v>NOVEMBRE</v>
          </cell>
          <cell r="B5009">
            <v>335083</v>
          </cell>
          <cell r="C5009" t="str">
            <v>Y34</v>
          </cell>
          <cell r="D5009">
            <v>68502</v>
          </cell>
          <cell r="H5009">
            <v>4431</v>
          </cell>
          <cell r="L5009">
            <v>260520</v>
          </cell>
          <cell r="M5009">
            <v>1630</v>
          </cell>
          <cell r="R5009">
            <v>333453</v>
          </cell>
          <cell r="S5009">
            <v>1630</v>
          </cell>
          <cell r="U5009">
            <v>0</v>
          </cell>
          <cell r="W5009" t="str">
            <v>OUI</v>
          </cell>
          <cell r="X5009">
            <v>13700</v>
          </cell>
          <cell r="Y5009">
            <v>0</v>
          </cell>
          <cell r="Z5009">
            <v>443</v>
          </cell>
          <cell r="AA5009">
            <v>0</v>
          </cell>
          <cell r="AB5009">
            <v>14418</v>
          </cell>
          <cell r="AC5009">
            <v>0</v>
          </cell>
          <cell r="AD5009">
            <v>0</v>
          </cell>
          <cell r="AE5009">
            <v>28561</v>
          </cell>
          <cell r="AH5009">
            <v>28561</v>
          </cell>
          <cell r="AI5009">
            <v>90</v>
          </cell>
          <cell r="AM5009">
            <v>0</v>
          </cell>
          <cell r="AN5009">
            <v>29633</v>
          </cell>
          <cell r="AO5009">
            <v>90</v>
          </cell>
          <cell r="AP5009">
            <v>29723</v>
          </cell>
          <cell r="AS5009">
            <v>9298</v>
          </cell>
          <cell r="AU5009">
            <v>39021</v>
          </cell>
          <cell r="AW5009">
            <v>0</v>
          </cell>
          <cell r="AY5009">
            <v>10460</v>
          </cell>
          <cell r="BA5009">
            <v>10460</v>
          </cell>
          <cell r="BE5009" t="str">
            <v>non</v>
          </cell>
        </row>
        <row r="5010">
          <cell r="A5010" t="str">
            <v>DÉCEMBRE</v>
          </cell>
          <cell r="B5010">
            <v>292170</v>
          </cell>
          <cell r="C5010" t="str">
            <v>Y34</v>
          </cell>
          <cell r="D5010">
            <v>60830</v>
          </cell>
          <cell r="H5010">
            <v>4324</v>
          </cell>
          <cell r="L5010">
            <v>226109</v>
          </cell>
          <cell r="M5010">
            <v>907</v>
          </cell>
          <cell r="R5010">
            <v>291263</v>
          </cell>
          <cell r="S5010">
            <v>907</v>
          </cell>
          <cell r="U5010">
            <v>0</v>
          </cell>
          <cell r="W5010" t="str">
            <v>OUI</v>
          </cell>
          <cell r="X5010">
            <v>12166</v>
          </cell>
          <cell r="Y5010">
            <v>0</v>
          </cell>
          <cell r="Z5010">
            <v>432</v>
          </cell>
          <cell r="AA5010">
            <v>0</v>
          </cell>
          <cell r="AB5010">
            <v>12486</v>
          </cell>
          <cell r="AC5010">
            <v>0</v>
          </cell>
          <cell r="AD5010">
            <v>0</v>
          </cell>
          <cell r="AE5010">
            <v>25084</v>
          </cell>
          <cell r="AH5010">
            <v>25084</v>
          </cell>
          <cell r="AI5010">
            <v>50</v>
          </cell>
          <cell r="AM5010">
            <v>0</v>
          </cell>
          <cell r="AN5010">
            <v>22828</v>
          </cell>
          <cell r="AO5010">
            <v>50</v>
          </cell>
          <cell r="AP5010">
            <v>22878</v>
          </cell>
          <cell r="AS5010">
            <v>10460</v>
          </cell>
          <cell r="AU5010">
            <v>33338</v>
          </cell>
          <cell r="AW5010">
            <v>0</v>
          </cell>
          <cell r="AY5010">
            <v>8254</v>
          </cell>
          <cell r="BA5010">
            <v>8254</v>
          </cell>
          <cell r="BE5010" t="str">
            <v>non</v>
          </cell>
        </row>
        <row r="5011">
          <cell r="A5011" t="str">
            <v>JANVIER</v>
          </cell>
          <cell r="B5011">
            <v>271407.76</v>
          </cell>
          <cell r="C5011" t="str">
            <v>Y34</v>
          </cell>
          <cell r="D5011">
            <v>55870.36</v>
          </cell>
          <cell r="H5011">
            <v>3808.46</v>
          </cell>
          <cell r="L5011">
            <v>205873.84999999998</v>
          </cell>
          <cell r="N5011">
            <v>33.75</v>
          </cell>
          <cell r="P5011">
            <v>5821.34</v>
          </cell>
          <cell r="R5011">
            <v>265586.42</v>
          </cell>
          <cell r="S5011">
            <v>0</v>
          </cell>
          <cell r="U5011">
            <v>5821.34</v>
          </cell>
          <cell r="W5011" t="str">
            <v>OUI</v>
          </cell>
          <cell r="X5011">
            <v>11174</v>
          </cell>
          <cell r="Y5011">
            <v>0</v>
          </cell>
          <cell r="Z5011">
            <v>381</v>
          </cell>
          <cell r="AA5011">
            <v>0</v>
          </cell>
          <cell r="AB5011">
            <v>11323</v>
          </cell>
          <cell r="AC5011">
            <v>1</v>
          </cell>
          <cell r="AD5011">
            <v>0</v>
          </cell>
          <cell r="AE5011">
            <v>22879</v>
          </cell>
          <cell r="AH5011">
            <v>22879</v>
          </cell>
          <cell r="AI5011">
            <v>0</v>
          </cell>
          <cell r="AM5011">
            <v>0</v>
          </cell>
          <cell r="AN5011">
            <v>19575.86</v>
          </cell>
          <cell r="AP5011">
            <v>19575.86</v>
          </cell>
          <cell r="AS5011">
            <v>8254</v>
          </cell>
          <cell r="AU5011">
            <v>27829.86</v>
          </cell>
          <cell r="AW5011">
            <v>0</v>
          </cell>
          <cell r="AY5011">
            <v>4950.8600000000006</v>
          </cell>
          <cell r="BA5011">
            <v>4950.8600000000006</v>
          </cell>
          <cell r="BE5011" t="str">
            <v>non</v>
          </cell>
        </row>
        <row r="5012">
          <cell r="A5012" t="str">
            <v>FEVRIER</v>
          </cell>
          <cell r="B5012">
            <v>132675.57999999999</v>
          </cell>
          <cell r="C5012" t="str">
            <v>Y34</v>
          </cell>
          <cell r="D5012">
            <v>26134.92</v>
          </cell>
          <cell r="H5012">
            <v>2364.75</v>
          </cell>
          <cell r="L5012">
            <v>104155.93</v>
          </cell>
          <cell r="N5012">
            <v>19.98</v>
          </cell>
          <cell r="P5012">
            <v>0</v>
          </cell>
          <cell r="R5012">
            <v>132675.57999999999</v>
          </cell>
          <cell r="S5012">
            <v>0</v>
          </cell>
          <cell r="U5012">
            <v>0</v>
          </cell>
          <cell r="W5012" t="str">
            <v>OUI</v>
          </cell>
          <cell r="X5012">
            <v>5227</v>
          </cell>
          <cell r="Y5012">
            <v>0</v>
          </cell>
          <cell r="Z5012">
            <v>236</v>
          </cell>
          <cell r="AA5012">
            <v>0</v>
          </cell>
          <cell r="AB5012">
            <v>5729</v>
          </cell>
          <cell r="AC5012">
            <v>0</v>
          </cell>
          <cell r="AD5012">
            <v>0</v>
          </cell>
          <cell r="AE5012">
            <v>11192</v>
          </cell>
          <cell r="AH5012">
            <v>11192</v>
          </cell>
          <cell r="AI5012">
            <v>0</v>
          </cell>
          <cell r="AK5012">
            <v>1306.6500000000001</v>
          </cell>
          <cell r="AM5012">
            <v>1306.6500000000001</v>
          </cell>
          <cell r="AN5012">
            <v>31497.89</v>
          </cell>
          <cell r="AP5012">
            <v>31497.89</v>
          </cell>
          <cell r="AR5012">
            <v>3729</v>
          </cell>
          <cell r="AS5012">
            <v>4950.8600000000006</v>
          </cell>
          <cell r="AU5012">
            <v>41484.400000000001</v>
          </cell>
          <cell r="AW5012">
            <v>0</v>
          </cell>
          <cell r="AY5012">
            <v>30292.400000000001</v>
          </cell>
          <cell r="BA5012">
            <v>30292.400000000001</v>
          </cell>
          <cell r="BE5012" t="str">
            <v>non</v>
          </cell>
        </row>
        <row r="5013">
          <cell r="A5013" t="str">
            <v>MARS</v>
          </cell>
          <cell r="B5013">
            <v>368723.99000000005</v>
          </cell>
          <cell r="C5013" t="str">
            <v>Y34</v>
          </cell>
          <cell r="D5013">
            <v>74075.41</v>
          </cell>
          <cell r="H5013">
            <v>13576.43</v>
          </cell>
          <cell r="L5013">
            <v>281072.15000000002</v>
          </cell>
          <cell r="N5013">
            <v>0</v>
          </cell>
          <cell r="P5013">
            <v>0</v>
          </cell>
          <cell r="R5013">
            <v>368723.99000000005</v>
          </cell>
          <cell r="S5013">
            <v>0</v>
          </cell>
          <cell r="U5013">
            <v>0</v>
          </cell>
          <cell r="W5013" t="str">
            <v>OUI</v>
          </cell>
          <cell r="X5013">
            <v>14815</v>
          </cell>
          <cell r="Y5013">
            <v>0</v>
          </cell>
          <cell r="Z5013">
            <v>1358</v>
          </cell>
          <cell r="AA5013">
            <v>0</v>
          </cell>
          <cell r="AB5013">
            <v>15459</v>
          </cell>
          <cell r="AC5013">
            <v>0</v>
          </cell>
          <cell r="AD5013">
            <v>0</v>
          </cell>
          <cell r="AE5013">
            <v>31632</v>
          </cell>
          <cell r="AH5013">
            <v>31632</v>
          </cell>
          <cell r="AI5013">
            <v>0</v>
          </cell>
          <cell r="AK5013">
            <v>9742.14</v>
          </cell>
          <cell r="AM5013">
            <v>9742.14</v>
          </cell>
          <cell r="AN5013">
            <v>28968.33</v>
          </cell>
          <cell r="AP5013">
            <v>28968.33</v>
          </cell>
          <cell r="AS5013">
            <v>30292.400000000001</v>
          </cell>
          <cell r="AT5013">
            <v>-1</v>
          </cell>
          <cell r="AU5013">
            <v>69001.87</v>
          </cell>
          <cell r="AW5013">
            <v>0</v>
          </cell>
          <cell r="AY5013">
            <v>37369.869999999995</v>
          </cell>
          <cell r="BA5013">
            <v>37369.869999999995</v>
          </cell>
          <cell r="BE5013" t="str">
            <v>non</v>
          </cell>
        </row>
        <row r="5014">
          <cell r="A5014" t="str">
            <v>AVRIL</v>
          </cell>
          <cell r="B5014">
            <v>344293.45</v>
          </cell>
          <cell r="C5014" t="str">
            <v>Y34</v>
          </cell>
          <cell r="D5014">
            <v>74223.740000000005</v>
          </cell>
          <cell r="H5014">
            <v>13802.2</v>
          </cell>
          <cell r="L5014">
            <v>256267.51</v>
          </cell>
          <cell r="N5014">
            <v>0</v>
          </cell>
          <cell r="P5014">
            <v>0</v>
          </cell>
          <cell r="R5014">
            <v>344293.45</v>
          </cell>
          <cell r="S5014">
            <v>0</v>
          </cell>
          <cell r="U5014">
            <v>0</v>
          </cell>
          <cell r="W5014" t="str">
            <v>OUI</v>
          </cell>
          <cell r="X5014">
            <v>14845</v>
          </cell>
          <cell r="Y5014">
            <v>0</v>
          </cell>
          <cell r="Z5014">
            <v>1380</v>
          </cell>
          <cell r="AA5014">
            <v>0</v>
          </cell>
          <cell r="AB5014">
            <v>14095</v>
          </cell>
          <cell r="AC5014">
            <v>0</v>
          </cell>
          <cell r="AD5014">
            <v>0</v>
          </cell>
          <cell r="AE5014">
            <v>30320</v>
          </cell>
          <cell r="AH5014">
            <v>30320</v>
          </cell>
          <cell r="AI5014">
            <v>0</v>
          </cell>
          <cell r="AK5014">
            <v>27780.05</v>
          </cell>
          <cell r="AM5014">
            <v>27780.05</v>
          </cell>
          <cell r="AN5014">
            <v>42762.77</v>
          </cell>
          <cell r="AP5014">
            <v>42762.77</v>
          </cell>
          <cell r="AS5014">
            <v>37369.869999999995</v>
          </cell>
          <cell r="AU5014">
            <v>107912.68999999999</v>
          </cell>
          <cell r="AW5014">
            <v>0</v>
          </cell>
          <cell r="AY5014">
            <v>77592.689999999988</v>
          </cell>
          <cell r="BA5014">
            <v>77592.689999999988</v>
          </cell>
          <cell r="BE5014" t="str">
            <v>non</v>
          </cell>
        </row>
        <row r="5015">
          <cell r="A5015" t="str">
            <v>MAI</v>
          </cell>
          <cell r="B5015">
            <v>416251</v>
          </cell>
          <cell r="C5015" t="str">
            <v>Y34</v>
          </cell>
          <cell r="D5015">
            <v>75749</v>
          </cell>
          <cell r="H5015">
            <v>20881</v>
          </cell>
          <cell r="L5015">
            <v>319621</v>
          </cell>
          <cell r="M5015">
            <v>0</v>
          </cell>
          <cell r="P5015">
            <v>0</v>
          </cell>
          <cell r="R5015">
            <v>416251</v>
          </cell>
          <cell r="S5015">
            <v>0</v>
          </cell>
          <cell r="U5015">
            <v>0</v>
          </cell>
          <cell r="W5015" t="str">
            <v>OUI</v>
          </cell>
          <cell r="X5015">
            <v>15150</v>
          </cell>
          <cell r="Y5015">
            <v>0</v>
          </cell>
          <cell r="Z5015">
            <v>2088</v>
          </cell>
          <cell r="AA5015">
            <v>0</v>
          </cell>
          <cell r="AB5015">
            <v>17579</v>
          </cell>
          <cell r="AC5015">
            <v>0</v>
          </cell>
          <cell r="AD5015">
            <v>0</v>
          </cell>
          <cell r="AE5015">
            <v>34817</v>
          </cell>
          <cell r="AH5015">
            <v>34817</v>
          </cell>
          <cell r="AI5015">
            <v>0</v>
          </cell>
          <cell r="AK5015">
            <v>80939</v>
          </cell>
          <cell r="AM5015">
            <v>80939</v>
          </cell>
          <cell r="AN5015">
            <v>30473</v>
          </cell>
          <cell r="AP5015">
            <v>30473</v>
          </cell>
          <cell r="AS5015">
            <v>77592.689999999988</v>
          </cell>
          <cell r="AU5015">
            <v>189004.69</v>
          </cell>
          <cell r="AW5015">
            <v>0</v>
          </cell>
          <cell r="AY5015">
            <v>154187.69</v>
          </cell>
          <cell r="AZ5015">
            <v>100000</v>
          </cell>
          <cell r="BA5015">
            <v>54188</v>
          </cell>
          <cell r="BE5015" t="str">
            <v>non</v>
          </cell>
        </row>
        <row r="5016">
          <cell r="A5016" t="str">
            <v>JUIN</v>
          </cell>
          <cell r="B5016">
            <v>388247</v>
          </cell>
          <cell r="C5016" t="str">
            <v>Y34</v>
          </cell>
          <cell r="D5016">
            <v>94430</v>
          </cell>
          <cell r="E5016">
            <v>0</v>
          </cell>
          <cell r="F5016">
            <v>0</v>
          </cell>
          <cell r="G5016">
            <v>0</v>
          </cell>
          <cell r="H5016">
            <v>18384</v>
          </cell>
          <cell r="I5016">
            <v>0</v>
          </cell>
          <cell r="J5016">
            <v>0</v>
          </cell>
          <cell r="K5016">
            <v>0</v>
          </cell>
          <cell r="L5016">
            <v>275398</v>
          </cell>
          <cell r="M5016">
            <v>0</v>
          </cell>
          <cell r="N5016">
            <v>0</v>
          </cell>
          <cell r="O5016">
            <v>0</v>
          </cell>
          <cell r="P5016">
            <v>35</v>
          </cell>
          <cell r="R5016">
            <v>388212</v>
          </cell>
          <cell r="S5016">
            <v>0</v>
          </cell>
          <cell r="U5016">
            <v>35</v>
          </cell>
          <cell r="W5016" t="str">
            <v>OUI</v>
          </cell>
          <cell r="X5016">
            <v>18886</v>
          </cell>
          <cell r="Y5016">
            <v>0</v>
          </cell>
          <cell r="Z5016">
            <v>1838</v>
          </cell>
          <cell r="AA5016">
            <v>0</v>
          </cell>
          <cell r="AB5016">
            <v>15147</v>
          </cell>
          <cell r="AC5016">
            <v>0</v>
          </cell>
          <cell r="AD5016">
            <v>0</v>
          </cell>
          <cell r="AE5016">
            <v>35871</v>
          </cell>
          <cell r="AH5016">
            <v>35871</v>
          </cell>
          <cell r="AI5016">
            <v>0</v>
          </cell>
          <cell r="AK5016">
            <v>45336</v>
          </cell>
          <cell r="AM5016">
            <v>45336</v>
          </cell>
          <cell r="AN5016">
            <v>30982</v>
          </cell>
          <cell r="AP5016">
            <v>30982</v>
          </cell>
          <cell r="AS5016">
            <v>54188</v>
          </cell>
          <cell r="AU5016">
            <v>130506</v>
          </cell>
          <cell r="AW5016">
            <v>0</v>
          </cell>
          <cell r="AY5016">
            <v>94635</v>
          </cell>
          <cell r="AZ5016">
            <v>50000</v>
          </cell>
          <cell r="BA5016">
            <v>44635</v>
          </cell>
          <cell r="BE5016" t="str">
            <v>non</v>
          </cell>
        </row>
        <row r="5017">
          <cell r="A5017" t="str">
            <v>JUILLET</v>
          </cell>
          <cell r="B5017">
            <v>356815</v>
          </cell>
          <cell r="C5017" t="str">
            <v>Y34</v>
          </cell>
          <cell r="D5017">
            <v>91978</v>
          </cell>
          <cell r="H5017">
            <v>22803</v>
          </cell>
          <cell r="L5017">
            <v>241978</v>
          </cell>
          <cell r="M5017">
            <v>0</v>
          </cell>
          <cell r="N5017">
            <v>0</v>
          </cell>
          <cell r="P5017">
            <v>56</v>
          </cell>
          <cell r="R5017">
            <v>356759</v>
          </cell>
          <cell r="S5017">
            <v>0</v>
          </cell>
          <cell r="U5017">
            <v>56</v>
          </cell>
          <cell r="W5017" t="str">
            <v>OUI</v>
          </cell>
          <cell r="X5017">
            <v>18396</v>
          </cell>
          <cell r="Y5017">
            <v>0</v>
          </cell>
          <cell r="Z5017">
            <v>2280</v>
          </cell>
          <cell r="AA5017">
            <v>0</v>
          </cell>
          <cell r="AB5017">
            <v>13309</v>
          </cell>
          <cell r="AC5017">
            <v>0</v>
          </cell>
          <cell r="AD5017">
            <v>0</v>
          </cell>
          <cell r="AE5017">
            <v>33985</v>
          </cell>
          <cell r="AH5017">
            <v>33985</v>
          </cell>
          <cell r="AI5017">
            <v>0</v>
          </cell>
          <cell r="AK5017">
            <v>9854</v>
          </cell>
          <cell r="AM5017">
            <v>9854</v>
          </cell>
          <cell r="AN5017">
            <v>25963</v>
          </cell>
          <cell r="AP5017">
            <v>25963</v>
          </cell>
          <cell r="AS5017">
            <v>44635</v>
          </cell>
          <cell r="AU5017">
            <v>80452</v>
          </cell>
          <cell r="AW5017">
            <v>0</v>
          </cell>
          <cell r="AY5017">
            <v>46467</v>
          </cell>
          <cell r="AZ5017">
            <v>25000</v>
          </cell>
          <cell r="BA5017">
            <v>21467</v>
          </cell>
          <cell r="BE5017" t="str">
            <v>non</v>
          </cell>
        </row>
        <row r="5018">
          <cell r="A5018" t="str">
            <v>AOUT</v>
          </cell>
          <cell r="B5018">
            <v>231346</v>
          </cell>
          <cell r="C5018" t="str">
            <v>Y34</v>
          </cell>
          <cell r="D5018">
            <v>45498</v>
          </cell>
          <cell r="H5018">
            <v>16907</v>
          </cell>
          <cell r="L5018">
            <v>169282</v>
          </cell>
          <cell r="M5018">
            <v>0</v>
          </cell>
          <cell r="N5018">
            <v>0</v>
          </cell>
          <cell r="P5018">
            <v>0</v>
          </cell>
          <cell r="R5018">
            <v>231687</v>
          </cell>
          <cell r="S5018">
            <v>0</v>
          </cell>
          <cell r="T5018">
            <v>-341</v>
          </cell>
          <cell r="U5018">
            <v>0</v>
          </cell>
          <cell r="W5018" t="str">
            <v>OUI</v>
          </cell>
          <cell r="X5018">
            <v>9100</v>
          </cell>
          <cell r="Y5018">
            <v>0</v>
          </cell>
          <cell r="Z5018">
            <v>1691</v>
          </cell>
          <cell r="AA5018">
            <v>0</v>
          </cell>
          <cell r="AB5018">
            <v>9311</v>
          </cell>
          <cell r="AC5018">
            <v>0</v>
          </cell>
          <cell r="AD5018">
            <v>0</v>
          </cell>
          <cell r="AE5018">
            <v>20102</v>
          </cell>
          <cell r="AH5018">
            <v>20102</v>
          </cell>
          <cell r="AI5018">
            <v>0</v>
          </cell>
          <cell r="AK5018">
            <v>540</v>
          </cell>
          <cell r="AM5018">
            <v>540</v>
          </cell>
          <cell r="AN5018">
            <v>22755</v>
          </cell>
          <cell r="AP5018">
            <v>22755</v>
          </cell>
          <cell r="AQ5018">
            <v>29</v>
          </cell>
          <cell r="AS5018">
            <v>21467</v>
          </cell>
          <cell r="AU5018">
            <v>44791</v>
          </cell>
          <cell r="AW5018">
            <v>0</v>
          </cell>
          <cell r="AY5018">
            <v>24689</v>
          </cell>
          <cell r="AZ5018">
            <v>19000</v>
          </cell>
          <cell r="BA5018">
            <v>5689</v>
          </cell>
          <cell r="BE5018" t="str">
            <v>non</v>
          </cell>
        </row>
        <row r="5019">
          <cell r="A5019" t="str">
            <v>SEPTEMBRE</v>
          </cell>
          <cell r="B5019">
            <v>366292</v>
          </cell>
          <cell r="C5019" t="str">
            <v>Y34</v>
          </cell>
          <cell r="D5019">
            <v>73140</v>
          </cell>
          <cell r="E5019">
            <v>0</v>
          </cell>
          <cell r="F5019">
            <v>0</v>
          </cell>
          <cell r="G5019">
            <v>0</v>
          </cell>
          <cell r="H5019">
            <v>17899</v>
          </cell>
          <cell r="I5019">
            <v>0</v>
          </cell>
          <cell r="J5019">
            <v>0</v>
          </cell>
          <cell r="K5019">
            <v>0</v>
          </cell>
          <cell r="L5019">
            <v>275223</v>
          </cell>
          <cell r="M5019">
            <v>0</v>
          </cell>
          <cell r="N5019">
            <v>0</v>
          </cell>
          <cell r="O5019">
            <v>0</v>
          </cell>
          <cell r="P5019">
            <v>30</v>
          </cell>
          <cell r="Q5019">
            <v>0</v>
          </cell>
          <cell r="R5019">
            <v>366262</v>
          </cell>
          <cell r="S5019">
            <v>0</v>
          </cell>
          <cell r="U5019">
            <v>30</v>
          </cell>
          <cell r="W5019" t="str">
            <v>OUI</v>
          </cell>
          <cell r="X5019">
            <v>14628</v>
          </cell>
          <cell r="Y5019">
            <v>0</v>
          </cell>
          <cell r="Z5019">
            <v>1790</v>
          </cell>
          <cell r="AA5019">
            <v>0</v>
          </cell>
          <cell r="AB5019">
            <v>15137</v>
          </cell>
          <cell r="AC5019">
            <v>0</v>
          </cell>
          <cell r="AD5019">
            <v>0</v>
          </cell>
          <cell r="AE5019">
            <v>31555</v>
          </cell>
          <cell r="AH5019">
            <v>31555</v>
          </cell>
          <cell r="AI5019">
            <v>0</v>
          </cell>
          <cell r="AK5019">
            <v>1779</v>
          </cell>
          <cell r="AL5019">
            <v>0</v>
          </cell>
          <cell r="AM5019">
            <v>1779</v>
          </cell>
          <cell r="AN5019">
            <v>41448</v>
          </cell>
          <cell r="AO5019">
            <v>0</v>
          </cell>
          <cell r="AP5019">
            <v>41448</v>
          </cell>
          <cell r="AQ5019">
            <v>0</v>
          </cell>
          <cell r="AR5019">
            <v>0</v>
          </cell>
          <cell r="AS5019">
            <v>5689</v>
          </cell>
          <cell r="AU5019">
            <v>48916</v>
          </cell>
          <cell r="AW5019">
            <v>0</v>
          </cell>
          <cell r="AY5019">
            <v>17361</v>
          </cell>
          <cell r="BA5019">
            <v>17361</v>
          </cell>
          <cell r="BE5019" t="str">
            <v>non</v>
          </cell>
        </row>
        <row r="5020">
          <cell r="A5020" t="str">
            <v>OCTOBRE</v>
          </cell>
          <cell r="B5020">
            <v>0</v>
          </cell>
          <cell r="C5020" t="str">
            <v>Y34</v>
          </cell>
          <cell r="D5020">
            <v>0</v>
          </cell>
          <cell r="E5020">
            <v>0</v>
          </cell>
          <cell r="F5020">
            <v>0</v>
          </cell>
          <cell r="G5020">
            <v>0</v>
          </cell>
          <cell r="H5020">
            <v>0</v>
          </cell>
          <cell r="I5020">
            <v>0</v>
          </cell>
          <cell r="J5020">
            <v>0</v>
          </cell>
          <cell r="K5020">
            <v>0</v>
          </cell>
          <cell r="L5020">
            <v>0</v>
          </cell>
          <cell r="M5020">
            <v>0</v>
          </cell>
          <cell r="N5020">
            <v>0</v>
          </cell>
          <cell r="O5020">
            <v>0</v>
          </cell>
          <cell r="P5020">
            <v>0</v>
          </cell>
          <cell r="Q5020">
            <v>0</v>
          </cell>
          <cell r="R5020">
            <v>0</v>
          </cell>
          <cell r="S5020">
            <v>0</v>
          </cell>
          <cell r="T5020">
            <v>0</v>
          </cell>
          <cell r="U5020">
            <v>0</v>
          </cell>
          <cell r="W5020" t="str">
            <v>OUI</v>
          </cell>
          <cell r="X5020">
            <v>0</v>
          </cell>
          <cell r="Y5020">
            <v>0</v>
          </cell>
          <cell r="Z5020">
            <v>0</v>
          </cell>
          <cell r="AA5020">
            <v>0</v>
          </cell>
          <cell r="AB5020">
            <v>0</v>
          </cell>
          <cell r="AC5020">
            <v>0</v>
          </cell>
          <cell r="AD5020">
            <v>0</v>
          </cell>
          <cell r="AE5020">
            <v>0</v>
          </cell>
          <cell r="AH5020">
            <v>0</v>
          </cell>
          <cell r="AI5020">
            <v>0</v>
          </cell>
          <cell r="AK5020">
            <v>0</v>
          </cell>
          <cell r="AM5020">
            <v>0</v>
          </cell>
          <cell r="AN5020">
            <v>0</v>
          </cell>
          <cell r="AO5020">
            <v>0</v>
          </cell>
          <cell r="AP5020">
            <v>0</v>
          </cell>
          <cell r="AQ5020">
            <v>0</v>
          </cell>
          <cell r="AS5020">
            <v>17361</v>
          </cell>
          <cell r="AU5020">
            <v>17361</v>
          </cell>
          <cell r="AW5020">
            <v>0</v>
          </cell>
          <cell r="AY5020">
            <v>17361</v>
          </cell>
          <cell r="BA5020">
            <v>17361</v>
          </cell>
        </row>
        <row r="5021">
          <cell r="A5021" t="str">
            <v>NOVEMBRE</v>
          </cell>
          <cell r="B5021">
            <v>0</v>
          </cell>
          <cell r="C5021" t="str">
            <v>Y34</v>
          </cell>
          <cell r="D5021">
            <v>0</v>
          </cell>
          <cell r="E5021">
            <v>0</v>
          </cell>
          <cell r="F5021">
            <v>0</v>
          </cell>
          <cell r="G5021">
            <v>0</v>
          </cell>
          <cell r="H5021">
            <v>0</v>
          </cell>
          <cell r="I5021">
            <v>0</v>
          </cell>
          <cell r="J5021">
            <v>0</v>
          </cell>
          <cell r="K5021">
            <v>0</v>
          </cell>
          <cell r="L5021">
            <v>0</v>
          </cell>
          <cell r="M5021">
            <v>0</v>
          </cell>
          <cell r="N5021">
            <v>0</v>
          </cell>
          <cell r="O5021">
            <v>0</v>
          </cell>
          <cell r="P5021">
            <v>0</v>
          </cell>
          <cell r="Q5021">
            <v>0</v>
          </cell>
          <cell r="R5021">
            <v>0</v>
          </cell>
          <cell r="S5021">
            <v>0</v>
          </cell>
          <cell r="T5021">
            <v>0</v>
          </cell>
          <cell r="U5021">
            <v>0</v>
          </cell>
          <cell r="W5021" t="str">
            <v>OUI</v>
          </cell>
          <cell r="X5021">
            <v>0</v>
          </cell>
          <cell r="Y5021">
            <v>0</v>
          </cell>
          <cell r="Z5021">
            <v>0</v>
          </cell>
          <cell r="AA5021">
            <v>0</v>
          </cell>
          <cell r="AB5021">
            <v>0</v>
          </cell>
          <cell r="AC5021">
            <v>0</v>
          </cell>
          <cell r="AD5021">
            <v>0</v>
          </cell>
          <cell r="AE5021">
            <v>0</v>
          </cell>
          <cell r="AH5021">
            <v>0</v>
          </cell>
          <cell r="AI5021">
            <v>0</v>
          </cell>
          <cell r="AK5021">
            <v>0</v>
          </cell>
          <cell r="AM5021">
            <v>0</v>
          </cell>
          <cell r="AN5021">
            <v>0</v>
          </cell>
          <cell r="AO5021">
            <v>0</v>
          </cell>
          <cell r="AP5021">
            <v>0</v>
          </cell>
          <cell r="AQ5021">
            <v>0</v>
          </cell>
          <cell r="AS5021">
            <v>17361</v>
          </cell>
          <cell r="AU5021">
            <v>17361</v>
          </cell>
          <cell r="AW5021">
            <v>0</v>
          </cell>
          <cell r="AY5021">
            <v>17361</v>
          </cell>
          <cell r="BA5021">
            <v>17361</v>
          </cell>
        </row>
        <row r="5022">
          <cell r="A5022" t="str">
            <v>DECEMBRE</v>
          </cell>
          <cell r="B5022">
            <v>0</v>
          </cell>
          <cell r="C5022" t="str">
            <v>Y34</v>
          </cell>
          <cell r="D5022">
            <v>0</v>
          </cell>
          <cell r="E5022">
            <v>0</v>
          </cell>
          <cell r="F5022">
            <v>0</v>
          </cell>
          <cell r="G5022">
            <v>0</v>
          </cell>
          <cell r="H5022">
            <v>0</v>
          </cell>
          <cell r="I5022">
            <v>0</v>
          </cell>
          <cell r="J5022">
            <v>0</v>
          </cell>
          <cell r="K5022">
            <v>0</v>
          </cell>
          <cell r="L5022">
            <v>0</v>
          </cell>
          <cell r="M5022">
            <v>0</v>
          </cell>
          <cell r="N5022">
            <v>0</v>
          </cell>
          <cell r="O5022">
            <v>0</v>
          </cell>
          <cell r="P5022">
            <v>0</v>
          </cell>
          <cell r="Q5022">
            <v>0</v>
          </cell>
          <cell r="R5022">
            <v>0</v>
          </cell>
          <cell r="S5022">
            <v>0</v>
          </cell>
          <cell r="T5022">
            <v>0</v>
          </cell>
          <cell r="U5022">
            <v>0</v>
          </cell>
          <cell r="W5022" t="str">
            <v>OUI</v>
          </cell>
          <cell r="X5022">
            <v>0</v>
          </cell>
          <cell r="Y5022">
            <v>0</v>
          </cell>
          <cell r="Z5022">
            <v>0</v>
          </cell>
          <cell r="AA5022">
            <v>0</v>
          </cell>
          <cell r="AB5022">
            <v>0</v>
          </cell>
          <cell r="AC5022">
            <v>0</v>
          </cell>
          <cell r="AD5022">
            <v>0</v>
          </cell>
          <cell r="AE5022">
            <v>0</v>
          </cell>
          <cell r="AH5022">
            <v>0</v>
          </cell>
          <cell r="AI5022">
            <v>0</v>
          </cell>
          <cell r="AK5022">
            <v>0</v>
          </cell>
          <cell r="AM5022">
            <v>0</v>
          </cell>
          <cell r="AN5022">
            <v>0</v>
          </cell>
          <cell r="AO5022">
            <v>0</v>
          </cell>
          <cell r="AP5022">
            <v>0</v>
          </cell>
          <cell r="AQ5022">
            <v>0</v>
          </cell>
          <cell r="AS5022">
            <v>17361</v>
          </cell>
          <cell r="AU5022">
            <v>17361</v>
          </cell>
          <cell r="AW5022">
            <v>0</v>
          </cell>
          <cell r="AY5022">
            <v>17361</v>
          </cell>
          <cell r="BA5022">
            <v>17361</v>
          </cell>
        </row>
        <row r="5023">
          <cell r="C5023" t="str">
            <v>Y34</v>
          </cell>
          <cell r="W5023" t="str">
            <v>OUI</v>
          </cell>
          <cell r="BE5023">
            <v>0</v>
          </cell>
        </row>
        <row r="5024">
          <cell r="A5024" t="str">
            <v>TOTAL</v>
          </cell>
          <cell r="B5024">
            <v>3817767.7800000003</v>
          </cell>
          <cell r="C5024" t="str">
            <v>Y34</v>
          </cell>
          <cell r="D5024">
            <v>806903.42999999993</v>
          </cell>
          <cell r="E5024">
            <v>0</v>
          </cell>
          <cell r="F5024">
            <v>0</v>
          </cell>
          <cell r="G5024">
            <v>0</v>
          </cell>
          <cell r="H5024">
            <v>144607.84</v>
          </cell>
          <cell r="I5024">
            <v>0</v>
          </cell>
          <cell r="J5024">
            <v>0</v>
          </cell>
          <cell r="K5024">
            <v>0</v>
          </cell>
          <cell r="L5024">
            <v>2857053.4400000004</v>
          </cell>
          <cell r="M5024">
            <v>3548</v>
          </cell>
          <cell r="N5024">
            <v>53.730000000000004</v>
          </cell>
          <cell r="O5024">
            <v>0</v>
          </cell>
          <cell r="P5024">
            <v>5942.34</v>
          </cell>
          <cell r="Q5024">
            <v>0</v>
          </cell>
          <cell r="R5024">
            <v>3808618.44</v>
          </cell>
          <cell r="S5024">
            <v>3548</v>
          </cell>
          <cell r="T5024">
            <v>-341</v>
          </cell>
          <cell r="U5024">
            <v>5942.34</v>
          </cell>
          <cell r="V5024">
            <v>0</v>
          </cell>
          <cell r="W5024" t="str">
            <v>OUI</v>
          </cell>
          <cell r="X5024">
            <v>161381</v>
          </cell>
          <cell r="Y5024">
            <v>0</v>
          </cell>
          <cell r="Z5024">
            <v>14460</v>
          </cell>
          <cell r="AA5024">
            <v>0</v>
          </cell>
          <cell r="AB5024">
            <v>157334</v>
          </cell>
          <cell r="AC5024">
            <v>1</v>
          </cell>
          <cell r="AD5024">
            <v>0</v>
          </cell>
          <cell r="AE5024">
            <v>333176</v>
          </cell>
          <cell r="AF5024">
            <v>0</v>
          </cell>
          <cell r="AH5024">
            <v>333176</v>
          </cell>
          <cell r="AI5024">
            <v>196</v>
          </cell>
          <cell r="AK5024">
            <v>177276.84</v>
          </cell>
          <cell r="AL5024">
            <v>0</v>
          </cell>
          <cell r="AM5024">
            <v>177276.84</v>
          </cell>
          <cell r="AN5024">
            <v>359316.85</v>
          </cell>
          <cell r="AO5024">
            <v>196</v>
          </cell>
          <cell r="AP5024">
            <v>359512.85</v>
          </cell>
          <cell r="AQ5024">
            <v>29</v>
          </cell>
          <cell r="AR5024">
            <v>3729</v>
          </cell>
          <cell r="BE5024">
            <v>0</v>
          </cell>
        </row>
        <row r="5025">
          <cell r="C5025" t="str">
            <v>Y34</v>
          </cell>
          <cell r="W5025" t="str">
            <v>OUI</v>
          </cell>
          <cell r="BE5025">
            <v>0</v>
          </cell>
        </row>
        <row r="5026">
          <cell r="A5026" t="str">
            <v>CA comptabilisé à déclarer</v>
          </cell>
          <cell r="C5026" t="str">
            <v>Y34</v>
          </cell>
          <cell r="D5026">
            <v>806903</v>
          </cell>
          <cell r="F5026">
            <v>0</v>
          </cell>
          <cell r="H5026">
            <v>144608</v>
          </cell>
          <cell r="L5026">
            <v>2857053</v>
          </cell>
          <cell r="N5026">
            <v>54</v>
          </cell>
          <cell r="P5026">
            <v>5942</v>
          </cell>
          <cell r="R5026">
            <v>3808618</v>
          </cell>
          <cell r="U5026">
            <v>5942</v>
          </cell>
          <cell r="W5026" t="str">
            <v>OUI</v>
          </cell>
          <cell r="AI5026">
            <v>196</v>
          </cell>
          <cell r="AM5026">
            <v>196</v>
          </cell>
          <cell r="BE5026">
            <v>0</v>
          </cell>
        </row>
        <row r="5027">
          <cell r="A5027" t="str">
            <v>Achats intraco à déclarer</v>
          </cell>
          <cell r="C5027" t="str">
            <v>Y34</v>
          </cell>
          <cell r="E5027">
            <v>0</v>
          </cell>
          <cell r="G5027">
            <v>0</v>
          </cell>
          <cell r="I5027">
            <v>0</v>
          </cell>
          <cell r="M5027">
            <v>3548</v>
          </cell>
          <cell r="O5027">
            <v>0</v>
          </cell>
          <cell r="Q5027">
            <v>0</v>
          </cell>
          <cell r="S5027">
            <v>3548</v>
          </cell>
          <cell r="W5027" t="str">
            <v>OUI</v>
          </cell>
          <cell r="BE5027">
            <v>0</v>
          </cell>
        </row>
        <row r="5028">
          <cell r="C5028" t="str">
            <v>Y34</v>
          </cell>
          <cell r="W5028" t="str">
            <v>OUI</v>
          </cell>
          <cell r="BE5028">
            <v>0</v>
          </cell>
        </row>
        <row r="5029">
          <cell r="A5029" t="str">
            <v>Ecart Y34</v>
          </cell>
          <cell r="C5029" t="str">
            <v>Y34</v>
          </cell>
          <cell r="D5029">
            <v>0</v>
          </cell>
          <cell r="E5029">
            <v>0</v>
          </cell>
          <cell r="F5029">
            <v>0</v>
          </cell>
          <cell r="G5029">
            <v>0</v>
          </cell>
          <cell r="H5029">
            <v>0</v>
          </cell>
          <cell r="I5029">
            <v>0</v>
          </cell>
          <cell r="J5029">
            <v>0</v>
          </cell>
          <cell r="K5029">
            <v>0</v>
          </cell>
          <cell r="L5029">
            <v>0</v>
          </cell>
          <cell r="M5029">
            <v>0</v>
          </cell>
          <cell r="N5029">
            <v>0</v>
          </cell>
          <cell r="O5029">
            <v>0</v>
          </cell>
          <cell r="P5029">
            <v>0</v>
          </cell>
          <cell r="Q5029">
            <v>0</v>
          </cell>
          <cell r="R5029">
            <v>0</v>
          </cell>
          <cell r="S5029">
            <v>0</v>
          </cell>
          <cell r="U5029">
            <v>0</v>
          </cell>
          <cell r="W5029" t="str">
            <v>OUI</v>
          </cell>
          <cell r="AI5029" t="str">
            <v xml:space="preserve">        TVA intraco COLL   =    TVA intraco DED  ( Immo + B&amp;S )</v>
          </cell>
          <cell r="BE5029">
            <v>0</v>
          </cell>
        </row>
        <row r="5030">
          <cell r="C5030" t="str">
            <v>Y34</v>
          </cell>
          <cell r="W5030" t="str">
            <v>OUI</v>
          </cell>
          <cell r="BE5030">
            <v>0</v>
          </cell>
        </row>
        <row r="5031">
          <cell r="C5031" t="str">
            <v>Y34</v>
          </cell>
          <cell r="G5031">
            <v>0</v>
          </cell>
          <cell r="H5031" t="str">
            <v xml:space="preserve">   à corriger dans SAP ou dans l'onglet "COMPTA"</v>
          </cell>
          <cell r="W5031" t="str">
            <v>OUI</v>
          </cell>
          <cell r="BE5031">
            <v>0</v>
          </cell>
        </row>
        <row r="5032">
          <cell r="C5032" t="str">
            <v>Y34</v>
          </cell>
          <cell r="W5032" t="str">
            <v>OUI</v>
          </cell>
          <cell r="BE5032">
            <v>0</v>
          </cell>
        </row>
        <row r="5033">
          <cell r="C5033" t="str">
            <v>Y34</v>
          </cell>
          <cell r="G5033">
            <v>0</v>
          </cell>
          <cell r="H5033" t="str">
            <v xml:space="preserve">   voir onglet "COMPTA" - cellule F...</v>
          </cell>
          <cell r="W5033" t="str">
            <v>OUI</v>
          </cell>
          <cell r="BE5033">
            <v>0</v>
          </cell>
        </row>
        <row r="5034">
          <cell r="C5034" t="str">
            <v>Y34</v>
          </cell>
          <cell r="W5034" t="str">
            <v>OUI</v>
          </cell>
          <cell r="BE5034">
            <v>0</v>
          </cell>
        </row>
        <row r="5035">
          <cell r="C5035" t="str">
            <v>Y34</v>
          </cell>
          <cell r="W5035" t="str">
            <v>OUI</v>
          </cell>
          <cell r="BE5035">
            <v>0</v>
          </cell>
        </row>
        <row r="5036">
          <cell r="C5036" t="str">
            <v>Y34</v>
          </cell>
          <cell r="W5036" t="str">
            <v>OUI</v>
          </cell>
          <cell r="BE5036">
            <v>0</v>
          </cell>
        </row>
        <row r="5037">
          <cell r="C5037" t="str">
            <v>Y34</v>
          </cell>
          <cell r="W5037" t="str">
            <v>OUI</v>
          </cell>
          <cell r="BE5037">
            <v>0</v>
          </cell>
        </row>
        <row r="5038">
          <cell r="C5038" t="str">
            <v>Y34</v>
          </cell>
          <cell r="W5038" t="str">
            <v>OUI</v>
          </cell>
          <cell r="BE5038">
            <v>0</v>
          </cell>
        </row>
        <row r="5039">
          <cell r="C5039" t="str">
            <v>Y34</v>
          </cell>
          <cell r="W5039" t="str">
            <v>OUI</v>
          </cell>
          <cell r="BE5039">
            <v>0</v>
          </cell>
        </row>
        <row r="5040">
          <cell r="C5040" t="str">
            <v>Y34</v>
          </cell>
          <cell r="W5040" t="str">
            <v>OUI</v>
          </cell>
          <cell r="BE5040">
            <v>0</v>
          </cell>
        </row>
        <row r="5041">
          <cell r="C5041" t="str">
            <v>Y34</v>
          </cell>
          <cell r="W5041" t="str">
            <v>OUI</v>
          </cell>
          <cell r="BE5041">
            <v>0</v>
          </cell>
        </row>
        <row r="5042">
          <cell r="C5042" t="str">
            <v>Y34</v>
          </cell>
          <cell r="W5042" t="str">
            <v>OUI</v>
          </cell>
          <cell r="BE5042">
            <v>0</v>
          </cell>
        </row>
        <row r="5043">
          <cell r="C5043" t="str">
            <v>Y34</v>
          </cell>
          <cell r="W5043" t="str">
            <v>OUI</v>
          </cell>
          <cell r="BE5043">
            <v>0</v>
          </cell>
        </row>
        <row r="5044">
          <cell r="C5044" t="str">
            <v>Y34</v>
          </cell>
          <cell r="W5044" t="str">
            <v>OUI</v>
          </cell>
          <cell r="BE5044">
            <v>0</v>
          </cell>
        </row>
        <row r="5045">
          <cell r="C5045" t="str">
            <v>Y34</v>
          </cell>
          <cell r="W5045" t="str">
            <v>OUI</v>
          </cell>
          <cell r="BE5045">
            <v>0</v>
          </cell>
        </row>
        <row r="5046">
          <cell r="C5046" t="str">
            <v>Y34</v>
          </cell>
          <cell r="W5046" t="str">
            <v>OUI</v>
          </cell>
          <cell r="BE5046">
            <v>0</v>
          </cell>
        </row>
        <row r="5047">
          <cell r="C5047" t="str">
            <v>Y34</v>
          </cell>
          <cell r="W5047" t="str">
            <v>OUI</v>
          </cell>
          <cell r="BE5047">
            <v>0</v>
          </cell>
        </row>
        <row r="5048">
          <cell r="C5048" t="str">
            <v>Y34</v>
          </cell>
          <cell r="W5048" t="str">
            <v>OUI</v>
          </cell>
          <cell r="BE5048">
            <v>0</v>
          </cell>
        </row>
        <row r="5049">
          <cell r="C5049" t="str">
            <v>Y34</v>
          </cell>
          <cell r="W5049" t="str">
            <v>OUI</v>
          </cell>
          <cell r="BE5049">
            <v>0</v>
          </cell>
        </row>
        <row r="5050">
          <cell r="C5050" t="str">
            <v>Y34</v>
          </cell>
          <cell r="W5050" t="str">
            <v>OUI</v>
          </cell>
          <cell r="BE5050">
            <v>0</v>
          </cell>
        </row>
        <row r="5051">
          <cell r="C5051" t="str">
            <v>Y34</v>
          </cell>
          <cell r="W5051" t="str">
            <v>OUI</v>
          </cell>
          <cell r="BE5051">
            <v>0</v>
          </cell>
        </row>
        <row r="5052">
          <cell r="C5052" t="str">
            <v>Y34</v>
          </cell>
          <cell r="W5052" t="str">
            <v>OUI</v>
          </cell>
          <cell r="BE5052">
            <v>0</v>
          </cell>
        </row>
        <row r="5053">
          <cell r="C5053" t="str">
            <v>Y34</v>
          </cell>
          <cell r="W5053" t="str">
            <v>OUI</v>
          </cell>
          <cell r="BE5053">
            <v>0</v>
          </cell>
        </row>
        <row r="5054">
          <cell r="C5054" t="str">
            <v>Y34</v>
          </cell>
          <cell r="W5054" t="str">
            <v>OUI</v>
          </cell>
          <cell r="BE5054">
            <v>0</v>
          </cell>
        </row>
        <row r="5055">
          <cell r="C5055" t="str">
            <v>Y34</v>
          </cell>
          <cell r="W5055" t="str">
            <v>OUI</v>
          </cell>
          <cell r="BE5055">
            <v>0</v>
          </cell>
        </row>
        <row r="5056">
          <cell r="C5056" t="str">
            <v>Y34</v>
          </cell>
          <cell r="W5056" t="str">
            <v>OUI</v>
          </cell>
          <cell r="BE5056">
            <v>0</v>
          </cell>
        </row>
        <row r="5057">
          <cell r="C5057" t="str">
            <v>Y34</v>
          </cell>
          <cell r="W5057" t="str">
            <v>NON</v>
          </cell>
        </row>
        <row r="5058">
          <cell r="C5058" t="str">
            <v>Y34</v>
          </cell>
          <cell r="W5058" t="str">
            <v>NON</v>
          </cell>
        </row>
        <row r="5059">
          <cell r="C5059" t="str">
            <v>Y34</v>
          </cell>
          <cell r="W5059" t="str">
            <v>NON</v>
          </cell>
        </row>
        <row r="5060">
          <cell r="C5060" t="str">
            <v>Y34</v>
          </cell>
          <cell r="W5060" t="str">
            <v>NON</v>
          </cell>
        </row>
        <row r="5061">
          <cell r="C5061" t="str">
            <v>Y34</v>
          </cell>
          <cell r="W5061" t="str">
            <v>NON</v>
          </cell>
        </row>
        <row r="5062">
          <cell r="C5062" t="str">
            <v>Y34</v>
          </cell>
          <cell r="W5062" t="str">
            <v>NON</v>
          </cell>
        </row>
        <row r="5063">
          <cell r="C5063" t="str">
            <v>Y34</v>
          </cell>
          <cell r="W5063" t="str">
            <v>NON</v>
          </cell>
        </row>
        <row r="5064">
          <cell r="C5064" t="str">
            <v>Y34</v>
          </cell>
          <cell r="W5064" t="str">
            <v>NON</v>
          </cell>
        </row>
        <row r="5065">
          <cell r="C5065" t="str">
            <v>Y34</v>
          </cell>
          <cell r="W5065" t="str">
            <v>NON</v>
          </cell>
        </row>
        <row r="5066">
          <cell r="C5066" t="str">
            <v>Y34</v>
          </cell>
          <cell r="W5066" t="str">
            <v>NON</v>
          </cell>
        </row>
        <row r="5067">
          <cell r="C5067" t="str">
            <v>Y34</v>
          </cell>
          <cell r="W5067" t="str">
            <v>NON</v>
          </cell>
        </row>
        <row r="5068">
          <cell r="C5068" t="str">
            <v>Y34</v>
          </cell>
          <cell r="W5068" t="str">
            <v>NON</v>
          </cell>
        </row>
        <row r="5069">
          <cell r="C5069" t="str">
            <v>Y34</v>
          </cell>
          <cell r="W5069" t="str">
            <v>NON</v>
          </cell>
        </row>
        <row r="5070">
          <cell r="C5070" t="str">
            <v>Y34</v>
          </cell>
          <cell r="W5070" t="str">
            <v>NON</v>
          </cell>
        </row>
        <row r="5071">
          <cell r="C5071" t="str">
            <v>Y34</v>
          </cell>
          <cell r="W5071" t="str">
            <v>NON</v>
          </cell>
        </row>
        <row r="5072">
          <cell r="C5072" t="str">
            <v>Y34</v>
          </cell>
          <cell r="W5072" t="str">
            <v>NON</v>
          </cell>
        </row>
        <row r="5073">
          <cell r="C5073" t="str">
            <v>Y34</v>
          </cell>
          <cell r="W5073" t="str">
            <v>NON</v>
          </cell>
        </row>
        <row r="5074">
          <cell r="C5074" t="str">
            <v>Y34</v>
          </cell>
          <cell r="W5074" t="str">
            <v>NON</v>
          </cell>
        </row>
        <row r="5075">
          <cell r="C5075" t="str">
            <v>Y34</v>
          </cell>
          <cell r="W5075" t="str">
            <v>NON</v>
          </cell>
        </row>
        <row r="5076">
          <cell r="C5076" t="str">
            <v>Y34</v>
          </cell>
          <cell r="W5076" t="str">
            <v>NON</v>
          </cell>
        </row>
        <row r="5077">
          <cell r="C5077" t="str">
            <v>Y34</v>
          </cell>
          <cell r="W5077" t="str">
            <v>NON</v>
          </cell>
        </row>
        <row r="5078">
          <cell r="C5078" t="str">
            <v>Y34</v>
          </cell>
          <cell r="W5078" t="str">
            <v>NON</v>
          </cell>
        </row>
        <row r="5079">
          <cell r="C5079" t="str">
            <v>Y34</v>
          </cell>
          <cell r="W5079" t="str">
            <v>NON</v>
          </cell>
        </row>
        <row r="5080">
          <cell r="C5080" t="str">
            <v>Y34</v>
          </cell>
          <cell r="W5080" t="str">
            <v>NON</v>
          </cell>
        </row>
        <row r="5081">
          <cell r="C5081" t="str">
            <v>Y34</v>
          </cell>
          <cell r="W5081" t="str">
            <v>NON</v>
          </cell>
        </row>
        <row r="5082">
          <cell r="C5082" t="str">
            <v>Y34</v>
          </cell>
          <cell r="W5082" t="str">
            <v>NON</v>
          </cell>
        </row>
        <row r="5083">
          <cell r="C5083" t="str">
            <v>Y34</v>
          </cell>
          <cell r="W5083" t="str">
            <v>NON</v>
          </cell>
        </row>
        <row r="5084">
          <cell r="C5084" t="str">
            <v>Y34</v>
          </cell>
          <cell r="W5084" t="str">
            <v>NON</v>
          </cell>
        </row>
        <row r="5085">
          <cell r="C5085" t="str">
            <v>Y34</v>
          </cell>
          <cell r="W5085" t="str">
            <v>NON</v>
          </cell>
        </row>
        <row r="5086">
          <cell r="C5086" t="str">
            <v>Y34</v>
          </cell>
          <cell r="W5086" t="str">
            <v>NON</v>
          </cell>
        </row>
        <row r="5087">
          <cell r="C5087" t="str">
            <v>Y34</v>
          </cell>
          <cell r="W5087" t="str">
            <v>NON</v>
          </cell>
        </row>
        <row r="5088">
          <cell r="C5088" t="str">
            <v>Y34</v>
          </cell>
          <cell r="W5088" t="str">
            <v>NON</v>
          </cell>
        </row>
        <row r="5089">
          <cell r="C5089" t="str">
            <v>Y34</v>
          </cell>
          <cell r="W5089" t="str">
            <v>NON</v>
          </cell>
        </row>
        <row r="5090">
          <cell r="C5090" t="str">
            <v>Y34</v>
          </cell>
          <cell r="W5090" t="str">
            <v>NON</v>
          </cell>
        </row>
        <row r="5091">
          <cell r="C5091" t="str">
            <v>Y34</v>
          </cell>
          <cell r="W5091" t="str">
            <v>NON</v>
          </cell>
        </row>
        <row r="5092">
          <cell r="C5092" t="str">
            <v>Y34</v>
          </cell>
          <cell r="W5092" t="str">
            <v>NON</v>
          </cell>
        </row>
        <row r="5093">
          <cell r="C5093" t="str">
            <v>Y34</v>
          </cell>
          <cell r="W5093" t="str">
            <v>NON</v>
          </cell>
        </row>
        <row r="5094">
          <cell r="C5094" t="str">
            <v>Y34</v>
          </cell>
          <cell r="W5094" t="str">
            <v>NON</v>
          </cell>
        </row>
        <row r="5095">
          <cell r="C5095" t="str">
            <v>Y34</v>
          </cell>
          <cell r="W5095" t="str">
            <v>NON</v>
          </cell>
        </row>
        <row r="5096">
          <cell r="C5096" t="str">
            <v>Y34</v>
          </cell>
          <cell r="W5096" t="str">
            <v>NON</v>
          </cell>
        </row>
        <row r="5097">
          <cell r="C5097" t="str">
            <v>Y34</v>
          </cell>
          <cell r="W5097" t="str">
            <v>NON</v>
          </cell>
        </row>
        <row r="5098">
          <cell r="C5098" t="str">
            <v>Y34</v>
          </cell>
          <cell r="W5098" t="str">
            <v>NON</v>
          </cell>
        </row>
        <row r="5099">
          <cell r="C5099" t="str">
            <v>Y34</v>
          </cell>
          <cell r="W5099" t="str">
            <v>NON</v>
          </cell>
        </row>
        <row r="5100">
          <cell r="C5100" t="str">
            <v>Y34</v>
          </cell>
          <cell r="W5100" t="str">
            <v>NON</v>
          </cell>
        </row>
        <row r="5101">
          <cell r="C5101" t="str">
            <v>Y34</v>
          </cell>
          <cell r="W5101" t="str">
            <v>NON</v>
          </cell>
        </row>
        <row r="5102">
          <cell r="C5102" t="str">
            <v>Y34</v>
          </cell>
          <cell r="W5102" t="str">
            <v>NON</v>
          </cell>
        </row>
        <row r="5103">
          <cell r="C5103" t="str">
            <v>Y34</v>
          </cell>
          <cell r="W5103" t="str">
            <v>NON</v>
          </cell>
        </row>
        <row r="5104">
          <cell r="C5104" t="str">
            <v>Y34</v>
          </cell>
          <cell r="W5104" t="str">
            <v>NON</v>
          </cell>
        </row>
        <row r="5105">
          <cell r="C5105" t="str">
            <v>Y34</v>
          </cell>
          <cell r="W5105" t="str">
            <v>NON</v>
          </cell>
        </row>
        <row r="5106">
          <cell r="C5106" t="str">
            <v>Y34</v>
          </cell>
          <cell r="W5106" t="str">
            <v>NON</v>
          </cell>
        </row>
        <row r="5107">
          <cell r="C5107" t="str">
            <v>Y34</v>
          </cell>
          <cell r="W5107" t="str">
            <v>NON</v>
          </cell>
        </row>
        <row r="5108">
          <cell r="C5108" t="str">
            <v>Y34</v>
          </cell>
          <cell r="W5108" t="str">
            <v>NON</v>
          </cell>
        </row>
        <row r="5109">
          <cell r="C5109" t="str">
            <v>Y34</v>
          </cell>
          <cell r="W5109" t="str">
            <v>NON</v>
          </cell>
        </row>
        <row r="5110">
          <cell r="C5110" t="str">
            <v>Y34</v>
          </cell>
          <cell r="W5110" t="str">
            <v>NON</v>
          </cell>
        </row>
        <row r="5111">
          <cell r="C5111" t="str">
            <v>Y34</v>
          </cell>
          <cell r="W5111" t="str">
            <v>NON</v>
          </cell>
        </row>
        <row r="5112">
          <cell r="C5112" t="str">
            <v>Y34</v>
          </cell>
          <cell r="W5112" t="str">
            <v>NON</v>
          </cell>
        </row>
        <row r="5113">
          <cell r="C5113" t="str">
            <v>Y34</v>
          </cell>
          <cell r="W5113" t="str">
            <v>NON</v>
          </cell>
        </row>
        <row r="5114">
          <cell r="C5114" t="str">
            <v>Y34</v>
          </cell>
          <cell r="W5114" t="str">
            <v>NON</v>
          </cell>
        </row>
        <row r="5115">
          <cell r="C5115" t="str">
            <v>Y34</v>
          </cell>
          <cell r="W5115" t="str">
            <v>NON</v>
          </cell>
        </row>
        <row r="5116">
          <cell r="C5116" t="str">
            <v>Y34</v>
          </cell>
          <cell r="W5116" t="str">
            <v>NON</v>
          </cell>
        </row>
        <row r="5117">
          <cell r="C5117" t="str">
            <v>Y34</v>
          </cell>
          <cell r="W5117" t="str">
            <v>NON</v>
          </cell>
        </row>
        <row r="5118">
          <cell r="C5118" t="str">
            <v>Y34</v>
          </cell>
          <cell r="W5118" t="str">
            <v>NON</v>
          </cell>
        </row>
        <row r="5119">
          <cell r="C5119" t="str">
            <v>Y34</v>
          </cell>
          <cell r="W5119" t="str">
            <v>NON</v>
          </cell>
        </row>
        <row r="5120">
          <cell r="C5120" t="str">
            <v>Y34</v>
          </cell>
          <cell r="W5120" t="str">
            <v>NON</v>
          </cell>
        </row>
        <row r="5121">
          <cell r="C5121" t="str">
            <v>Y34</v>
          </cell>
          <cell r="W5121" t="str">
            <v>NON</v>
          </cell>
        </row>
        <row r="5122">
          <cell r="C5122" t="str">
            <v>Y34</v>
          </cell>
          <cell r="W5122" t="str">
            <v>NON</v>
          </cell>
        </row>
        <row r="5123">
          <cell r="C5123" t="str">
            <v>Y34</v>
          </cell>
          <cell r="W5123" t="str">
            <v>NON</v>
          </cell>
        </row>
        <row r="5124">
          <cell r="C5124" t="str">
            <v>Y34</v>
          </cell>
          <cell r="W5124" t="str">
            <v>NON</v>
          </cell>
        </row>
        <row r="5125">
          <cell r="C5125" t="str">
            <v>Y34</v>
          </cell>
          <cell r="W5125" t="str">
            <v>NON</v>
          </cell>
        </row>
        <row r="5126">
          <cell r="C5126" t="str">
            <v>Y34</v>
          </cell>
          <cell r="W5126" t="str">
            <v>NON</v>
          </cell>
        </row>
        <row r="5127">
          <cell r="C5127" t="str">
            <v>Y34</v>
          </cell>
          <cell r="W5127" t="str">
            <v>NON</v>
          </cell>
        </row>
        <row r="5128">
          <cell r="C5128" t="str">
            <v>Y34</v>
          </cell>
          <cell r="W5128" t="str">
            <v>NON</v>
          </cell>
        </row>
        <row r="5129">
          <cell r="C5129" t="str">
            <v>Y34</v>
          </cell>
          <cell r="W5129" t="str">
            <v>NON</v>
          </cell>
        </row>
        <row r="5130">
          <cell r="C5130" t="str">
            <v>Y34</v>
          </cell>
          <cell r="W5130" t="str">
            <v>NON</v>
          </cell>
        </row>
        <row r="5131">
          <cell r="C5131" t="str">
            <v>Y34</v>
          </cell>
          <cell r="W5131" t="str">
            <v>NON</v>
          </cell>
        </row>
        <row r="5132">
          <cell r="C5132" t="str">
            <v>Y34</v>
          </cell>
          <cell r="W5132" t="str">
            <v>NON</v>
          </cell>
        </row>
        <row r="5133">
          <cell r="C5133" t="str">
            <v>Y34</v>
          </cell>
          <cell r="W5133" t="str">
            <v>NON</v>
          </cell>
        </row>
        <row r="5134">
          <cell r="C5134" t="str">
            <v>Y34</v>
          </cell>
          <cell r="W5134" t="str">
            <v>NON</v>
          </cell>
        </row>
        <row r="5135">
          <cell r="C5135" t="str">
            <v>Y34</v>
          </cell>
          <cell r="W5135" t="str">
            <v>NON</v>
          </cell>
        </row>
        <row r="5136">
          <cell r="C5136" t="str">
            <v>Y34</v>
          </cell>
          <cell r="W5136" t="str">
            <v>NON</v>
          </cell>
        </row>
        <row r="5137">
          <cell r="C5137" t="str">
            <v>Y34</v>
          </cell>
          <cell r="W5137" t="str">
            <v>NON</v>
          </cell>
        </row>
        <row r="5138">
          <cell r="C5138" t="str">
            <v>Y34</v>
          </cell>
          <cell r="W5138" t="str">
            <v>NON</v>
          </cell>
        </row>
        <row r="5139">
          <cell r="C5139" t="str">
            <v>Y34</v>
          </cell>
          <cell r="W5139" t="str">
            <v>NON</v>
          </cell>
        </row>
        <row r="5140">
          <cell r="C5140" t="str">
            <v>Y34</v>
          </cell>
          <cell r="W5140" t="str">
            <v>NON</v>
          </cell>
        </row>
        <row r="5141">
          <cell r="C5141" t="str">
            <v>Y34</v>
          </cell>
          <cell r="W5141" t="str">
            <v>NON</v>
          </cell>
        </row>
        <row r="5142">
          <cell r="C5142" t="str">
            <v>Y34</v>
          </cell>
          <cell r="W5142" t="str">
            <v>NON</v>
          </cell>
        </row>
        <row r="5143">
          <cell r="C5143" t="str">
            <v>Y34</v>
          </cell>
          <cell r="W5143" t="str">
            <v>NON</v>
          </cell>
        </row>
        <row r="5144">
          <cell r="C5144" t="str">
            <v>Y34</v>
          </cell>
          <cell r="W5144" t="str">
            <v>NON</v>
          </cell>
        </row>
        <row r="5145">
          <cell r="C5145" t="str">
            <v>Y34</v>
          </cell>
          <cell r="W5145" t="str">
            <v>NON</v>
          </cell>
        </row>
        <row r="5146">
          <cell r="C5146" t="str">
            <v>Y34</v>
          </cell>
          <cell r="W5146" t="str">
            <v>NON</v>
          </cell>
        </row>
        <row r="5147">
          <cell r="C5147" t="str">
            <v>Y34</v>
          </cell>
          <cell r="W5147" t="str">
            <v>NON</v>
          </cell>
        </row>
        <row r="5148">
          <cell r="C5148" t="str">
            <v>Y34</v>
          </cell>
          <cell r="W5148" t="str">
            <v>NON</v>
          </cell>
        </row>
        <row r="5149">
          <cell r="C5149" t="str">
            <v>Y34</v>
          </cell>
          <cell r="W5149" t="str">
            <v>NON</v>
          </cell>
        </row>
        <row r="5150">
          <cell r="C5150" t="str">
            <v>Y34</v>
          </cell>
          <cell r="W5150" t="str">
            <v>NON</v>
          </cell>
        </row>
        <row r="5151">
          <cell r="C5151" t="str">
            <v>Y34</v>
          </cell>
          <cell r="W5151" t="str">
            <v>NON</v>
          </cell>
        </row>
        <row r="5152">
          <cell r="C5152" t="str">
            <v>Y34</v>
          </cell>
          <cell r="W5152" t="str">
            <v>NON</v>
          </cell>
        </row>
        <row r="5153">
          <cell r="C5153" t="str">
            <v>Y34</v>
          </cell>
          <cell r="W5153" t="str">
            <v>NON</v>
          </cell>
        </row>
        <row r="5154">
          <cell r="C5154" t="str">
            <v>Y34</v>
          </cell>
          <cell r="W5154" t="str">
            <v>NON</v>
          </cell>
        </row>
        <row r="5155">
          <cell r="C5155" t="str">
            <v>Y34</v>
          </cell>
          <cell r="W5155" t="str">
            <v>NON</v>
          </cell>
        </row>
        <row r="5156">
          <cell r="C5156" t="str">
            <v>Y34</v>
          </cell>
          <cell r="W5156" t="str">
            <v>NON</v>
          </cell>
        </row>
        <row r="5157">
          <cell r="C5157" t="str">
            <v>Y34</v>
          </cell>
          <cell r="W5157" t="str">
            <v>NON</v>
          </cell>
        </row>
        <row r="5158">
          <cell r="C5158" t="str">
            <v>Y34</v>
          </cell>
          <cell r="W5158" t="str">
            <v>NON</v>
          </cell>
        </row>
        <row r="5159">
          <cell r="C5159" t="str">
            <v>Y34</v>
          </cell>
          <cell r="W5159" t="str">
            <v>NON</v>
          </cell>
        </row>
        <row r="5160">
          <cell r="C5160" t="str">
            <v>Y34</v>
          </cell>
          <cell r="W5160" t="str">
            <v>NON</v>
          </cell>
        </row>
        <row r="5161">
          <cell r="C5161" t="str">
            <v>Y34</v>
          </cell>
          <cell r="W5161" t="str">
            <v>NON</v>
          </cell>
        </row>
        <row r="5162">
          <cell r="C5162" t="str">
            <v>Y34</v>
          </cell>
          <cell r="W5162" t="str">
            <v>NON</v>
          </cell>
        </row>
        <row r="5163">
          <cell r="C5163" t="str">
            <v>Y34</v>
          </cell>
          <cell r="W5163" t="str">
            <v>NON</v>
          </cell>
        </row>
        <row r="5164">
          <cell r="C5164" t="str">
            <v>Y34</v>
          </cell>
          <cell r="W5164" t="str">
            <v>NON</v>
          </cell>
        </row>
        <row r="5165">
          <cell r="C5165" t="str">
            <v>Y34</v>
          </cell>
          <cell r="W5165" t="str">
            <v>NON</v>
          </cell>
        </row>
        <row r="5166">
          <cell r="C5166" t="str">
            <v>Y34</v>
          </cell>
          <cell r="W5166" t="str">
            <v>NON</v>
          </cell>
        </row>
        <row r="5167">
          <cell r="C5167" t="str">
            <v>Y34</v>
          </cell>
          <cell r="W5167" t="str">
            <v>NON</v>
          </cell>
        </row>
        <row r="5168">
          <cell r="C5168" t="str">
            <v>Y34</v>
          </cell>
          <cell r="W5168" t="str">
            <v>NON</v>
          </cell>
        </row>
        <row r="5169">
          <cell r="C5169" t="str">
            <v>Y34</v>
          </cell>
          <cell r="W5169" t="str">
            <v>NON</v>
          </cell>
        </row>
        <row r="5170">
          <cell r="C5170" t="str">
            <v>Y34</v>
          </cell>
          <cell r="W5170" t="str">
            <v>NON</v>
          </cell>
        </row>
        <row r="5171">
          <cell r="C5171" t="str">
            <v>Y34</v>
          </cell>
          <cell r="W5171" t="str">
            <v>NON</v>
          </cell>
        </row>
        <row r="5172">
          <cell r="C5172" t="str">
            <v>Y34</v>
          </cell>
          <cell r="W5172" t="str">
            <v>NON</v>
          </cell>
        </row>
        <row r="5173">
          <cell r="C5173" t="str">
            <v>Y34</v>
          </cell>
          <cell r="W5173" t="str">
            <v>NON</v>
          </cell>
        </row>
        <row r="5174">
          <cell r="C5174" t="str">
            <v>Y34</v>
          </cell>
          <cell r="W5174" t="str">
            <v>NON</v>
          </cell>
        </row>
        <row r="5175">
          <cell r="C5175" t="str">
            <v>Y34</v>
          </cell>
          <cell r="W5175" t="str">
            <v>NON</v>
          </cell>
        </row>
        <row r="5176">
          <cell r="C5176" t="str">
            <v>Y34</v>
          </cell>
          <cell r="W5176" t="str">
            <v>NON</v>
          </cell>
        </row>
        <row r="5177">
          <cell r="C5177" t="str">
            <v>Y34</v>
          </cell>
          <cell r="W5177" t="str">
            <v>NON</v>
          </cell>
        </row>
        <row r="5178">
          <cell r="C5178" t="str">
            <v>Y34</v>
          </cell>
          <cell r="W5178" t="str">
            <v>NON</v>
          </cell>
        </row>
        <row r="5179">
          <cell r="C5179" t="str">
            <v>Y34</v>
          </cell>
          <cell r="W5179" t="str">
            <v>NON</v>
          </cell>
        </row>
        <row r="5180">
          <cell r="C5180" t="str">
            <v>Y34</v>
          </cell>
          <cell r="W5180" t="str">
            <v>NON</v>
          </cell>
        </row>
        <row r="5181">
          <cell r="C5181" t="str">
            <v>Y34</v>
          </cell>
          <cell r="W5181" t="str">
            <v>NON</v>
          </cell>
        </row>
        <row r="5182">
          <cell r="C5182" t="str">
            <v>Y34</v>
          </cell>
          <cell r="W5182" t="str">
            <v>NON</v>
          </cell>
        </row>
        <row r="5183">
          <cell r="C5183" t="str">
            <v>Y34</v>
          </cell>
          <cell r="W5183" t="str">
            <v>NON</v>
          </cell>
        </row>
        <row r="5184">
          <cell r="C5184" t="str">
            <v>Y34</v>
          </cell>
          <cell r="W5184" t="str">
            <v>NON</v>
          </cell>
        </row>
        <row r="5185">
          <cell r="C5185" t="str">
            <v>Y34</v>
          </cell>
          <cell r="W5185" t="str">
            <v>NON</v>
          </cell>
        </row>
        <row r="5186">
          <cell r="C5186" t="str">
            <v>Y34</v>
          </cell>
          <cell r="W5186" t="str">
            <v>NON</v>
          </cell>
        </row>
        <row r="5187">
          <cell r="C5187" t="str">
            <v>Y34</v>
          </cell>
          <cell r="W5187" t="str">
            <v>NON</v>
          </cell>
        </row>
        <row r="5188">
          <cell r="C5188" t="str">
            <v>Y34</v>
          </cell>
          <cell r="W5188" t="str">
            <v>NON</v>
          </cell>
        </row>
        <row r="5189">
          <cell r="C5189" t="str">
            <v>Y34</v>
          </cell>
          <cell r="W5189" t="str">
            <v>NON</v>
          </cell>
        </row>
        <row r="5190">
          <cell r="C5190" t="str">
            <v>Y34</v>
          </cell>
          <cell r="W5190" t="str">
            <v>NON</v>
          </cell>
        </row>
        <row r="5191">
          <cell r="C5191" t="str">
            <v>Y34</v>
          </cell>
          <cell r="W5191" t="str">
            <v>NON</v>
          </cell>
        </row>
        <row r="5192">
          <cell r="C5192" t="str">
            <v>Y34</v>
          </cell>
          <cell r="W5192" t="str">
            <v>NON</v>
          </cell>
        </row>
        <row r="5193">
          <cell r="C5193" t="str">
            <v>Y34</v>
          </cell>
          <cell r="W5193" t="str">
            <v>NON</v>
          </cell>
        </row>
        <row r="5194">
          <cell r="C5194" t="str">
            <v>Y34</v>
          </cell>
          <cell r="W5194" t="str">
            <v>NON</v>
          </cell>
        </row>
        <row r="5195">
          <cell r="C5195" t="str">
            <v>Y34</v>
          </cell>
          <cell r="W5195" t="str">
            <v>NON</v>
          </cell>
        </row>
        <row r="5196">
          <cell r="C5196" t="str">
            <v>Y34</v>
          </cell>
          <cell r="W5196" t="str">
            <v>NON</v>
          </cell>
        </row>
        <row r="5197">
          <cell r="C5197" t="str">
            <v>Y34</v>
          </cell>
          <cell r="W5197" t="str">
            <v>NON</v>
          </cell>
        </row>
        <row r="5198">
          <cell r="C5198" t="str">
            <v>Y34</v>
          </cell>
          <cell r="W5198" t="str">
            <v>NON</v>
          </cell>
        </row>
        <row r="5199">
          <cell r="C5199" t="str">
            <v>Y34</v>
          </cell>
          <cell r="W5199" t="str">
            <v>NON</v>
          </cell>
        </row>
        <row r="5200">
          <cell r="C5200" t="str">
            <v>Y34</v>
          </cell>
          <cell r="W5200" t="str">
            <v>NON</v>
          </cell>
        </row>
        <row r="5201">
          <cell r="A5201" t="str">
            <v xml:space="preserve">Cadrage TVA </v>
          </cell>
          <cell r="B5201" t="str">
            <v>E60</v>
          </cell>
          <cell r="C5201" t="str">
            <v>E60</v>
          </cell>
          <cell r="D5201">
            <v>28497</v>
          </cell>
          <cell r="H5201">
            <v>1511</v>
          </cell>
          <cell r="L5201">
            <v>69018</v>
          </cell>
          <cell r="M5201">
            <v>0</v>
          </cell>
          <cell r="N5201">
            <v>0</v>
          </cell>
          <cell r="P5201">
            <v>38</v>
          </cell>
          <cell r="T5201">
            <v>-29</v>
          </cell>
          <cell r="W5201" t="str">
            <v>OUI</v>
          </cell>
          <cell r="AK5201">
            <v>0</v>
          </cell>
          <cell r="AN5201">
            <v>12010</v>
          </cell>
          <cell r="AO5201">
            <v>0</v>
          </cell>
          <cell r="AQ5201">
            <v>2</v>
          </cell>
          <cell r="AW5201">
            <v>0</v>
          </cell>
          <cell r="AY5201">
            <v>0</v>
          </cell>
          <cell r="AZ5201">
            <v>0</v>
          </cell>
          <cell r="BA5201">
            <v>6626</v>
          </cell>
          <cell r="BE5201" t="str">
            <v>oui</v>
          </cell>
        </row>
        <row r="5202">
          <cell r="C5202" t="str">
            <v>E60</v>
          </cell>
          <cell r="R5202" t="str">
            <v>à spliter par nature</v>
          </cell>
          <cell r="W5202" t="str">
            <v>OUI</v>
          </cell>
          <cell r="BE5202" t="str">
            <v>oui</v>
          </cell>
        </row>
        <row r="5203">
          <cell r="C5203" t="str">
            <v>E60</v>
          </cell>
          <cell r="R5203" t="str">
            <v>Opérations imposables</v>
          </cell>
          <cell r="U5203" t="str">
            <v>Opérations non imposables</v>
          </cell>
          <cell r="W5203" t="str">
            <v>OUI</v>
          </cell>
          <cell r="BE5203" t="str">
            <v>oui</v>
          </cell>
        </row>
        <row r="5204">
          <cell r="A5204" t="str">
            <v>Déclarations CA3</v>
          </cell>
          <cell r="B5204" t="str">
            <v>TOTAL C.A. H.T.</v>
          </cell>
          <cell r="C5204" t="str">
            <v>E60</v>
          </cell>
          <cell r="D5204">
            <v>0.2</v>
          </cell>
          <cell r="F5204">
            <v>0.19600000000000001</v>
          </cell>
          <cell r="H5204">
            <v>0.1</v>
          </cell>
          <cell r="J5204">
            <v>7.0000000000000007E-2</v>
          </cell>
          <cell r="L5204">
            <v>5.5E-2</v>
          </cell>
          <cell r="N5204">
            <v>2.1000000000000001E-2</v>
          </cell>
          <cell r="P5204">
            <v>0</v>
          </cell>
          <cell r="R5204" t="str">
            <v>Ventes                et                            autres opérations imposables</v>
          </cell>
          <cell r="S5204" t="str">
            <v>Acquisitions intra co</v>
          </cell>
          <cell r="T5204" t="str">
            <v>créance irré 
+
autres</v>
          </cell>
          <cell r="U5204" t="str">
            <v>Autres opérations non imposables</v>
          </cell>
          <cell r="V5204" t="str">
            <v>Régularisations</v>
          </cell>
          <cell r="W5204" t="str">
            <v>OUI</v>
          </cell>
          <cell r="X5204" t="str">
            <v>TVA</v>
          </cell>
          <cell r="Y5204" t="str">
            <v>TVA</v>
          </cell>
          <cell r="Z5204" t="str">
            <v>TVA</v>
          </cell>
          <cell r="AA5204" t="str">
            <v>TVA</v>
          </cell>
          <cell r="AB5204" t="str">
            <v>TVA</v>
          </cell>
          <cell r="AC5204" t="str">
            <v>TVA</v>
          </cell>
          <cell r="AD5204" t="str">
            <v>TVA</v>
          </cell>
          <cell r="AE5204" t="str">
            <v>TVA collectée Totale</v>
          </cell>
          <cell r="AF5204" t="str">
            <v>TVA antérieurement déduite à reverser</v>
          </cell>
          <cell r="AG5204" t="str">
            <v>ARRONDI</v>
          </cell>
          <cell r="AH5204" t="str">
            <v>TOTAL            TVA                BRUTE</v>
          </cell>
          <cell r="AI5204" t="str">
            <v>dont              TVA          sur Acq° intraco</v>
          </cell>
          <cell r="AK5204" t="str">
            <v>TVA Déductible sur immo</v>
          </cell>
          <cell r="AN5204" t="str">
            <v>TVA Déductible sur B&amp;S</v>
          </cell>
          <cell r="AQ5204" t="str">
            <v xml:space="preserve">Autre TVA à déduire </v>
          </cell>
          <cell r="AS5204" t="str">
            <v>Report du crédit de TVA M-1</v>
          </cell>
          <cell r="AT5204" t="str">
            <v>ARRONDI</v>
          </cell>
          <cell r="AU5204" t="str">
            <v>TOTAL            TVA DEDUCTIBLE</v>
          </cell>
          <cell r="AW5204" t="str">
            <v>TVA à décaisser</v>
          </cell>
          <cell r="AY5204" t="str">
            <v>Crédit de TVA</v>
          </cell>
          <cell r="AZ5204" t="str">
            <v>Demande
de remboursemt crédit TVA</v>
          </cell>
          <cell r="BA5204" t="str">
            <v>Crédit de TVA à reporter</v>
          </cell>
          <cell r="BC5204" t="str">
            <v>Date                             de remb du credit TVA</v>
          </cell>
          <cell r="BE5204" t="str">
            <v>oui</v>
          </cell>
        </row>
        <row r="5205">
          <cell r="C5205" t="str">
            <v>E60</v>
          </cell>
          <cell r="D5205" t="str">
            <v>CA HT</v>
          </cell>
          <cell r="E5205" t="str">
            <v>CA INTRACOM</v>
          </cell>
          <cell r="F5205" t="str">
            <v>CA HT</v>
          </cell>
          <cell r="G5205" t="str">
            <v>CA INTRACOM</v>
          </cell>
          <cell r="H5205" t="str">
            <v>CA HT</v>
          </cell>
          <cell r="I5205" t="str">
            <v>CA INTRACOM</v>
          </cell>
          <cell r="J5205" t="str">
            <v>CA HT</v>
          </cell>
          <cell r="K5205" t="str">
            <v>CA INTRACOM</v>
          </cell>
          <cell r="L5205" t="str">
            <v>CA HT</v>
          </cell>
          <cell r="M5205" t="str">
            <v>CA INTRACOM</v>
          </cell>
          <cell r="N5205" t="str">
            <v>CA HT</v>
          </cell>
          <cell r="O5205" t="str">
            <v>CA INTRACOM</v>
          </cell>
          <cell r="P5205" t="str">
            <v>CA HT</v>
          </cell>
          <cell r="Q5205" t="str">
            <v>CA INTRACOM</v>
          </cell>
          <cell r="T5205" t="str">
            <v>régularisations</v>
          </cell>
          <cell r="W5205" t="str">
            <v>OUI</v>
          </cell>
          <cell r="X5205">
            <v>0.2</v>
          </cell>
          <cell r="Y5205">
            <v>0.19600000000000001</v>
          </cell>
          <cell r="Z5205">
            <v>0.1</v>
          </cell>
          <cell r="AA5205">
            <v>7.0000000000000007E-2</v>
          </cell>
          <cell r="AB5205">
            <v>5.5E-2</v>
          </cell>
          <cell r="AC5205">
            <v>2.1000000000000001E-2</v>
          </cell>
          <cell r="AD5205">
            <v>0</v>
          </cell>
          <cell r="AK5205" t="str">
            <v>TVA                   sur                       Immo</v>
          </cell>
          <cell r="AL5205" t="str">
            <v>TVA sur Acq° Intraco                    ( L1 + LK )</v>
          </cell>
          <cell r="AM5205" t="str">
            <v>Total TVA Ded sur Immo + intraco</v>
          </cell>
          <cell r="AN5205" t="str">
            <v>TVA                   sur                   B&amp;S</v>
          </cell>
          <cell r="AO5205" t="str">
            <v>TVA sur Acq° Intraco                    ( M1 + MK )</v>
          </cell>
          <cell r="AP5205" t="str">
            <v>Total TVA Ded sur B&amp;S + intraco</v>
          </cell>
          <cell r="AQ5205" t="str">
            <v>créances
irrécouvrables
T8</v>
          </cell>
          <cell r="AR5205" t="str">
            <v>demandes Crédit de TVA refusées</v>
          </cell>
          <cell r="AW5205">
            <v>4455100</v>
          </cell>
          <cell r="AZ5205">
            <v>4458300</v>
          </cell>
          <cell r="BA5205">
            <v>4456700</v>
          </cell>
          <cell r="BE5205" t="str">
            <v>oui</v>
          </cell>
        </row>
        <row r="5206">
          <cell r="B5206" t="str">
            <v>n° de ligne</v>
          </cell>
          <cell r="C5206" t="str">
            <v>E60</v>
          </cell>
          <cell r="D5206" t="str">
            <v>08</v>
          </cell>
          <cell r="F5206" t="str">
            <v>13</v>
          </cell>
          <cell r="H5206" t="str">
            <v>9B</v>
          </cell>
          <cell r="J5206" t="str">
            <v>13</v>
          </cell>
          <cell r="L5206" t="str">
            <v>09</v>
          </cell>
          <cell r="N5206" t="str">
            <v>14</v>
          </cell>
          <cell r="R5206" t="str">
            <v>01 et 02</v>
          </cell>
          <cell r="S5206" t="str">
            <v>03</v>
          </cell>
          <cell r="T5206" t="str">
            <v>3C</v>
          </cell>
          <cell r="U5206" t="str">
            <v>05</v>
          </cell>
          <cell r="V5206" t="str">
            <v>7B</v>
          </cell>
          <cell r="W5206" t="str">
            <v>OUI</v>
          </cell>
          <cell r="X5206" t="str">
            <v>08</v>
          </cell>
          <cell r="Y5206" t="str">
            <v>13</v>
          </cell>
          <cell r="Z5206" t="str">
            <v>9B</v>
          </cell>
          <cell r="AA5206" t="str">
            <v>13</v>
          </cell>
          <cell r="AB5206" t="str">
            <v>09</v>
          </cell>
          <cell r="AC5206" t="str">
            <v>14</v>
          </cell>
          <cell r="AF5206" t="str">
            <v>15</v>
          </cell>
          <cell r="AH5206" t="str">
            <v>16</v>
          </cell>
          <cell r="AI5206" t="str">
            <v>17</v>
          </cell>
          <cell r="AM5206" t="str">
            <v>19</v>
          </cell>
          <cell r="AP5206" t="str">
            <v>20</v>
          </cell>
          <cell r="AQ5206" t="str">
            <v>21</v>
          </cell>
          <cell r="AS5206" t="str">
            <v>22</v>
          </cell>
          <cell r="AU5206" t="str">
            <v>23</v>
          </cell>
          <cell r="AW5206" t="str">
            <v>28</v>
          </cell>
          <cell r="AY5206" t="str">
            <v>25</v>
          </cell>
          <cell r="AZ5206" t="str">
            <v>26</v>
          </cell>
          <cell r="BA5206" t="str">
            <v>27</v>
          </cell>
          <cell r="BE5206" t="str">
            <v>oui</v>
          </cell>
        </row>
        <row r="5207">
          <cell r="C5207" t="str">
            <v>E60</v>
          </cell>
          <cell r="W5207" t="str">
            <v>OUI</v>
          </cell>
          <cell r="BE5207" t="str">
            <v>oui</v>
          </cell>
        </row>
        <row r="5208">
          <cell r="A5208" t="str">
            <v>JANVIER</v>
          </cell>
          <cell r="B5208">
            <v>114004</v>
          </cell>
          <cell r="C5208" t="str">
            <v>E60</v>
          </cell>
          <cell r="D5208">
            <v>32748</v>
          </cell>
          <cell r="H5208">
            <v>1296</v>
          </cell>
          <cell r="L5208">
            <v>79933</v>
          </cell>
          <cell r="P5208">
            <v>27</v>
          </cell>
          <cell r="R5208">
            <v>113977</v>
          </cell>
          <cell r="S5208">
            <v>0</v>
          </cell>
          <cell r="U5208">
            <v>27</v>
          </cell>
          <cell r="W5208" t="str">
            <v>OUI</v>
          </cell>
          <cell r="X5208">
            <v>6550</v>
          </cell>
          <cell r="Y5208">
            <v>0</v>
          </cell>
          <cell r="Z5208">
            <v>130</v>
          </cell>
          <cell r="AA5208">
            <v>0</v>
          </cell>
          <cell r="AB5208">
            <v>4396</v>
          </cell>
          <cell r="AC5208">
            <v>0</v>
          </cell>
          <cell r="AD5208">
            <v>0</v>
          </cell>
          <cell r="AE5208">
            <v>11076</v>
          </cell>
          <cell r="AH5208">
            <v>11076</v>
          </cell>
          <cell r="AI5208">
            <v>0</v>
          </cell>
          <cell r="AM5208">
            <v>0</v>
          </cell>
          <cell r="AN5208">
            <v>11854</v>
          </cell>
          <cell r="AP5208">
            <v>11854</v>
          </cell>
          <cell r="AS5208">
            <v>4547</v>
          </cell>
          <cell r="AU5208">
            <v>16401</v>
          </cell>
          <cell r="AW5208">
            <v>0</v>
          </cell>
          <cell r="AY5208">
            <v>5325</v>
          </cell>
          <cell r="BA5208">
            <v>5325</v>
          </cell>
          <cell r="BE5208" t="str">
            <v>oui</v>
          </cell>
        </row>
        <row r="5209">
          <cell r="A5209" t="str">
            <v>FEVRIER</v>
          </cell>
          <cell r="B5209">
            <v>99945</v>
          </cell>
          <cell r="C5209" t="str">
            <v>E60</v>
          </cell>
          <cell r="D5209">
            <v>27817</v>
          </cell>
          <cell r="H5209">
            <v>1039</v>
          </cell>
          <cell r="L5209">
            <v>70997</v>
          </cell>
          <cell r="P5209">
            <v>92</v>
          </cell>
          <cell r="R5209">
            <v>99853</v>
          </cell>
          <cell r="S5209">
            <v>0</v>
          </cell>
          <cell r="U5209">
            <v>92</v>
          </cell>
          <cell r="W5209" t="str">
            <v>OUI</v>
          </cell>
          <cell r="X5209">
            <v>5563</v>
          </cell>
          <cell r="Y5209">
            <v>0</v>
          </cell>
          <cell r="Z5209">
            <v>104</v>
          </cell>
          <cell r="AA5209">
            <v>0</v>
          </cell>
          <cell r="AB5209">
            <v>3905</v>
          </cell>
          <cell r="AC5209">
            <v>0</v>
          </cell>
          <cell r="AD5209">
            <v>0</v>
          </cell>
          <cell r="AE5209">
            <v>9572</v>
          </cell>
          <cell r="AH5209">
            <v>9572</v>
          </cell>
          <cell r="AI5209">
            <v>0</v>
          </cell>
          <cell r="AK5209">
            <v>18</v>
          </cell>
          <cell r="AM5209">
            <v>18</v>
          </cell>
          <cell r="AN5209">
            <v>9448</v>
          </cell>
          <cell r="AP5209">
            <v>9448</v>
          </cell>
          <cell r="AS5209">
            <v>5325</v>
          </cell>
          <cell r="AU5209">
            <v>14791</v>
          </cell>
          <cell r="AW5209">
            <v>0</v>
          </cell>
          <cell r="AY5209">
            <v>5219</v>
          </cell>
          <cell r="BA5209">
            <v>5219</v>
          </cell>
          <cell r="BE5209" t="str">
            <v>oui</v>
          </cell>
        </row>
        <row r="5210">
          <cell r="A5210" t="str">
            <v>MARS</v>
          </cell>
          <cell r="B5210">
            <v>110998</v>
          </cell>
          <cell r="C5210" t="str">
            <v>E60</v>
          </cell>
          <cell r="D5210">
            <v>30781</v>
          </cell>
          <cell r="H5210">
            <v>1440</v>
          </cell>
          <cell r="L5210">
            <v>78515</v>
          </cell>
          <cell r="P5210">
            <v>13</v>
          </cell>
          <cell r="R5210">
            <v>110736</v>
          </cell>
          <cell r="S5210">
            <v>0</v>
          </cell>
          <cell r="T5210">
            <v>249</v>
          </cell>
          <cell r="U5210">
            <v>13</v>
          </cell>
          <cell r="W5210" t="str">
            <v>OUI</v>
          </cell>
          <cell r="X5210">
            <v>6156</v>
          </cell>
          <cell r="Y5210">
            <v>0</v>
          </cell>
          <cell r="Z5210">
            <v>144</v>
          </cell>
          <cell r="AA5210">
            <v>0</v>
          </cell>
          <cell r="AB5210">
            <v>4318</v>
          </cell>
          <cell r="AC5210">
            <v>0</v>
          </cell>
          <cell r="AD5210">
            <v>0</v>
          </cell>
          <cell r="AE5210">
            <v>10618</v>
          </cell>
          <cell r="AH5210">
            <v>10618</v>
          </cell>
          <cell r="AI5210">
            <v>0</v>
          </cell>
          <cell r="AM5210">
            <v>0</v>
          </cell>
          <cell r="AN5210">
            <v>10640</v>
          </cell>
          <cell r="AP5210">
            <v>10640</v>
          </cell>
          <cell r="AQ5210">
            <v>21</v>
          </cell>
          <cell r="AS5210">
            <v>5219</v>
          </cell>
          <cell r="AU5210">
            <v>15880</v>
          </cell>
          <cell r="AW5210">
            <v>0</v>
          </cell>
          <cell r="AY5210">
            <v>5262</v>
          </cell>
          <cell r="BA5210">
            <v>5262</v>
          </cell>
          <cell r="BE5210" t="str">
            <v>oui</v>
          </cell>
        </row>
        <row r="5211">
          <cell r="A5211" t="str">
            <v>AVRIL</v>
          </cell>
          <cell r="B5211">
            <v>135367</v>
          </cell>
          <cell r="C5211" t="str">
            <v>E60</v>
          </cell>
          <cell r="D5211">
            <v>38472</v>
          </cell>
          <cell r="H5211">
            <v>1793</v>
          </cell>
          <cell r="L5211">
            <v>95075</v>
          </cell>
          <cell r="P5211">
            <v>27</v>
          </cell>
          <cell r="R5211">
            <v>135340</v>
          </cell>
          <cell r="S5211">
            <v>0</v>
          </cell>
          <cell r="U5211">
            <v>27</v>
          </cell>
          <cell r="W5211" t="str">
            <v>OUI</v>
          </cell>
          <cell r="X5211">
            <v>7694</v>
          </cell>
          <cell r="Y5211">
            <v>0</v>
          </cell>
          <cell r="Z5211">
            <v>179</v>
          </cell>
          <cell r="AA5211">
            <v>0</v>
          </cell>
          <cell r="AB5211">
            <v>5229</v>
          </cell>
          <cell r="AC5211">
            <v>0</v>
          </cell>
          <cell r="AD5211">
            <v>0</v>
          </cell>
          <cell r="AE5211">
            <v>13102</v>
          </cell>
          <cell r="AH5211">
            <v>13102</v>
          </cell>
          <cell r="AI5211">
            <v>0</v>
          </cell>
          <cell r="AM5211">
            <v>0</v>
          </cell>
          <cell r="AN5211">
            <v>10077</v>
          </cell>
          <cell r="AP5211">
            <v>10077</v>
          </cell>
          <cell r="AS5211">
            <v>5262</v>
          </cell>
          <cell r="AU5211">
            <v>15339</v>
          </cell>
          <cell r="AW5211">
            <v>0</v>
          </cell>
          <cell r="AY5211">
            <v>2237</v>
          </cell>
          <cell r="BA5211">
            <v>2237</v>
          </cell>
          <cell r="BE5211" t="str">
            <v>oui</v>
          </cell>
        </row>
        <row r="5212">
          <cell r="A5212" t="str">
            <v>MAI</v>
          </cell>
          <cell r="B5212">
            <v>96240</v>
          </cell>
          <cell r="C5212" t="str">
            <v>E60</v>
          </cell>
          <cell r="D5212">
            <v>28682</v>
          </cell>
          <cell r="H5212">
            <v>1276</v>
          </cell>
          <cell r="L5212">
            <v>66233</v>
          </cell>
          <cell r="P5212">
            <v>49</v>
          </cell>
          <cell r="R5212">
            <v>96191</v>
          </cell>
          <cell r="S5212">
            <v>0</v>
          </cell>
          <cell r="U5212">
            <v>49</v>
          </cell>
          <cell r="W5212" t="str">
            <v>OUI</v>
          </cell>
          <cell r="X5212">
            <v>5736</v>
          </cell>
          <cell r="Y5212">
            <v>0</v>
          </cell>
          <cell r="Z5212">
            <v>128</v>
          </cell>
          <cell r="AA5212">
            <v>0</v>
          </cell>
          <cell r="AB5212">
            <v>3643</v>
          </cell>
          <cell r="AC5212">
            <v>0</v>
          </cell>
          <cell r="AD5212">
            <v>0</v>
          </cell>
          <cell r="AE5212">
            <v>9507</v>
          </cell>
          <cell r="AH5212">
            <v>9507</v>
          </cell>
          <cell r="AI5212">
            <v>0</v>
          </cell>
          <cell r="AK5212">
            <v>61</v>
          </cell>
          <cell r="AM5212">
            <v>61</v>
          </cell>
          <cell r="AN5212">
            <v>10371</v>
          </cell>
          <cell r="AP5212">
            <v>10371</v>
          </cell>
          <cell r="AS5212">
            <v>2237</v>
          </cell>
          <cell r="AU5212">
            <v>12669</v>
          </cell>
          <cell r="AW5212">
            <v>0</v>
          </cell>
          <cell r="AY5212">
            <v>3162</v>
          </cell>
          <cell r="BA5212">
            <v>3162</v>
          </cell>
          <cell r="BE5212" t="str">
            <v>oui</v>
          </cell>
        </row>
        <row r="5213">
          <cell r="A5213" t="str">
            <v>JUIN</v>
          </cell>
          <cell r="B5213">
            <v>103462</v>
          </cell>
          <cell r="C5213" t="str">
            <v>E60</v>
          </cell>
          <cell r="D5213">
            <v>30818</v>
          </cell>
          <cell r="H5213">
            <v>1505</v>
          </cell>
          <cell r="L5213">
            <v>71087</v>
          </cell>
          <cell r="P5213">
            <v>52</v>
          </cell>
          <cell r="R5213">
            <v>103410</v>
          </cell>
          <cell r="S5213">
            <v>0</v>
          </cell>
          <cell r="U5213">
            <v>52</v>
          </cell>
          <cell r="W5213" t="str">
            <v>OUI</v>
          </cell>
          <cell r="X5213">
            <v>6164</v>
          </cell>
          <cell r="Y5213">
            <v>0</v>
          </cell>
          <cell r="Z5213">
            <v>151</v>
          </cell>
          <cell r="AA5213">
            <v>0</v>
          </cell>
          <cell r="AB5213">
            <v>3910</v>
          </cell>
          <cell r="AC5213">
            <v>0</v>
          </cell>
          <cell r="AD5213">
            <v>0</v>
          </cell>
          <cell r="AE5213">
            <v>10225</v>
          </cell>
          <cell r="AH5213">
            <v>10225</v>
          </cell>
          <cell r="AI5213">
            <v>0</v>
          </cell>
          <cell r="AK5213">
            <v>199</v>
          </cell>
          <cell r="AM5213">
            <v>199</v>
          </cell>
          <cell r="AN5213">
            <v>11401</v>
          </cell>
          <cell r="AP5213">
            <v>11401</v>
          </cell>
          <cell r="AS5213">
            <v>3162</v>
          </cell>
          <cell r="AU5213">
            <v>14762</v>
          </cell>
          <cell r="AW5213">
            <v>0</v>
          </cell>
          <cell r="AY5213">
            <v>4537</v>
          </cell>
          <cell r="BA5213">
            <v>4537</v>
          </cell>
          <cell r="BE5213" t="str">
            <v>oui</v>
          </cell>
        </row>
        <row r="5214">
          <cell r="A5214" t="str">
            <v>JUILLET</v>
          </cell>
          <cell r="B5214">
            <v>120544</v>
          </cell>
          <cell r="C5214" t="str">
            <v>E60</v>
          </cell>
          <cell r="D5214">
            <v>45795</v>
          </cell>
          <cell r="H5214">
            <v>2088</v>
          </cell>
          <cell r="L5214">
            <v>72635</v>
          </cell>
          <cell r="M5214">
            <v>0</v>
          </cell>
          <cell r="N5214">
            <v>0</v>
          </cell>
          <cell r="P5214">
            <v>26</v>
          </cell>
          <cell r="R5214">
            <v>120518</v>
          </cell>
          <cell r="S5214">
            <v>0</v>
          </cell>
          <cell r="U5214">
            <v>26</v>
          </cell>
          <cell r="W5214" t="str">
            <v>OUI</v>
          </cell>
          <cell r="X5214">
            <v>9159</v>
          </cell>
          <cell r="Y5214">
            <v>0</v>
          </cell>
          <cell r="Z5214">
            <v>209</v>
          </cell>
          <cell r="AA5214">
            <v>0</v>
          </cell>
          <cell r="AB5214">
            <v>3995</v>
          </cell>
          <cell r="AC5214">
            <v>0</v>
          </cell>
          <cell r="AD5214">
            <v>0</v>
          </cell>
          <cell r="AE5214">
            <v>13363</v>
          </cell>
          <cell r="AH5214">
            <v>13363</v>
          </cell>
          <cell r="AI5214">
            <v>0</v>
          </cell>
          <cell r="AK5214">
            <v>1411</v>
          </cell>
          <cell r="AM5214">
            <v>1411</v>
          </cell>
          <cell r="AN5214">
            <v>10639</v>
          </cell>
          <cell r="AP5214">
            <v>10639</v>
          </cell>
          <cell r="AS5214">
            <v>4537</v>
          </cell>
          <cell r="AU5214">
            <v>16587</v>
          </cell>
          <cell r="AW5214">
            <v>0</v>
          </cell>
          <cell r="AY5214">
            <v>3224</v>
          </cell>
          <cell r="BA5214">
            <v>3224</v>
          </cell>
          <cell r="BE5214" t="str">
            <v>oui</v>
          </cell>
        </row>
        <row r="5215">
          <cell r="A5215" t="str">
            <v>AOUT</v>
          </cell>
          <cell r="B5215">
            <v>72215</v>
          </cell>
          <cell r="C5215" t="str">
            <v>E60</v>
          </cell>
          <cell r="D5215">
            <v>20253</v>
          </cell>
          <cell r="H5215">
            <v>1471</v>
          </cell>
          <cell r="L5215">
            <v>50708</v>
          </cell>
          <cell r="M5215">
            <v>0</v>
          </cell>
          <cell r="N5215">
            <v>0</v>
          </cell>
          <cell r="P5215">
            <v>23</v>
          </cell>
          <cell r="R5215">
            <v>72432</v>
          </cell>
          <cell r="S5215">
            <v>0</v>
          </cell>
          <cell r="T5215">
            <v>-240</v>
          </cell>
          <cell r="U5215">
            <v>23</v>
          </cell>
          <cell r="W5215" t="str">
            <v>OUI</v>
          </cell>
          <cell r="X5215">
            <v>4051</v>
          </cell>
          <cell r="Y5215">
            <v>0</v>
          </cell>
          <cell r="Z5215">
            <v>147</v>
          </cell>
          <cell r="AA5215">
            <v>0</v>
          </cell>
          <cell r="AB5215">
            <v>2789</v>
          </cell>
          <cell r="AC5215">
            <v>0</v>
          </cell>
          <cell r="AD5215">
            <v>0</v>
          </cell>
          <cell r="AE5215">
            <v>6987</v>
          </cell>
          <cell r="AH5215">
            <v>6987</v>
          </cell>
          <cell r="AI5215">
            <v>0</v>
          </cell>
          <cell r="AM5215">
            <v>0</v>
          </cell>
          <cell r="AN5215">
            <v>8001</v>
          </cell>
          <cell r="AP5215">
            <v>8001</v>
          </cell>
          <cell r="AQ5215">
            <v>21</v>
          </cell>
          <cell r="AS5215">
            <v>3224</v>
          </cell>
          <cell r="AU5215">
            <v>11246</v>
          </cell>
          <cell r="AW5215">
            <v>0</v>
          </cell>
          <cell r="AY5215">
            <v>4259</v>
          </cell>
          <cell r="BA5215">
            <v>4259</v>
          </cell>
          <cell r="BE5215" t="str">
            <v>oui</v>
          </cell>
        </row>
        <row r="5216">
          <cell r="A5216" t="str">
            <v>SEPTEMBRE</v>
          </cell>
          <cell r="B5216">
            <v>99035</v>
          </cell>
          <cell r="C5216" t="str">
            <v>E60</v>
          </cell>
          <cell r="D5216">
            <v>28497</v>
          </cell>
          <cell r="E5216">
            <v>0</v>
          </cell>
          <cell r="F5216">
            <v>0</v>
          </cell>
          <cell r="G5216">
            <v>0</v>
          </cell>
          <cell r="H5216">
            <v>1511</v>
          </cell>
          <cell r="I5216">
            <v>0</v>
          </cell>
          <cell r="J5216">
            <v>0</v>
          </cell>
          <cell r="K5216">
            <v>0</v>
          </cell>
          <cell r="L5216">
            <v>69019</v>
          </cell>
          <cell r="M5216">
            <v>0</v>
          </cell>
          <cell r="N5216">
            <v>0</v>
          </cell>
          <cell r="O5216">
            <v>0</v>
          </cell>
          <cell r="P5216">
            <v>37</v>
          </cell>
          <cell r="Q5216">
            <v>0</v>
          </cell>
          <cell r="R5216">
            <v>99027</v>
          </cell>
          <cell r="S5216">
            <v>0</v>
          </cell>
          <cell r="T5216">
            <v>-29</v>
          </cell>
          <cell r="U5216">
            <v>37</v>
          </cell>
          <cell r="W5216" t="str">
            <v>OUI</v>
          </cell>
          <cell r="X5216">
            <v>5699</v>
          </cell>
          <cell r="Y5216">
            <v>0</v>
          </cell>
          <cell r="Z5216">
            <v>151</v>
          </cell>
          <cell r="AA5216">
            <v>0</v>
          </cell>
          <cell r="AB5216">
            <v>3796</v>
          </cell>
          <cell r="AC5216">
            <v>0</v>
          </cell>
          <cell r="AD5216">
            <v>0</v>
          </cell>
          <cell r="AE5216">
            <v>9646</v>
          </cell>
          <cell r="AH5216">
            <v>9646</v>
          </cell>
          <cell r="AI5216">
            <v>0</v>
          </cell>
          <cell r="AK5216">
            <v>0</v>
          </cell>
          <cell r="AL5216">
            <v>0</v>
          </cell>
          <cell r="AM5216">
            <v>0</v>
          </cell>
          <cell r="AN5216">
            <v>12010</v>
          </cell>
          <cell r="AO5216">
            <v>0</v>
          </cell>
          <cell r="AP5216">
            <v>12010</v>
          </cell>
          <cell r="AQ5216">
            <v>3</v>
          </cell>
          <cell r="AR5216">
            <v>0</v>
          </cell>
          <cell r="AS5216">
            <v>4259</v>
          </cell>
          <cell r="AU5216">
            <v>16272</v>
          </cell>
          <cell r="AW5216">
            <v>0</v>
          </cell>
          <cell r="AY5216">
            <v>6626</v>
          </cell>
          <cell r="BA5216">
            <v>6626</v>
          </cell>
          <cell r="BE5216" t="str">
            <v>oui</v>
          </cell>
        </row>
        <row r="5217">
          <cell r="A5217" t="str">
            <v>OCTOBRE</v>
          </cell>
          <cell r="B5217">
            <v>0</v>
          </cell>
          <cell r="C5217" t="str">
            <v>E60</v>
          </cell>
          <cell r="D5217">
            <v>0</v>
          </cell>
          <cell r="E5217">
            <v>0</v>
          </cell>
          <cell r="F5217">
            <v>0</v>
          </cell>
          <cell r="G5217">
            <v>0</v>
          </cell>
          <cell r="H5217">
            <v>0</v>
          </cell>
          <cell r="I5217">
            <v>0</v>
          </cell>
          <cell r="J5217">
            <v>0</v>
          </cell>
          <cell r="K5217">
            <v>0</v>
          </cell>
          <cell r="L5217">
            <v>0</v>
          </cell>
          <cell r="M5217">
            <v>0</v>
          </cell>
          <cell r="N5217">
            <v>0</v>
          </cell>
          <cell r="O5217">
            <v>0</v>
          </cell>
          <cell r="P5217">
            <v>0</v>
          </cell>
          <cell r="Q5217">
            <v>0</v>
          </cell>
          <cell r="R5217">
            <v>0</v>
          </cell>
          <cell r="S5217">
            <v>0</v>
          </cell>
          <cell r="T5217">
            <v>0</v>
          </cell>
          <cell r="U5217">
            <v>0</v>
          </cell>
          <cell r="W5217" t="str">
            <v>OUI</v>
          </cell>
          <cell r="X5217">
            <v>0</v>
          </cell>
          <cell r="Y5217">
            <v>0</v>
          </cell>
          <cell r="Z5217">
            <v>0</v>
          </cell>
          <cell r="AA5217">
            <v>0</v>
          </cell>
          <cell r="AB5217">
            <v>0</v>
          </cell>
          <cell r="AC5217">
            <v>0</v>
          </cell>
          <cell r="AD5217">
            <v>0</v>
          </cell>
          <cell r="AE5217">
            <v>0</v>
          </cell>
          <cell r="AH5217">
            <v>0</v>
          </cell>
          <cell r="AI5217">
            <v>0</v>
          </cell>
          <cell r="AK5217">
            <v>0</v>
          </cell>
          <cell r="AM5217">
            <v>0</v>
          </cell>
          <cell r="AN5217">
            <v>0</v>
          </cell>
          <cell r="AO5217">
            <v>0</v>
          </cell>
          <cell r="AP5217">
            <v>0</v>
          </cell>
          <cell r="AQ5217">
            <v>0</v>
          </cell>
          <cell r="AS5217">
            <v>6626</v>
          </cell>
          <cell r="AU5217">
            <v>6626</v>
          </cell>
          <cell r="AW5217">
            <v>0</v>
          </cell>
          <cell r="AY5217">
            <v>6626</v>
          </cell>
          <cell r="BA5217">
            <v>6626</v>
          </cell>
        </row>
        <row r="5218">
          <cell r="A5218" t="str">
            <v>NOVEMBRE</v>
          </cell>
          <cell r="B5218">
            <v>0</v>
          </cell>
          <cell r="C5218" t="str">
            <v>E60</v>
          </cell>
          <cell r="D5218">
            <v>0</v>
          </cell>
          <cell r="E5218">
            <v>0</v>
          </cell>
          <cell r="F5218">
            <v>0</v>
          </cell>
          <cell r="G5218">
            <v>0</v>
          </cell>
          <cell r="H5218">
            <v>0</v>
          </cell>
          <cell r="I5218">
            <v>0</v>
          </cell>
          <cell r="J5218">
            <v>0</v>
          </cell>
          <cell r="K5218">
            <v>0</v>
          </cell>
          <cell r="L5218">
            <v>0</v>
          </cell>
          <cell r="M5218">
            <v>0</v>
          </cell>
          <cell r="N5218">
            <v>0</v>
          </cell>
          <cell r="O5218">
            <v>0</v>
          </cell>
          <cell r="P5218">
            <v>0</v>
          </cell>
          <cell r="Q5218">
            <v>0</v>
          </cell>
          <cell r="R5218">
            <v>0</v>
          </cell>
          <cell r="S5218">
            <v>0</v>
          </cell>
          <cell r="T5218">
            <v>0</v>
          </cell>
          <cell r="U5218">
            <v>0</v>
          </cell>
          <cell r="W5218" t="str">
            <v>OUI</v>
          </cell>
          <cell r="X5218">
            <v>0</v>
          </cell>
          <cell r="Y5218">
            <v>0</v>
          </cell>
          <cell r="Z5218">
            <v>0</v>
          </cell>
          <cell r="AA5218">
            <v>0</v>
          </cell>
          <cell r="AB5218">
            <v>0</v>
          </cell>
          <cell r="AC5218">
            <v>0</v>
          </cell>
          <cell r="AD5218">
            <v>0</v>
          </cell>
          <cell r="AE5218">
            <v>0</v>
          </cell>
          <cell r="AH5218">
            <v>0</v>
          </cell>
          <cell r="AI5218">
            <v>0</v>
          </cell>
          <cell r="AK5218">
            <v>0</v>
          </cell>
          <cell r="AM5218">
            <v>0</v>
          </cell>
          <cell r="AN5218">
            <v>0</v>
          </cell>
          <cell r="AO5218">
            <v>0</v>
          </cell>
          <cell r="AP5218">
            <v>0</v>
          </cell>
          <cell r="AQ5218">
            <v>0</v>
          </cell>
          <cell r="AS5218">
            <v>6626</v>
          </cell>
          <cell r="AU5218">
            <v>6626</v>
          </cell>
          <cell r="AW5218">
            <v>0</v>
          </cell>
          <cell r="AY5218">
            <v>6626</v>
          </cell>
          <cell r="BA5218">
            <v>6626</v>
          </cell>
        </row>
        <row r="5219">
          <cell r="A5219" t="str">
            <v>DECEMBRE</v>
          </cell>
          <cell r="B5219">
            <v>0</v>
          </cell>
          <cell r="C5219" t="str">
            <v>E60</v>
          </cell>
          <cell r="D5219">
            <v>0</v>
          </cell>
          <cell r="E5219">
            <v>0</v>
          </cell>
          <cell r="F5219">
            <v>0</v>
          </cell>
          <cell r="G5219">
            <v>0</v>
          </cell>
          <cell r="H5219">
            <v>0</v>
          </cell>
          <cell r="I5219">
            <v>0</v>
          </cell>
          <cell r="J5219">
            <v>0</v>
          </cell>
          <cell r="K5219">
            <v>0</v>
          </cell>
          <cell r="L5219">
            <v>0</v>
          </cell>
          <cell r="M5219">
            <v>0</v>
          </cell>
          <cell r="N5219">
            <v>0</v>
          </cell>
          <cell r="O5219">
            <v>0</v>
          </cell>
          <cell r="P5219">
            <v>0</v>
          </cell>
          <cell r="Q5219">
            <v>0</v>
          </cell>
          <cell r="R5219">
            <v>0</v>
          </cell>
          <cell r="S5219">
            <v>0</v>
          </cell>
          <cell r="T5219">
            <v>0</v>
          </cell>
          <cell r="U5219">
            <v>0</v>
          </cell>
          <cell r="W5219" t="str">
            <v>OUI</v>
          </cell>
          <cell r="X5219">
            <v>0</v>
          </cell>
          <cell r="Y5219">
            <v>0</v>
          </cell>
          <cell r="Z5219">
            <v>0</v>
          </cell>
          <cell r="AA5219">
            <v>0</v>
          </cell>
          <cell r="AB5219">
            <v>0</v>
          </cell>
          <cell r="AC5219">
            <v>0</v>
          </cell>
          <cell r="AD5219">
            <v>0</v>
          </cell>
          <cell r="AE5219">
            <v>0</v>
          </cell>
          <cell r="AH5219">
            <v>0</v>
          </cell>
          <cell r="AI5219">
            <v>0</v>
          </cell>
          <cell r="AK5219">
            <v>0</v>
          </cell>
          <cell r="AM5219">
            <v>0</v>
          </cell>
          <cell r="AN5219">
            <v>0</v>
          </cell>
          <cell r="AO5219">
            <v>0</v>
          </cell>
          <cell r="AP5219">
            <v>0</v>
          </cell>
          <cell r="AQ5219">
            <v>0</v>
          </cell>
          <cell r="AS5219">
            <v>6626</v>
          </cell>
          <cell r="AU5219">
            <v>6626</v>
          </cell>
          <cell r="AW5219">
            <v>0</v>
          </cell>
          <cell r="AY5219">
            <v>6626</v>
          </cell>
          <cell r="BA5219">
            <v>6626</v>
          </cell>
        </row>
        <row r="5220">
          <cell r="C5220" t="str">
            <v>E60</v>
          </cell>
          <cell r="W5220" t="str">
            <v>OUI</v>
          </cell>
          <cell r="BE5220">
            <v>0</v>
          </cell>
        </row>
        <row r="5221">
          <cell r="A5221" t="str">
            <v>TOTAL</v>
          </cell>
          <cell r="B5221">
            <v>951810</v>
          </cell>
          <cell r="C5221" t="str">
            <v>E60</v>
          </cell>
          <cell r="D5221">
            <v>283863</v>
          </cell>
          <cell r="E5221">
            <v>0</v>
          </cell>
          <cell r="F5221">
            <v>0</v>
          </cell>
          <cell r="G5221">
            <v>0</v>
          </cell>
          <cell r="H5221">
            <v>13419</v>
          </cell>
          <cell r="I5221">
            <v>0</v>
          </cell>
          <cell r="J5221">
            <v>0</v>
          </cell>
          <cell r="K5221">
            <v>0</v>
          </cell>
          <cell r="L5221">
            <v>654202</v>
          </cell>
          <cell r="M5221">
            <v>0</v>
          </cell>
          <cell r="N5221">
            <v>0</v>
          </cell>
          <cell r="O5221">
            <v>0</v>
          </cell>
          <cell r="P5221">
            <v>346</v>
          </cell>
          <cell r="Q5221">
            <v>0</v>
          </cell>
          <cell r="R5221">
            <v>951484</v>
          </cell>
          <cell r="S5221">
            <v>0</v>
          </cell>
          <cell r="T5221">
            <v>-20</v>
          </cell>
          <cell r="U5221">
            <v>346</v>
          </cell>
          <cell r="V5221">
            <v>0</v>
          </cell>
          <cell r="W5221" t="str">
            <v>OUI</v>
          </cell>
          <cell r="X5221">
            <v>56772</v>
          </cell>
          <cell r="Y5221">
            <v>0</v>
          </cell>
          <cell r="Z5221">
            <v>1343</v>
          </cell>
          <cell r="AA5221">
            <v>0</v>
          </cell>
          <cell r="AB5221">
            <v>35981</v>
          </cell>
          <cell r="AC5221">
            <v>0</v>
          </cell>
          <cell r="AD5221">
            <v>0</v>
          </cell>
          <cell r="AE5221">
            <v>94096</v>
          </cell>
          <cell r="AF5221">
            <v>0</v>
          </cell>
          <cell r="AH5221">
            <v>94096</v>
          </cell>
          <cell r="AI5221">
            <v>0</v>
          </cell>
          <cell r="AK5221">
            <v>1689</v>
          </cell>
          <cell r="AL5221">
            <v>0</v>
          </cell>
          <cell r="AM5221">
            <v>1689</v>
          </cell>
          <cell r="AN5221">
            <v>94441</v>
          </cell>
          <cell r="AO5221">
            <v>0</v>
          </cell>
          <cell r="AP5221">
            <v>94441</v>
          </cell>
          <cell r="AQ5221">
            <v>45</v>
          </cell>
          <cell r="AR5221">
            <v>0</v>
          </cell>
          <cell r="BE5221">
            <v>0</v>
          </cell>
        </row>
        <row r="5222">
          <cell r="C5222" t="str">
            <v>E60</v>
          </cell>
          <cell r="W5222" t="str">
            <v>OUI</v>
          </cell>
          <cell r="BE5222">
            <v>0</v>
          </cell>
        </row>
        <row r="5223">
          <cell r="A5223" t="str">
            <v>CA comptabilisé à déclarer</v>
          </cell>
          <cell r="C5223" t="str">
            <v>E60</v>
          </cell>
          <cell r="D5223">
            <v>283863</v>
          </cell>
          <cell r="F5223">
            <v>0</v>
          </cell>
          <cell r="H5223">
            <v>13419</v>
          </cell>
          <cell r="L5223">
            <v>654202</v>
          </cell>
          <cell r="N5223">
            <v>0</v>
          </cell>
          <cell r="P5223">
            <v>346</v>
          </cell>
          <cell r="R5223">
            <v>951484</v>
          </cell>
          <cell r="U5223">
            <v>346</v>
          </cell>
          <cell r="W5223" t="str">
            <v>OUI</v>
          </cell>
          <cell r="AI5223">
            <v>0</v>
          </cell>
          <cell r="AM5223">
            <v>0</v>
          </cell>
          <cell r="BE5223">
            <v>0</v>
          </cell>
        </row>
        <row r="5224">
          <cell r="A5224" t="str">
            <v>Achats intraco à déclarer</v>
          </cell>
          <cell r="C5224" t="str">
            <v>E60</v>
          </cell>
          <cell r="E5224">
            <v>0</v>
          </cell>
          <cell r="G5224">
            <v>0</v>
          </cell>
          <cell r="I5224">
            <v>0</v>
          </cell>
          <cell r="M5224">
            <v>0</v>
          </cell>
          <cell r="O5224">
            <v>0</v>
          </cell>
          <cell r="Q5224">
            <v>0</v>
          </cell>
          <cell r="S5224">
            <v>0</v>
          </cell>
          <cell r="W5224" t="str">
            <v>OUI</v>
          </cell>
          <cell r="BE5224">
            <v>0</v>
          </cell>
        </row>
        <row r="5225">
          <cell r="C5225" t="str">
            <v>E60</v>
          </cell>
          <cell r="W5225" t="str">
            <v>OUI</v>
          </cell>
          <cell r="BE5225">
            <v>0</v>
          </cell>
        </row>
        <row r="5226">
          <cell r="A5226" t="str">
            <v>Ecart E60</v>
          </cell>
          <cell r="C5226" t="str">
            <v>E60</v>
          </cell>
          <cell r="D5226">
            <v>0</v>
          </cell>
          <cell r="E5226">
            <v>0</v>
          </cell>
          <cell r="F5226">
            <v>0</v>
          </cell>
          <cell r="G5226">
            <v>0</v>
          </cell>
          <cell r="H5226">
            <v>0</v>
          </cell>
          <cell r="I5226">
            <v>0</v>
          </cell>
          <cell r="J5226">
            <v>0</v>
          </cell>
          <cell r="K5226">
            <v>0</v>
          </cell>
          <cell r="L5226">
            <v>0</v>
          </cell>
          <cell r="M5226">
            <v>0</v>
          </cell>
          <cell r="N5226">
            <v>0</v>
          </cell>
          <cell r="O5226">
            <v>0</v>
          </cell>
          <cell r="P5226">
            <v>0</v>
          </cell>
          <cell r="Q5226">
            <v>0</v>
          </cell>
          <cell r="R5226">
            <v>0</v>
          </cell>
          <cell r="S5226">
            <v>0</v>
          </cell>
          <cell r="U5226">
            <v>0</v>
          </cell>
          <cell r="W5226" t="str">
            <v>OUI</v>
          </cell>
          <cell r="AI5226" t="str">
            <v xml:space="preserve">        TVA intraco COLL   =    TVA intraco DED  ( Immo + B&amp;S )</v>
          </cell>
          <cell r="BE5226">
            <v>0</v>
          </cell>
        </row>
        <row r="5227">
          <cell r="C5227" t="str">
            <v>E60</v>
          </cell>
          <cell r="W5227" t="str">
            <v>OUI</v>
          </cell>
          <cell r="BE5227">
            <v>0</v>
          </cell>
        </row>
        <row r="5228">
          <cell r="A5228" t="str">
            <v>diff compta jaune</v>
          </cell>
          <cell r="C5228" t="str">
            <v>E60</v>
          </cell>
          <cell r="G5228">
            <v>0</v>
          </cell>
          <cell r="H5228" t="str">
            <v xml:space="preserve">   à corriger dans SAP ou dans l'onglet "COMPTA"</v>
          </cell>
          <cell r="W5228" t="str">
            <v>OUI</v>
          </cell>
          <cell r="BE5228">
            <v>0</v>
          </cell>
        </row>
        <row r="5229">
          <cell r="C5229" t="str">
            <v>E60</v>
          </cell>
          <cell r="W5229" t="str">
            <v>OUI</v>
          </cell>
          <cell r="BE5229">
            <v>0</v>
          </cell>
        </row>
        <row r="5230">
          <cell r="A5230" t="str">
            <v>diff rouge</v>
          </cell>
          <cell r="C5230" t="str">
            <v>E60</v>
          </cell>
          <cell r="G5230">
            <v>0</v>
          </cell>
          <cell r="H5230" t="str">
            <v xml:space="preserve">   voir onglet "COMPTA" - cellule F...</v>
          </cell>
          <cell r="W5230" t="str">
            <v>OUI</v>
          </cell>
          <cell r="BE5230">
            <v>0</v>
          </cell>
        </row>
        <row r="5231">
          <cell r="C5231" t="str">
            <v>E60</v>
          </cell>
          <cell r="W5231" t="str">
            <v>OUI</v>
          </cell>
          <cell r="BE5231">
            <v>0</v>
          </cell>
        </row>
        <row r="5232">
          <cell r="C5232" t="str">
            <v>E60</v>
          </cell>
          <cell r="W5232" t="str">
            <v>OUI</v>
          </cell>
          <cell r="BE5232">
            <v>0</v>
          </cell>
        </row>
        <row r="5233">
          <cell r="C5233" t="str">
            <v>E60</v>
          </cell>
          <cell r="W5233" t="str">
            <v>OUI</v>
          </cell>
          <cell r="BE5233">
            <v>0</v>
          </cell>
        </row>
        <row r="5234">
          <cell r="C5234" t="str">
            <v>E60</v>
          </cell>
          <cell r="W5234" t="str">
            <v>OUI</v>
          </cell>
          <cell r="BE5234">
            <v>0</v>
          </cell>
        </row>
        <row r="5235">
          <cell r="C5235" t="str">
            <v>E60</v>
          </cell>
          <cell r="W5235" t="str">
            <v>OUI</v>
          </cell>
          <cell r="BE5235">
            <v>0</v>
          </cell>
        </row>
        <row r="5236">
          <cell r="C5236" t="str">
            <v>E60</v>
          </cell>
          <cell r="W5236" t="str">
            <v>OUI</v>
          </cell>
          <cell r="BE5236">
            <v>0</v>
          </cell>
        </row>
        <row r="5237">
          <cell r="C5237" t="str">
            <v>E60</v>
          </cell>
          <cell r="W5237" t="str">
            <v>OUI</v>
          </cell>
          <cell r="BE5237">
            <v>0</v>
          </cell>
        </row>
        <row r="5238">
          <cell r="C5238" t="str">
            <v>E60</v>
          </cell>
          <cell r="W5238" t="str">
            <v>OUI</v>
          </cell>
          <cell r="BE5238">
            <v>0</v>
          </cell>
        </row>
        <row r="5239">
          <cell r="C5239" t="str">
            <v>E60</v>
          </cell>
          <cell r="W5239" t="str">
            <v>OUI</v>
          </cell>
          <cell r="BE5239">
            <v>0</v>
          </cell>
        </row>
        <row r="5240">
          <cell r="C5240" t="str">
            <v>E60</v>
          </cell>
          <cell r="W5240" t="str">
            <v>OUI</v>
          </cell>
          <cell r="BE5240">
            <v>0</v>
          </cell>
        </row>
        <row r="5241">
          <cell r="C5241" t="str">
            <v>E60</v>
          </cell>
          <cell r="W5241" t="str">
            <v>OUI</v>
          </cell>
          <cell r="BE5241">
            <v>0</v>
          </cell>
        </row>
        <row r="5242">
          <cell r="C5242" t="str">
            <v>E60</v>
          </cell>
          <cell r="W5242" t="str">
            <v>OUI</v>
          </cell>
          <cell r="BE5242">
            <v>0</v>
          </cell>
        </row>
        <row r="5243">
          <cell r="C5243" t="str">
            <v>E60</v>
          </cell>
          <cell r="W5243" t="str">
            <v>OUI</v>
          </cell>
          <cell r="BE5243">
            <v>0</v>
          </cell>
        </row>
        <row r="5244">
          <cell r="C5244" t="str">
            <v>E60</v>
          </cell>
          <cell r="W5244" t="str">
            <v>OUI</v>
          </cell>
          <cell r="BE5244">
            <v>0</v>
          </cell>
        </row>
        <row r="5245">
          <cell r="C5245" t="str">
            <v>E60</v>
          </cell>
          <cell r="W5245" t="str">
            <v>OUI</v>
          </cell>
          <cell r="BE5245">
            <v>0</v>
          </cell>
        </row>
        <row r="5246">
          <cell r="C5246" t="str">
            <v>E60</v>
          </cell>
          <cell r="W5246" t="str">
            <v>OUI</v>
          </cell>
          <cell r="BE5246">
            <v>0</v>
          </cell>
        </row>
        <row r="5247">
          <cell r="C5247" t="str">
            <v>E60</v>
          </cell>
          <cell r="W5247" t="str">
            <v>OUI</v>
          </cell>
          <cell r="BE5247">
            <v>0</v>
          </cell>
        </row>
        <row r="5248">
          <cell r="C5248" t="str">
            <v>E60</v>
          </cell>
          <cell r="W5248" t="str">
            <v>OUI</v>
          </cell>
          <cell r="BE5248">
            <v>0</v>
          </cell>
        </row>
        <row r="5249">
          <cell r="C5249" t="str">
            <v>E60</v>
          </cell>
          <cell r="W5249" t="str">
            <v>OUI</v>
          </cell>
          <cell r="BE5249">
            <v>0</v>
          </cell>
        </row>
        <row r="5250">
          <cell r="C5250" t="str">
            <v>E60</v>
          </cell>
          <cell r="W5250" t="str">
            <v>OUI</v>
          </cell>
          <cell r="BE5250">
            <v>0</v>
          </cell>
        </row>
        <row r="5251">
          <cell r="C5251" t="str">
            <v>E60</v>
          </cell>
          <cell r="W5251" t="str">
            <v>OUI</v>
          </cell>
          <cell r="BE5251">
            <v>0</v>
          </cell>
        </row>
        <row r="5252">
          <cell r="C5252" t="str">
            <v>E60</v>
          </cell>
          <cell r="W5252" t="str">
            <v>OUI</v>
          </cell>
          <cell r="BE5252">
            <v>0</v>
          </cell>
        </row>
        <row r="5253">
          <cell r="C5253" t="str">
            <v>E60</v>
          </cell>
          <cell r="W5253" t="str">
            <v>OUI</v>
          </cell>
          <cell r="BE5253">
            <v>0</v>
          </cell>
        </row>
        <row r="5254">
          <cell r="C5254" t="str">
            <v>E60</v>
          </cell>
          <cell r="W5254" t="str">
            <v>OUI</v>
          </cell>
          <cell r="BE5254">
            <v>0</v>
          </cell>
        </row>
        <row r="5255">
          <cell r="C5255" t="str">
            <v>E60</v>
          </cell>
          <cell r="W5255" t="str">
            <v>OUI</v>
          </cell>
          <cell r="BE5255">
            <v>0</v>
          </cell>
        </row>
        <row r="5256">
          <cell r="C5256" t="str">
            <v>E60</v>
          </cell>
          <cell r="W5256" t="str">
            <v>OUI</v>
          </cell>
          <cell r="BE5256">
            <v>0</v>
          </cell>
        </row>
        <row r="5257">
          <cell r="C5257" t="str">
            <v>E60</v>
          </cell>
          <cell r="W5257" t="str">
            <v>NON</v>
          </cell>
        </row>
        <row r="5258">
          <cell r="C5258" t="str">
            <v>E60</v>
          </cell>
          <cell r="W5258" t="str">
            <v>NON</v>
          </cell>
        </row>
        <row r="5259">
          <cell r="C5259" t="str">
            <v>E60</v>
          </cell>
          <cell r="W5259" t="str">
            <v>NON</v>
          </cell>
        </row>
        <row r="5260">
          <cell r="C5260" t="str">
            <v>E60</v>
          </cell>
          <cell r="W5260" t="str">
            <v>NON</v>
          </cell>
        </row>
        <row r="5261">
          <cell r="C5261" t="str">
            <v>E60</v>
          </cell>
          <cell r="W5261" t="str">
            <v>NON</v>
          </cell>
        </row>
        <row r="5262">
          <cell r="C5262" t="str">
            <v>E60</v>
          </cell>
          <cell r="W5262" t="str">
            <v>NON</v>
          </cell>
        </row>
        <row r="5263">
          <cell r="C5263" t="str">
            <v>E60</v>
          </cell>
          <cell r="W5263" t="str">
            <v>NON</v>
          </cell>
        </row>
        <row r="5264">
          <cell r="C5264" t="str">
            <v>E60</v>
          </cell>
          <cell r="W5264" t="str">
            <v>NON</v>
          </cell>
        </row>
        <row r="5265">
          <cell r="C5265" t="str">
            <v>E60</v>
          </cell>
          <cell r="W5265" t="str">
            <v>NON</v>
          </cell>
        </row>
        <row r="5266">
          <cell r="C5266" t="str">
            <v>E60</v>
          </cell>
          <cell r="W5266" t="str">
            <v>NON</v>
          </cell>
        </row>
        <row r="5267">
          <cell r="C5267" t="str">
            <v>E60</v>
          </cell>
          <cell r="W5267" t="str">
            <v>NON</v>
          </cell>
        </row>
        <row r="5268">
          <cell r="C5268" t="str">
            <v>E60</v>
          </cell>
          <cell r="W5268" t="str">
            <v>NON</v>
          </cell>
        </row>
        <row r="5269">
          <cell r="C5269" t="str">
            <v>E60</v>
          </cell>
          <cell r="W5269" t="str">
            <v>NON</v>
          </cell>
        </row>
        <row r="5270">
          <cell r="C5270" t="str">
            <v>E60</v>
          </cell>
          <cell r="W5270" t="str">
            <v>NON</v>
          </cell>
        </row>
        <row r="5271">
          <cell r="C5271" t="str">
            <v>E60</v>
          </cell>
          <cell r="W5271" t="str">
            <v>NON</v>
          </cell>
        </row>
        <row r="5272">
          <cell r="C5272" t="str">
            <v>E60</v>
          </cell>
          <cell r="W5272" t="str">
            <v>NON</v>
          </cell>
        </row>
        <row r="5273">
          <cell r="C5273" t="str">
            <v>E60</v>
          </cell>
          <cell r="W5273" t="str">
            <v>NON</v>
          </cell>
        </row>
        <row r="5274">
          <cell r="C5274" t="str">
            <v>E60</v>
          </cell>
          <cell r="W5274" t="str">
            <v>NON</v>
          </cell>
        </row>
        <row r="5275">
          <cell r="C5275" t="str">
            <v>E60</v>
          </cell>
          <cell r="W5275" t="str">
            <v>NON</v>
          </cell>
        </row>
        <row r="5276">
          <cell r="C5276" t="str">
            <v>E60</v>
          </cell>
          <cell r="W5276" t="str">
            <v>NON</v>
          </cell>
        </row>
        <row r="5277">
          <cell r="C5277" t="str">
            <v>E60</v>
          </cell>
          <cell r="W5277" t="str">
            <v>NON</v>
          </cell>
        </row>
        <row r="5278">
          <cell r="C5278" t="str">
            <v>E60</v>
          </cell>
          <cell r="W5278" t="str">
            <v>NON</v>
          </cell>
        </row>
        <row r="5279">
          <cell r="C5279" t="str">
            <v>E60</v>
          </cell>
          <cell r="W5279" t="str">
            <v>NON</v>
          </cell>
        </row>
        <row r="5280">
          <cell r="C5280" t="str">
            <v>E60</v>
          </cell>
          <cell r="W5280" t="str">
            <v>NON</v>
          </cell>
        </row>
        <row r="5281">
          <cell r="C5281" t="str">
            <v>E60</v>
          </cell>
          <cell r="W5281" t="str">
            <v>NON</v>
          </cell>
        </row>
        <row r="5282">
          <cell r="C5282" t="str">
            <v>E60</v>
          </cell>
          <cell r="W5282" t="str">
            <v>NON</v>
          </cell>
        </row>
        <row r="5283">
          <cell r="C5283" t="str">
            <v>E60</v>
          </cell>
          <cell r="W5283" t="str">
            <v>NON</v>
          </cell>
        </row>
        <row r="5284">
          <cell r="C5284" t="str">
            <v>E60</v>
          </cell>
          <cell r="W5284" t="str">
            <v>NON</v>
          </cell>
        </row>
        <row r="5285">
          <cell r="C5285" t="str">
            <v>E60</v>
          </cell>
          <cell r="W5285" t="str">
            <v>NON</v>
          </cell>
        </row>
        <row r="5286">
          <cell r="C5286" t="str">
            <v>E60</v>
          </cell>
          <cell r="W5286" t="str">
            <v>NON</v>
          </cell>
        </row>
        <row r="5287">
          <cell r="C5287" t="str">
            <v>E60</v>
          </cell>
          <cell r="W5287" t="str">
            <v>NON</v>
          </cell>
        </row>
        <row r="5288">
          <cell r="C5288" t="str">
            <v>E60</v>
          </cell>
          <cell r="W5288" t="str">
            <v>NON</v>
          </cell>
        </row>
        <row r="5289">
          <cell r="C5289" t="str">
            <v>E60</v>
          </cell>
          <cell r="W5289" t="str">
            <v>NON</v>
          </cell>
        </row>
        <row r="5290">
          <cell r="C5290" t="str">
            <v>E60</v>
          </cell>
          <cell r="W5290" t="str">
            <v>NON</v>
          </cell>
        </row>
        <row r="5291">
          <cell r="C5291" t="str">
            <v>E60</v>
          </cell>
          <cell r="W5291" t="str">
            <v>NON</v>
          </cell>
        </row>
        <row r="5292">
          <cell r="C5292" t="str">
            <v>E60</v>
          </cell>
          <cell r="W5292" t="str">
            <v>NON</v>
          </cell>
        </row>
        <row r="5293">
          <cell r="C5293" t="str">
            <v>E60</v>
          </cell>
          <cell r="W5293" t="str">
            <v>NON</v>
          </cell>
        </row>
        <row r="5294">
          <cell r="C5294" t="str">
            <v>E60</v>
          </cell>
          <cell r="W5294" t="str">
            <v>NON</v>
          </cell>
        </row>
        <row r="5295">
          <cell r="C5295" t="str">
            <v>E60</v>
          </cell>
          <cell r="W5295" t="str">
            <v>NON</v>
          </cell>
        </row>
        <row r="5296">
          <cell r="C5296" t="str">
            <v>E60</v>
          </cell>
          <cell r="W5296" t="str">
            <v>NON</v>
          </cell>
        </row>
        <row r="5297">
          <cell r="C5297" t="str">
            <v>E60</v>
          </cell>
          <cell r="W5297" t="str">
            <v>NON</v>
          </cell>
        </row>
        <row r="5298">
          <cell r="C5298" t="str">
            <v>E60</v>
          </cell>
          <cell r="W5298" t="str">
            <v>NON</v>
          </cell>
        </row>
        <row r="5299">
          <cell r="C5299" t="str">
            <v>E60</v>
          </cell>
          <cell r="W5299" t="str">
            <v>NON</v>
          </cell>
        </row>
        <row r="5300">
          <cell r="C5300" t="str">
            <v>E60</v>
          </cell>
          <cell r="W5300" t="str">
            <v>NON</v>
          </cell>
        </row>
        <row r="5301">
          <cell r="C5301" t="str">
            <v>E60</v>
          </cell>
          <cell r="W5301" t="str">
            <v>NON</v>
          </cell>
        </row>
        <row r="5302">
          <cell r="C5302" t="str">
            <v>E60</v>
          </cell>
          <cell r="W5302" t="str">
            <v>NON</v>
          </cell>
        </row>
        <row r="5303">
          <cell r="C5303" t="str">
            <v>E60</v>
          </cell>
          <cell r="W5303" t="str">
            <v>NON</v>
          </cell>
        </row>
        <row r="5304">
          <cell r="C5304" t="str">
            <v>E60</v>
          </cell>
          <cell r="W5304" t="str">
            <v>NON</v>
          </cell>
        </row>
        <row r="5305">
          <cell r="C5305" t="str">
            <v>E60</v>
          </cell>
          <cell r="W5305" t="str">
            <v>NON</v>
          </cell>
        </row>
        <row r="5306">
          <cell r="C5306" t="str">
            <v>E60</v>
          </cell>
          <cell r="W5306" t="str">
            <v>NON</v>
          </cell>
        </row>
        <row r="5307">
          <cell r="C5307" t="str">
            <v>E60</v>
          </cell>
          <cell r="W5307" t="str">
            <v>NON</v>
          </cell>
        </row>
        <row r="5308">
          <cell r="C5308" t="str">
            <v>E60</v>
          </cell>
          <cell r="W5308" t="str">
            <v>NON</v>
          </cell>
        </row>
        <row r="5309">
          <cell r="C5309" t="str">
            <v>E60</v>
          </cell>
          <cell r="W5309" t="str">
            <v>NON</v>
          </cell>
        </row>
        <row r="5310">
          <cell r="C5310" t="str">
            <v>E60</v>
          </cell>
          <cell r="W5310" t="str">
            <v>NON</v>
          </cell>
        </row>
        <row r="5311">
          <cell r="C5311" t="str">
            <v>E60</v>
          </cell>
          <cell r="W5311" t="str">
            <v>NON</v>
          </cell>
        </row>
        <row r="5312">
          <cell r="C5312" t="str">
            <v>E60</v>
          </cell>
          <cell r="W5312" t="str">
            <v>NON</v>
          </cell>
        </row>
        <row r="5313">
          <cell r="C5313" t="str">
            <v>E60</v>
          </cell>
          <cell r="W5313" t="str">
            <v>NON</v>
          </cell>
        </row>
        <row r="5314">
          <cell r="C5314" t="str">
            <v>E60</v>
          </cell>
          <cell r="W5314" t="str">
            <v>NON</v>
          </cell>
        </row>
        <row r="5315">
          <cell r="C5315" t="str">
            <v>E60</v>
          </cell>
          <cell r="W5315" t="str">
            <v>NON</v>
          </cell>
        </row>
        <row r="5316">
          <cell r="C5316" t="str">
            <v>E60</v>
          </cell>
          <cell r="W5316" t="str">
            <v>NON</v>
          </cell>
        </row>
        <row r="5317">
          <cell r="C5317" t="str">
            <v>E60</v>
          </cell>
          <cell r="W5317" t="str">
            <v>NON</v>
          </cell>
        </row>
        <row r="5318">
          <cell r="C5318" t="str">
            <v>E60</v>
          </cell>
          <cell r="W5318" t="str">
            <v>NON</v>
          </cell>
        </row>
        <row r="5319">
          <cell r="C5319" t="str">
            <v>E60</v>
          </cell>
          <cell r="W5319" t="str">
            <v>NON</v>
          </cell>
        </row>
        <row r="5320">
          <cell r="C5320" t="str">
            <v>E60</v>
          </cell>
          <cell r="W5320" t="str">
            <v>NON</v>
          </cell>
        </row>
        <row r="5321">
          <cell r="C5321" t="str">
            <v>E60</v>
          </cell>
          <cell r="W5321" t="str">
            <v>NON</v>
          </cell>
        </row>
        <row r="5322">
          <cell r="C5322" t="str">
            <v>E60</v>
          </cell>
          <cell r="W5322" t="str">
            <v>NON</v>
          </cell>
        </row>
        <row r="5323">
          <cell r="C5323" t="str">
            <v>E60</v>
          </cell>
          <cell r="W5323" t="str">
            <v>NON</v>
          </cell>
        </row>
        <row r="5324">
          <cell r="C5324" t="str">
            <v>E60</v>
          </cell>
          <cell r="W5324" t="str">
            <v>NON</v>
          </cell>
        </row>
        <row r="5325">
          <cell r="C5325" t="str">
            <v>E60</v>
          </cell>
          <cell r="W5325" t="str">
            <v>NON</v>
          </cell>
        </row>
        <row r="5326">
          <cell r="C5326" t="str">
            <v>E60</v>
          </cell>
          <cell r="W5326" t="str">
            <v>NON</v>
          </cell>
        </row>
        <row r="5327">
          <cell r="C5327" t="str">
            <v>E60</v>
          </cell>
          <cell r="W5327" t="str">
            <v>NON</v>
          </cell>
        </row>
        <row r="5328">
          <cell r="C5328" t="str">
            <v>E60</v>
          </cell>
          <cell r="W5328" t="str">
            <v>NON</v>
          </cell>
        </row>
        <row r="5329">
          <cell r="C5329" t="str">
            <v>E60</v>
          </cell>
          <cell r="W5329" t="str">
            <v>NON</v>
          </cell>
        </row>
        <row r="5330">
          <cell r="C5330" t="str">
            <v>E60</v>
          </cell>
          <cell r="W5330" t="str">
            <v>NON</v>
          </cell>
        </row>
        <row r="5331">
          <cell r="C5331" t="str">
            <v>E60</v>
          </cell>
          <cell r="W5331" t="str">
            <v>NON</v>
          </cell>
        </row>
        <row r="5332">
          <cell r="C5332" t="str">
            <v>E60</v>
          </cell>
          <cell r="W5332" t="str">
            <v>NON</v>
          </cell>
        </row>
        <row r="5333">
          <cell r="C5333" t="str">
            <v>E60</v>
          </cell>
          <cell r="W5333" t="str">
            <v>NON</v>
          </cell>
        </row>
        <row r="5334">
          <cell r="C5334" t="str">
            <v>E60</v>
          </cell>
          <cell r="W5334" t="str">
            <v>NON</v>
          </cell>
        </row>
        <row r="5335">
          <cell r="C5335" t="str">
            <v>E60</v>
          </cell>
          <cell r="W5335" t="str">
            <v>NON</v>
          </cell>
        </row>
        <row r="5336">
          <cell r="C5336" t="str">
            <v>E60</v>
          </cell>
          <cell r="W5336" t="str">
            <v>NON</v>
          </cell>
        </row>
        <row r="5337">
          <cell r="C5337" t="str">
            <v>E60</v>
          </cell>
          <cell r="W5337" t="str">
            <v>NON</v>
          </cell>
        </row>
        <row r="5338">
          <cell r="C5338" t="str">
            <v>E60</v>
          </cell>
          <cell r="W5338" t="str">
            <v>NON</v>
          </cell>
        </row>
        <row r="5339">
          <cell r="C5339" t="str">
            <v>E60</v>
          </cell>
          <cell r="W5339" t="str">
            <v>NON</v>
          </cell>
        </row>
        <row r="5340">
          <cell r="C5340" t="str">
            <v>E60</v>
          </cell>
          <cell r="W5340" t="str">
            <v>NON</v>
          </cell>
        </row>
        <row r="5341">
          <cell r="C5341" t="str">
            <v>E60</v>
          </cell>
          <cell r="W5341" t="str">
            <v>NON</v>
          </cell>
        </row>
        <row r="5342">
          <cell r="C5342" t="str">
            <v>E60</v>
          </cell>
          <cell r="W5342" t="str">
            <v>NON</v>
          </cell>
        </row>
        <row r="5343">
          <cell r="C5343" t="str">
            <v>E60</v>
          </cell>
          <cell r="W5343" t="str">
            <v>NON</v>
          </cell>
        </row>
        <row r="5344">
          <cell r="C5344" t="str">
            <v>E60</v>
          </cell>
          <cell r="W5344" t="str">
            <v>NON</v>
          </cell>
        </row>
        <row r="5345">
          <cell r="C5345" t="str">
            <v>E60</v>
          </cell>
          <cell r="W5345" t="str">
            <v>NON</v>
          </cell>
        </row>
        <row r="5346">
          <cell r="C5346" t="str">
            <v>E60</v>
          </cell>
          <cell r="W5346" t="str">
            <v>NON</v>
          </cell>
        </row>
        <row r="5347">
          <cell r="C5347" t="str">
            <v>E60</v>
          </cell>
          <cell r="W5347" t="str">
            <v>NON</v>
          </cell>
        </row>
        <row r="5348">
          <cell r="C5348" t="str">
            <v>E60</v>
          </cell>
          <cell r="W5348" t="str">
            <v>NON</v>
          </cell>
        </row>
        <row r="5349">
          <cell r="C5349" t="str">
            <v>E60</v>
          </cell>
          <cell r="W5349" t="str">
            <v>NON</v>
          </cell>
        </row>
        <row r="5350">
          <cell r="C5350" t="str">
            <v>E60</v>
          </cell>
          <cell r="W5350" t="str">
            <v>NON</v>
          </cell>
        </row>
        <row r="5351">
          <cell r="C5351" t="str">
            <v>E60</v>
          </cell>
          <cell r="W5351" t="str">
            <v>NON</v>
          </cell>
        </row>
        <row r="5352">
          <cell r="C5352" t="str">
            <v>E60</v>
          </cell>
          <cell r="W5352" t="str">
            <v>NON</v>
          </cell>
        </row>
        <row r="5353">
          <cell r="C5353" t="str">
            <v>E60</v>
          </cell>
          <cell r="W5353" t="str">
            <v>NON</v>
          </cell>
        </row>
        <row r="5354">
          <cell r="C5354" t="str">
            <v>E60</v>
          </cell>
          <cell r="W5354" t="str">
            <v>NON</v>
          </cell>
        </row>
        <row r="5355">
          <cell r="C5355" t="str">
            <v>E60</v>
          </cell>
          <cell r="W5355" t="str">
            <v>NON</v>
          </cell>
        </row>
        <row r="5356">
          <cell r="C5356" t="str">
            <v>E60</v>
          </cell>
          <cell r="W5356" t="str">
            <v>NON</v>
          </cell>
        </row>
        <row r="5357">
          <cell r="C5357" t="str">
            <v>E60</v>
          </cell>
          <cell r="W5357" t="str">
            <v>NON</v>
          </cell>
        </row>
        <row r="5358">
          <cell r="C5358" t="str">
            <v>E60</v>
          </cell>
          <cell r="W5358" t="str">
            <v>NON</v>
          </cell>
        </row>
        <row r="5359">
          <cell r="C5359" t="str">
            <v>E60</v>
          </cell>
          <cell r="W5359" t="str">
            <v>NON</v>
          </cell>
        </row>
        <row r="5360">
          <cell r="C5360" t="str">
            <v>E60</v>
          </cell>
          <cell r="W5360" t="str">
            <v>NON</v>
          </cell>
        </row>
        <row r="5361">
          <cell r="C5361" t="str">
            <v>E60</v>
          </cell>
          <cell r="W5361" t="str">
            <v>NON</v>
          </cell>
        </row>
        <row r="5362">
          <cell r="C5362" t="str">
            <v>E60</v>
          </cell>
          <cell r="W5362" t="str">
            <v>NON</v>
          </cell>
        </row>
        <row r="5363">
          <cell r="C5363" t="str">
            <v>E60</v>
          </cell>
          <cell r="W5363" t="str">
            <v>NON</v>
          </cell>
        </row>
        <row r="5364">
          <cell r="C5364" t="str">
            <v>E60</v>
          </cell>
          <cell r="W5364" t="str">
            <v>NON</v>
          </cell>
        </row>
        <row r="5365">
          <cell r="C5365" t="str">
            <v>E60</v>
          </cell>
          <cell r="W5365" t="str">
            <v>NON</v>
          </cell>
        </row>
        <row r="5366">
          <cell r="C5366" t="str">
            <v>E60</v>
          </cell>
          <cell r="W5366" t="str">
            <v>NON</v>
          </cell>
        </row>
        <row r="5367">
          <cell r="C5367" t="str">
            <v>E60</v>
          </cell>
          <cell r="W5367" t="str">
            <v>NON</v>
          </cell>
        </row>
        <row r="5368">
          <cell r="C5368" t="str">
            <v>E60</v>
          </cell>
          <cell r="W5368" t="str">
            <v>NON</v>
          </cell>
        </row>
        <row r="5369">
          <cell r="C5369" t="str">
            <v>E60</v>
          </cell>
          <cell r="W5369" t="str">
            <v>NON</v>
          </cell>
        </row>
        <row r="5370">
          <cell r="C5370" t="str">
            <v>E60</v>
          </cell>
          <cell r="W5370" t="str">
            <v>NON</v>
          </cell>
        </row>
        <row r="5371">
          <cell r="C5371" t="str">
            <v>E60</v>
          </cell>
          <cell r="W5371" t="str">
            <v>NON</v>
          </cell>
        </row>
        <row r="5372">
          <cell r="C5372" t="str">
            <v>E60</v>
          </cell>
          <cell r="W5372" t="str">
            <v>NON</v>
          </cell>
        </row>
        <row r="5373">
          <cell r="C5373" t="str">
            <v>E60</v>
          </cell>
          <cell r="W5373" t="str">
            <v>NON</v>
          </cell>
        </row>
        <row r="5374">
          <cell r="C5374" t="str">
            <v>E60</v>
          </cell>
          <cell r="W5374" t="str">
            <v>NON</v>
          </cell>
        </row>
        <row r="5375">
          <cell r="C5375" t="str">
            <v>E60</v>
          </cell>
          <cell r="W5375" t="str">
            <v>NON</v>
          </cell>
        </row>
        <row r="5376">
          <cell r="C5376" t="str">
            <v>E60</v>
          </cell>
          <cell r="W5376" t="str">
            <v>NON</v>
          </cell>
        </row>
        <row r="5377">
          <cell r="C5377" t="str">
            <v>E60</v>
          </cell>
          <cell r="W5377" t="str">
            <v>NON</v>
          </cell>
        </row>
        <row r="5378">
          <cell r="C5378" t="str">
            <v>E60</v>
          </cell>
          <cell r="W5378" t="str">
            <v>NON</v>
          </cell>
        </row>
        <row r="5379">
          <cell r="C5379" t="str">
            <v>E60</v>
          </cell>
          <cell r="W5379" t="str">
            <v>NON</v>
          </cell>
        </row>
        <row r="5380">
          <cell r="C5380" t="str">
            <v>E60</v>
          </cell>
          <cell r="W5380" t="str">
            <v>NON</v>
          </cell>
        </row>
        <row r="5381">
          <cell r="C5381" t="str">
            <v>E60</v>
          </cell>
          <cell r="W5381" t="str">
            <v>NON</v>
          </cell>
        </row>
        <row r="5382">
          <cell r="C5382" t="str">
            <v>E60</v>
          </cell>
          <cell r="W5382" t="str">
            <v>NON</v>
          </cell>
        </row>
        <row r="5383">
          <cell r="C5383" t="str">
            <v>E60</v>
          </cell>
          <cell r="W5383" t="str">
            <v>NON</v>
          </cell>
        </row>
        <row r="5384">
          <cell r="C5384" t="str">
            <v>E60</v>
          </cell>
          <cell r="W5384" t="str">
            <v>NON</v>
          </cell>
        </row>
        <row r="5385">
          <cell r="C5385" t="str">
            <v>E60</v>
          </cell>
          <cell r="W5385" t="str">
            <v>NON</v>
          </cell>
        </row>
        <row r="5386">
          <cell r="C5386" t="str">
            <v>E60</v>
          </cell>
          <cell r="W5386" t="str">
            <v>NON</v>
          </cell>
        </row>
        <row r="5387">
          <cell r="C5387" t="str">
            <v>E60</v>
          </cell>
          <cell r="W5387" t="str">
            <v>NON</v>
          </cell>
        </row>
        <row r="5388">
          <cell r="C5388" t="str">
            <v>E60</v>
          </cell>
          <cell r="W5388" t="str">
            <v>NON</v>
          </cell>
        </row>
        <row r="5389">
          <cell r="C5389" t="str">
            <v>E60</v>
          </cell>
          <cell r="W5389" t="str">
            <v>NON</v>
          </cell>
        </row>
        <row r="5390">
          <cell r="C5390" t="str">
            <v>E60</v>
          </cell>
          <cell r="W5390" t="str">
            <v>NON</v>
          </cell>
        </row>
        <row r="5391">
          <cell r="C5391" t="str">
            <v>E60</v>
          </cell>
          <cell r="W5391" t="str">
            <v>NON</v>
          </cell>
        </row>
        <row r="5392">
          <cell r="C5392" t="str">
            <v>E60</v>
          </cell>
          <cell r="W5392" t="str">
            <v>NON</v>
          </cell>
        </row>
        <row r="5393">
          <cell r="C5393" t="str">
            <v>E60</v>
          </cell>
          <cell r="W5393" t="str">
            <v>NON</v>
          </cell>
        </row>
        <row r="5394">
          <cell r="C5394" t="str">
            <v>E60</v>
          </cell>
          <cell r="W5394" t="str">
            <v>NON</v>
          </cell>
        </row>
        <row r="5395">
          <cell r="C5395" t="str">
            <v>E60</v>
          </cell>
          <cell r="W5395" t="str">
            <v>NON</v>
          </cell>
        </row>
        <row r="5396">
          <cell r="C5396" t="str">
            <v>E60</v>
          </cell>
          <cell r="W5396" t="str">
            <v>NON</v>
          </cell>
        </row>
        <row r="5397">
          <cell r="C5397" t="str">
            <v>E60</v>
          </cell>
          <cell r="W5397" t="str">
            <v>NON</v>
          </cell>
        </row>
        <row r="5398">
          <cell r="C5398" t="str">
            <v>E60</v>
          </cell>
          <cell r="W5398" t="str">
            <v>NON</v>
          </cell>
        </row>
        <row r="5399">
          <cell r="C5399" t="str">
            <v>E60</v>
          </cell>
          <cell r="W5399" t="str">
            <v>NON</v>
          </cell>
        </row>
        <row r="5400">
          <cell r="C5400" t="str">
            <v>E60</v>
          </cell>
          <cell r="W5400" t="str">
            <v>NON</v>
          </cell>
        </row>
        <row r="5401">
          <cell r="A5401" t="str">
            <v xml:space="preserve">Cadrage TVA </v>
          </cell>
          <cell r="B5401" t="str">
            <v>M30</v>
          </cell>
          <cell r="C5401" t="str">
            <v>M30</v>
          </cell>
          <cell r="D5401">
            <v>87602</v>
          </cell>
          <cell r="H5401">
            <v>4646</v>
          </cell>
          <cell r="L5401">
            <v>286480</v>
          </cell>
          <cell r="M5401">
            <v>0</v>
          </cell>
          <cell r="N5401">
            <v>0</v>
          </cell>
          <cell r="P5401">
            <v>38</v>
          </cell>
          <cell r="T5401">
            <v>-459</v>
          </cell>
          <cell r="W5401" t="str">
            <v>OUI</v>
          </cell>
          <cell r="AK5401">
            <v>455</v>
          </cell>
          <cell r="AN5401">
            <v>43964</v>
          </cell>
          <cell r="AO5401">
            <v>0</v>
          </cell>
          <cell r="AQ5401">
            <v>39</v>
          </cell>
          <cell r="AW5401">
            <v>0</v>
          </cell>
          <cell r="AY5401">
            <v>0</v>
          </cell>
          <cell r="AZ5401">
            <v>0</v>
          </cell>
          <cell r="BA5401">
            <v>15937</v>
          </cell>
          <cell r="BE5401" t="str">
            <v>oui</v>
          </cell>
        </row>
        <row r="5402">
          <cell r="C5402" t="str">
            <v>M30</v>
          </cell>
          <cell r="R5402" t="str">
            <v>à spliter par nature</v>
          </cell>
          <cell r="W5402" t="str">
            <v>OUI</v>
          </cell>
          <cell r="BE5402" t="str">
            <v>oui</v>
          </cell>
        </row>
        <row r="5403">
          <cell r="C5403" t="str">
            <v>M30</v>
          </cell>
          <cell r="R5403" t="str">
            <v>Opérations imposables</v>
          </cell>
          <cell r="U5403" t="str">
            <v>Opérations non imposables</v>
          </cell>
          <cell r="W5403" t="str">
            <v>OUI</v>
          </cell>
          <cell r="BE5403" t="str">
            <v>oui</v>
          </cell>
        </row>
        <row r="5404">
          <cell r="A5404" t="str">
            <v>Déclarations CA3</v>
          </cell>
          <cell r="B5404" t="str">
            <v>TOTAL C.A. H.T.</v>
          </cell>
          <cell r="C5404" t="str">
            <v>M30</v>
          </cell>
          <cell r="D5404">
            <v>0.2</v>
          </cell>
          <cell r="F5404">
            <v>0.19600000000000001</v>
          </cell>
          <cell r="H5404">
            <v>0.1</v>
          </cell>
          <cell r="J5404">
            <v>7.0000000000000007E-2</v>
          </cell>
          <cell r="L5404">
            <v>5.5E-2</v>
          </cell>
          <cell r="N5404">
            <v>2.1000000000000001E-2</v>
          </cell>
          <cell r="P5404">
            <v>0</v>
          </cell>
          <cell r="R5404" t="str">
            <v>Ventes                et                            autres opérations imposables</v>
          </cell>
          <cell r="S5404" t="str">
            <v>Acquisitions intra co</v>
          </cell>
          <cell r="T5404" t="str">
            <v>créance irré 
+
autres</v>
          </cell>
          <cell r="U5404" t="str">
            <v>Autres opérations non imposables</v>
          </cell>
          <cell r="V5404" t="str">
            <v>Régularisations</v>
          </cell>
          <cell r="W5404" t="str">
            <v>OUI</v>
          </cell>
          <cell r="X5404" t="str">
            <v>TVA</v>
          </cell>
          <cell r="Y5404" t="str">
            <v>TVA</v>
          </cell>
          <cell r="Z5404" t="str">
            <v>TVA</v>
          </cell>
          <cell r="AA5404" t="str">
            <v>TVA</v>
          </cell>
          <cell r="AB5404" t="str">
            <v>TVA</v>
          </cell>
          <cell r="AC5404" t="str">
            <v>TVA</v>
          </cell>
          <cell r="AD5404" t="str">
            <v>TVA</v>
          </cell>
          <cell r="AE5404" t="str">
            <v>TVA collectée Totale</v>
          </cell>
          <cell r="AF5404" t="str">
            <v>TVA antérieurement déduite à reverser</v>
          </cell>
          <cell r="AG5404" t="str">
            <v>ARRONDI</v>
          </cell>
          <cell r="AH5404" t="str">
            <v>TOTAL            TVA                BRUTE</v>
          </cell>
          <cell r="AI5404" t="str">
            <v>dont              TVA          sur Acq° intraco</v>
          </cell>
          <cell r="AK5404" t="str">
            <v>TVA Déductible sur immo</v>
          </cell>
          <cell r="AN5404" t="str">
            <v>TVA Déductible sur B&amp;S</v>
          </cell>
          <cell r="AQ5404" t="str">
            <v xml:space="preserve">Autre TVA à déduire </v>
          </cell>
          <cell r="AS5404" t="str">
            <v>Report du crédit de TVA M-1</v>
          </cell>
          <cell r="AT5404" t="str">
            <v>ARRONDI</v>
          </cell>
          <cell r="AU5404" t="str">
            <v>TOTAL            TVA DEDUCTIBLE</v>
          </cell>
          <cell r="AW5404" t="str">
            <v>TVA à décaisser</v>
          </cell>
          <cell r="AY5404" t="str">
            <v>Crédit de TVA</v>
          </cell>
          <cell r="AZ5404" t="str">
            <v>Demande
de remboursemt crédit TVA</v>
          </cell>
          <cell r="BA5404" t="str">
            <v>Crédit de TVA à reporter</v>
          </cell>
          <cell r="BC5404" t="str">
            <v>Date                             de remb du credit TVA</v>
          </cell>
          <cell r="BE5404" t="str">
            <v>oui</v>
          </cell>
        </row>
        <row r="5405">
          <cell r="C5405" t="str">
            <v>M30</v>
          </cell>
          <cell r="D5405" t="str">
            <v>CA HT</v>
          </cell>
          <cell r="E5405" t="str">
            <v>CA INTRACOM</v>
          </cell>
          <cell r="F5405" t="str">
            <v>CA HT</v>
          </cell>
          <cell r="G5405" t="str">
            <v>CA INTRACOM</v>
          </cell>
          <cell r="H5405" t="str">
            <v>CA HT</v>
          </cell>
          <cell r="I5405" t="str">
            <v>CA INTRACOM</v>
          </cell>
          <cell r="J5405" t="str">
            <v>CA HT</v>
          </cell>
          <cell r="K5405" t="str">
            <v>CA INTRACOM</v>
          </cell>
          <cell r="L5405" t="str">
            <v>CA HT</v>
          </cell>
          <cell r="M5405" t="str">
            <v>CA INTRACOM</v>
          </cell>
          <cell r="N5405" t="str">
            <v>CA HT</v>
          </cell>
          <cell r="O5405" t="str">
            <v>CA INTRACOM</v>
          </cell>
          <cell r="P5405" t="str">
            <v>CA HT</v>
          </cell>
          <cell r="Q5405" t="str">
            <v>CA INTRACOM</v>
          </cell>
          <cell r="T5405" t="str">
            <v>régularisations</v>
          </cell>
          <cell r="W5405" t="str">
            <v>OUI</v>
          </cell>
          <cell r="X5405">
            <v>0.2</v>
          </cell>
          <cell r="Y5405">
            <v>0.19600000000000001</v>
          </cell>
          <cell r="Z5405">
            <v>0.1</v>
          </cell>
          <cell r="AA5405">
            <v>7.0000000000000007E-2</v>
          </cell>
          <cell r="AB5405">
            <v>5.5E-2</v>
          </cell>
          <cell r="AC5405">
            <v>2.1000000000000001E-2</v>
          </cell>
          <cell r="AD5405">
            <v>0</v>
          </cell>
          <cell r="AK5405" t="str">
            <v>TVA                   sur                       Immo</v>
          </cell>
          <cell r="AL5405" t="str">
            <v>TVA sur Acq° Intraco                    ( L1 + LK )</v>
          </cell>
          <cell r="AM5405" t="str">
            <v>Total TVA Ded sur Immo + intraco</v>
          </cell>
          <cell r="AN5405" t="str">
            <v>TVA                   sur                   B&amp;S</v>
          </cell>
          <cell r="AO5405" t="str">
            <v>TVA sur Acq° Intraco                    ( M1 + MK )</v>
          </cell>
          <cell r="AP5405" t="str">
            <v>Total TVA Ded sur B&amp;S + intraco</v>
          </cell>
          <cell r="AQ5405" t="str">
            <v>créances
irrécouvrables
T8</v>
          </cell>
          <cell r="AR5405" t="str">
            <v>demandes Crédit de TVA refusées</v>
          </cell>
          <cell r="AW5405">
            <v>4455100</v>
          </cell>
          <cell r="AZ5405">
            <v>4458300</v>
          </cell>
          <cell r="BA5405">
            <v>4456700</v>
          </cell>
          <cell r="BE5405" t="str">
            <v>oui</v>
          </cell>
        </row>
        <row r="5406">
          <cell r="B5406" t="str">
            <v>n° de ligne</v>
          </cell>
          <cell r="C5406" t="str">
            <v>M30</v>
          </cell>
          <cell r="D5406" t="str">
            <v>08</v>
          </cell>
          <cell r="F5406" t="str">
            <v>13</v>
          </cell>
          <cell r="H5406" t="str">
            <v>9B</v>
          </cell>
          <cell r="J5406" t="str">
            <v>13</v>
          </cell>
          <cell r="L5406" t="str">
            <v>09</v>
          </cell>
          <cell r="N5406" t="str">
            <v>14</v>
          </cell>
          <cell r="R5406" t="str">
            <v>01 et 02</v>
          </cell>
          <cell r="S5406" t="str">
            <v>03</v>
          </cell>
          <cell r="T5406" t="str">
            <v>3C</v>
          </cell>
          <cell r="U5406" t="str">
            <v>05</v>
          </cell>
          <cell r="V5406" t="str">
            <v>7B</v>
          </cell>
          <cell r="W5406" t="str">
            <v>OUI</v>
          </cell>
          <cell r="X5406" t="str">
            <v>08</v>
          </cell>
          <cell r="Y5406" t="str">
            <v>13</v>
          </cell>
          <cell r="Z5406" t="str">
            <v>9B</v>
          </cell>
          <cell r="AA5406" t="str">
            <v>13</v>
          </cell>
          <cell r="AB5406" t="str">
            <v>09</v>
          </cell>
          <cell r="AC5406" t="str">
            <v>14</v>
          </cell>
          <cell r="AF5406" t="str">
            <v>15</v>
          </cell>
          <cell r="AH5406" t="str">
            <v>16</v>
          </cell>
          <cell r="AI5406" t="str">
            <v>17</v>
          </cell>
          <cell r="AM5406" t="str">
            <v>19</v>
          </cell>
          <cell r="AP5406" t="str">
            <v>20</v>
          </cell>
          <cell r="AQ5406" t="str">
            <v>21</v>
          </cell>
          <cell r="AS5406" t="str">
            <v>22</v>
          </cell>
          <cell r="AU5406" t="str">
            <v>23</v>
          </cell>
          <cell r="AW5406" t="str">
            <v>28</v>
          </cell>
          <cell r="AY5406" t="str">
            <v>25</v>
          </cell>
          <cell r="AZ5406" t="str">
            <v>26</v>
          </cell>
          <cell r="BA5406" t="str">
            <v>27</v>
          </cell>
          <cell r="BE5406" t="str">
            <v>oui</v>
          </cell>
        </row>
        <row r="5407">
          <cell r="C5407" t="str">
            <v>M30</v>
          </cell>
          <cell r="W5407" t="str">
            <v>OUI</v>
          </cell>
          <cell r="BE5407" t="str">
            <v>oui</v>
          </cell>
        </row>
        <row r="5408">
          <cell r="A5408" t="str">
            <v>JANVIER</v>
          </cell>
          <cell r="B5408">
            <v>418317</v>
          </cell>
          <cell r="C5408" t="str">
            <v>M30</v>
          </cell>
          <cell r="D5408">
            <v>98312</v>
          </cell>
          <cell r="H5408">
            <v>3846</v>
          </cell>
          <cell r="L5408">
            <v>316132</v>
          </cell>
          <cell r="P5408">
            <v>18</v>
          </cell>
          <cell r="R5408">
            <v>418290</v>
          </cell>
          <cell r="S5408">
            <v>0</v>
          </cell>
          <cell r="T5408">
            <v>9</v>
          </cell>
          <cell r="U5408">
            <v>18</v>
          </cell>
          <cell r="W5408" t="str">
            <v>OUI</v>
          </cell>
          <cell r="X5408">
            <v>19662</v>
          </cell>
          <cell r="Y5408">
            <v>0</v>
          </cell>
          <cell r="Z5408">
            <v>385</v>
          </cell>
          <cell r="AA5408">
            <v>0</v>
          </cell>
          <cell r="AB5408">
            <v>17387</v>
          </cell>
          <cell r="AC5408">
            <v>0</v>
          </cell>
          <cell r="AD5408">
            <v>0</v>
          </cell>
          <cell r="AE5408">
            <v>37434</v>
          </cell>
          <cell r="AH5408">
            <v>37434</v>
          </cell>
          <cell r="AI5408">
            <v>0</v>
          </cell>
          <cell r="AK5408">
            <v>549</v>
          </cell>
          <cell r="AM5408">
            <v>549</v>
          </cell>
          <cell r="AN5408">
            <v>42999</v>
          </cell>
          <cell r="AP5408">
            <v>42999</v>
          </cell>
          <cell r="AQ5408">
            <v>1</v>
          </cell>
          <cell r="AS5408">
            <v>7890</v>
          </cell>
          <cell r="AU5408">
            <v>51439</v>
          </cell>
          <cell r="AW5408">
            <v>0</v>
          </cell>
          <cell r="AY5408">
            <v>14005</v>
          </cell>
          <cell r="BA5408">
            <v>14005</v>
          </cell>
          <cell r="BE5408" t="str">
            <v>oui</v>
          </cell>
        </row>
        <row r="5409">
          <cell r="A5409" t="str">
            <v>FEVRIER</v>
          </cell>
          <cell r="B5409">
            <v>388591</v>
          </cell>
          <cell r="C5409" t="str">
            <v>M30</v>
          </cell>
          <cell r="D5409">
            <v>85083</v>
          </cell>
          <cell r="H5409">
            <v>4099</v>
          </cell>
          <cell r="L5409">
            <v>299363</v>
          </cell>
          <cell r="P5409">
            <v>46</v>
          </cell>
          <cell r="R5409">
            <v>388545</v>
          </cell>
          <cell r="S5409">
            <v>0</v>
          </cell>
          <cell r="U5409">
            <v>46</v>
          </cell>
          <cell r="W5409" t="str">
            <v>OUI</v>
          </cell>
          <cell r="X5409">
            <v>17017</v>
          </cell>
          <cell r="Y5409">
            <v>0</v>
          </cell>
          <cell r="Z5409">
            <v>410</v>
          </cell>
          <cell r="AA5409">
            <v>0</v>
          </cell>
          <cell r="AB5409">
            <v>16465</v>
          </cell>
          <cell r="AC5409">
            <v>0</v>
          </cell>
          <cell r="AD5409">
            <v>0</v>
          </cell>
          <cell r="AE5409">
            <v>33892</v>
          </cell>
          <cell r="AH5409">
            <v>33892</v>
          </cell>
          <cell r="AI5409">
            <v>0</v>
          </cell>
          <cell r="AK5409">
            <v>386</v>
          </cell>
          <cell r="AM5409">
            <v>386</v>
          </cell>
          <cell r="AN5409">
            <v>39911</v>
          </cell>
          <cell r="AP5409">
            <v>39911</v>
          </cell>
          <cell r="AS5409">
            <v>14005</v>
          </cell>
          <cell r="AU5409">
            <v>54302</v>
          </cell>
          <cell r="AW5409">
            <v>0</v>
          </cell>
          <cell r="AY5409">
            <v>20410</v>
          </cell>
          <cell r="BA5409">
            <v>20410</v>
          </cell>
          <cell r="BE5409" t="str">
            <v>oui</v>
          </cell>
        </row>
        <row r="5410">
          <cell r="A5410" t="str">
            <v>MARS</v>
          </cell>
          <cell r="B5410">
            <v>445782</v>
          </cell>
          <cell r="C5410" t="str">
            <v>M30</v>
          </cell>
          <cell r="D5410">
            <v>99127</v>
          </cell>
          <cell r="H5410">
            <v>4963</v>
          </cell>
          <cell r="L5410">
            <v>341605</v>
          </cell>
          <cell r="P5410">
            <v>82</v>
          </cell>
          <cell r="R5410">
            <v>445695</v>
          </cell>
          <cell r="S5410">
            <v>0</v>
          </cell>
          <cell r="T5410">
            <v>5</v>
          </cell>
          <cell r="U5410">
            <v>82</v>
          </cell>
          <cell r="W5410" t="str">
            <v>OUI</v>
          </cell>
          <cell r="X5410">
            <v>19825</v>
          </cell>
          <cell r="Y5410">
            <v>0</v>
          </cell>
          <cell r="Z5410">
            <v>496</v>
          </cell>
          <cell r="AA5410">
            <v>0</v>
          </cell>
          <cell r="AB5410">
            <v>18788</v>
          </cell>
          <cell r="AC5410">
            <v>0</v>
          </cell>
          <cell r="AD5410">
            <v>0</v>
          </cell>
          <cell r="AE5410">
            <v>39109</v>
          </cell>
          <cell r="AH5410">
            <v>39109</v>
          </cell>
          <cell r="AI5410">
            <v>0</v>
          </cell>
          <cell r="AK5410">
            <v>1312</v>
          </cell>
          <cell r="AM5410">
            <v>1312</v>
          </cell>
          <cell r="AN5410">
            <v>41494</v>
          </cell>
          <cell r="AP5410">
            <v>41494</v>
          </cell>
          <cell r="AQ5410">
            <v>0</v>
          </cell>
          <cell r="AS5410">
            <v>20410</v>
          </cell>
          <cell r="AU5410">
            <v>63216</v>
          </cell>
          <cell r="AW5410">
            <v>0</v>
          </cell>
          <cell r="AY5410">
            <v>24107</v>
          </cell>
          <cell r="AZ5410">
            <v>20000</v>
          </cell>
          <cell r="BA5410">
            <v>4107</v>
          </cell>
          <cell r="BC5410">
            <v>43248</v>
          </cell>
          <cell r="BE5410" t="str">
            <v>oui</v>
          </cell>
        </row>
        <row r="5411">
          <cell r="A5411" t="str">
            <v>AVRIL</v>
          </cell>
          <cell r="B5411">
            <v>409714</v>
          </cell>
          <cell r="C5411" t="str">
            <v>M30</v>
          </cell>
          <cell r="D5411">
            <v>88740</v>
          </cell>
          <cell r="H5411">
            <v>4725</v>
          </cell>
          <cell r="L5411">
            <v>316120</v>
          </cell>
          <cell r="P5411">
            <v>77</v>
          </cell>
          <cell r="R5411">
            <v>409585</v>
          </cell>
          <cell r="S5411">
            <v>0</v>
          </cell>
          <cell r="T5411">
            <v>52</v>
          </cell>
          <cell r="U5411">
            <v>77</v>
          </cell>
          <cell r="W5411" t="str">
            <v>OUI</v>
          </cell>
          <cell r="X5411">
            <v>17748</v>
          </cell>
          <cell r="Y5411">
            <v>0</v>
          </cell>
          <cell r="Z5411">
            <v>473</v>
          </cell>
          <cell r="AA5411">
            <v>0</v>
          </cell>
          <cell r="AB5411">
            <v>17387</v>
          </cell>
          <cell r="AC5411">
            <v>0</v>
          </cell>
          <cell r="AD5411">
            <v>0</v>
          </cell>
          <cell r="AE5411">
            <v>35608</v>
          </cell>
          <cell r="AH5411">
            <v>35608</v>
          </cell>
          <cell r="AI5411">
            <v>0</v>
          </cell>
          <cell r="AK5411">
            <v>1104</v>
          </cell>
          <cell r="AM5411">
            <v>1104</v>
          </cell>
          <cell r="AN5411">
            <v>39657</v>
          </cell>
          <cell r="AP5411">
            <v>39657</v>
          </cell>
          <cell r="AQ5411">
            <v>4</v>
          </cell>
          <cell r="AS5411">
            <v>4107</v>
          </cell>
          <cell r="AU5411">
            <v>44872</v>
          </cell>
          <cell r="AW5411">
            <v>0</v>
          </cell>
          <cell r="AY5411">
            <v>9264</v>
          </cell>
          <cell r="BA5411">
            <v>9264</v>
          </cell>
          <cell r="BE5411" t="str">
            <v>oui</v>
          </cell>
        </row>
        <row r="5412">
          <cell r="A5412" t="str">
            <v>MAI</v>
          </cell>
          <cell r="B5412">
            <v>429283</v>
          </cell>
          <cell r="C5412" t="str">
            <v>M30</v>
          </cell>
          <cell r="D5412">
            <v>92827</v>
          </cell>
          <cell r="H5412">
            <v>4328</v>
          </cell>
          <cell r="L5412">
            <v>331790</v>
          </cell>
          <cell r="P5412">
            <v>64</v>
          </cell>
          <cell r="R5412">
            <v>428945</v>
          </cell>
          <cell r="S5412">
            <v>0</v>
          </cell>
          <cell r="T5412">
            <v>274</v>
          </cell>
          <cell r="U5412">
            <v>64</v>
          </cell>
          <cell r="W5412" t="str">
            <v>OUI</v>
          </cell>
          <cell r="X5412">
            <v>18565</v>
          </cell>
          <cell r="Y5412">
            <v>0</v>
          </cell>
          <cell r="Z5412">
            <v>433</v>
          </cell>
          <cell r="AA5412">
            <v>0</v>
          </cell>
          <cell r="AB5412">
            <v>18248</v>
          </cell>
          <cell r="AC5412">
            <v>0</v>
          </cell>
          <cell r="AD5412">
            <v>0</v>
          </cell>
          <cell r="AE5412">
            <v>37246</v>
          </cell>
          <cell r="AH5412">
            <v>37246</v>
          </cell>
          <cell r="AI5412">
            <v>0</v>
          </cell>
          <cell r="AK5412">
            <v>146</v>
          </cell>
          <cell r="AM5412">
            <v>146</v>
          </cell>
          <cell r="AN5412">
            <v>34537</v>
          </cell>
          <cell r="AP5412">
            <v>34537</v>
          </cell>
          <cell r="AQ5412">
            <v>23</v>
          </cell>
          <cell r="AS5412">
            <v>9264</v>
          </cell>
          <cell r="AU5412">
            <v>43970</v>
          </cell>
          <cell r="AW5412">
            <v>0</v>
          </cell>
          <cell r="AY5412">
            <v>6724</v>
          </cell>
          <cell r="BA5412">
            <v>6724</v>
          </cell>
          <cell r="BE5412" t="str">
            <v>oui</v>
          </cell>
        </row>
        <row r="5413">
          <cell r="A5413" t="str">
            <v>JUIN</v>
          </cell>
          <cell r="B5413">
            <v>482110</v>
          </cell>
          <cell r="C5413" t="str">
            <v>M30</v>
          </cell>
          <cell r="D5413">
            <v>166823</v>
          </cell>
          <cell r="H5413">
            <v>4650</v>
          </cell>
          <cell r="L5413">
            <v>310232</v>
          </cell>
          <cell r="P5413">
            <v>91</v>
          </cell>
          <cell r="R5413">
            <v>481705</v>
          </cell>
          <cell r="S5413">
            <v>0</v>
          </cell>
          <cell r="T5413">
            <v>314</v>
          </cell>
          <cell r="U5413">
            <v>91</v>
          </cell>
          <cell r="W5413" t="str">
            <v>OUI</v>
          </cell>
          <cell r="X5413">
            <v>33365</v>
          </cell>
          <cell r="Y5413">
            <v>0</v>
          </cell>
          <cell r="Z5413">
            <v>465</v>
          </cell>
          <cell r="AA5413">
            <v>0</v>
          </cell>
          <cell r="AB5413">
            <v>17063</v>
          </cell>
          <cell r="AC5413">
            <v>0</v>
          </cell>
          <cell r="AD5413">
            <v>0</v>
          </cell>
          <cell r="AE5413">
            <v>50893</v>
          </cell>
          <cell r="AH5413">
            <v>50893</v>
          </cell>
          <cell r="AI5413">
            <v>0</v>
          </cell>
          <cell r="AK5413">
            <v>628</v>
          </cell>
          <cell r="AM5413">
            <v>628</v>
          </cell>
          <cell r="AN5413">
            <v>48925</v>
          </cell>
          <cell r="AP5413">
            <v>48925</v>
          </cell>
          <cell r="AQ5413">
            <v>27</v>
          </cell>
          <cell r="AS5413">
            <v>6724</v>
          </cell>
          <cell r="AU5413">
            <v>56304</v>
          </cell>
          <cell r="AW5413">
            <v>0</v>
          </cell>
          <cell r="AY5413">
            <v>5411</v>
          </cell>
          <cell r="BA5413">
            <v>5411</v>
          </cell>
          <cell r="BE5413" t="str">
            <v>oui</v>
          </cell>
        </row>
        <row r="5414">
          <cell r="A5414" t="str">
            <v>JUILLET</v>
          </cell>
          <cell r="B5414">
            <v>402436</v>
          </cell>
          <cell r="C5414" t="str">
            <v>M30</v>
          </cell>
          <cell r="D5414">
            <v>99983</v>
          </cell>
          <cell r="H5414">
            <v>4088</v>
          </cell>
          <cell r="L5414">
            <v>298234</v>
          </cell>
          <cell r="M5414">
            <v>0</v>
          </cell>
          <cell r="N5414">
            <v>0</v>
          </cell>
          <cell r="P5414">
            <v>131</v>
          </cell>
          <cell r="R5414">
            <v>402305</v>
          </cell>
          <cell r="S5414">
            <v>0</v>
          </cell>
          <cell r="U5414">
            <v>131</v>
          </cell>
          <cell r="W5414" t="str">
            <v>OUI</v>
          </cell>
          <cell r="X5414">
            <v>19997</v>
          </cell>
          <cell r="Y5414">
            <v>0</v>
          </cell>
          <cell r="Z5414">
            <v>409</v>
          </cell>
          <cell r="AA5414">
            <v>0</v>
          </cell>
          <cell r="AB5414">
            <v>16403</v>
          </cell>
          <cell r="AC5414">
            <v>0</v>
          </cell>
          <cell r="AD5414">
            <v>0</v>
          </cell>
          <cell r="AE5414">
            <v>36809</v>
          </cell>
          <cell r="AH5414">
            <v>36809</v>
          </cell>
          <cell r="AI5414">
            <v>0</v>
          </cell>
          <cell r="AK5414">
            <v>2126</v>
          </cell>
          <cell r="AM5414">
            <v>2126</v>
          </cell>
          <cell r="AN5414">
            <v>36698</v>
          </cell>
          <cell r="AP5414">
            <v>36698</v>
          </cell>
          <cell r="AS5414">
            <v>5411</v>
          </cell>
          <cell r="AU5414">
            <v>44235</v>
          </cell>
          <cell r="AW5414">
            <v>0</v>
          </cell>
          <cell r="AY5414">
            <v>7426</v>
          </cell>
          <cell r="BA5414">
            <v>7426</v>
          </cell>
          <cell r="BE5414" t="str">
            <v>oui</v>
          </cell>
        </row>
        <row r="5415">
          <cell r="A5415" t="str">
            <v>AOUT</v>
          </cell>
          <cell r="B5415">
            <v>336980</v>
          </cell>
          <cell r="C5415" t="str">
            <v>M30</v>
          </cell>
          <cell r="D5415">
            <v>76860</v>
          </cell>
          <cell r="H5415">
            <v>2744</v>
          </cell>
          <cell r="L5415">
            <v>257538</v>
          </cell>
          <cell r="M5415">
            <v>0</v>
          </cell>
          <cell r="N5415">
            <v>0</v>
          </cell>
          <cell r="P5415">
            <v>52</v>
          </cell>
          <cell r="R5415">
            <v>337142</v>
          </cell>
          <cell r="S5415">
            <v>0</v>
          </cell>
          <cell r="T5415">
            <v>-214</v>
          </cell>
          <cell r="U5415">
            <v>52</v>
          </cell>
          <cell r="W5415" t="str">
            <v>OUI</v>
          </cell>
          <cell r="X5415">
            <v>15372</v>
          </cell>
          <cell r="Y5415">
            <v>0</v>
          </cell>
          <cell r="Z5415">
            <v>274</v>
          </cell>
          <cell r="AA5415">
            <v>0</v>
          </cell>
          <cell r="AB5415">
            <v>14165</v>
          </cell>
          <cell r="AC5415">
            <v>0</v>
          </cell>
          <cell r="AD5415">
            <v>0</v>
          </cell>
          <cell r="AE5415">
            <v>29811</v>
          </cell>
          <cell r="AH5415">
            <v>29811</v>
          </cell>
          <cell r="AI5415">
            <v>0</v>
          </cell>
          <cell r="AK5415">
            <v>638</v>
          </cell>
          <cell r="AM5415">
            <v>638</v>
          </cell>
          <cell r="AN5415">
            <v>36948</v>
          </cell>
          <cell r="AP5415">
            <v>36948</v>
          </cell>
          <cell r="AQ5415">
            <v>18</v>
          </cell>
          <cell r="AS5415">
            <v>7426</v>
          </cell>
          <cell r="AU5415">
            <v>45030</v>
          </cell>
          <cell r="AW5415">
            <v>0</v>
          </cell>
          <cell r="AY5415">
            <v>15219</v>
          </cell>
          <cell r="AZ5415">
            <v>10000</v>
          </cell>
          <cell r="BA5415">
            <v>5219</v>
          </cell>
          <cell r="BE5415" t="str">
            <v>oui</v>
          </cell>
        </row>
        <row r="5416">
          <cell r="A5416" t="str">
            <v>SEPTEMBRE</v>
          </cell>
          <cell r="B5416">
            <v>378307</v>
          </cell>
          <cell r="C5416" t="str">
            <v>M30</v>
          </cell>
          <cell r="D5416">
            <v>87601</v>
          </cell>
          <cell r="E5416">
            <v>0</v>
          </cell>
          <cell r="F5416">
            <v>0</v>
          </cell>
          <cell r="G5416">
            <v>0</v>
          </cell>
          <cell r="H5416">
            <v>4646</v>
          </cell>
          <cell r="I5416">
            <v>0</v>
          </cell>
          <cell r="J5416">
            <v>0</v>
          </cell>
          <cell r="K5416">
            <v>0</v>
          </cell>
          <cell r="L5416">
            <v>286481</v>
          </cell>
          <cell r="M5416">
            <v>0</v>
          </cell>
          <cell r="N5416">
            <v>0</v>
          </cell>
          <cell r="O5416">
            <v>0</v>
          </cell>
          <cell r="P5416">
            <v>38</v>
          </cell>
          <cell r="Q5416">
            <v>0</v>
          </cell>
          <cell r="R5416">
            <v>378728</v>
          </cell>
          <cell r="S5416">
            <v>0</v>
          </cell>
          <cell r="T5416">
            <v>-459</v>
          </cell>
          <cell r="U5416">
            <v>38</v>
          </cell>
          <cell r="W5416" t="str">
            <v>OUI</v>
          </cell>
          <cell r="X5416">
            <v>17520</v>
          </cell>
          <cell r="Y5416">
            <v>0</v>
          </cell>
          <cell r="Z5416">
            <v>465</v>
          </cell>
          <cell r="AA5416">
            <v>0</v>
          </cell>
          <cell r="AB5416">
            <v>15756</v>
          </cell>
          <cell r="AC5416">
            <v>0</v>
          </cell>
          <cell r="AD5416">
            <v>0</v>
          </cell>
          <cell r="AE5416">
            <v>33741</v>
          </cell>
          <cell r="AH5416">
            <v>33741</v>
          </cell>
          <cell r="AI5416">
            <v>0</v>
          </cell>
          <cell r="AK5416">
            <v>456</v>
          </cell>
          <cell r="AL5416">
            <v>0</v>
          </cell>
          <cell r="AM5416">
            <v>456</v>
          </cell>
          <cell r="AN5416">
            <v>43964</v>
          </cell>
          <cell r="AO5416">
            <v>0</v>
          </cell>
          <cell r="AP5416">
            <v>43964</v>
          </cell>
          <cell r="AQ5416">
            <v>39</v>
          </cell>
          <cell r="AR5416">
            <v>0</v>
          </cell>
          <cell r="AS5416">
            <v>5219</v>
          </cell>
          <cell r="AU5416">
            <v>49678</v>
          </cell>
          <cell r="AW5416">
            <v>0</v>
          </cell>
          <cell r="AY5416">
            <v>15937</v>
          </cell>
          <cell r="BA5416">
            <v>15937</v>
          </cell>
          <cell r="BE5416" t="str">
            <v>oui</v>
          </cell>
        </row>
        <row r="5417">
          <cell r="A5417" t="str">
            <v>OCTOBRE</v>
          </cell>
          <cell r="B5417">
            <v>0</v>
          </cell>
          <cell r="C5417" t="str">
            <v>M30</v>
          </cell>
          <cell r="D5417">
            <v>0</v>
          </cell>
          <cell r="E5417">
            <v>0</v>
          </cell>
          <cell r="F5417">
            <v>0</v>
          </cell>
          <cell r="G5417">
            <v>0</v>
          </cell>
          <cell r="H5417">
            <v>0</v>
          </cell>
          <cell r="I5417">
            <v>0</v>
          </cell>
          <cell r="J5417">
            <v>0</v>
          </cell>
          <cell r="K5417">
            <v>0</v>
          </cell>
          <cell r="L5417">
            <v>0</v>
          </cell>
          <cell r="M5417">
            <v>0</v>
          </cell>
          <cell r="N5417">
            <v>0</v>
          </cell>
          <cell r="O5417">
            <v>0</v>
          </cell>
          <cell r="P5417">
            <v>0</v>
          </cell>
          <cell r="Q5417">
            <v>0</v>
          </cell>
          <cell r="R5417">
            <v>0</v>
          </cell>
          <cell r="S5417">
            <v>0</v>
          </cell>
          <cell r="T5417">
            <v>0</v>
          </cell>
          <cell r="U5417">
            <v>0</v>
          </cell>
          <cell r="W5417" t="str">
            <v>OUI</v>
          </cell>
          <cell r="X5417">
            <v>0</v>
          </cell>
          <cell r="Y5417">
            <v>0</v>
          </cell>
          <cell r="Z5417">
            <v>0</v>
          </cell>
          <cell r="AA5417">
            <v>0</v>
          </cell>
          <cell r="AB5417">
            <v>0</v>
          </cell>
          <cell r="AC5417">
            <v>0</v>
          </cell>
          <cell r="AD5417">
            <v>0</v>
          </cell>
          <cell r="AE5417">
            <v>0</v>
          </cell>
          <cell r="AH5417">
            <v>0</v>
          </cell>
          <cell r="AI5417">
            <v>0</v>
          </cell>
          <cell r="AK5417">
            <v>0</v>
          </cell>
          <cell r="AM5417">
            <v>0</v>
          </cell>
          <cell r="AN5417">
            <v>0</v>
          </cell>
          <cell r="AO5417">
            <v>0</v>
          </cell>
          <cell r="AP5417">
            <v>0</v>
          </cell>
          <cell r="AQ5417">
            <v>0</v>
          </cell>
          <cell r="AS5417">
            <v>15937</v>
          </cell>
          <cell r="AU5417">
            <v>15937</v>
          </cell>
          <cell r="AW5417">
            <v>0</v>
          </cell>
          <cell r="AY5417">
            <v>15937</v>
          </cell>
          <cell r="BA5417">
            <v>15937</v>
          </cell>
        </row>
        <row r="5418">
          <cell r="A5418" t="str">
            <v>NOVEMBRE</v>
          </cell>
          <cell r="B5418">
            <v>0</v>
          </cell>
          <cell r="C5418" t="str">
            <v>M30</v>
          </cell>
          <cell r="D5418">
            <v>0</v>
          </cell>
          <cell r="E5418">
            <v>0</v>
          </cell>
          <cell r="F5418">
            <v>0</v>
          </cell>
          <cell r="G5418">
            <v>0</v>
          </cell>
          <cell r="H5418">
            <v>0</v>
          </cell>
          <cell r="I5418">
            <v>0</v>
          </cell>
          <cell r="J5418">
            <v>0</v>
          </cell>
          <cell r="K5418">
            <v>0</v>
          </cell>
          <cell r="L5418">
            <v>0</v>
          </cell>
          <cell r="M5418">
            <v>0</v>
          </cell>
          <cell r="N5418">
            <v>0</v>
          </cell>
          <cell r="O5418">
            <v>0</v>
          </cell>
          <cell r="P5418">
            <v>0</v>
          </cell>
          <cell r="Q5418">
            <v>0</v>
          </cell>
          <cell r="R5418">
            <v>0</v>
          </cell>
          <cell r="S5418">
            <v>0</v>
          </cell>
          <cell r="T5418">
            <v>0</v>
          </cell>
          <cell r="U5418">
            <v>0</v>
          </cell>
          <cell r="W5418" t="str">
            <v>OUI</v>
          </cell>
          <cell r="X5418">
            <v>0</v>
          </cell>
          <cell r="Y5418">
            <v>0</v>
          </cell>
          <cell r="Z5418">
            <v>0</v>
          </cell>
          <cell r="AA5418">
            <v>0</v>
          </cell>
          <cell r="AB5418">
            <v>0</v>
          </cell>
          <cell r="AC5418">
            <v>0</v>
          </cell>
          <cell r="AD5418">
            <v>0</v>
          </cell>
          <cell r="AE5418">
            <v>0</v>
          </cell>
          <cell r="AH5418">
            <v>0</v>
          </cell>
          <cell r="AI5418">
            <v>0</v>
          </cell>
          <cell r="AK5418">
            <v>0</v>
          </cell>
          <cell r="AM5418">
            <v>0</v>
          </cell>
          <cell r="AN5418">
            <v>0</v>
          </cell>
          <cell r="AO5418">
            <v>0</v>
          </cell>
          <cell r="AP5418">
            <v>0</v>
          </cell>
          <cell r="AQ5418">
            <v>0</v>
          </cell>
          <cell r="AS5418">
            <v>15937</v>
          </cell>
          <cell r="AU5418">
            <v>15937</v>
          </cell>
          <cell r="AW5418">
            <v>0</v>
          </cell>
          <cell r="AY5418">
            <v>15937</v>
          </cell>
          <cell r="BA5418">
            <v>15937</v>
          </cell>
        </row>
        <row r="5419">
          <cell r="A5419" t="str">
            <v>DECEMBRE</v>
          </cell>
          <cell r="B5419">
            <v>0</v>
          </cell>
          <cell r="C5419" t="str">
            <v>M30</v>
          </cell>
          <cell r="D5419">
            <v>0</v>
          </cell>
          <cell r="E5419">
            <v>0</v>
          </cell>
          <cell r="F5419">
            <v>0</v>
          </cell>
          <cell r="G5419">
            <v>0</v>
          </cell>
          <cell r="H5419">
            <v>0</v>
          </cell>
          <cell r="I5419">
            <v>0</v>
          </cell>
          <cell r="J5419">
            <v>0</v>
          </cell>
          <cell r="K5419">
            <v>0</v>
          </cell>
          <cell r="L5419">
            <v>0</v>
          </cell>
          <cell r="M5419">
            <v>0</v>
          </cell>
          <cell r="N5419">
            <v>0</v>
          </cell>
          <cell r="O5419">
            <v>0</v>
          </cell>
          <cell r="P5419">
            <v>0</v>
          </cell>
          <cell r="Q5419">
            <v>0</v>
          </cell>
          <cell r="R5419">
            <v>0</v>
          </cell>
          <cell r="S5419">
            <v>0</v>
          </cell>
          <cell r="T5419">
            <v>0</v>
          </cell>
          <cell r="U5419">
            <v>0</v>
          </cell>
          <cell r="W5419" t="str">
            <v>OUI</v>
          </cell>
          <cell r="X5419">
            <v>0</v>
          </cell>
          <cell r="Y5419">
            <v>0</v>
          </cell>
          <cell r="Z5419">
            <v>0</v>
          </cell>
          <cell r="AA5419">
            <v>0</v>
          </cell>
          <cell r="AB5419">
            <v>0</v>
          </cell>
          <cell r="AC5419">
            <v>0</v>
          </cell>
          <cell r="AD5419">
            <v>0</v>
          </cell>
          <cell r="AE5419">
            <v>0</v>
          </cell>
          <cell r="AH5419">
            <v>0</v>
          </cell>
          <cell r="AI5419">
            <v>0</v>
          </cell>
          <cell r="AK5419">
            <v>0</v>
          </cell>
          <cell r="AM5419">
            <v>0</v>
          </cell>
          <cell r="AN5419">
            <v>0</v>
          </cell>
          <cell r="AO5419">
            <v>0</v>
          </cell>
          <cell r="AP5419">
            <v>0</v>
          </cell>
          <cell r="AQ5419">
            <v>0</v>
          </cell>
          <cell r="AS5419">
            <v>15937</v>
          </cell>
          <cell r="AU5419">
            <v>15937</v>
          </cell>
          <cell r="AW5419">
            <v>0</v>
          </cell>
          <cell r="AY5419">
            <v>15937</v>
          </cell>
          <cell r="BA5419">
            <v>15937</v>
          </cell>
        </row>
        <row r="5420">
          <cell r="C5420" t="str">
            <v>M30</v>
          </cell>
          <cell r="W5420" t="str">
            <v>OUI</v>
          </cell>
          <cell r="BE5420">
            <v>0</v>
          </cell>
        </row>
        <row r="5421">
          <cell r="A5421" t="str">
            <v>TOTAL</v>
          </cell>
          <cell r="B5421">
            <v>3691520</v>
          </cell>
          <cell r="C5421" t="str">
            <v>M30</v>
          </cell>
          <cell r="D5421">
            <v>895356</v>
          </cell>
          <cell r="E5421">
            <v>0</v>
          </cell>
          <cell r="F5421">
            <v>0</v>
          </cell>
          <cell r="G5421">
            <v>0</v>
          </cell>
          <cell r="H5421">
            <v>38089</v>
          </cell>
          <cell r="I5421">
            <v>0</v>
          </cell>
          <cell r="J5421">
            <v>0</v>
          </cell>
          <cell r="K5421">
            <v>0</v>
          </cell>
          <cell r="L5421">
            <v>2757495</v>
          </cell>
          <cell r="M5421">
            <v>0</v>
          </cell>
          <cell r="N5421">
            <v>0</v>
          </cell>
          <cell r="O5421">
            <v>0</v>
          </cell>
          <cell r="P5421">
            <v>599</v>
          </cell>
          <cell r="Q5421">
            <v>0</v>
          </cell>
          <cell r="R5421">
            <v>3690940</v>
          </cell>
          <cell r="S5421">
            <v>0</v>
          </cell>
          <cell r="T5421">
            <v>-19</v>
          </cell>
          <cell r="U5421">
            <v>599</v>
          </cell>
          <cell r="V5421">
            <v>0</v>
          </cell>
          <cell r="W5421" t="str">
            <v>OUI</v>
          </cell>
          <cell r="X5421">
            <v>179071</v>
          </cell>
          <cell r="Y5421">
            <v>0</v>
          </cell>
          <cell r="Z5421">
            <v>3810</v>
          </cell>
          <cell r="AA5421">
            <v>0</v>
          </cell>
          <cell r="AB5421">
            <v>151662</v>
          </cell>
          <cell r="AC5421">
            <v>0</v>
          </cell>
          <cell r="AD5421">
            <v>0</v>
          </cell>
          <cell r="AE5421">
            <v>334543</v>
          </cell>
          <cell r="AF5421">
            <v>0</v>
          </cell>
          <cell r="AH5421">
            <v>334543</v>
          </cell>
          <cell r="AI5421">
            <v>0</v>
          </cell>
          <cell r="AK5421">
            <v>7345</v>
          </cell>
          <cell r="AL5421">
            <v>0</v>
          </cell>
          <cell r="AM5421">
            <v>7345</v>
          </cell>
          <cell r="AN5421">
            <v>365133</v>
          </cell>
          <cell r="AO5421">
            <v>0</v>
          </cell>
          <cell r="AP5421">
            <v>365133</v>
          </cell>
          <cell r="AQ5421">
            <v>112</v>
          </cell>
          <cell r="AR5421">
            <v>0</v>
          </cell>
          <cell r="BE5421">
            <v>0</v>
          </cell>
        </row>
        <row r="5422">
          <cell r="C5422" t="str">
            <v>M30</v>
          </cell>
          <cell r="W5422" t="str">
            <v>OUI</v>
          </cell>
          <cell r="BE5422">
            <v>0</v>
          </cell>
        </row>
        <row r="5423">
          <cell r="A5423" t="str">
            <v>CA comptabilisé à déclarer</v>
          </cell>
          <cell r="C5423" t="str">
            <v>M30</v>
          </cell>
          <cell r="D5423">
            <v>895356</v>
          </cell>
          <cell r="F5423">
            <v>0</v>
          </cell>
          <cell r="H5423">
            <v>38089</v>
          </cell>
          <cell r="L5423">
            <v>2757495</v>
          </cell>
          <cell r="N5423">
            <v>0</v>
          </cell>
          <cell r="P5423">
            <v>599</v>
          </cell>
          <cell r="R5423">
            <v>3690940</v>
          </cell>
          <cell r="U5423">
            <v>599</v>
          </cell>
          <cell r="W5423" t="str">
            <v>OUI</v>
          </cell>
          <cell r="AI5423">
            <v>0</v>
          </cell>
          <cell r="AM5423">
            <v>0</v>
          </cell>
          <cell r="BE5423">
            <v>0</v>
          </cell>
        </row>
        <row r="5424">
          <cell r="A5424" t="str">
            <v>Achats intraco à déclarer</v>
          </cell>
          <cell r="C5424" t="str">
            <v>M30</v>
          </cell>
          <cell r="E5424">
            <v>0</v>
          </cell>
          <cell r="G5424">
            <v>0</v>
          </cell>
          <cell r="I5424">
            <v>0</v>
          </cell>
          <cell r="M5424">
            <v>0</v>
          </cell>
          <cell r="O5424">
            <v>0</v>
          </cell>
          <cell r="Q5424">
            <v>0</v>
          </cell>
          <cell r="S5424">
            <v>0</v>
          </cell>
          <cell r="W5424" t="str">
            <v>OUI</v>
          </cell>
          <cell r="BE5424">
            <v>0</v>
          </cell>
        </row>
        <row r="5425">
          <cell r="C5425" t="str">
            <v>M30</v>
          </cell>
          <cell r="W5425" t="str">
            <v>OUI</v>
          </cell>
          <cell r="BE5425">
            <v>0</v>
          </cell>
        </row>
        <row r="5426">
          <cell r="A5426" t="str">
            <v>Ecart M30</v>
          </cell>
          <cell r="C5426" t="str">
            <v>M30</v>
          </cell>
          <cell r="D5426">
            <v>0</v>
          </cell>
          <cell r="E5426">
            <v>0</v>
          </cell>
          <cell r="F5426">
            <v>0</v>
          </cell>
          <cell r="G5426">
            <v>0</v>
          </cell>
          <cell r="H5426">
            <v>0</v>
          </cell>
          <cell r="I5426">
            <v>0</v>
          </cell>
          <cell r="J5426">
            <v>0</v>
          </cell>
          <cell r="K5426">
            <v>0</v>
          </cell>
          <cell r="L5426">
            <v>0</v>
          </cell>
          <cell r="M5426">
            <v>0</v>
          </cell>
          <cell r="N5426">
            <v>0</v>
          </cell>
          <cell r="O5426">
            <v>0</v>
          </cell>
          <cell r="P5426">
            <v>0</v>
          </cell>
          <cell r="Q5426">
            <v>0</v>
          </cell>
          <cell r="R5426">
            <v>0</v>
          </cell>
          <cell r="S5426">
            <v>0</v>
          </cell>
          <cell r="U5426">
            <v>0</v>
          </cell>
          <cell r="W5426" t="str">
            <v>OUI</v>
          </cell>
          <cell r="AI5426" t="str">
            <v xml:space="preserve">        TVA intraco COLL   =    TVA intraco DED  ( Immo + B&amp;S )</v>
          </cell>
          <cell r="BE5426">
            <v>0</v>
          </cell>
        </row>
        <row r="5427">
          <cell r="C5427" t="str">
            <v>M30</v>
          </cell>
          <cell r="W5427" t="str">
            <v>OUI</v>
          </cell>
          <cell r="BE5427">
            <v>0</v>
          </cell>
        </row>
        <row r="5428">
          <cell r="A5428" t="str">
            <v>diff compta jaune</v>
          </cell>
          <cell r="C5428" t="str">
            <v>M30</v>
          </cell>
          <cell r="G5428">
            <v>0</v>
          </cell>
          <cell r="H5428" t="str">
            <v xml:space="preserve">   à corriger dans SAP ou dans l'onglet "COMPTA"</v>
          </cell>
          <cell r="W5428" t="str">
            <v>OUI</v>
          </cell>
          <cell r="BE5428">
            <v>0</v>
          </cell>
        </row>
        <row r="5429">
          <cell r="C5429" t="str">
            <v>M30</v>
          </cell>
          <cell r="W5429" t="str">
            <v>OUI</v>
          </cell>
          <cell r="BE5429">
            <v>0</v>
          </cell>
        </row>
        <row r="5430">
          <cell r="A5430" t="str">
            <v>diff rouge</v>
          </cell>
          <cell r="C5430" t="str">
            <v>M30</v>
          </cell>
          <cell r="G5430">
            <v>0</v>
          </cell>
          <cell r="H5430" t="str">
            <v xml:space="preserve">   voir onglet "COMPTA" - cellule F...</v>
          </cell>
          <cell r="W5430" t="str">
            <v>OUI</v>
          </cell>
          <cell r="BE5430">
            <v>0</v>
          </cell>
        </row>
        <row r="5431">
          <cell r="C5431" t="str">
            <v>M30</v>
          </cell>
          <cell r="W5431" t="str">
            <v>OUI</v>
          </cell>
          <cell r="BE5431">
            <v>0</v>
          </cell>
        </row>
        <row r="5432">
          <cell r="C5432" t="str">
            <v>M30</v>
          </cell>
          <cell r="W5432" t="str">
            <v>OUI</v>
          </cell>
          <cell r="BE5432">
            <v>0</v>
          </cell>
        </row>
        <row r="5433">
          <cell r="C5433" t="str">
            <v>M30</v>
          </cell>
          <cell r="W5433" t="str">
            <v>OUI</v>
          </cell>
          <cell r="BE5433">
            <v>0</v>
          </cell>
        </row>
        <row r="5434">
          <cell r="C5434" t="str">
            <v>M30</v>
          </cell>
          <cell r="W5434" t="str">
            <v>OUI</v>
          </cell>
          <cell r="BE5434">
            <v>0</v>
          </cell>
        </row>
        <row r="5435">
          <cell r="C5435" t="str">
            <v>M30</v>
          </cell>
          <cell r="W5435" t="str">
            <v>OUI</v>
          </cell>
          <cell r="BE5435">
            <v>0</v>
          </cell>
        </row>
        <row r="5436">
          <cell r="C5436" t="str">
            <v>M30</v>
          </cell>
          <cell r="W5436" t="str">
            <v>OUI</v>
          </cell>
          <cell r="BE5436">
            <v>0</v>
          </cell>
        </row>
        <row r="5437">
          <cell r="C5437" t="str">
            <v>M30</v>
          </cell>
          <cell r="W5437" t="str">
            <v>OUI</v>
          </cell>
          <cell r="BE5437">
            <v>0</v>
          </cell>
        </row>
        <row r="5438">
          <cell r="C5438" t="str">
            <v>M30</v>
          </cell>
          <cell r="W5438" t="str">
            <v>OUI</v>
          </cell>
          <cell r="BE5438">
            <v>0</v>
          </cell>
        </row>
        <row r="5439">
          <cell r="C5439" t="str">
            <v>M30</v>
          </cell>
          <cell r="W5439" t="str">
            <v>OUI</v>
          </cell>
          <cell r="BE5439">
            <v>0</v>
          </cell>
        </row>
        <row r="5440">
          <cell r="C5440" t="str">
            <v>M30</v>
          </cell>
          <cell r="W5440" t="str">
            <v>OUI</v>
          </cell>
          <cell r="BE5440">
            <v>0</v>
          </cell>
        </row>
        <row r="5441">
          <cell r="C5441" t="str">
            <v>M30</v>
          </cell>
          <cell r="W5441" t="str">
            <v>OUI</v>
          </cell>
          <cell r="BE5441">
            <v>0</v>
          </cell>
        </row>
        <row r="5442">
          <cell r="C5442" t="str">
            <v>M30</v>
          </cell>
          <cell r="W5442" t="str">
            <v>OUI</v>
          </cell>
          <cell r="BE5442">
            <v>0</v>
          </cell>
        </row>
        <row r="5443">
          <cell r="C5443" t="str">
            <v>M30</v>
          </cell>
          <cell r="W5443" t="str">
            <v>OUI</v>
          </cell>
          <cell r="BE5443">
            <v>0</v>
          </cell>
        </row>
        <row r="5444">
          <cell r="C5444" t="str">
            <v>M30</v>
          </cell>
          <cell r="W5444" t="str">
            <v>OUI</v>
          </cell>
          <cell r="BE5444">
            <v>0</v>
          </cell>
        </row>
        <row r="5445">
          <cell r="C5445" t="str">
            <v>M30</v>
          </cell>
          <cell r="W5445" t="str">
            <v>OUI</v>
          </cell>
          <cell r="BE5445">
            <v>0</v>
          </cell>
        </row>
        <row r="5446">
          <cell r="C5446" t="str">
            <v>M30</v>
          </cell>
          <cell r="W5446" t="str">
            <v>OUI</v>
          </cell>
          <cell r="BE5446">
            <v>0</v>
          </cell>
        </row>
        <row r="5447">
          <cell r="C5447" t="str">
            <v>M30</v>
          </cell>
          <cell r="W5447" t="str">
            <v>OUI</v>
          </cell>
          <cell r="BE5447">
            <v>0</v>
          </cell>
        </row>
        <row r="5448">
          <cell r="C5448" t="str">
            <v>M30</v>
          </cell>
          <cell r="W5448" t="str">
            <v>OUI</v>
          </cell>
          <cell r="BE5448">
            <v>0</v>
          </cell>
        </row>
        <row r="5449">
          <cell r="C5449" t="str">
            <v>M30</v>
          </cell>
          <cell r="W5449" t="str">
            <v>OUI</v>
          </cell>
          <cell r="BE5449">
            <v>0</v>
          </cell>
        </row>
        <row r="5450">
          <cell r="C5450" t="str">
            <v>M30</v>
          </cell>
          <cell r="W5450" t="str">
            <v>OUI</v>
          </cell>
          <cell r="BE5450">
            <v>0</v>
          </cell>
        </row>
        <row r="5451">
          <cell r="C5451" t="str">
            <v>M30</v>
          </cell>
          <cell r="W5451" t="str">
            <v>OUI</v>
          </cell>
          <cell r="BE5451">
            <v>0</v>
          </cell>
        </row>
        <row r="5452">
          <cell r="C5452" t="str">
            <v>M30</v>
          </cell>
          <cell r="W5452" t="str">
            <v>OUI</v>
          </cell>
          <cell r="BE5452">
            <v>0</v>
          </cell>
        </row>
        <row r="5453">
          <cell r="C5453" t="str">
            <v>M30</v>
          </cell>
          <cell r="W5453" t="str">
            <v>OUI</v>
          </cell>
          <cell r="BE5453">
            <v>0</v>
          </cell>
        </row>
        <row r="5454">
          <cell r="C5454" t="str">
            <v>M30</v>
          </cell>
          <cell r="W5454" t="str">
            <v>OUI</v>
          </cell>
          <cell r="BE5454">
            <v>0</v>
          </cell>
        </row>
        <row r="5455">
          <cell r="C5455" t="str">
            <v>M30</v>
          </cell>
          <cell r="W5455" t="str">
            <v>OUI</v>
          </cell>
          <cell r="BE5455">
            <v>0</v>
          </cell>
        </row>
        <row r="5456">
          <cell r="C5456" t="str">
            <v>M30</v>
          </cell>
          <cell r="W5456" t="str">
            <v>OUI</v>
          </cell>
          <cell r="BE5456">
            <v>0</v>
          </cell>
        </row>
        <row r="5457">
          <cell r="C5457" t="str">
            <v>M30</v>
          </cell>
          <cell r="W5457" t="str">
            <v>NON</v>
          </cell>
        </row>
        <row r="5458">
          <cell r="C5458" t="str">
            <v>M30</v>
          </cell>
          <cell r="W5458" t="str">
            <v>NON</v>
          </cell>
        </row>
        <row r="5459">
          <cell r="C5459" t="str">
            <v>M30</v>
          </cell>
          <cell r="W5459" t="str">
            <v>NON</v>
          </cell>
        </row>
        <row r="5460">
          <cell r="C5460" t="str">
            <v>M30</v>
          </cell>
          <cell r="W5460" t="str">
            <v>NON</v>
          </cell>
        </row>
        <row r="5461">
          <cell r="C5461" t="str">
            <v>M30</v>
          </cell>
          <cell r="W5461" t="str">
            <v>NON</v>
          </cell>
        </row>
        <row r="5462">
          <cell r="C5462" t="str">
            <v>M30</v>
          </cell>
          <cell r="W5462" t="str">
            <v>NON</v>
          </cell>
        </row>
        <row r="5463">
          <cell r="C5463" t="str">
            <v>M30</v>
          </cell>
          <cell r="W5463" t="str">
            <v>NON</v>
          </cell>
        </row>
        <row r="5464">
          <cell r="C5464" t="str">
            <v>M30</v>
          </cell>
          <cell r="W5464" t="str">
            <v>NON</v>
          </cell>
        </row>
        <row r="5465">
          <cell r="C5465" t="str">
            <v>M30</v>
          </cell>
          <cell r="W5465" t="str">
            <v>NON</v>
          </cell>
        </row>
        <row r="5466">
          <cell r="C5466" t="str">
            <v>M30</v>
          </cell>
          <cell r="W5466" t="str">
            <v>NON</v>
          </cell>
        </row>
        <row r="5467">
          <cell r="C5467" t="str">
            <v>M30</v>
          </cell>
          <cell r="W5467" t="str">
            <v>NON</v>
          </cell>
        </row>
        <row r="5468">
          <cell r="C5468" t="str">
            <v>M30</v>
          </cell>
          <cell r="W5468" t="str">
            <v>NON</v>
          </cell>
        </row>
        <row r="5469">
          <cell r="C5469" t="str">
            <v>M30</v>
          </cell>
          <cell r="W5469" t="str">
            <v>NON</v>
          </cell>
        </row>
        <row r="5470">
          <cell r="C5470" t="str">
            <v>M30</v>
          </cell>
          <cell r="W5470" t="str">
            <v>NON</v>
          </cell>
        </row>
        <row r="5471">
          <cell r="C5471" t="str">
            <v>M30</v>
          </cell>
          <cell r="W5471" t="str">
            <v>NON</v>
          </cell>
        </row>
        <row r="5472">
          <cell r="C5472" t="str">
            <v>M30</v>
          </cell>
          <cell r="W5472" t="str">
            <v>NON</v>
          </cell>
        </row>
        <row r="5473">
          <cell r="C5473" t="str">
            <v>M30</v>
          </cell>
          <cell r="W5473" t="str">
            <v>NON</v>
          </cell>
        </row>
        <row r="5474">
          <cell r="C5474" t="str">
            <v>M30</v>
          </cell>
          <cell r="W5474" t="str">
            <v>NON</v>
          </cell>
        </row>
        <row r="5475">
          <cell r="C5475" t="str">
            <v>M30</v>
          </cell>
          <cell r="W5475" t="str">
            <v>NON</v>
          </cell>
        </row>
        <row r="5476">
          <cell r="C5476" t="str">
            <v>M30</v>
          </cell>
          <cell r="W5476" t="str">
            <v>NON</v>
          </cell>
        </row>
        <row r="5477">
          <cell r="C5477" t="str">
            <v>M30</v>
          </cell>
          <cell r="W5477" t="str">
            <v>NON</v>
          </cell>
        </row>
        <row r="5478">
          <cell r="C5478" t="str">
            <v>M30</v>
          </cell>
          <cell r="W5478" t="str">
            <v>NON</v>
          </cell>
        </row>
        <row r="5479">
          <cell r="C5479" t="str">
            <v>M30</v>
          </cell>
          <cell r="W5479" t="str">
            <v>NON</v>
          </cell>
        </row>
        <row r="5480">
          <cell r="C5480" t="str">
            <v>M30</v>
          </cell>
          <cell r="W5480" t="str">
            <v>NON</v>
          </cell>
        </row>
        <row r="5481">
          <cell r="C5481" t="str">
            <v>M30</v>
          </cell>
          <cell r="W5481" t="str">
            <v>NON</v>
          </cell>
        </row>
        <row r="5482">
          <cell r="C5482" t="str">
            <v>M30</v>
          </cell>
          <cell r="W5482" t="str">
            <v>NON</v>
          </cell>
        </row>
        <row r="5483">
          <cell r="C5483" t="str">
            <v>M30</v>
          </cell>
          <cell r="W5483" t="str">
            <v>NON</v>
          </cell>
        </row>
        <row r="5484">
          <cell r="C5484" t="str">
            <v>M30</v>
          </cell>
          <cell r="W5484" t="str">
            <v>NON</v>
          </cell>
        </row>
        <row r="5485">
          <cell r="C5485" t="str">
            <v>M30</v>
          </cell>
          <cell r="W5485" t="str">
            <v>NON</v>
          </cell>
        </row>
        <row r="5486">
          <cell r="C5486" t="str">
            <v>M30</v>
          </cell>
          <cell r="W5486" t="str">
            <v>NON</v>
          </cell>
        </row>
        <row r="5487">
          <cell r="C5487" t="str">
            <v>M30</v>
          </cell>
          <cell r="W5487" t="str">
            <v>NON</v>
          </cell>
        </row>
        <row r="5488">
          <cell r="C5488" t="str">
            <v>M30</v>
          </cell>
          <cell r="W5488" t="str">
            <v>NON</v>
          </cell>
        </row>
        <row r="5489">
          <cell r="C5489" t="str">
            <v>M30</v>
          </cell>
          <cell r="W5489" t="str">
            <v>NON</v>
          </cell>
        </row>
        <row r="5490">
          <cell r="C5490" t="str">
            <v>M30</v>
          </cell>
          <cell r="W5490" t="str">
            <v>NON</v>
          </cell>
        </row>
        <row r="5491">
          <cell r="C5491" t="str">
            <v>M30</v>
          </cell>
          <cell r="W5491" t="str">
            <v>NON</v>
          </cell>
        </row>
        <row r="5492">
          <cell r="C5492" t="str">
            <v>M30</v>
          </cell>
          <cell r="W5492" t="str">
            <v>NON</v>
          </cell>
        </row>
        <row r="5493">
          <cell r="C5493" t="str">
            <v>M30</v>
          </cell>
          <cell r="W5493" t="str">
            <v>NON</v>
          </cell>
        </row>
        <row r="5494">
          <cell r="C5494" t="str">
            <v>M30</v>
          </cell>
          <cell r="W5494" t="str">
            <v>NON</v>
          </cell>
        </row>
        <row r="5495">
          <cell r="C5495" t="str">
            <v>M30</v>
          </cell>
          <cell r="W5495" t="str">
            <v>NON</v>
          </cell>
        </row>
        <row r="5496">
          <cell r="C5496" t="str">
            <v>M30</v>
          </cell>
          <cell r="W5496" t="str">
            <v>NON</v>
          </cell>
        </row>
        <row r="5497">
          <cell r="C5497" t="str">
            <v>M30</v>
          </cell>
          <cell r="W5497" t="str">
            <v>NON</v>
          </cell>
        </row>
        <row r="5498">
          <cell r="C5498" t="str">
            <v>M30</v>
          </cell>
          <cell r="W5498" t="str">
            <v>NON</v>
          </cell>
        </row>
        <row r="5499">
          <cell r="C5499" t="str">
            <v>M30</v>
          </cell>
          <cell r="W5499" t="str">
            <v>NON</v>
          </cell>
        </row>
        <row r="5500">
          <cell r="C5500" t="str">
            <v>M30</v>
          </cell>
          <cell r="W5500" t="str">
            <v>NON</v>
          </cell>
        </row>
        <row r="5501">
          <cell r="C5501" t="str">
            <v>M30</v>
          </cell>
          <cell r="W5501" t="str">
            <v>NON</v>
          </cell>
        </row>
        <row r="5502">
          <cell r="C5502" t="str">
            <v>M30</v>
          </cell>
          <cell r="W5502" t="str">
            <v>NON</v>
          </cell>
        </row>
        <row r="5503">
          <cell r="C5503" t="str">
            <v>M30</v>
          </cell>
          <cell r="W5503" t="str">
            <v>NON</v>
          </cell>
        </row>
        <row r="5504">
          <cell r="C5504" t="str">
            <v>M30</v>
          </cell>
          <cell r="W5504" t="str">
            <v>NON</v>
          </cell>
        </row>
        <row r="5505">
          <cell r="C5505" t="str">
            <v>M30</v>
          </cell>
          <cell r="W5505" t="str">
            <v>NON</v>
          </cell>
        </row>
        <row r="5506">
          <cell r="C5506" t="str">
            <v>M30</v>
          </cell>
          <cell r="W5506" t="str">
            <v>NON</v>
          </cell>
        </row>
        <row r="5507">
          <cell r="C5507" t="str">
            <v>M30</v>
          </cell>
          <cell r="W5507" t="str">
            <v>NON</v>
          </cell>
        </row>
        <row r="5508">
          <cell r="C5508" t="str">
            <v>M30</v>
          </cell>
          <cell r="W5508" t="str">
            <v>NON</v>
          </cell>
        </row>
        <row r="5509">
          <cell r="C5509" t="str">
            <v>M30</v>
          </cell>
          <cell r="W5509" t="str">
            <v>NON</v>
          </cell>
        </row>
        <row r="5510">
          <cell r="C5510" t="str">
            <v>M30</v>
          </cell>
          <cell r="W5510" t="str">
            <v>NON</v>
          </cell>
        </row>
        <row r="5511">
          <cell r="C5511" t="str">
            <v>M30</v>
          </cell>
          <cell r="W5511" t="str">
            <v>NON</v>
          </cell>
        </row>
        <row r="5512">
          <cell r="C5512" t="str">
            <v>M30</v>
          </cell>
          <cell r="W5512" t="str">
            <v>NON</v>
          </cell>
        </row>
        <row r="5513">
          <cell r="C5513" t="str">
            <v>M30</v>
          </cell>
          <cell r="W5513" t="str">
            <v>NON</v>
          </cell>
        </row>
        <row r="5514">
          <cell r="C5514" t="str">
            <v>M30</v>
          </cell>
          <cell r="W5514" t="str">
            <v>NON</v>
          </cell>
        </row>
        <row r="5515">
          <cell r="C5515" t="str">
            <v>M30</v>
          </cell>
          <cell r="W5515" t="str">
            <v>NON</v>
          </cell>
        </row>
        <row r="5516">
          <cell r="C5516" t="str">
            <v>M30</v>
          </cell>
          <cell r="W5516" t="str">
            <v>NON</v>
          </cell>
        </row>
        <row r="5517">
          <cell r="C5517" t="str">
            <v>M30</v>
          </cell>
          <cell r="W5517" t="str">
            <v>NON</v>
          </cell>
        </row>
        <row r="5518">
          <cell r="C5518" t="str">
            <v>M30</v>
          </cell>
          <cell r="W5518" t="str">
            <v>NON</v>
          </cell>
        </row>
        <row r="5519">
          <cell r="C5519" t="str">
            <v>M30</v>
          </cell>
          <cell r="W5519" t="str">
            <v>NON</v>
          </cell>
        </row>
        <row r="5520">
          <cell r="C5520" t="str">
            <v>M30</v>
          </cell>
          <cell r="W5520" t="str">
            <v>NON</v>
          </cell>
        </row>
        <row r="5521">
          <cell r="C5521" t="str">
            <v>M30</v>
          </cell>
          <cell r="W5521" t="str">
            <v>NON</v>
          </cell>
        </row>
        <row r="5522">
          <cell r="C5522" t="str">
            <v>M30</v>
          </cell>
          <cell r="W5522" t="str">
            <v>NON</v>
          </cell>
        </row>
        <row r="5523">
          <cell r="C5523" t="str">
            <v>M30</v>
          </cell>
          <cell r="W5523" t="str">
            <v>NON</v>
          </cell>
        </row>
        <row r="5524">
          <cell r="C5524" t="str">
            <v>M30</v>
          </cell>
          <cell r="W5524" t="str">
            <v>NON</v>
          </cell>
        </row>
        <row r="5525">
          <cell r="C5525" t="str">
            <v>M30</v>
          </cell>
          <cell r="W5525" t="str">
            <v>NON</v>
          </cell>
        </row>
        <row r="5526">
          <cell r="C5526" t="str">
            <v>M30</v>
          </cell>
          <cell r="W5526" t="str">
            <v>NON</v>
          </cell>
        </row>
        <row r="5527">
          <cell r="C5527" t="str">
            <v>M30</v>
          </cell>
          <cell r="W5527" t="str">
            <v>NON</v>
          </cell>
        </row>
        <row r="5528">
          <cell r="C5528" t="str">
            <v>M30</v>
          </cell>
          <cell r="W5528" t="str">
            <v>NON</v>
          </cell>
        </row>
        <row r="5529">
          <cell r="C5529" t="str">
            <v>M30</v>
          </cell>
          <cell r="W5529" t="str">
            <v>NON</v>
          </cell>
        </row>
        <row r="5530">
          <cell r="C5530" t="str">
            <v>M30</v>
          </cell>
          <cell r="W5530" t="str">
            <v>NON</v>
          </cell>
        </row>
        <row r="5531">
          <cell r="C5531" t="str">
            <v>M30</v>
          </cell>
          <cell r="W5531" t="str">
            <v>NON</v>
          </cell>
        </row>
        <row r="5532">
          <cell r="C5532" t="str">
            <v>M30</v>
          </cell>
          <cell r="W5532" t="str">
            <v>NON</v>
          </cell>
        </row>
        <row r="5533">
          <cell r="C5533" t="str">
            <v>M30</v>
          </cell>
          <cell r="W5533" t="str">
            <v>NON</v>
          </cell>
        </row>
        <row r="5534">
          <cell r="C5534" t="str">
            <v>M30</v>
          </cell>
          <cell r="W5534" t="str">
            <v>NON</v>
          </cell>
        </row>
        <row r="5535">
          <cell r="C5535" t="str">
            <v>M30</v>
          </cell>
          <cell r="W5535" t="str">
            <v>NON</v>
          </cell>
        </row>
        <row r="5536">
          <cell r="C5536" t="str">
            <v>M30</v>
          </cell>
          <cell r="W5536" t="str">
            <v>NON</v>
          </cell>
        </row>
        <row r="5537">
          <cell r="C5537" t="str">
            <v>M30</v>
          </cell>
          <cell r="W5537" t="str">
            <v>NON</v>
          </cell>
        </row>
        <row r="5538">
          <cell r="C5538" t="str">
            <v>M30</v>
          </cell>
          <cell r="W5538" t="str">
            <v>NON</v>
          </cell>
        </row>
        <row r="5539">
          <cell r="C5539" t="str">
            <v>M30</v>
          </cell>
          <cell r="W5539" t="str">
            <v>NON</v>
          </cell>
        </row>
        <row r="5540">
          <cell r="C5540" t="str">
            <v>M30</v>
          </cell>
          <cell r="W5540" t="str">
            <v>NON</v>
          </cell>
        </row>
        <row r="5541">
          <cell r="C5541" t="str">
            <v>M30</v>
          </cell>
          <cell r="W5541" t="str">
            <v>NON</v>
          </cell>
        </row>
        <row r="5542">
          <cell r="C5542" t="str">
            <v>M30</v>
          </cell>
          <cell r="W5542" t="str">
            <v>NON</v>
          </cell>
        </row>
        <row r="5543">
          <cell r="C5543" t="str">
            <v>M30</v>
          </cell>
          <cell r="W5543" t="str">
            <v>NON</v>
          </cell>
        </row>
        <row r="5544">
          <cell r="C5544" t="str">
            <v>M30</v>
          </cell>
          <cell r="W5544" t="str">
            <v>NON</v>
          </cell>
        </row>
        <row r="5545">
          <cell r="C5545" t="str">
            <v>M30</v>
          </cell>
          <cell r="W5545" t="str">
            <v>NON</v>
          </cell>
        </row>
        <row r="5546">
          <cell r="C5546" t="str">
            <v>M30</v>
          </cell>
          <cell r="W5546" t="str">
            <v>NON</v>
          </cell>
        </row>
        <row r="5547">
          <cell r="C5547" t="str">
            <v>M30</v>
          </cell>
          <cell r="W5547" t="str">
            <v>NON</v>
          </cell>
        </row>
        <row r="5548">
          <cell r="C5548" t="str">
            <v>M30</v>
          </cell>
          <cell r="W5548" t="str">
            <v>NON</v>
          </cell>
        </row>
        <row r="5549">
          <cell r="C5549" t="str">
            <v>M30</v>
          </cell>
          <cell r="W5549" t="str">
            <v>NON</v>
          </cell>
        </row>
        <row r="5550">
          <cell r="C5550" t="str">
            <v>M30</v>
          </cell>
          <cell r="W5550" t="str">
            <v>NON</v>
          </cell>
        </row>
        <row r="5551">
          <cell r="C5551" t="str">
            <v>M30</v>
          </cell>
          <cell r="W5551" t="str">
            <v>NON</v>
          </cell>
        </row>
        <row r="5552">
          <cell r="C5552" t="str">
            <v>M30</v>
          </cell>
          <cell r="W5552" t="str">
            <v>NON</v>
          </cell>
        </row>
        <row r="5553">
          <cell r="C5553" t="str">
            <v>M30</v>
          </cell>
          <cell r="W5553" t="str">
            <v>NON</v>
          </cell>
        </row>
        <row r="5554">
          <cell r="C5554" t="str">
            <v>M30</v>
          </cell>
          <cell r="W5554" t="str">
            <v>NON</v>
          </cell>
        </row>
        <row r="5555">
          <cell r="C5555" t="str">
            <v>M30</v>
          </cell>
          <cell r="W5555" t="str">
            <v>NON</v>
          </cell>
        </row>
        <row r="5556">
          <cell r="C5556" t="str">
            <v>M30</v>
          </cell>
          <cell r="W5556" t="str">
            <v>NON</v>
          </cell>
        </row>
        <row r="5557">
          <cell r="C5557" t="str">
            <v>M30</v>
          </cell>
          <cell r="W5557" t="str">
            <v>NON</v>
          </cell>
        </row>
        <row r="5558">
          <cell r="C5558" t="str">
            <v>M30</v>
          </cell>
          <cell r="W5558" t="str">
            <v>NON</v>
          </cell>
        </row>
        <row r="5559">
          <cell r="C5559" t="str">
            <v>M30</v>
          </cell>
          <cell r="W5559" t="str">
            <v>NON</v>
          </cell>
        </row>
        <row r="5560">
          <cell r="C5560" t="str">
            <v>M30</v>
          </cell>
          <cell r="W5560" t="str">
            <v>NON</v>
          </cell>
        </row>
        <row r="5561">
          <cell r="C5561" t="str">
            <v>M30</v>
          </cell>
          <cell r="W5561" t="str">
            <v>NON</v>
          </cell>
        </row>
        <row r="5562">
          <cell r="C5562" t="str">
            <v>M30</v>
          </cell>
          <cell r="W5562" t="str">
            <v>NON</v>
          </cell>
        </row>
        <row r="5563">
          <cell r="C5563" t="str">
            <v>M30</v>
          </cell>
          <cell r="W5563" t="str">
            <v>NON</v>
          </cell>
        </row>
        <row r="5564">
          <cell r="C5564" t="str">
            <v>M30</v>
          </cell>
          <cell r="W5564" t="str">
            <v>NON</v>
          </cell>
        </row>
        <row r="5565">
          <cell r="C5565" t="str">
            <v>M30</v>
          </cell>
          <cell r="W5565" t="str">
            <v>NON</v>
          </cell>
        </row>
        <row r="5566">
          <cell r="C5566" t="str">
            <v>M30</v>
          </cell>
          <cell r="W5566" t="str">
            <v>NON</v>
          </cell>
        </row>
        <row r="5567">
          <cell r="C5567" t="str">
            <v>M30</v>
          </cell>
          <cell r="W5567" t="str">
            <v>NON</v>
          </cell>
        </row>
        <row r="5568">
          <cell r="C5568" t="str">
            <v>M30</v>
          </cell>
          <cell r="W5568" t="str">
            <v>NON</v>
          </cell>
        </row>
        <row r="5569">
          <cell r="C5569" t="str">
            <v>M30</v>
          </cell>
          <cell r="W5569" t="str">
            <v>NON</v>
          </cell>
        </row>
        <row r="5570">
          <cell r="C5570" t="str">
            <v>M30</v>
          </cell>
          <cell r="W5570" t="str">
            <v>NON</v>
          </cell>
        </row>
        <row r="5571">
          <cell r="C5571" t="str">
            <v>M30</v>
          </cell>
          <cell r="W5571" t="str">
            <v>NON</v>
          </cell>
        </row>
        <row r="5572">
          <cell r="C5572" t="str">
            <v>M30</v>
          </cell>
          <cell r="W5572" t="str">
            <v>NON</v>
          </cell>
        </row>
        <row r="5573">
          <cell r="C5573" t="str">
            <v>M30</v>
          </cell>
          <cell r="W5573" t="str">
            <v>NON</v>
          </cell>
        </row>
        <row r="5574">
          <cell r="C5574" t="str">
            <v>M30</v>
          </cell>
          <cell r="W5574" t="str">
            <v>NON</v>
          </cell>
        </row>
        <row r="5575">
          <cell r="C5575" t="str">
            <v>M30</v>
          </cell>
          <cell r="W5575" t="str">
            <v>NON</v>
          </cell>
        </row>
        <row r="5576">
          <cell r="C5576" t="str">
            <v>M30</v>
          </cell>
          <cell r="W5576" t="str">
            <v>NON</v>
          </cell>
        </row>
        <row r="5577">
          <cell r="C5577" t="str">
            <v>M30</v>
          </cell>
          <cell r="W5577" t="str">
            <v>NON</v>
          </cell>
        </row>
        <row r="5578">
          <cell r="C5578" t="str">
            <v>M30</v>
          </cell>
          <cell r="W5578" t="str">
            <v>NON</v>
          </cell>
        </row>
        <row r="5579">
          <cell r="C5579" t="str">
            <v>M30</v>
          </cell>
          <cell r="W5579" t="str">
            <v>NON</v>
          </cell>
        </row>
        <row r="5580">
          <cell r="C5580" t="str">
            <v>M30</v>
          </cell>
          <cell r="W5580" t="str">
            <v>NON</v>
          </cell>
        </row>
        <row r="5581">
          <cell r="C5581" t="str">
            <v>M30</v>
          </cell>
          <cell r="W5581" t="str">
            <v>NON</v>
          </cell>
        </row>
        <row r="5582">
          <cell r="C5582" t="str">
            <v>M30</v>
          </cell>
          <cell r="W5582" t="str">
            <v>NON</v>
          </cell>
        </row>
        <row r="5583">
          <cell r="C5583" t="str">
            <v>M30</v>
          </cell>
          <cell r="W5583" t="str">
            <v>NON</v>
          </cell>
        </row>
        <row r="5584">
          <cell r="C5584" t="str">
            <v>M30</v>
          </cell>
          <cell r="W5584" t="str">
            <v>NON</v>
          </cell>
        </row>
        <row r="5585">
          <cell r="C5585" t="str">
            <v>M30</v>
          </cell>
          <cell r="W5585" t="str">
            <v>NON</v>
          </cell>
        </row>
        <row r="5586">
          <cell r="C5586" t="str">
            <v>M30</v>
          </cell>
          <cell r="W5586" t="str">
            <v>NON</v>
          </cell>
        </row>
        <row r="5587">
          <cell r="C5587" t="str">
            <v>M30</v>
          </cell>
          <cell r="W5587" t="str">
            <v>NON</v>
          </cell>
        </row>
        <row r="5588">
          <cell r="C5588" t="str">
            <v>M30</v>
          </cell>
          <cell r="W5588" t="str">
            <v>NON</v>
          </cell>
        </row>
        <row r="5589">
          <cell r="C5589" t="str">
            <v>M30</v>
          </cell>
          <cell r="W5589" t="str">
            <v>NON</v>
          </cell>
        </row>
        <row r="5590">
          <cell r="C5590" t="str">
            <v>M30</v>
          </cell>
          <cell r="W5590" t="str">
            <v>NON</v>
          </cell>
        </row>
        <row r="5591">
          <cell r="C5591" t="str">
            <v>M30</v>
          </cell>
          <cell r="W5591" t="str">
            <v>NON</v>
          </cell>
        </row>
        <row r="5592">
          <cell r="C5592" t="str">
            <v>M30</v>
          </cell>
          <cell r="W5592" t="str">
            <v>NON</v>
          </cell>
        </row>
        <row r="5593">
          <cell r="C5593" t="str">
            <v>M30</v>
          </cell>
          <cell r="W5593" t="str">
            <v>NON</v>
          </cell>
        </row>
        <row r="5594">
          <cell r="C5594" t="str">
            <v>M30</v>
          </cell>
          <cell r="W5594" t="str">
            <v>NON</v>
          </cell>
        </row>
        <row r="5595">
          <cell r="C5595" t="str">
            <v>M30</v>
          </cell>
          <cell r="W5595" t="str">
            <v>NON</v>
          </cell>
        </row>
        <row r="5596">
          <cell r="C5596" t="str">
            <v>M30</v>
          </cell>
          <cell r="W5596" t="str">
            <v>NON</v>
          </cell>
        </row>
        <row r="5597">
          <cell r="C5597" t="str">
            <v>M30</v>
          </cell>
          <cell r="W5597" t="str">
            <v>NON</v>
          </cell>
        </row>
        <row r="5598">
          <cell r="C5598" t="str">
            <v>M30</v>
          </cell>
          <cell r="W5598" t="str">
            <v>NON</v>
          </cell>
        </row>
        <row r="5599">
          <cell r="C5599" t="str">
            <v>M30</v>
          </cell>
          <cell r="W5599" t="str">
            <v>NON</v>
          </cell>
        </row>
        <row r="5600">
          <cell r="C5600" t="str">
            <v>M30</v>
          </cell>
          <cell r="W5600" t="str">
            <v>NON</v>
          </cell>
        </row>
        <row r="5601">
          <cell r="A5601" t="str">
            <v xml:space="preserve">Cadrage TVA </v>
          </cell>
          <cell r="B5601" t="str">
            <v>R65</v>
          </cell>
          <cell r="C5601" t="str">
            <v>R65</v>
          </cell>
          <cell r="D5601">
            <v>128269</v>
          </cell>
          <cell r="H5601">
            <v>3630</v>
          </cell>
          <cell r="L5601">
            <v>589031</v>
          </cell>
          <cell r="M5601">
            <v>0</v>
          </cell>
          <cell r="N5601">
            <v>0</v>
          </cell>
          <cell r="P5601">
            <v>75</v>
          </cell>
          <cell r="T5601">
            <v>-474</v>
          </cell>
          <cell r="W5601" t="str">
            <v>OUI</v>
          </cell>
          <cell r="AK5601">
            <v>100</v>
          </cell>
          <cell r="AN5601">
            <v>71060</v>
          </cell>
          <cell r="AO5601">
            <v>0</v>
          </cell>
          <cell r="AQ5601">
            <v>40</v>
          </cell>
          <cell r="AW5601">
            <v>0</v>
          </cell>
          <cell r="AY5601">
            <v>0</v>
          </cell>
          <cell r="AZ5601">
            <v>13000</v>
          </cell>
          <cell r="BA5601">
            <v>5467</v>
          </cell>
          <cell r="BE5601" t="str">
            <v>oui</v>
          </cell>
        </row>
        <row r="5602">
          <cell r="C5602" t="str">
            <v>R65</v>
          </cell>
          <cell r="R5602" t="str">
            <v>à spliter par nature</v>
          </cell>
          <cell r="W5602" t="str">
            <v>OUI</v>
          </cell>
          <cell r="BE5602" t="str">
            <v>oui</v>
          </cell>
        </row>
        <row r="5603">
          <cell r="C5603" t="str">
            <v>R65</v>
          </cell>
          <cell r="R5603" t="str">
            <v>Opérations imposables</v>
          </cell>
          <cell r="U5603" t="str">
            <v>Opérations non imposables</v>
          </cell>
          <cell r="W5603" t="str">
            <v>OUI</v>
          </cell>
          <cell r="BE5603" t="str">
            <v>oui</v>
          </cell>
        </row>
        <row r="5604">
          <cell r="A5604" t="str">
            <v>Déclarations CA3</v>
          </cell>
          <cell r="B5604" t="str">
            <v>TOTAL C.A. H.T.</v>
          </cell>
          <cell r="C5604" t="str">
            <v>R65</v>
          </cell>
          <cell r="D5604">
            <v>0.2</v>
          </cell>
          <cell r="F5604">
            <v>0.19600000000000001</v>
          </cell>
          <cell r="H5604">
            <v>0.1</v>
          </cell>
          <cell r="J5604">
            <v>7.0000000000000007E-2</v>
          </cell>
          <cell r="L5604">
            <v>5.5E-2</v>
          </cell>
          <cell r="N5604">
            <v>2.1000000000000001E-2</v>
          </cell>
          <cell r="P5604">
            <v>0</v>
          </cell>
          <cell r="R5604" t="str">
            <v>Ventes                et                            autres opérations imposables</v>
          </cell>
          <cell r="S5604" t="str">
            <v>Acquisitions intra co</v>
          </cell>
          <cell r="T5604" t="str">
            <v>créance irré 
+
autres</v>
          </cell>
          <cell r="U5604" t="str">
            <v>Autres opérations non imposables</v>
          </cell>
          <cell r="V5604" t="str">
            <v>Régularisations</v>
          </cell>
          <cell r="W5604" t="str">
            <v>OUI</v>
          </cell>
          <cell r="X5604" t="str">
            <v>TVA</v>
          </cell>
          <cell r="Y5604" t="str">
            <v>TVA</v>
          </cell>
          <cell r="Z5604" t="str">
            <v>TVA</v>
          </cell>
          <cell r="AA5604" t="str">
            <v>TVA</v>
          </cell>
          <cell r="AB5604" t="str">
            <v>TVA</v>
          </cell>
          <cell r="AC5604" t="str">
            <v>TVA</v>
          </cell>
          <cell r="AD5604" t="str">
            <v>TVA</v>
          </cell>
          <cell r="AE5604" t="str">
            <v>TVA collectée Totale</v>
          </cell>
          <cell r="AF5604" t="str">
            <v>TVA antérieurement déduite à reverser</v>
          </cell>
          <cell r="AG5604" t="str">
            <v>ARRONDI</v>
          </cell>
          <cell r="AH5604" t="str">
            <v>TOTAL            TVA                BRUTE</v>
          </cell>
          <cell r="AI5604" t="str">
            <v>dont              TVA          sur Acq° intraco</v>
          </cell>
          <cell r="AK5604" t="str">
            <v>TVA Déductible sur immo</v>
          </cell>
          <cell r="AN5604" t="str">
            <v>TVA Déductible sur B&amp;S</v>
          </cell>
          <cell r="AQ5604" t="str">
            <v xml:space="preserve">Autre TVA à déduire </v>
          </cell>
          <cell r="AS5604" t="str">
            <v>Report du crédit de TVA M-1</v>
          </cell>
          <cell r="AT5604" t="str">
            <v>ARRONDI</v>
          </cell>
          <cell r="AU5604" t="str">
            <v>TOTAL            TVA DEDUCTIBLE</v>
          </cell>
          <cell r="AW5604" t="str">
            <v>TVA à décaisser</v>
          </cell>
          <cell r="AY5604" t="str">
            <v>Crédit de TVA</v>
          </cell>
          <cell r="AZ5604" t="str">
            <v>Demande
de remboursemt crédit TVA</v>
          </cell>
          <cell r="BA5604" t="str">
            <v>Crédit de TVA à reporter</v>
          </cell>
          <cell r="BC5604" t="str">
            <v>Date                             de remb du credit TVA</v>
          </cell>
          <cell r="BE5604" t="str">
            <v>oui</v>
          </cell>
        </row>
        <row r="5605">
          <cell r="C5605" t="str">
            <v>R65</v>
          </cell>
          <cell r="D5605" t="str">
            <v>CA HT</v>
          </cell>
          <cell r="E5605" t="str">
            <v>CA INTRACOM</v>
          </cell>
          <cell r="F5605" t="str">
            <v>CA HT</v>
          </cell>
          <cell r="G5605" t="str">
            <v>CA INTRACOM</v>
          </cell>
          <cell r="H5605" t="str">
            <v>CA HT</v>
          </cell>
          <cell r="I5605" t="str">
            <v>CA INTRACOM</v>
          </cell>
          <cell r="J5605" t="str">
            <v>CA HT</v>
          </cell>
          <cell r="K5605" t="str">
            <v>CA INTRACOM</v>
          </cell>
          <cell r="L5605" t="str">
            <v>CA HT</v>
          </cell>
          <cell r="M5605" t="str">
            <v>CA INTRACOM</v>
          </cell>
          <cell r="N5605" t="str">
            <v>CA HT</v>
          </cell>
          <cell r="O5605" t="str">
            <v>CA INTRACOM</v>
          </cell>
          <cell r="P5605" t="str">
            <v>CA HT</v>
          </cell>
          <cell r="Q5605" t="str">
            <v>CA INTRACOM</v>
          </cell>
          <cell r="T5605" t="str">
            <v>régularisations</v>
          </cell>
          <cell r="W5605" t="str">
            <v>OUI</v>
          </cell>
          <cell r="X5605">
            <v>0.2</v>
          </cell>
          <cell r="Y5605">
            <v>0.19600000000000001</v>
          </cell>
          <cell r="Z5605">
            <v>0.1</v>
          </cell>
          <cell r="AA5605">
            <v>7.0000000000000007E-2</v>
          </cell>
          <cell r="AB5605">
            <v>5.5E-2</v>
          </cell>
          <cell r="AC5605">
            <v>2.1000000000000001E-2</v>
          </cell>
          <cell r="AD5605">
            <v>0</v>
          </cell>
          <cell r="AK5605" t="str">
            <v>TVA                   sur                       Immo</v>
          </cell>
          <cell r="AL5605" t="str">
            <v>TVA sur Acq° Intraco                    ( L1 + LK )</v>
          </cell>
          <cell r="AM5605" t="str">
            <v>Total TVA Ded sur Immo + intraco</v>
          </cell>
          <cell r="AN5605" t="str">
            <v>TVA                   sur                   B&amp;S</v>
          </cell>
          <cell r="AO5605" t="str">
            <v>TVA sur Acq° Intraco                    ( M1 + MK )</v>
          </cell>
          <cell r="AP5605" t="str">
            <v>Total TVA Ded sur B&amp;S + intraco</v>
          </cell>
          <cell r="AQ5605" t="str">
            <v>créances
irrécouvrables
T8</v>
          </cell>
          <cell r="AR5605" t="str">
            <v>demandes Crédit de TVA refusées</v>
          </cell>
          <cell r="AW5605">
            <v>4455100</v>
          </cell>
          <cell r="AZ5605">
            <v>4458300</v>
          </cell>
          <cell r="BA5605">
            <v>4456700</v>
          </cell>
          <cell r="BE5605" t="str">
            <v>oui</v>
          </cell>
        </row>
        <row r="5606">
          <cell r="B5606" t="str">
            <v>n° de ligne</v>
          </cell>
          <cell r="C5606" t="str">
            <v>R65</v>
          </cell>
          <cell r="D5606" t="str">
            <v>08</v>
          </cell>
          <cell r="F5606" t="str">
            <v>13</v>
          </cell>
          <cell r="H5606" t="str">
            <v>9B</v>
          </cell>
          <cell r="J5606" t="str">
            <v>13</v>
          </cell>
          <cell r="L5606" t="str">
            <v>09</v>
          </cell>
          <cell r="N5606" t="str">
            <v>14</v>
          </cell>
          <cell r="R5606" t="str">
            <v>01 et 02</v>
          </cell>
          <cell r="S5606" t="str">
            <v>03</v>
          </cell>
          <cell r="T5606" t="str">
            <v>3C</v>
          </cell>
          <cell r="U5606" t="str">
            <v>05</v>
          </cell>
          <cell r="V5606" t="str">
            <v>7B</v>
          </cell>
          <cell r="W5606" t="str">
            <v>OUI</v>
          </cell>
          <cell r="X5606" t="str">
            <v>08</v>
          </cell>
          <cell r="Y5606" t="str">
            <v>13</v>
          </cell>
          <cell r="Z5606" t="str">
            <v>9B</v>
          </cell>
          <cell r="AA5606" t="str">
            <v>13</v>
          </cell>
          <cell r="AB5606" t="str">
            <v>09</v>
          </cell>
          <cell r="AC5606" t="str">
            <v>14</v>
          </cell>
          <cell r="AF5606" t="str">
            <v>15</v>
          </cell>
          <cell r="AH5606" t="str">
            <v>16</v>
          </cell>
          <cell r="AI5606" t="str">
            <v>17</v>
          </cell>
          <cell r="AM5606" t="str">
            <v>19</v>
          </cell>
          <cell r="AP5606" t="str">
            <v>20</v>
          </cell>
          <cell r="AQ5606" t="str">
            <v>21</v>
          </cell>
          <cell r="AS5606" t="str">
            <v>22</v>
          </cell>
          <cell r="AU5606" t="str">
            <v>23</v>
          </cell>
          <cell r="AW5606" t="str">
            <v>28</v>
          </cell>
          <cell r="AY5606" t="str">
            <v>25</v>
          </cell>
          <cell r="AZ5606" t="str">
            <v>26</v>
          </cell>
          <cell r="BA5606" t="str">
            <v>27</v>
          </cell>
          <cell r="BE5606" t="str">
            <v>oui</v>
          </cell>
        </row>
        <row r="5607">
          <cell r="C5607" t="str">
            <v>R65</v>
          </cell>
          <cell r="W5607" t="str">
            <v>OUI</v>
          </cell>
          <cell r="BE5607" t="str">
            <v>oui</v>
          </cell>
        </row>
        <row r="5608">
          <cell r="A5608" t="str">
            <v>JANVIER</v>
          </cell>
          <cell r="B5608">
            <v>768543</v>
          </cell>
          <cell r="C5608" t="str">
            <v>R65</v>
          </cell>
          <cell r="D5608">
            <v>141165</v>
          </cell>
          <cell r="H5608">
            <v>3777</v>
          </cell>
          <cell r="L5608">
            <v>623230</v>
          </cell>
          <cell r="R5608">
            <v>768172</v>
          </cell>
          <cell r="S5608">
            <v>0</v>
          </cell>
          <cell r="T5608">
            <v>371</v>
          </cell>
          <cell r="U5608">
            <v>0</v>
          </cell>
          <cell r="W5608" t="str">
            <v>OUI</v>
          </cell>
          <cell r="X5608">
            <v>28233</v>
          </cell>
          <cell r="Y5608">
            <v>0</v>
          </cell>
          <cell r="Z5608">
            <v>378</v>
          </cell>
          <cell r="AA5608">
            <v>0</v>
          </cell>
          <cell r="AB5608">
            <v>34278</v>
          </cell>
          <cell r="AC5608">
            <v>0</v>
          </cell>
          <cell r="AD5608">
            <v>0</v>
          </cell>
          <cell r="AE5608">
            <v>62889</v>
          </cell>
          <cell r="AH5608">
            <v>62889</v>
          </cell>
          <cell r="AI5608">
            <v>0</v>
          </cell>
          <cell r="AK5608">
            <v>167</v>
          </cell>
          <cell r="AM5608">
            <v>167</v>
          </cell>
          <cell r="AN5608">
            <v>79221</v>
          </cell>
          <cell r="AP5608">
            <v>79221</v>
          </cell>
          <cell r="AQ5608">
            <v>32</v>
          </cell>
          <cell r="AS5608">
            <v>5590</v>
          </cell>
          <cell r="AU5608">
            <v>85010</v>
          </cell>
          <cell r="AW5608">
            <v>0</v>
          </cell>
          <cell r="AY5608">
            <v>22121</v>
          </cell>
          <cell r="BA5608">
            <v>22121</v>
          </cell>
          <cell r="BE5608" t="str">
            <v>oui</v>
          </cell>
        </row>
        <row r="5609">
          <cell r="A5609" t="str">
            <v>FEVRIER</v>
          </cell>
          <cell r="B5609">
            <v>703412</v>
          </cell>
          <cell r="C5609" t="str">
            <v>R65</v>
          </cell>
          <cell r="D5609">
            <v>125149</v>
          </cell>
          <cell r="H5609">
            <v>4125</v>
          </cell>
          <cell r="L5609">
            <v>574048</v>
          </cell>
          <cell r="R5609">
            <v>703322</v>
          </cell>
          <cell r="S5609">
            <v>0</v>
          </cell>
          <cell r="T5609">
            <v>90</v>
          </cell>
          <cell r="U5609">
            <v>0</v>
          </cell>
          <cell r="W5609" t="str">
            <v>OUI</v>
          </cell>
          <cell r="X5609">
            <v>25030</v>
          </cell>
          <cell r="Y5609">
            <v>0</v>
          </cell>
          <cell r="Z5609">
            <v>413</v>
          </cell>
          <cell r="AA5609">
            <v>0</v>
          </cell>
          <cell r="AB5609">
            <v>31573</v>
          </cell>
          <cell r="AC5609">
            <v>0</v>
          </cell>
          <cell r="AD5609">
            <v>0</v>
          </cell>
          <cell r="AE5609">
            <v>57016</v>
          </cell>
          <cell r="AH5609">
            <v>57016</v>
          </cell>
          <cell r="AI5609">
            <v>0</v>
          </cell>
          <cell r="AM5609">
            <v>0</v>
          </cell>
          <cell r="AN5609">
            <v>58466</v>
          </cell>
          <cell r="AP5609">
            <v>58466</v>
          </cell>
          <cell r="AQ5609">
            <v>8</v>
          </cell>
          <cell r="AS5609">
            <v>22121</v>
          </cell>
          <cell r="AT5609">
            <v>2</v>
          </cell>
          <cell r="AU5609">
            <v>80597</v>
          </cell>
          <cell r="AW5609">
            <v>0</v>
          </cell>
          <cell r="AY5609">
            <v>23581</v>
          </cell>
          <cell r="BA5609">
            <v>23581</v>
          </cell>
          <cell r="BE5609" t="str">
            <v>oui</v>
          </cell>
        </row>
        <row r="5610">
          <cell r="A5610" t="str">
            <v>MARS</v>
          </cell>
          <cell r="B5610">
            <v>806421</v>
          </cell>
          <cell r="C5610" t="str">
            <v>R65</v>
          </cell>
          <cell r="D5610">
            <v>137204</v>
          </cell>
          <cell r="H5610">
            <v>5173</v>
          </cell>
          <cell r="L5610">
            <v>663278</v>
          </cell>
          <cell r="R5610">
            <v>805655</v>
          </cell>
          <cell r="S5610">
            <v>0</v>
          </cell>
          <cell r="T5610">
            <v>766</v>
          </cell>
          <cell r="U5610">
            <v>0</v>
          </cell>
          <cell r="W5610" t="str">
            <v>OUI</v>
          </cell>
          <cell r="X5610">
            <v>27441</v>
          </cell>
          <cell r="Y5610">
            <v>0</v>
          </cell>
          <cell r="Z5610">
            <v>517</v>
          </cell>
          <cell r="AA5610">
            <v>0</v>
          </cell>
          <cell r="AB5610">
            <v>36480</v>
          </cell>
          <cell r="AC5610">
            <v>0</v>
          </cell>
          <cell r="AD5610">
            <v>0</v>
          </cell>
          <cell r="AE5610">
            <v>64438</v>
          </cell>
          <cell r="AG5610">
            <v>1</v>
          </cell>
          <cell r="AH5610">
            <v>64439</v>
          </cell>
          <cell r="AI5610">
            <v>0</v>
          </cell>
          <cell r="AM5610">
            <v>0</v>
          </cell>
          <cell r="AN5610">
            <v>76708</v>
          </cell>
          <cell r="AP5610">
            <v>76708</v>
          </cell>
          <cell r="AQ5610">
            <v>65</v>
          </cell>
          <cell r="AS5610">
            <v>23581</v>
          </cell>
          <cell r="AT5610">
            <v>-1</v>
          </cell>
          <cell r="AU5610">
            <v>100353</v>
          </cell>
          <cell r="AW5610">
            <v>0</v>
          </cell>
          <cell r="AY5610">
            <v>35914</v>
          </cell>
          <cell r="AZ5610">
            <v>30000</v>
          </cell>
          <cell r="BA5610">
            <v>5914</v>
          </cell>
          <cell r="BC5610">
            <v>43213</v>
          </cell>
          <cell r="BE5610" t="str">
            <v>oui</v>
          </cell>
        </row>
        <row r="5611">
          <cell r="A5611" t="str">
            <v>AVRIL</v>
          </cell>
          <cell r="B5611">
            <v>745287</v>
          </cell>
          <cell r="C5611" t="str">
            <v>R65</v>
          </cell>
          <cell r="D5611">
            <v>125495</v>
          </cell>
          <cell r="H5611">
            <v>5238</v>
          </cell>
          <cell r="L5611">
            <v>613798</v>
          </cell>
          <cell r="R5611">
            <v>744531</v>
          </cell>
          <cell r="S5611">
            <v>0</v>
          </cell>
          <cell r="T5611">
            <v>756</v>
          </cell>
          <cell r="U5611">
            <v>0</v>
          </cell>
          <cell r="W5611" t="str">
            <v>OUI</v>
          </cell>
          <cell r="X5611">
            <v>25099</v>
          </cell>
          <cell r="Y5611">
            <v>0</v>
          </cell>
          <cell r="Z5611">
            <v>524</v>
          </cell>
          <cell r="AA5611">
            <v>0</v>
          </cell>
          <cell r="AB5611">
            <v>33759</v>
          </cell>
          <cell r="AC5611">
            <v>0</v>
          </cell>
          <cell r="AD5611">
            <v>0</v>
          </cell>
          <cell r="AE5611">
            <v>59382</v>
          </cell>
          <cell r="AH5611">
            <v>59382</v>
          </cell>
          <cell r="AI5611">
            <v>0</v>
          </cell>
          <cell r="AK5611">
            <v>260</v>
          </cell>
          <cell r="AM5611">
            <v>260</v>
          </cell>
          <cell r="AN5611">
            <v>56144</v>
          </cell>
          <cell r="AP5611">
            <v>56144</v>
          </cell>
          <cell r="AQ5611">
            <v>64</v>
          </cell>
          <cell r="AS5611">
            <v>5914</v>
          </cell>
          <cell r="AU5611">
            <v>62382</v>
          </cell>
          <cell r="AW5611">
            <v>0</v>
          </cell>
          <cell r="AY5611">
            <v>3000</v>
          </cell>
          <cell r="BA5611">
            <v>3000</v>
          </cell>
          <cell r="BE5611" t="str">
            <v>oui</v>
          </cell>
        </row>
        <row r="5612">
          <cell r="A5612" t="str">
            <v>MAI</v>
          </cell>
          <cell r="B5612">
            <v>784848</v>
          </cell>
          <cell r="C5612" t="str">
            <v>R65</v>
          </cell>
          <cell r="D5612">
            <v>125993</v>
          </cell>
          <cell r="H5612">
            <v>4841</v>
          </cell>
          <cell r="L5612">
            <v>653687</v>
          </cell>
          <cell r="R5612">
            <v>784521</v>
          </cell>
          <cell r="S5612">
            <v>0</v>
          </cell>
          <cell r="T5612">
            <v>327</v>
          </cell>
          <cell r="U5612">
            <v>0</v>
          </cell>
          <cell r="W5612" t="str">
            <v>OUI</v>
          </cell>
          <cell r="X5612">
            <v>25199</v>
          </cell>
          <cell r="Y5612">
            <v>0</v>
          </cell>
          <cell r="Z5612">
            <v>484</v>
          </cell>
          <cell r="AA5612">
            <v>0</v>
          </cell>
          <cell r="AB5612">
            <v>35953</v>
          </cell>
          <cell r="AC5612">
            <v>0</v>
          </cell>
          <cell r="AD5612">
            <v>0</v>
          </cell>
          <cell r="AE5612">
            <v>61636</v>
          </cell>
          <cell r="AH5612">
            <v>61636</v>
          </cell>
          <cell r="AI5612">
            <v>0</v>
          </cell>
          <cell r="AM5612">
            <v>0</v>
          </cell>
          <cell r="AN5612">
            <v>66150</v>
          </cell>
          <cell r="AP5612">
            <v>66150</v>
          </cell>
          <cell r="AQ5612">
            <v>28</v>
          </cell>
          <cell r="AS5612">
            <v>3000</v>
          </cell>
          <cell r="AU5612">
            <v>69178</v>
          </cell>
          <cell r="AW5612">
            <v>0</v>
          </cell>
          <cell r="AY5612">
            <v>7542</v>
          </cell>
          <cell r="BA5612">
            <v>7542</v>
          </cell>
          <cell r="BE5612" t="str">
            <v>oui</v>
          </cell>
        </row>
        <row r="5613">
          <cell r="A5613" t="str">
            <v>JUIN</v>
          </cell>
          <cell r="B5613">
            <v>775397</v>
          </cell>
          <cell r="C5613" t="str">
            <v>R65</v>
          </cell>
          <cell r="D5613">
            <v>184773</v>
          </cell>
          <cell r="H5613">
            <v>4310</v>
          </cell>
          <cell r="L5613">
            <v>584877</v>
          </cell>
          <cell r="M5613">
            <v>440</v>
          </cell>
          <cell r="R5613">
            <v>773960</v>
          </cell>
          <cell r="S5613">
            <v>440</v>
          </cell>
          <cell r="T5613">
            <v>997</v>
          </cell>
          <cell r="U5613">
            <v>0</v>
          </cell>
          <cell r="W5613" t="str">
            <v>OUI</v>
          </cell>
          <cell r="X5613">
            <v>36955</v>
          </cell>
          <cell r="Y5613">
            <v>0</v>
          </cell>
          <cell r="Z5613">
            <v>431</v>
          </cell>
          <cell r="AA5613">
            <v>0</v>
          </cell>
          <cell r="AB5613">
            <v>32192</v>
          </cell>
          <cell r="AC5613">
            <v>0</v>
          </cell>
          <cell r="AD5613">
            <v>0</v>
          </cell>
          <cell r="AE5613">
            <v>69578</v>
          </cell>
          <cell r="AH5613">
            <v>69578</v>
          </cell>
          <cell r="AI5613">
            <v>24</v>
          </cell>
          <cell r="AM5613">
            <v>0</v>
          </cell>
          <cell r="AN5613">
            <v>77824</v>
          </cell>
          <cell r="AO5613">
            <v>24</v>
          </cell>
          <cell r="AP5613">
            <v>77848</v>
          </cell>
          <cell r="AQ5613">
            <v>85</v>
          </cell>
          <cell r="AS5613">
            <v>7542</v>
          </cell>
          <cell r="AU5613">
            <v>85475</v>
          </cell>
          <cell r="AW5613">
            <v>0</v>
          </cell>
          <cell r="AY5613">
            <v>15897</v>
          </cell>
          <cell r="AZ5613">
            <v>10000</v>
          </cell>
          <cell r="BA5613">
            <v>5897</v>
          </cell>
          <cell r="BE5613" t="str">
            <v>oui</v>
          </cell>
        </row>
        <row r="5614">
          <cell r="A5614" t="str">
            <v>JUILLET</v>
          </cell>
          <cell r="B5614">
            <v>731673</v>
          </cell>
          <cell r="C5614" t="str">
            <v>R65</v>
          </cell>
          <cell r="D5614">
            <v>134758</v>
          </cell>
          <cell r="H5614">
            <v>4591</v>
          </cell>
          <cell r="L5614">
            <v>592324</v>
          </cell>
          <cell r="M5614">
            <v>0</v>
          </cell>
          <cell r="N5614">
            <v>0</v>
          </cell>
          <cell r="P5614">
            <v>0</v>
          </cell>
          <cell r="R5614">
            <v>731673</v>
          </cell>
          <cell r="S5614">
            <v>0</v>
          </cell>
          <cell r="U5614">
            <v>0</v>
          </cell>
          <cell r="W5614" t="str">
            <v>OUI</v>
          </cell>
          <cell r="X5614">
            <v>26952</v>
          </cell>
          <cell r="Y5614">
            <v>0</v>
          </cell>
          <cell r="Z5614">
            <v>459</v>
          </cell>
          <cell r="AA5614">
            <v>0</v>
          </cell>
          <cell r="AB5614">
            <v>32578</v>
          </cell>
          <cell r="AC5614">
            <v>0</v>
          </cell>
          <cell r="AD5614">
            <v>0</v>
          </cell>
          <cell r="AE5614">
            <v>59989</v>
          </cell>
          <cell r="AH5614">
            <v>59989</v>
          </cell>
          <cell r="AI5614">
            <v>0</v>
          </cell>
          <cell r="AM5614">
            <v>0</v>
          </cell>
          <cell r="AN5614">
            <v>58597</v>
          </cell>
          <cell r="AP5614">
            <v>58597</v>
          </cell>
          <cell r="AS5614">
            <v>5897</v>
          </cell>
          <cell r="AU5614">
            <v>64494</v>
          </cell>
          <cell r="AW5614">
            <v>0</v>
          </cell>
          <cell r="AY5614">
            <v>4505</v>
          </cell>
          <cell r="BA5614">
            <v>4505</v>
          </cell>
          <cell r="BE5614" t="str">
            <v>oui</v>
          </cell>
        </row>
        <row r="5615">
          <cell r="A5615" t="str">
            <v>AOUT</v>
          </cell>
          <cell r="B5615">
            <v>671161</v>
          </cell>
          <cell r="C5615" t="str">
            <v>R65</v>
          </cell>
          <cell r="D5615">
            <v>123177</v>
          </cell>
          <cell r="H5615">
            <v>4109</v>
          </cell>
          <cell r="L5615">
            <v>544788</v>
          </cell>
          <cell r="M5615">
            <v>0</v>
          </cell>
          <cell r="N5615">
            <v>0</v>
          </cell>
          <cell r="P5615">
            <v>24</v>
          </cell>
          <cell r="R5615">
            <v>672074</v>
          </cell>
          <cell r="S5615">
            <v>0</v>
          </cell>
          <cell r="T5615">
            <v>-937</v>
          </cell>
          <cell r="U5615">
            <v>24</v>
          </cell>
          <cell r="W5615" t="str">
            <v>OUI</v>
          </cell>
          <cell r="X5615">
            <v>24635</v>
          </cell>
          <cell r="Y5615">
            <v>0</v>
          </cell>
          <cell r="Z5615">
            <v>411</v>
          </cell>
          <cell r="AA5615">
            <v>0</v>
          </cell>
          <cell r="AB5615">
            <v>29963</v>
          </cell>
          <cell r="AC5615">
            <v>0</v>
          </cell>
          <cell r="AD5615">
            <v>0</v>
          </cell>
          <cell r="AE5615">
            <v>55009</v>
          </cell>
          <cell r="AH5615">
            <v>55009</v>
          </cell>
          <cell r="AI5615">
            <v>0</v>
          </cell>
          <cell r="AK5615">
            <v>45</v>
          </cell>
          <cell r="AM5615">
            <v>45</v>
          </cell>
          <cell r="AN5615">
            <v>61060</v>
          </cell>
          <cell r="AP5615">
            <v>61060</v>
          </cell>
          <cell r="AQ5615">
            <v>79</v>
          </cell>
          <cell r="AS5615">
            <v>4505</v>
          </cell>
          <cell r="AU5615">
            <v>65689</v>
          </cell>
          <cell r="AW5615">
            <v>0</v>
          </cell>
          <cell r="AY5615">
            <v>10680</v>
          </cell>
          <cell r="AZ5615">
            <v>5000</v>
          </cell>
          <cell r="BA5615">
            <v>5680</v>
          </cell>
          <cell r="BE5615" t="str">
            <v>oui</v>
          </cell>
        </row>
        <row r="5616">
          <cell r="A5616" t="str">
            <v>SEPTEMBRE</v>
          </cell>
          <cell r="B5616">
            <v>720531</v>
          </cell>
          <cell r="C5616" t="str">
            <v>R65</v>
          </cell>
          <cell r="D5616">
            <v>128269</v>
          </cell>
          <cell r="E5616">
            <v>0</v>
          </cell>
          <cell r="F5616">
            <v>0</v>
          </cell>
          <cell r="G5616">
            <v>0</v>
          </cell>
          <cell r="H5616">
            <v>3630</v>
          </cell>
          <cell r="I5616">
            <v>0</v>
          </cell>
          <cell r="J5616">
            <v>0</v>
          </cell>
          <cell r="K5616">
            <v>0</v>
          </cell>
          <cell r="L5616">
            <v>589031</v>
          </cell>
          <cell r="M5616">
            <v>0</v>
          </cell>
          <cell r="N5616">
            <v>0</v>
          </cell>
          <cell r="O5616">
            <v>0</v>
          </cell>
          <cell r="P5616">
            <v>75</v>
          </cell>
          <cell r="Q5616">
            <v>0</v>
          </cell>
          <cell r="R5616">
            <v>720930</v>
          </cell>
          <cell r="S5616">
            <v>0</v>
          </cell>
          <cell r="T5616">
            <v>-474</v>
          </cell>
          <cell r="U5616">
            <v>75</v>
          </cell>
          <cell r="W5616" t="str">
            <v>OUI</v>
          </cell>
          <cell r="X5616">
            <v>25654</v>
          </cell>
          <cell r="Y5616">
            <v>0</v>
          </cell>
          <cell r="Z5616">
            <v>363</v>
          </cell>
          <cell r="AA5616">
            <v>0</v>
          </cell>
          <cell r="AB5616">
            <v>32397</v>
          </cell>
          <cell r="AC5616">
            <v>0</v>
          </cell>
          <cell r="AD5616">
            <v>0</v>
          </cell>
          <cell r="AE5616">
            <v>58414</v>
          </cell>
          <cell r="AH5616">
            <v>58414</v>
          </cell>
          <cell r="AI5616">
            <v>0</v>
          </cell>
          <cell r="AK5616">
            <v>101</v>
          </cell>
          <cell r="AL5616">
            <v>0</v>
          </cell>
          <cell r="AM5616">
            <v>101</v>
          </cell>
          <cell r="AN5616">
            <v>71060</v>
          </cell>
          <cell r="AO5616">
            <v>0</v>
          </cell>
          <cell r="AP5616">
            <v>71060</v>
          </cell>
          <cell r="AQ5616">
            <v>40</v>
          </cell>
          <cell r="AR5616">
            <v>0</v>
          </cell>
          <cell r="AS5616">
            <v>5680</v>
          </cell>
          <cell r="AU5616">
            <v>76881</v>
          </cell>
          <cell r="AW5616">
            <v>0</v>
          </cell>
          <cell r="AY5616">
            <v>18467</v>
          </cell>
          <cell r="AZ5616">
            <v>13000</v>
          </cell>
          <cell r="BA5616">
            <v>5467</v>
          </cell>
          <cell r="BE5616" t="str">
            <v>oui</v>
          </cell>
        </row>
        <row r="5617">
          <cell r="A5617" t="str">
            <v>OCTOBRE</v>
          </cell>
          <cell r="B5617">
            <v>0</v>
          </cell>
          <cell r="C5617" t="str">
            <v>R65</v>
          </cell>
          <cell r="D5617">
            <v>0</v>
          </cell>
          <cell r="E5617">
            <v>0</v>
          </cell>
          <cell r="F5617">
            <v>0</v>
          </cell>
          <cell r="G5617">
            <v>0</v>
          </cell>
          <cell r="H5617">
            <v>0</v>
          </cell>
          <cell r="I5617">
            <v>0</v>
          </cell>
          <cell r="J5617">
            <v>0</v>
          </cell>
          <cell r="K5617">
            <v>0</v>
          </cell>
          <cell r="L5617">
            <v>0</v>
          </cell>
          <cell r="M5617">
            <v>0</v>
          </cell>
          <cell r="N5617">
            <v>0</v>
          </cell>
          <cell r="O5617">
            <v>0</v>
          </cell>
          <cell r="P5617">
            <v>0</v>
          </cell>
          <cell r="Q5617">
            <v>0</v>
          </cell>
          <cell r="R5617">
            <v>0</v>
          </cell>
          <cell r="S5617">
            <v>0</v>
          </cell>
          <cell r="T5617">
            <v>0</v>
          </cell>
          <cell r="U5617">
            <v>0</v>
          </cell>
          <cell r="W5617" t="str">
            <v>OUI</v>
          </cell>
          <cell r="X5617">
            <v>0</v>
          </cell>
          <cell r="Y5617">
            <v>0</v>
          </cell>
          <cell r="Z5617">
            <v>0</v>
          </cell>
          <cell r="AA5617">
            <v>0</v>
          </cell>
          <cell r="AB5617">
            <v>0</v>
          </cell>
          <cell r="AC5617">
            <v>0</v>
          </cell>
          <cell r="AD5617">
            <v>0</v>
          </cell>
          <cell r="AE5617">
            <v>0</v>
          </cell>
          <cell r="AH5617">
            <v>0</v>
          </cell>
          <cell r="AI5617">
            <v>0</v>
          </cell>
          <cell r="AK5617">
            <v>0</v>
          </cell>
          <cell r="AM5617">
            <v>0</v>
          </cell>
          <cell r="AN5617">
            <v>0</v>
          </cell>
          <cell r="AO5617">
            <v>0</v>
          </cell>
          <cell r="AP5617">
            <v>0</v>
          </cell>
          <cell r="AQ5617">
            <v>0</v>
          </cell>
          <cell r="AS5617">
            <v>5467</v>
          </cell>
          <cell r="AU5617">
            <v>5467</v>
          </cell>
          <cell r="AW5617">
            <v>0</v>
          </cell>
          <cell r="AY5617">
            <v>5467</v>
          </cell>
          <cell r="BA5617">
            <v>5467</v>
          </cell>
        </row>
        <row r="5618">
          <cell r="A5618" t="str">
            <v>NOVEMBRE</v>
          </cell>
          <cell r="B5618">
            <v>0</v>
          </cell>
          <cell r="C5618" t="str">
            <v>R65</v>
          </cell>
          <cell r="D5618">
            <v>0</v>
          </cell>
          <cell r="E5618">
            <v>0</v>
          </cell>
          <cell r="F5618">
            <v>0</v>
          </cell>
          <cell r="G5618">
            <v>0</v>
          </cell>
          <cell r="H5618">
            <v>0</v>
          </cell>
          <cell r="I5618">
            <v>0</v>
          </cell>
          <cell r="J5618">
            <v>0</v>
          </cell>
          <cell r="K5618">
            <v>0</v>
          </cell>
          <cell r="L5618">
            <v>0</v>
          </cell>
          <cell r="M5618">
            <v>0</v>
          </cell>
          <cell r="N5618">
            <v>0</v>
          </cell>
          <cell r="O5618">
            <v>0</v>
          </cell>
          <cell r="P5618">
            <v>0</v>
          </cell>
          <cell r="Q5618">
            <v>0</v>
          </cell>
          <cell r="R5618">
            <v>0</v>
          </cell>
          <cell r="S5618">
            <v>0</v>
          </cell>
          <cell r="T5618">
            <v>0</v>
          </cell>
          <cell r="U5618">
            <v>0</v>
          </cell>
          <cell r="W5618" t="str">
            <v>OUI</v>
          </cell>
          <cell r="X5618">
            <v>0</v>
          </cell>
          <cell r="Y5618">
            <v>0</v>
          </cell>
          <cell r="Z5618">
            <v>0</v>
          </cell>
          <cell r="AA5618">
            <v>0</v>
          </cell>
          <cell r="AB5618">
            <v>0</v>
          </cell>
          <cell r="AC5618">
            <v>0</v>
          </cell>
          <cell r="AD5618">
            <v>0</v>
          </cell>
          <cell r="AE5618">
            <v>0</v>
          </cell>
          <cell r="AH5618">
            <v>0</v>
          </cell>
          <cell r="AI5618">
            <v>0</v>
          </cell>
          <cell r="AK5618">
            <v>0</v>
          </cell>
          <cell r="AM5618">
            <v>0</v>
          </cell>
          <cell r="AN5618">
            <v>0</v>
          </cell>
          <cell r="AO5618">
            <v>0</v>
          </cell>
          <cell r="AP5618">
            <v>0</v>
          </cell>
          <cell r="AQ5618">
            <v>0</v>
          </cell>
          <cell r="AS5618">
            <v>5467</v>
          </cell>
          <cell r="AU5618">
            <v>5467</v>
          </cell>
          <cell r="AW5618">
            <v>0</v>
          </cell>
          <cell r="AY5618">
            <v>5467</v>
          </cell>
          <cell r="BA5618">
            <v>5467</v>
          </cell>
        </row>
        <row r="5619">
          <cell r="A5619" t="str">
            <v>DECEMBRE</v>
          </cell>
          <cell r="B5619">
            <v>0</v>
          </cell>
          <cell r="C5619" t="str">
            <v>R65</v>
          </cell>
          <cell r="D5619">
            <v>0</v>
          </cell>
          <cell r="E5619">
            <v>0</v>
          </cell>
          <cell r="F5619">
            <v>0</v>
          </cell>
          <cell r="G5619">
            <v>0</v>
          </cell>
          <cell r="H5619">
            <v>0</v>
          </cell>
          <cell r="I5619">
            <v>0</v>
          </cell>
          <cell r="J5619">
            <v>0</v>
          </cell>
          <cell r="K5619">
            <v>0</v>
          </cell>
          <cell r="L5619">
            <v>0</v>
          </cell>
          <cell r="M5619">
            <v>0</v>
          </cell>
          <cell r="N5619">
            <v>0</v>
          </cell>
          <cell r="O5619">
            <v>0</v>
          </cell>
          <cell r="P5619">
            <v>0</v>
          </cell>
          <cell r="Q5619">
            <v>0</v>
          </cell>
          <cell r="R5619">
            <v>0</v>
          </cell>
          <cell r="S5619">
            <v>0</v>
          </cell>
          <cell r="T5619">
            <v>0</v>
          </cell>
          <cell r="U5619">
            <v>0</v>
          </cell>
          <cell r="W5619" t="str">
            <v>OUI</v>
          </cell>
          <cell r="X5619">
            <v>0</v>
          </cell>
          <cell r="Y5619">
            <v>0</v>
          </cell>
          <cell r="Z5619">
            <v>0</v>
          </cell>
          <cell r="AA5619">
            <v>0</v>
          </cell>
          <cell r="AB5619">
            <v>0</v>
          </cell>
          <cell r="AC5619">
            <v>0</v>
          </cell>
          <cell r="AD5619">
            <v>0</v>
          </cell>
          <cell r="AE5619">
            <v>0</v>
          </cell>
          <cell r="AH5619">
            <v>0</v>
          </cell>
          <cell r="AI5619">
            <v>0</v>
          </cell>
          <cell r="AK5619">
            <v>0</v>
          </cell>
          <cell r="AM5619">
            <v>0</v>
          </cell>
          <cell r="AN5619">
            <v>0</v>
          </cell>
          <cell r="AO5619">
            <v>0</v>
          </cell>
          <cell r="AP5619">
            <v>0</v>
          </cell>
          <cell r="AQ5619">
            <v>0</v>
          </cell>
          <cell r="AS5619">
            <v>5467</v>
          </cell>
          <cell r="AU5619">
            <v>5467</v>
          </cell>
          <cell r="AW5619">
            <v>0</v>
          </cell>
          <cell r="AY5619">
            <v>5467</v>
          </cell>
          <cell r="BA5619">
            <v>5467</v>
          </cell>
        </row>
        <row r="5620">
          <cell r="C5620" t="str">
            <v>R65</v>
          </cell>
          <cell r="W5620" t="str">
            <v>OUI</v>
          </cell>
          <cell r="BE5620">
            <v>0</v>
          </cell>
        </row>
        <row r="5621">
          <cell r="A5621" t="str">
            <v>TOTAL</v>
          </cell>
          <cell r="B5621">
            <v>6707273</v>
          </cell>
          <cell r="C5621" t="str">
            <v>R65</v>
          </cell>
          <cell r="D5621">
            <v>1225983</v>
          </cell>
          <cell r="E5621">
            <v>0</v>
          </cell>
          <cell r="F5621">
            <v>0</v>
          </cell>
          <cell r="G5621">
            <v>0</v>
          </cell>
          <cell r="H5621">
            <v>39794</v>
          </cell>
          <cell r="I5621">
            <v>0</v>
          </cell>
          <cell r="J5621">
            <v>0</v>
          </cell>
          <cell r="K5621">
            <v>0</v>
          </cell>
          <cell r="L5621">
            <v>5439061</v>
          </cell>
          <cell r="M5621">
            <v>440</v>
          </cell>
          <cell r="N5621">
            <v>0</v>
          </cell>
          <cell r="O5621">
            <v>0</v>
          </cell>
          <cell r="P5621">
            <v>99</v>
          </cell>
          <cell r="Q5621">
            <v>0</v>
          </cell>
          <cell r="R5621">
            <v>6704838</v>
          </cell>
          <cell r="S5621">
            <v>440</v>
          </cell>
          <cell r="T5621">
            <v>1896</v>
          </cell>
          <cell r="U5621">
            <v>99</v>
          </cell>
          <cell r="V5621">
            <v>0</v>
          </cell>
          <cell r="W5621" t="str">
            <v>OUI</v>
          </cell>
          <cell r="X5621">
            <v>245198</v>
          </cell>
          <cell r="Y5621">
            <v>0</v>
          </cell>
          <cell r="Z5621">
            <v>3980</v>
          </cell>
          <cell r="AA5621">
            <v>0</v>
          </cell>
          <cell r="AB5621">
            <v>299173</v>
          </cell>
          <cell r="AC5621">
            <v>0</v>
          </cell>
          <cell r="AD5621">
            <v>0</v>
          </cell>
          <cell r="AE5621">
            <v>548351</v>
          </cell>
          <cell r="AF5621">
            <v>0</v>
          </cell>
          <cell r="AH5621">
            <v>548352</v>
          </cell>
          <cell r="AI5621">
            <v>24</v>
          </cell>
          <cell r="AK5621">
            <v>573</v>
          </cell>
          <cell r="AL5621">
            <v>0</v>
          </cell>
          <cell r="AM5621">
            <v>573</v>
          </cell>
          <cell r="AN5621">
            <v>605230</v>
          </cell>
          <cell r="AO5621">
            <v>24</v>
          </cell>
          <cell r="AP5621">
            <v>605254</v>
          </cell>
          <cell r="AQ5621">
            <v>401</v>
          </cell>
          <cell r="AR5621">
            <v>0</v>
          </cell>
          <cell r="BE5621">
            <v>0</v>
          </cell>
        </row>
        <row r="5622">
          <cell r="C5622" t="str">
            <v>R65</v>
          </cell>
          <cell r="W5622" t="str">
            <v>OUI</v>
          </cell>
          <cell r="BE5622">
            <v>0</v>
          </cell>
        </row>
        <row r="5623">
          <cell r="A5623" t="str">
            <v>CA comptabilisé à déclarer</v>
          </cell>
          <cell r="C5623" t="str">
            <v>R65</v>
          </cell>
          <cell r="D5623">
            <v>1225983</v>
          </cell>
          <cell r="F5623">
            <v>0</v>
          </cell>
          <cell r="H5623">
            <v>39794</v>
          </cell>
          <cell r="L5623">
            <v>5439061</v>
          </cell>
          <cell r="N5623">
            <v>0</v>
          </cell>
          <cell r="P5623">
            <v>99</v>
          </cell>
          <cell r="R5623">
            <v>6704838</v>
          </cell>
          <cell r="U5623">
            <v>99</v>
          </cell>
          <cell r="W5623" t="str">
            <v>OUI</v>
          </cell>
          <cell r="AI5623">
            <v>24</v>
          </cell>
          <cell r="AM5623">
            <v>24</v>
          </cell>
          <cell r="BE5623">
            <v>0</v>
          </cell>
        </row>
        <row r="5624">
          <cell r="A5624" t="str">
            <v>Achats intraco à déclarer</v>
          </cell>
          <cell r="C5624" t="str">
            <v>R65</v>
          </cell>
          <cell r="E5624">
            <v>0</v>
          </cell>
          <cell r="G5624">
            <v>0</v>
          </cell>
          <cell r="I5624">
            <v>0</v>
          </cell>
          <cell r="M5624">
            <v>439.84</v>
          </cell>
          <cell r="O5624">
            <v>0</v>
          </cell>
          <cell r="Q5624">
            <v>0</v>
          </cell>
          <cell r="S5624">
            <v>439.84</v>
          </cell>
          <cell r="W5624" t="str">
            <v>OUI</v>
          </cell>
          <cell r="BE5624">
            <v>0</v>
          </cell>
        </row>
        <row r="5625">
          <cell r="C5625" t="str">
            <v>R65</v>
          </cell>
          <cell r="W5625" t="str">
            <v>OUI</v>
          </cell>
          <cell r="BE5625">
            <v>0</v>
          </cell>
        </row>
        <row r="5626">
          <cell r="A5626" t="str">
            <v>Ecart R65</v>
          </cell>
          <cell r="C5626" t="str">
            <v>R65</v>
          </cell>
          <cell r="D5626">
            <v>0</v>
          </cell>
          <cell r="E5626">
            <v>0</v>
          </cell>
          <cell r="F5626">
            <v>0</v>
          </cell>
          <cell r="G5626">
            <v>0</v>
          </cell>
          <cell r="H5626">
            <v>0</v>
          </cell>
          <cell r="I5626">
            <v>0</v>
          </cell>
          <cell r="J5626">
            <v>0</v>
          </cell>
          <cell r="K5626">
            <v>0</v>
          </cell>
          <cell r="L5626">
            <v>0</v>
          </cell>
          <cell r="M5626">
            <v>0</v>
          </cell>
          <cell r="N5626">
            <v>0</v>
          </cell>
          <cell r="O5626">
            <v>0</v>
          </cell>
          <cell r="P5626">
            <v>0</v>
          </cell>
          <cell r="Q5626">
            <v>0</v>
          </cell>
          <cell r="R5626">
            <v>0</v>
          </cell>
          <cell r="S5626">
            <v>0</v>
          </cell>
          <cell r="U5626">
            <v>0</v>
          </cell>
          <cell r="W5626" t="str">
            <v>OUI</v>
          </cell>
          <cell r="AI5626" t="str">
            <v xml:space="preserve">        TVA intraco COLL   =    TVA intraco DED  ( Immo + B&amp;S )</v>
          </cell>
          <cell r="BE5626">
            <v>0</v>
          </cell>
        </row>
        <row r="5627">
          <cell r="C5627" t="str">
            <v>R65</v>
          </cell>
          <cell r="W5627" t="str">
            <v>OUI</v>
          </cell>
          <cell r="BE5627">
            <v>0</v>
          </cell>
        </row>
        <row r="5628">
          <cell r="A5628" t="str">
            <v>diff compta jaune</v>
          </cell>
          <cell r="C5628" t="str">
            <v>R65</v>
          </cell>
          <cell r="G5628">
            <v>0</v>
          </cell>
          <cell r="H5628" t="str">
            <v xml:space="preserve">   à corriger dans SAP ou dans l'onglet "COMPTA"</v>
          </cell>
          <cell r="R5628" t="str">
            <v>Ya un petit ecart en Crédit…</v>
          </cell>
          <cell r="W5628" t="str">
            <v>OUI</v>
          </cell>
          <cell r="BE5628">
            <v>0</v>
          </cell>
        </row>
        <row r="5629">
          <cell r="C5629" t="str">
            <v>R65</v>
          </cell>
          <cell r="W5629" t="str">
            <v>OUI</v>
          </cell>
          <cell r="BE5629">
            <v>0</v>
          </cell>
        </row>
        <row r="5630">
          <cell r="A5630" t="str">
            <v>diff rouge</v>
          </cell>
          <cell r="C5630" t="str">
            <v>R65</v>
          </cell>
          <cell r="G5630">
            <v>0</v>
          </cell>
          <cell r="H5630" t="str">
            <v xml:space="preserve">   voir onglet "COMPTA" - cellule F...</v>
          </cell>
          <cell r="W5630" t="str">
            <v>OUI</v>
          </cell>
          <cell r="BE5630">
            <v>0</v>
          </cell>
        </row>
        <row r="5631">
          <cell r="C5631" t="str">
            <v>R65</v>
          </cell>
          <cell r="W5631" t="str">
            <v>OUI</v>
          </cell>
          <cell r="BE5631">
            <v>0</v>
          </cell>
        </row>
        <row r="5632">
          <cell r="C5632" t="str">
            <v>R65</v>
          </cell>
          <cell r="W5632" t="str">
            <v>OUI</v>
          </cell>
          <cell r="BE5632">
            <v>0</v>
          </cell>
        </row>
        <row r="5633">
          <cell r="C5633" t="str">
            <v>R65</v>
          </cell>
          <cell r="W5633" t="str">
            <v>OUI</v>
          </cell>
          <cell r="BE5633">
            <v>0</v>
          </cell>
        </row>
        <row r="5634">
          <cell r="C5634" t="str">
            <v>R65</v>
          </cell>
          <cell r="W5634" t="str">
            <v>OUI</v>
          </cell>
          <cell r="BE5634">
            <v>0</v>
          </cell>
        </row>
        <row r="5635">
          <cell r="C5635" t="str">
            <v>R65</v>
          </cell>
          <cell r="W5635" t="str">
            <v>OUI</v>
          </cell>
          <cell r="BE5635">
            <v>0</v>
          </cell>
        </row>
        <row r="5636">
          <cell r="C5636" t="str">
            <v>R65</v>
          </cell>
          <cell r="W5636" t="str">
            <v>OUI</v>
          </cell>
          <cell r="BE5636">
            <v>0</v>
          </cell>
        </row>
        <row r="5637">
          <cell r="C5637" t="str">
            <v>R65</v>
          </cell>
          <cell r="W5637" t="str">
            <v>OUI</v>
          </cell>
          <cell r="BE5637">
            <v>0</v>
          </cell>
        </row>
        <row r="5638">
          <cell r="C5638" t="str">
            <v>R65</v>
          </cell>
          <cell r="W5638" t="str">
            <v>OUI</v>
          </cell>
          <cell r="BE5638">
            <v>0</v>
          </cell>
        </row>
        <row r="5639">
          <cell r="C5639" t="str">
            <v>R65</v>
          </cell>
          <cell r="W5639" t="str">
            <v>OUI</v>
          </cell>
          <cell r="BE5639">
            <v>0</v>
          </cell>
        </row>
        <row r="5640">
          <cell r="C5640" t="str">
            <v>R65</v>
          </cell>
          <cell r="W5640" t="str">
            <v>OUI</v>
          </cell>
          <cell r="BE5640">
            <v>0</v>
          </cell>
        </row>
        <row r="5641">
          <cell r="C5641" t="str">
            <v>R65</v>
          </cell>
          <cell r="W5641" t="str">
            <v>OUI</v>
          </cell>
          <cell r="BE5641">
            <v>0</v>
          </cell>
        </row>
        <row r="5642">
          <cell r="C5642" t="str">
            <v>R65</v>
          </cell>
          <cell r="W5642" t="str">
            <v>OUI</v>
          </cell>
          <cell r="BE5642">
            <v>0</v>
          </cell>
        </row>
        <row r="5643">
          <cell r="C5643" t="str">
            <v>R65</v>
          </cell>
          <cell r="W5643" t="str">
            <v>OUI</v>
          </cell>
          <cell r="BE5643">
            <v>0</v>
          </cell>
        </row>
        <row r="5644">
          <cell r="C5644" t="str">
            <v>R65</v>
          </cell>
          <cell r="W5644" t="str">
            <v>OUI</v>
          </cell>
          <cell r="BE5644">
            <v>0</v>
          </cell>
        </row>
        <row r="5645">
          <cell r="C5645" t="str">
            <v>R65</v>
          </cell>
          <cell r="W5645" t="str">
            <v>OUI</v>
          </cell>
          <cell r="BE5645">
            <v>0</v>
          </cell>
        </row>
        <row r="5646">
          <cell r="C5646" t="str">
            <v>R65</v>
          </cell>
          <cell r="W5646" t="str">
            <v>OUI</v>
          </cell>
          <cell r="BE5646">
            <v>0</v>
          </cell>
        </row>
        <row r="5647">
          <cell r="C5647" t="str">
            <v>R65</v>
          </cell>
          <cell r="W5647" t="str">
            <v>OUI</v>
          </cell>
          <cell r="BE5647">
            <v>0</v>
          </cell>
        </row>
        <row r="5648">
          <cell r="C5648" t="str">
            <v>R65</v>
          </cell>
          <cell r="W5648" t="str">
            <v>OUI</v>
          </cell>
          <cell r="BE5648">
            <v>0</v>
          </cell>
        </row>
        <row r="5649">
          <cell r="C5649" t="str">
            <v>R65</v>
          </cell>
          <cell r="W5649" t="str">
            <v>OUI</v>
          </cell>
          <cell r="BE5649">
            <v>0</v>
          </cell>
        </row>
        <row r="5650">
          <cell r="C5650" t="str">
            <v>R65</v>
          </cell>
          <cell r="W5650" t="str">
            <v>OUI</v>
          </cell>
          <cell r="BE5650">
            <v>0</v>
          </cell>
        </row>
        <row r="5651">
          <cell r="C5651" t="str">
            <v>R65</v>
          </cell>
          <cell r="W5651" t="str">
            <v>OUI</v>
          </cell>
          <cell r="BE5651">
            <v>0</v>
          </cell>
        </row>
        <row r="5652">
          <cell r="C5652" t="str">
            <v>R65</v>
          </cell>
          <cell r="W5652" t="str">
            <v>OUI</v>
          </cell>
          <cell r="BE5652">
            <v>0</v>
          </cell>
        </row>
        <row r="5653">
          <cell r="C5653" t="str">
            <v>R65</v>
          </cell>
          <cell r="W5653" t="str">
            <v>OUI</v>
          </cell>
          <cell r="BE5653">
            <v>0</v>
          </cell>
        </row>
        <row r="5654">
          <cell r="C5654" t="str">
            <v>R65</v>
          </cell>
          <cell r="W5654" t="str">
            <v>OUI</v>
          </cell>
          <cell r="BE5654">
            <v>0</v>
          </cell>
        </row>
        <row r="5655">
          <cell r="C5655" t="str">
            <v>R65</v>
          </cell>
          <cell r="W5655" t="str">
            <v>OUI</v>
          </cell>
          <cell r="BE5655">
            <v>0</v>
          </cell>
        </row>
        <row r="5656">
          <cell r="C5656" t="str">
            <v>R65</v>
          </cell>
          <cell r="W5656" t="str">
            <v>OUI</v>
          </cell>
          <cell r="BE5656">
            <v>0</v>
          </cell>
        </row>
        <row r="5657">
          <cell r="C5657" t="str">
            <v>R65</v>
          </cell>
          <cell r="W5657" t="str">
            <v>NON</v>
          </cell>
        </row>
        <row r="5658">
          <cell r="C5658" t="str">
            <v>R65</v>
          </cell>
          <cell r="W5658" t="str">
            <v>NON</v>
          </cell>
        </row>
        <row r="5659">
          <cell r="C5659" t="str">
            <v>R65</v>
          </cell>
          <cell r="W5659" t="str">
            <v>NON</v>
          </cell>
        </row>
        <row r="5660">
          <cell r="C5660" t="str">
            <v>R65</v>
          </cell>
          <cell r="W5660" t="str">
            <v>NON</v>
          </cell>
        </row>
        <row r="5661">
          <cell r="C5661" t="str">
            <v>R65</v>
          </cell>
          <cell r="W5661" t="str">
            <v>NON</v>
          </cell>
        </row>
        <row r="5662">
          <cell r="C5662" t="str">
            <v>R65</v>
          </cell>
          <cell r="W5662" t="str">
            <v>NON</v>
          </cell>
        </row>
        <row r="5663">
          <cell r="C5663" t="str">
            <v>R65</v>
          </cell>
          <cell r="W5663" t="str">
            <v>NON</v>
          </cell>
        </row>
        <row r="5664">
          <cell r="C5664" t="str">
            <v>R65</v>
          </cell>
          <cell r="W5664" t="str">
            <v>NON</v>
          </cell>
        </row>
        <row r="5665">
          <cell r="C5665" t="str">
            <v>R65</v>
          </cell>
          <cell r="W5665" t="str">
            <v>NON</v>
          </cell>
        </row>
        <row r="5666">
          <cell r="C5666" t="str">
            <v>R65</v>
          </cell>
          <cell r="W5666" t="str">
            <v>NON</v>
          </cell>
        </row>
        <row r="5667">
          <cell r="C5667" t="str">
            <v>R65</v>
          </cell>
          <cell r="W5667" t="str">
            <v>NON</v>
          </cell>
        </row>
        <row r="5668">
          <cell r="C5668" t="str">
            <v>R65</v>
          </cell>
          <cell r="W5668" t="str">
            <v>NON</v>
          </cell>
        </row>
        <row r="5669">
          <cell r="C5669" t="str">
            <v>R65</v>
          </cell>
          <cell r="W5669" t="str">
            <v>NON</v>
          </cell>
        </row>
        <row r="5670">
          <cell r="C5670" t="str">
            <v>R65</v>
          </cell>
          <cell r="W5670" t="str">
            <v>NON</v>
          </cell>
        </row>
        <row r="5671">
          <cell r="C5671" t="str">
            <v>R65</v>
          </cell>
          <cell r="W5671" t="str">
            <v>NON</v>
          </cell>
        </row>
        <row r="5672">
          <cell r="C5672" t="str">
            <v>R65</v>
          </cell>
          <cell r="W5672" t="str">
            <v>NON</v>
          </cell>
        </row>
        <row r="5673">
          <cell r="C5673" t="str">
            <v>R65</v>
          </cell>
          <cell r="W5673" t="str">
            <v>NON</v>
          </cell>
        </row>
        <row r="5674">
          <cell r="C5674" t="str">
            <v>R65</v>
          </cell>
          <cell r="W5674" t="str">
            <v>NON</v>
          </cell>
        </row>
        <row r="5675">
          <cell r="C5675" t="str">
            <v>R65</v>
          </cell>
          <cell r="W5675" t="str">
            <v>NON</v>
          </cell>
        </row>
        <row r="5676">
          <cell r="C5676" t="str">
            <v>R65</v>
          </cell>
          <cell r="W5676" t="str">
            <v>NON</v>
          </cell>
        </row>
        <row r="5677">
          <cell r="C5677" t="str">
            <v>R65</v>
          </cell>
          <cell r="W5677" t="str">
            <v>NON</v>
          </cell>
        </row>
        <row r="5678">
          <cell r="C5678" t="str">
            <v>R65</v>
          </cell>
          <cell r="W5678" t="str">
            <v>NON</v>
          </cell>
        </row>
        <row r="5679">
          <cell r="C5679" t="str">
            <v>R65</v>
          </cell>
          <cell r="W5679" t="str">
            <v>NON</v>
          </cell>
        </row>
        <row r="5680">
          <cell r="C5680" t="str">
            <v>R65</v>
          </cell>
          <cell r="W5680" t="str">
            <v>NON</v>
          </cell>
        </row>
        <row r="5681">
          <cell r="C5681" t="str">
            <v>R65</v>
          </cell>
          <cell r="W5681" t="str">
            <v>NON</v>
          </cell>
        </row>
        <row r="5682">
          <cell r="C5682" t="str">
            <v>R65</v>
          </cell>
          <cell r="W5682" t="str">
            <v>NON</v>
          </cell>
        </row>
        <row r="5683">
          <cell r="C5683" t="str">
            <v>R65</v>
          </cell>
          <cell r="W5683" t="str">
            <v>NON</v>
          </cell>
        </row>
        <row r="5684">
          <cell r="C5684" t="str">
            <v>R65</v>
          </cell>
          <cell r="W5684" t="str">
            <v>NON</v>
          </cell>
        </row>
        <row r="5685">
          <cell r="C5685" t="str">
            <v>R65</v>
          </cell>
          <cell r="W5685" t="str">
            <v>NON</v>
          </cell>
        </row>
        <row r="5686">
          <cell r="C5686" t="str">
            <v>R65</v>
          </cell>
          <cell r="W5686" t="str">
            <v>NON</v>
          </cell>
        </row>
        <row r="5687">
          <cell r="C5687" t="str">
            <v>R65</v>
          </cell>
          <cell r="W5687" t="str">
            <v>NON</v>
          </cell>
        </row>
        <row r="5688">
          <cell r="C5688" t="str">
            <v>R65</v>
          </cell>
          <cell r="W5688" t="str">
            <v>NON</v>
          </cell>
        </row>
        <row r="5689">
          <cell r="C5689" t="str">
            <v>R65</v>
          </cell>
          <cell r="W5689" t="str">
            <v>NON</v>
          </cell>
        </row>
        <row r="5690">
          <cell r="C5690" t="str">
            <v>R65</v>
          </cell>
          <cell r="W5690" t="str">
            <v>NON</v>
          </cell>
        </row>
        <row r="5691">
          <cell r="C5691" t="str">
            <v>R65</v>
          </cell>
          <cell r="W5691" t="str">
            <v>NON</v>
          </cell>
        </row>
        <row r="5692">
          <cell r="C5692" t="str">
            <v>R65</v>
          </cell>
          <cell r="W5692" t="str">
            <v>NON</v>
          </cell>
        </row>
        <row r="5693">
          <cell r="C5693" t="str">
            <v>R65</v>
          </cell>
          <cell r="W5693" t="str">
            <v>NON</v>
          </cell>
        </row>
        <row r="5694">
          <cell r="C5694" t="str">
            <v>R65</v>
          </cell>
          <cell r="W5694" t="str">
            <v>NON</v>
          </cell>
        </row>
        <row r="5695">
          <cell r="C5695" t="str">
            <v>R65</v>
          </cell>
          <cell r="W5695" t="str">
            <v>NON</v>
          </cell>
        </row>
        <row r="5696">
          <cell r="C5696" t="str">
            <v>R65</v>
          </cell>
          <cell r="W5696" t="str">
            <v>NON</v>
          </cell>
        </row>
        <row r="5697">
          <cell r="C5697" t="str">
            <v>R65</v>
          </cell>
          <cell r="W5697" t="str">
            <v>NON</v>
          </cell>
        </row>
        <row r="5698">
          <cell r="C5698" t="str">
            <v>R65</v>
          </cell>
          <cell r="W5698" t="str">
            <v>NON</v>
          </cell>
        </row>
        <row r="5699">
          <cell r="C5699" t="str">
            <v>R65</v>
          </cell>
          <cell r="W5699" t="str">
            <v>NON</v>
          </cell>
        </row>
        <row r="5700">
          <cell r="C5700" t="str">
            <v>R65</v>
          </cell>
          <cell r="W5700" t="str">
            <v>NON</v>
          </cell>
        </row>
        <row r="5701">
          <cell r="C5701" t="str">
            <v>R65</v>
          </cell>
          <cell r="W5701" t="str">
            <v>NON</v>
          </cell>
        </row>
        <row r="5702">
          <cell r="C5702" t="str">
            <v>R65</v>
          </cell>
          <cell r="W5702" t="str">
            <v>NON</v>
          </cell>
        </row>
        <row r="5703">
          <cell r="C5703" t="str">
            <v>R65</v>
          </cell>
          <cell r="W5703" t="str">
            <v>NON</v>
          </cell>
        </row>
        <row r="5704">
          <cell r="C5704" t="str">
            <v>R65</v>
          </cell>
          <cell r="W5704" t="str">
            <v>NON</v>
          </cell>
        </row>
        <row r="5705">
          <cell r="C5705" t="str">
            <v>R65</v>
          </cell>
          <cell r="W5705" t="str">
            <v>NON</v>
          </cell>
        </row>
        <row r="5706">
          <cell r="C5706" t="str">
            <v>R65</v>
          </cell>
          <cell r="W5706" t="str">
            <v>NON</v>
          </cell>
        </row>
        <row r="5707">
          <cell r="C5707" t="str">
            <v>R65</v>
          </cell>
          <cell r="W5707" t="str">
            <v>NON</v>
          </cell>
        </row>
        <row r="5708">
          <cell r="C5708" t="str">
            <v>R65</v>
          </cell>
          <cell r="W5708" t="str">
            <v>NON</v>
          </cell>
        </row>
        <row r="5709">
          <cell r="C5709" t="str">
            <v>R65</v>
          </cell>
          <cell r="W5709" t="str">
            <v>NON</v>
          </cell>
        </row>
        <row r="5710">
          <cell r="C5710" t="str">
            <v>R65</v>
          </cell>
          <cell r="W5710" t="str">
            <v>NON</v>
          </cell>
        </row>
        <row r="5711">
          <cell r="C5711" t="str">
            <v>R65</v>
          </cell>
          <cell r="W5711" t="str">
            <v>NON</v>
          </cell>
        </row>
        <row r="5712">
          <cell r="C5712" t="str">
            <v>R65</v>
          </cell>
          <cell r="W5712" t="str">
            <v>NON</v>
          </cell>
        </row>
        <row r="5713">
          <cell r="C5713" t="str">
            <v>R65</v>
          </cell>
          <cell r="W5713" t="str">
            <v>NON</v>
          </cell>
        </row>
        <row r="5714">
          <cell r="C5714" t="str">
            <v>R65</v>
          </cell>
          <cell r="W5714" t="str">
            <v>NON</v>
          </cell>
        </row>
        <row r="5715">
          <cell r="C5715" t="str">
            <v>R65</v>
          </cell>
          <cell r="W5715" t="str">
            <v>NON</v>
          </cell>
        </row>
        <row r="5716">
          <cell r="C5716" t="str">
            <v>R65</v>
          </cell>
          <cell r="W5716" t="str">
            <v>NON</v>
          </cell>
        </row>
        <row r="5717">
          <cell r="C5717" t="str">
            <v>R65</v>
          </cell>
          <cell r="W5717" t="str">
            <v>NON</v>
          </cell>
        </row>
        <row r="5718">
          <cell r="C5718" t="str">
            <v>R65</v>
          </cell>
          <cell r="W5718" t="str">
            <v>NON</v>
          </cell>
        </row>
        <row r="5719">
          <cell r="C5719" t="str">
            <v>R65</v>
          </cell>
          <cell r="W5719" t="str">
            <v>NON</v>
          </cell>
        </row>
        <row r="5720">
          <cell r="C5720" t="str">
            <v>R65</v>
          </cell>
          <cell r="W5720" t="str">
            <v>NON</v>
          </cell>
        </row>
        <row r="5721">
          <cell r="C5721" t="str">
            <v>R65</v>
          </cell>
          <cell r="W5721" t="str">
            <v>NON</v>
          </cell>
        </row>
        <row r="5722">
          <cell r="C5722" t="str">
            <v>R65</v>
          </cell>
          <cell r="W5722" t="str">
            <v>NON</v>
          </cell>
        </row>
        <row r="5723">
          <cell r="C5723" t="str">
            <v>R65</v>
          </cell>
          <cell r="W5723" t="str">
            <v>NON</v>
          </cell>
        </row>
        <row r="5724">
          <cell r="C5724" t="str">
            <v>R65</v>
          </cell>
          <cell r="W5724" t="str">
            <v>NON</v>
          </cell>
        </row>
        <row r="5725">
          <cell r="C5725" t="str">
            <v>R65</v>
          </cell>
          <cell r="W5725" t="str">
            <v>NON</v>
          </cell>
        </row>
        <row r="5726">
          <cell r="C5726" t="str">
            <v>R65</v>
          </cell>
          <cell r="W5726" t="str">
            <v>NON</v>
          </cell>
        </row>
        <row r="5727">
          <cell r="C5727" t="str">
            <v>R65</v>
          </cell>
          <cell r="W5727" t="str">
            <v>NON</v>
          </cell>
        </row>
        <row r="5728">
          <cell r="C5728" t="str">
            <v>R65</v>
          </cell>
          <cell r="W5728" t="str">
            <v>NON</v>
          </cell>
        </row>
        <row r="5729">
          <cell r="C5729" t="str">
            <v>R65</v>
          </cell>
          <cell r="W5729" t="str">
            <v>NON</v>
          </cell>
        </row>
        <row r="5730">
          <cell r="C5730" t="str">
            <v>R65</v>
          </cell>
          <cell r="W5730" t="str">
            <v>NON</v>
          </cell>
        </row>
        <row r="5731">
          <cell r="C5731" t="str">
            <v>R65</v>
          </cell>
          <cell r="W5731" t="str">
            <v>NON</v>
          </cell>
        </row>
        <row r="5732">
          <cell r="C5732" t="str">
            <v>R65</v>
          </cell>
          <cell r="W5732" t="str">
            <v>NON</v>
          </cell>
        </row>
        <row r="5733">
          <cell r="C5733" t="str">
            <v>R65</v>
          </cell>
          <cell r="W5733" t="str">
            <v>NON</v>
          </cell>
        </row>
        <row r="5734">
          <cell r="C5734" t="str">
            <v>R65</v>
          </cell>
          <cell r="W5734" t="str">
            <v>NON</v>
          </cell>
        </row>
        <row r="5735">
          <cell r="C5735" t="str">
            <v>R65</v>
          </cell>
          <cell r="W5735" t="str">
            <v>NON</v>
          </cell>
        </row>
        <row r="5736">
          <cell r="C5736" t="str">
            <v>R65</v>
          </cell>
          <cell r="W5736" t="str">
            <v>NON</v>
          </cell>
        </row>
        <row r="5737">
          <cell r="C5737" t="str">
            <v>R65</v>
          </cell>
          <cell r="W5737" t="str">
            <v>NON</v>
          </cell>
        </row>
        <row r="5738">
          <cell r="C5738" t="str">
            <v>R65</v>
          </cell>
          <cell r="W5738" t="str">
            <v>NON</v>
          </cell>
        </row>
        <row r="5739">
          <cell r="C5739" t="str">
            <v>R65</v>
          </cell>
          <cell r="W5739" t="str">
            <v>NON</v>
          </cell>
        </row>
        <row r="5740">
          <cell r="C5740" t="str">
            <v>R65</v>
          </cell>
          <cell r="W5740" t="str">
            <v>NON</v>
          </cell>
        </row>
        <row r="5741">
          <cell r="C5741" t="str">
            <v>R65</v>
          </cell>
          <cell r="W5741" t="str">
            <v>NON</v>
          </cell>
        </row>
        <row r="5742">
          <cell r="C5742" t="str">
            <v>R65</v>
          </cell>
          <cell r="W5742" t="str">
            <v>NON</v>
          </cell>
        </row>
        <row r="5743">
          <cell r="C5743" t="str">
            <v>R65</v>
          </cell>
          <cell r="W5743" t="str">
            <v>NON</v>
          </cell>
        </row>
        <row r="5744">
          <cell r="C5744" t="str">
            <v>R65</v>
          </cell>
          <cell r="W5744" t="str">
            <v>NON</v>
          </cell>
        </row>
        <row r="5745">
          <cell r="C5745" t="str">
            <v>R65</v>
          </cell>
          <cell r="W5745" t="str">
            <v>NON</v>
          </cell>
        </row>
        <row r="5746">
          <cell r="C5746" t="str">
            <v>R65</v>
          </cell>
          <cell r="W5746" t="str">
            <v>NON</v>
          </cell>
        </row>
        <row r="5747">
          <cell r="C5747" t="str">
            <v>R65</v>
          </cell>
          <cell r="W5747" t="str">
            <v>NON</v>
          </cell>
        </row>
        <row r="5748">
          <cell r="C5748" t="str">
            <v>R65</v>
          </cell>
          <cell r="W5748" t="str">
            <v>NON</v>
          </cell>
        </row>
        <row r="5749">
          <cell r="C5749" t="str">
            <v>R65</v>
          </cell>
          <cell r="W5749" t="str">
            <v>NON</v>
          </cell>
        </row>
        <row r="5750">
          <cell r="C5750" t="str">
            <v>R65</v>
          </cell>
          <cell r="W5750" t="str">
            <v>NON</v>
          </cell>
        </row>
        <row r="5751">
          <cell r="C5751" t="str">
            <v>R65</v>
          </cell>
          <cell r="W5751" t="str">
            <v>NON</v>
          </cell>
        </row>
        <row r="5752">
          <cell r="C5752" t="str">
            <v>R65</v>
          </cell>
          <cell r="W5752" t="str">
            <v>NON</v>
          </cell>
        </row>
        <row r="5753">
          <cell r="C5753" t="str">
            <v>R65</v>
          </cell>
          <cell r="W5753" t="str">
            <v>NON</v>
          </cell>
        </row>
        <row r="5754">
          <cell r="C5754" t="str">
            <v>R65</v>
          </cell>
          <cell r="W5754" t="str">
            <v>NON</v>
          </cell>
        </row>
        <row r="5755">
          <cell r="C5755" t="str">
            <v>R65</v>
          </cell>
          <cell r="W5755" t="str">
            <v>NON</v>
          </cell>
        </row>
        <row r="5756">
          <cell r="C5756" t="str">
            <v>R65</v>
          </cell>
          <cell r="W5756" t="str">
            <v>NON</v>
          </cell>
        </row>
        <row r="5757">
          <cell r="C5757" t="str">
            <v>R65</v>
          </cell>
          <cell r="W5757" t="str">
            <v>NON</v>
          </cell>
        </row>
        <row r="5758">
          <cell r="C5758" t="str">
            <v>R65</v>
          </cell>
          <cell r="W5758" t="str">
            <v>NON</v>
          </cell>
        </row>
        <row r="5759">
          <cell r="C5759" t="str">
            <v>R65</v>
          </cell>
          <cell r="W5759" t="str">
            <v>NON</v>
          </cell>
        </row>
        <row r="5760">
          <cell r="C5760" t="str">
            <v>R65</v>
          </cell>
          <cell r="W5760" t="str">
            <v>NON</v>
          </cell>
        </row>
        <row r="5761">
          <cell r="C5761" t="str">
            <v>R65</v>
          </cell>
          <cell r="W5761" t="str">
            <v>NON</v>
          </cell>
        </row>
        <row r="5762">
          <cell r="C5762" t="str">
            <v>R65</v>
          </cell>
          <cell r="W5762" t="str">
            <v>NON</v>
          </cell>
        </row>
        <row r="5763">
          <cell r="C5763" t="str">
            <v>R65</v>
          </cell>
          <cell r="W5763" t="str">
            <v>NON</v>
          </cell>
        </row>
        <row r="5764">
          <cell r="C5764" t="str">
            <v>R65</v>
          </cell>
          <cell r="W5764" t="str">
            <v>NON</v>
          </cell>
        </row>
        <row r="5765">
          <cell r="C5765" t="str">
            <v>R65</v>
          </cell>
          <cell r="W5765" t="str">
            <v>NON</v>
          </cell>
        </row>
        <row r="5766">
          <cell r="C5766" t="str">
            <v>R65</v>
          </cell>
          <cell r="W5766" t="str">
            <v>NON</v>
          </cell>
        </row>
        <row r="5767">
          <cell r="C5767" t="str">
            <v>R65</v>
          </cell>
          <cell r="W5767" t="str">
            <v>NON</v>
          </cell>
        </row>
        <row r="5768">
          <cell r="C5768" t="str">
            <v>R65</v>
          </cell>
          <cell r="W5768" t="str">
            <v>NON</v>
          </cell>
        </row>
        <row r="5769">
          <cell r="C5769" t="str">
            <v>R65</v>
          </cell>
          <cell r="W5769" t="str">
            <v>NON</v>
          </cell>
        </row>
        <row r="5770">
          <cell r="C5770" t="str">
            <v>R65</v>
          </cell>
          <cell r="W5770" t="str">
            <v>NON</v>
          </cell>
        </row>
        <row r="5771">
          <cell r="C5771" t="str">
            <v>R65</v>
          </cell>
          <cell r="W5771" t="str">
            <v>NON</v>
          </cell>
        </row>
        <row r="5772">
          <cell r="C5772" t="str">
            <v>R65</v>
          </cell>
          <cell r="W5772" t="str">
            <v>NON</v>
          </cell>
        </row>
        <row r="5773">
          <cell r="C5773" t="str">
            <v>R65</v>
          </cell>
          <cell r="W5773" t="str">
            <v>NON</v>
          </cell>
        </row>
        <row r="5774">
          <cell r="C5774" t="str">
            <v>R65</v>
          </cell>
          <cell r="W5774" t="str">
            <v>NON</v>
          </cell>
        </row>
        <row r="5775">
          <cell r="C5775" t="str">
            <v>R65</v>
          </cell>
          <cell r="W5775" t="str">
            <v>NON</v>
          </cell>
        </row>
        <row r="5776">
          <cell r="C5776" t="str">
            <v>R65</v>
          </cell>
          <cell r="W5776" t="str">
            <v>NON</v>
          </cell>
        </row>
        <row r="5777">
          <cell r="C5777" t="str">
            <v>R65</v>
          </cell>
          <cell r="W5777" t="str">
            <v>NON</v>
          </cell>
        </row>
        <row r="5778">
          <cell r="C5778" t="str">
            <v>R65</v>
          </cell>
          <cell r="W5778" t="str">
            <v>NON</v>
          </cell>
        </row>
        <row r="5779">
          <cell r="C5779" t="str">
            <v>R65</v>
          </cell>
          <cell r="W5779" t="str">
            <v>NON</v>
          </cell>
        </row>
        <row r="5780">
          <cell r="C5780" t="str">
            <v>R65</v>
          </cell>
          <cell r="W5780" t="str">
            <v>NON</v>
          </cell>
        </row>
        <row r="5781">
          <cell r="C5781" t="str">
            <v>R65</v>
          </cell>
          <cell r="W5781" t="str">
            <v>NON</v>
          </cell>
        </row>
        <row r="5782">
          <cell r="C5782" t="str">
            <v>R65</v>
          </cell>
          <cell r="W5782" t="str">
            <v>NON</v>
          </cell>
        </row>
        <row r="5783">
          <cell r="C5783" t="str">
            <v>R65</v>
          </cell>
          <cell r="W5783" t="str">
            <v>NON</v>
          </cell>
        </row>
        <row r="5784">
          <cell r="C5784" t="str">
            <v>R65</v>
          </cell>
          <cell r="W5784" t="str">
            <v>NON</v>
          </cell>
        </row>
        <row r="5785">
          <cell r="C5785" t="str">
            <v>R65</v>
          </cell>
          <cell r="W5785" t="str">
            <v>NON</v>
          </cell>
        </row>
        <row r="5786">
          <cell r="C5786" t="str">
            <v>R65</v>
          </cell>
          <cell r="W5786" t="str">
            <v>NON</v>
          </cell>
        </row>
        <row r="5787">
          <cell r="C5787" t="str">
            <v>R65</v>
          </cell>
          <cell r="W5787" t="str">
            <v>NON</v>
          </cell>
        </row>
        <row r="5788">
          <cell r="C5788" t="str">
            <v>R65</v>
          </cell>
          <cell r="W5788" t="str">
            <v>NON</v>
          </cell>
        </row>
        <row r="5789">
          <cell r="C5789" t="str">
            <v>R65</v>
          </cell>
          <cell r="W5789" t="str">
            <v>NON</v>
          </cell>
        </row>
        <row r="5790">
          <cell r="C5790" t="str">
            <v>R65</v>
          </cell>
          <cell r="W5790" t="str">
            <v>NON</v>
          </cell>
        </row>
        <row r="5791">
          <cell r="C5791" t="str">
            <v>R65</v>
          </cell>
          <cell r="W5791" t="str">
            <v>NON</v>
          </cell>
        </row>
        <row r="5792">
          <cell r="C5792" t="str">
            <v>R65</v>
          </cell>
          <cell r="W5792" t="str">
            <v>NON</v>
          </cell>
        </row>
        <row r="5793">
          <cell r="C5793" t="str">
            <v>R65</v>
          </cell>
          <cell r="W5793" t="str">
            <v>NON</v>
          </cell>
        </row>
        <row r="5794">
          <cell r="C5794" t="str">
            <v>R65</v>
          </cell>
          <cell r="W5794" t="str">
            <v>NON</v>
          </cell>
        </row>
        <row r="5795">
          <cell r="C5795" t="str">
            <v>R65</v>
          </cell>
          <cell r="W5795" t="str">
            <v>NON</v>
          </cell>
        </row>
        <row r="5796">
          <cell r="C5796" t="str">
            <v>R65</v>
          </cell>
          <cell r="W5796" t="str">
            <v>NON</v>
          </cell>
        </row>
        <row r="5797">
          <cell r="C5797" t="str">
            <v>R65</v>
          </cell>
          <cell r="W5797" t="str">
            <v>NON</v>
          </cell>
        </row>
        <row r="5798">
          <cell r="C5798" t="str">
            <v>R65</v>
          </cell>
          <cell r="W5798" t="str">
            <v>NON</v>
          </cell>
        </row>
        <row r="5799">
          <cell r="C5799" t="str">
            <v>R65</v>
          </cell>
          <cell r="W5799" t="str">
            <v>NON</v>
          </cell>
        </row>
        <row r="5800">
          <cell r="C5800" t="str">
            <v>R65</v>
          </cell>
          <cell r="W5800" t="str">
            <v>NON</v>
          </cell>
        </row>
        <row r="5801">
          <cell r="A5801" t="str">
            <v xml:space="preserve">Cadrage TVA </v>
          </cell>
          <cell r="B5801" t="str">
            <v>F77</v>
          </cell>
          <cell r="C5801" t="str">
            <v>F77</v>
          </cell>
          <cell r="D5801">
            <v>10963</v>
          </cell>
          <cell r="H5801">
            <v>4607</v>
          </cell>
          <cell r="L5801">
            <v>43992</v>
          </cell>
          <cell r="M5801">
            <v>0</v>
          </cell>
          <cell r="N5801">
            <v>0</v>
          </cell>
          <cell r="P5801">
            <v>104</v>
          </cell>
          <cell r="T5801">
            <v>-253</v>
          </cell>
          <cell r="W5801" t="str">
            <v>OUI</v>
          </cell>
          <cell r="AK5801">
            <v>144</v>
          </cell>
          <cell r="AN5801">
            <v>7753</v>
          </cell>
          <cell r="AO5801">
            <v>0</v>
          </cell>
          <cell r="AQ5801">
            <v>22</v>
          </cell>
          <cell r="AW5801">
            <v>0</v>
          </cell>
          <cell r="AY5801">
            <v>0</v>
          </cell>
          <cell r="AZ5801">
            <v>7000</v>
          </cell>
          <cell r="BA5801">
            <v>5228</v>
          </cell>
          <cell r="BE5801" t="str">
            <v>non</v>
          </cell>
        </row>
        <row r="5802">
          <cell r="C5802" t="str">
            <v>F77</v>
          </cell>
          <cell r="R5802" t="str">
            <v>à spliter par nature</v>
          </cell>
          <cell r="W5802" t="str">
            <v>OUI</v>
          </cell>
          <cell r="BE5802" t="str">
            <v>non</v>
          </cell>
        </row>
        <row r="5803">
          <cell r="C5803" t="str">
            <v>F77</v>
          </cell>
          <cell r="R5803" t="str">
            <v>Opérations imposables</v>
          </cell>
          <cell r="U5803" t="str">
            <v>Opérations non imposables</v>
          </cell>
          <cell r="W5803" t="str">
            <v>OUI</v>
          </cell>
          <cell r="BE5803" t="str">
            <v>non</v>
          </cell>
        </row>
        <row r="5804">
          <cell r="A5804" t="str">
            <v>Déclarations CA3</v>
          </cell>
          <cell r="B5804" t="str">
            <v>TOTAL C.A. H.T.</v>
          </cell>
          <cell r="C5804" t="str">
            <v>F77</v>
          </cell>
          <cell r="D5804">
            <v>0.2</v>
          </cell>
          <cell r="F5804">
            <v>0.19600000000000001</v>
          </cell>
          <cell r="H5804">
            <v>0.1</v>
          </cell>
          <cell r="J5804">
            <v>7.0000000000000007E-2</v>
          </cell>
          <cell r="L5804">
            <v>5.5E-2</v>
          </cell>
          <cell r="N5804">
            <v>2.1000000000000001E-2</v>
          </cell>
          <cell r="P5804">
            <v>0</v>
          </cell>
          <cell r="R5804" t="str">
            <v>Ventes                et                            autres opérations imposables</v>
          </cell>
          <cell r="S5804" t="str">
            <v>Acquisitions intra co</v>
          </cell>
          <cell r="T5804" t="str">
            <v>créance irré 
+
autres</v>
          </cell>
          <cell r="U5804" t="str">
            <v>Autres opérations non imposables</v>
          </cell>
          <cell r="V5804" t="str">
            <v>Régularisations</v>
          </cell>
          <cell r="W5804" t="str">
            <v>OUI</v>
          </cell>
          <cell r="X5804" t="str">
            <v>TVA</v>
          </cell>
          <cell r="Y5804" t="str">
            <v>TVA</v>
          </cell>
          <cell r="Z5804" t="str">
            <v>TVA</v>
          </cell>
          <cell r="AA5804" t="str">
            <v>TVA</v>
          </cell>
          <cell r="AB5804" t="str">
            <v>TVA</v>
          </cell>
          <cell r="AC5804" t="str">
            <v>TVA</v>
          </cell>
          <cell r="AD5804" t="str">
            <v>TVA</v>
          </cell>
          <cell r="AE5804" t="str">
            <v>TVA collectée Totale</v>
          </cell>
          <cell r="AF5804" t="str">
            <v>TVA antérieurement déduite à reverser</v>
          </cell>
          <cell r="AG5804" t="str">
            <v>ARRONDI</v>
          </cell>
          <cell r="AH5804" t="str">
            <v>TOTAL            TVA                BRUTE</v>
          </cell>
          <cell r="AI5804" t="str">
            <v>dont              TVA          sur Acq° intraco</v>
          </cell>
          <cell r="AK5804" t="str">
            <v>TVA Déductible sur immo</v>
          </cell>
          <cell r="AN5804" t="str">
            <v>TVA Déductible sur B&amp;S</v>
          </cell>
          <cell r="AQ5804" t="str">
            <v xml:space="preserve">Autre TVA à déduire </v>
          </cell>
          <cell r="AS5804" t="str">
            <v>Report du crédit de TVA M-1</v>
          </cell>
          <cell r="AT5804" t="str">
            <v>ARRONDI</v>
          </cell>
          <cell r="AU5804" t="str">
            <v>TOTAL            TVA DEDUCTIBLE</v>
          </cell>
          <cell r="AW5804" t="str">
            <v>TVA à décaisser</v>
          </cell>
          <cell r="AY5804" t="str">
            <v>Crédit de TVA</v>
          </cell>
          <cell r="AZ5804" t="str">
            <v>Demande
de remboursemt crédit TVA</v>
          </cell>
          <cell r="BA5804" t="str">
            <v>Crédit de TVA à reporter</v>
          </cell>
          <cell r="BC5804" t="str">
            <v>Date                             de remb du credit TVA</v>
          </cell>
          <cell r="BE5804" t="str">
            <v>non</v>
          </cell>
        </row>
        <row r="5805">
          <cell r="C5805" t="str">
            <v>F77</v>
          </cell>
          <cell r="D5805" t="str">
            <v>CA HT</v>
          </cell>
          <cell r="E5805" t="str">
            <v>CA INTRACOM</v>
          </cell>
          <cell r="F5805" t="str">
            <v>CA HT</v>
          </cell>
          <cell r="G5805" t="str">
            <v>CA INTRACOM</v>
          </cell>
          <cell r="H5805" t="str">
            <v>CA HT</v>
          </cell>
          <cell r="I5805" t="str">
            <v>CA INTRACOM</v>
          </cell>
          <cell r="J5805" t="str">
            <v>CA HT</v>
          </cell>
          <cell r="K5805" t="str">
            <v>CA INTRACOM</v>
          </cell>
          <cell r="L5805" t="str">
            <v>CA HT</v>
          </cell>
          <cell r="M5805" t="str">
            <v>CA INTRACOM</v>
          </cell>
          <cell r="N5805" t="str">
            <v>CA HT</v>
          </cell>
          <cell r="O5805" t="str">
            <v>CA INTRACOM</v>
          </cell>
          <cell r="P5805" t="str">
            <v>CA HT</v>
          </cell>
          <cell r="Q5805" t="str">
            <v>CA INTRACOM</v>
          </cell>
          <cell r="T5805" t="str">
            <v>régularisations</v>
          </cell>
          <cell r="W5805" t="str">
            <v>OUI</v>
          </cell>
          <cell r="X5805">
            <v>0.2</v>
          </cell>
          <cell r="Y5805">
            <v>0.19600000000000001</v>
          </cell>
          <cell r="Z5805">
            <v>0.1</v>
          </cell>
          <cell r="AA5805">
            <v>7.0000000000000007E-2</v>
          </cell>
          <cell r="AB5805">
            <v>5.5E-2</v>
          </cell>
          <cell r="AC5805">
            <v>2.1000000000000001E-2</v>
          </cell>
          <cell r="AD5805">
            <v>0</v>
          </cell>
          <cell r="AK5805" t="str">
            <v>TVA                   sur                       Immo</v>
          </cell>
          <cell r="AL5805" t="str">
            <v>TVA sur Acq° Intraco                    ( L1 + LK )</v>
          </cell>
          <cell r="AM5805" t="str">
            <v>Total TVA Ded sur Immo + intraco</v>
          </cell>
          <cell r="AN5805" t="str">
            <v>TVA                   sur                   B&amp;S</v>
          </cell>
          <cell r="AO5805" t="str">
            <v>TVA sur Acq° Intraco                    ( M1 + MK )</v>
          </cell>
          <cell r="AP5805" t="str">
            <v>Total TVA Ded sur B&amp;S + intraco</v>
          </cell>
          <cell r="AQ5805" t="str">
            <v>créances
irrécouvrables
T8</v>
          </cell>
          <cell r="AR5805" t="str">
            <v>demandes Crédit de TVA refusées</v>
          </cell>
          <cell r="AW5805">
            <v>4455100</v>
          </cell>
          <cell r="AZ5805">
            <v>4458300</v>
          </cell>
          <cell r="BA5805">
            <v>4456700</v>
          </cell>
          <cell r="BE5805" t="str">
            <v>non</v>
          </cell>
        </row>
        <row r="5806">
          <cell r="B5806" t="str">
            <v>n° de ligne</v>
          </cell>
          <cell r="C5806" t="str">
            <v>F77</v>
          </cell>
          <cell r="D5806" t="str">
            <v>08</v>
          </cell>
          <cell r="F5806" t="str">
            <v>13</v>
          </cell>
          <cell r="H5806" t="str">
            <v>9B</v>
          </cell>
          <cell r="J5806" t="str">
            <v>13</v>
          </cell>
          <cell r="L5806" t="str">
            <v>09</v>
          </cell>
          <cell r="N5806" t="str">
            <v>14</v>
          </cell>
          <cell r="R5806" t="str">
            <v>01 et 02</v>
          </cell>
          <cell r="S5806" t="str">
            <v>03</v>
          </cell>
          <cell r="T5806" t="str">
            <v>3C</v>
          </cell>
          <cell r="U5806" t="str">
            <v>05</v>
          </cell>
          <cell r="V5806" t="str">
            <v>7B</v>
          </cell>
          <cell r="W5806" t="str">
            <v>OUI</v>
          </cell>
          <cell r="X5806" t="str">
            <v>08</v>
          </cell>
          <cell r="Y5806" t="str">
            <v>13</v>
          </cell>
          <cell r="Z5806" t="str">
            <v>9B</v>
          </cell>
          <cell r="AA5806" t="str">
            <v>13</v>
          </cell>
          <cell r="AB5806" t="str">
            <v>09</v>
          </cell>
          <cell r="AC5806" t="str">
            <v>14</v>
          </cell>
          <cell r="AF5806" t="str">
            <v>15</v>
          </cell>
          <cell r="AH5806" t="str">
            <v>16</v>
          </cell>
          <cell r="AI5806" t="str">
            <v>17</v>
          </cell>
          <cell r="AM5806" t="str">
            <v>19</v>
          </cell>
          <cell r="AP5806" t="str">
            <v>20</v>
          </cell>
          <cell r="AQ5806" t="str">
            <v>21</v>
          </cell>
          <cell r="AS5806" t="str">
            <v>22</v>
          </cell>
          <cell r="AU5806" t="str">
            <v>23</v>
          </cell>
          <cell r="AW5806" t="str">
            <v>28</v>
          </cell>
          <cell r="AY5806" t="str">
            <v>25</v>
          </cell>
          <cell r="AZ5806" t="str">
            <v>26</v>
          </cell>
          <cell r="BA5806" t="str">
            <v>27</v>
          </cell>
          <cell r="BE5806" t="str">
            <v>non</v>
          </cell>
        </row>
        <row r="5807">
          <cell r="C5807" t="str">
            <v>F77</v>
          </cell>
          <cell r="W5807" t="str">
            <v>OUI</v>
          </cell>
          <cell r="BE5807" t="str">
            <v>non</v>
          </cell>
        </row>
        <row r="5808">
          <cell r="A5808" t="str">
            <v>JANVIER</v>
          </cell>
          <cell r="B5808">
            <v>0</v>
          </cell>
          <cell r="C5808" t="str">
            <v>F77</v>
          </cell>
          <cell r="R5808">
            <v>0</v>
          </cell>
          <cell r="S5808">
            <v>0</v>
          </cell>
          <cell r="U5808">
            <v>0</v>
          </cell>
          <cell r="W5808" t="str">
            <v>OUI</v>
          </cell>
          <cell r="X5808">
            <v>0</v>
          </cell>
          <cell r="Y5808">
            <v>0</v>
          </cell>
          <cell r="Z5808">
            <v>0</v>
          </cell>
          <cell r="AA5808">
            <v>0</v>
          </cell>
          <cell r="AB5808">
            <v>0</v>
          </cell>
          <cell r="AC5808">
            <v>0</v>
          </cell>
          <cell r="AD5808">
            <v>0</v>
          </cell>
          <cell r="AE5808">
            <v>0</v>
          </cell>
          <cell r="AH5808">
            <v>0</v>
          </cell>
          <cell r="AI5808">
            <v>0</v>
          </cell>
          <cell r="AM5808">
            <v>0</v>
          </cell>
          <cell r="AP5808">
            <v>0</v>
          </cell>
          <cell r="AS5808">
            <v>1264</v>
          </cell>
          <cell r="AU5808">
            <v>1264</v>
          </cell>
          <cell r="AW5808">
            <v>0</v>
          </cell>
          <cell r="AY5808">
            <v>1264</v>
          </cell>
          <cell r="BA5808">
            <v>1264</v>
          </cell>
          <cell r="BE5808" t="str">
            <v>non</v>
          </cell>
        </row>
        <row r="5809">
          <cell r="A5809" t="str">
            <v>FEVRIER</v>
          </cell>
          <cell r="B5809">
            <v>0</v>
          </cell>
          <cell r="C5809" t="str">
            <v>F77</v>
          </cell>
          <cell r="R5809">
            <v>0</v>
          </cell>
          <cell r="S5809">
            <v>0</v>
          </cell>
          <cell r="U5809">
            <v>0</v>
          </cell>
          <cell r="W5809" t="str">
            <v>OUI</v>
          </cell>
          <cell r="X5809">
            <v>0</v>
          </cell>
          <cell r="Y5809">
            <v>0</v>
          </cell>
          <cell r="Z5809">
            <v>0</v>
          </cell>
          <cell r="AA5809">
            <v>0</v>
          </cell>
          <cell r="AB5809">
            <v>0</v>
          </cell>
          <cell r="AC5809">
            <v>0</v>
          </cell>
          <cell r="AD5809">
            <v>0</v>
          </cell>
          <cell r="AE5809">
            <v>0</v>
          </cell>
          <cell r="AH5809">
            <v>0</v>
          </cell>
          <cell r="AI5809">
            <v>0</v>
          </cell>
          <cell r="AM5809">
            <v>0</v>
          </cell>
          <cell r="AN5809">
            <v>2847</v>
          </cell>
          <cell r="AP5809">
            <v>2847</v>
          </cell>
          <cell r="AS5809">
            <v>1264</v>
          </cell>
          <cell r="AU5809">
            <v>4111</v>
          </cell>
          <cell r="AW5809">
            <v>0</v>
          </cell>
          <cell r="AY5809">
            <v>4111</v>
          </cell>
          <cell r="BA5809">
            <v>4111</v>
          </cell>
          <cell r="BE5809" t="str">
            <v>non</v>
          </cell>
        </row>
        <row r="5810">
          <cell r="A5810" t="str">
            <v>MARS</v>
          </cell>
          <cell r="B5810">
            <v>36407</v>
          </cell>
          <cell r="C5810" t="str">
            <v>F77</v>
          </cell>
          <cell r="D5810">
            <v>6635</v>
          </cell>
          <cell r="H5810">
            <v>2189</v>
          </cell>
          <cell r="L5810">
            <v>27582</v>
          </cell>
          <cell r="M5810">
            <v>0</v>
          </cell>
          <cell r="P5810">
            <v>1</v>
          </cell>
          <cell r="R5810">
            <v>36406</v>
          </cell>
          <cell r="S5810">
            <v>0</v>
          </cell>
          <cell r="U5810">
            <v>1</v>
          </cell>
          <cell r="W5810" t="str">
            <v>OUI</v>
          </cell>
          <cell r="X5810">
            <v>1327</v>
          </cell>
          <cell r="Y5810">
            <v>0</v>
          </cell>
          <cell r="Z5810">
            <v>219</v>
          </cell>
          <cell r="AA5810">
            <v>0</v>
          </cell>
          <cell r="AB5810">
            <v>1517</v>
          </cell>
          <cell r="AC5810">
            <v>0</v>
          </cell>
          <cell r="AD5810">
            <v>0</v>
          </cell>
          <cell r="AE5810">
            <v>3063</v>
          </cell>
          <cell r="AH5810">
            <v>3063</v>
          </cell>
          <cell r="AI5810">
            <v>0</v>
          </cell>
          <cell r="AK5810">
            <v>6188</v>
          </cell>
          <cell r="AM5810">
            <v>6188</v>
          </cell>
          <cell r="AN5810">
            <v>12330</v>
          </cell>
          <cell r="AP5810">
            <v>12330</v>
          </cell>
          <cell r="AQ5810">
            <v>0</v>
          </cell>
          <cell r="AS5810">
            <v>4111</v>
          </cell>
          <cell r="AU5810">
            <v>22629</v>
          </cell>
          <cell r="AW5810">
            <v>0</v>
          </cell>
          <cell r="AY5810">
            <v>19566</v>
          </cell>
          <cell r="AZ5810">
            <v>14000</v>
          </cell>
          <cell r="BA5810">
            <v>5566</v>
          </cell>
          <cell r="BE5810" t="str">
            <v>non</v>
          </cell>
        </row>
        <row r="5811">
          <cell r="A5811" t="str">
            <v>AVRIL</v>
          </cell>
          <cell r="B5811">
            <v>67595</v>
          </cell>
          <cell r="C5811" t="str">
            <v>F77</v>
          </cell>
          <cell r="D5811">
            <v>11821</v>
          </cell>
          <cell r="E5811">
            <v>135</v>
          </cell>
          <cell r="F5811">
            <v>0</v>
          </cell>
          <cell r="G5811">
            <v>0</v>
          </cell>
          <cell r="H5811">
            <v>4934</v>
          </cell>
          <cell r="I5811">
            <v>0</v>
          </cell>
          <cell r="J5811">
            <v>0</v>
          </cell>
          <cell r="K5811">
            <v>0</v>
          </cell>
          <cell r="L5811">
            <v>50055</v>
          </cell>
          <cell r="M5811">
            <v>0</v>
          </cell>
          <cell r="N5811">
            <v>0</v>
          </cell>
          <cell r="O5811">
            <v>0</v>
          </cell>
          <cell r="P5811">
            <v>650</v>
          </cell>
          <cell r="R5811">
            <v>66810</v>
          </cell>
          <cell r="S5811">
            <v>135</v>
          </cell>
          <cell r="U5811">
            <v>650</v>
          </cell>
          <cell r="W5811" t="str">
            <v>OUI</v>
          </cell>
          <cell r="X5811">
            <v>2391</v>
          </cell>
          <cell r="Y5811">
            <v>0</v>
          </cell>
          <cell r="Z5811">
            <v>493</v>
          </cell>
          <cell r="AA5811">
            <v>0</v>
          </cell>
          <cell r="AB5811">
            <v>2753</v>
          </cell>
          <cell r="AC5811">
            <v>0</v>
          </cell>
          <cell r="AD5811">
            <v>0</v>
          </cell>
          <cell r="AE5811">
            <v>5637</v>
          </cell>
          <cell r="AH5811">
            <v>5637</v>
          </cell>
          <cell r="AI5811">
            <v>27</v>
          </cell>
          <cell r="AK5811">
            <v>5688</v>
          </cell>
          <cell r="AM5811">
            <v>5688</v>
          </cell>
          <cell r="AN5811">
            <v>8816</v>
          </cell>
          <cell r="AO5811">
            <v>27</v>
          </cell>
          <cell r="AP5811">
            <v>8843</v>
          </cell>
          <cell r="AS5811">
            <v>5566</v>
          </cell>
          <cell r="AU5811">
            <v>20097</v>
          </cell>
          <cell r="AW5811">
            <v>0</v>
          </cell>
          <cell r="AY5811">
            <v>14460</v>
          </cell>
          <cell r="AZ5811">
            <v>9000</v>
          </cell>
          <cell r="BA5811">
            <v>5460</v>
          </cell>
          <cell r="BE5811" t="str">
            <v>non</v>
          </cell>
        </row>
        <row r="5812">
          <cell r="A5812" t="str">
            <v>MAI</v>
          </cell>
          <cell r="B5812">
            <v>64528</v>
          </cell>
          <cell r="C5812" t="str">
            <v>F77</v>
          </cell>
          <cell r="D5812">
            <v>12332</v>
          </cell>
          <cell r="E5812">
            <v>0</v>
          </cell>
          <cell r="F5812">
            <v>0</v>
          </cell>
          <cell r="G5812">
            <v>0</v>
          </cell>
          <cell r="H5812">
            <v>3181</v>
          </cell>
          <cell r="I5812">
            <v>0</v>
          </cell>
          <cell r="J5812">
            <v>0</v>
          </cell>
          <cell r="K5812">
            <v>0</v>
          </cell>
          <cell r="L5812">
            <v>48965</v>
          </cell>
          <cell r="M5812">
            <v>0</v>
          </cell>
          <cell r="N5812">
            <v>0</v>
          </cell>
          <cell r="O5812">
            <v>0</v>
          </cell>
          <cell r="P5812">
            <v>50</v>
          </cell>
          <cell r="R5812">
            <v>64478</v>
          </cell>
          <cell r="S5812">
            <v>0</v>
          </cell>
          <cell r="U5812">
            <v>50</v>
          </cell>
          <cell r="W5812" t="str">
            <v>OUI</v>
          </cell>
          <cell r="X5812">
            <v>2466</v>
          </cell>
          <cell r="Y5812">
            <v>0</v>
          </cell>
          <cell r="Z5812">
            <v>318</v>
          </cell>
          <cell r="AA5812">
            <v>0</v>
          </cell>
          <cell r="AB5812">
            <v>2693</v>
          </cell>
          <cell r="AC5812">
            <v>0</v>
          </cell>
          <cell r="AD5812">
            <v>0</v>
          </cell>
          <cell r="AE5812">
            <v>5477</v>
          </cell>
          <cell r="AH5812">
            <v>5477</v>
          </cell>
          <cell r="AI5812">
            <v>0</v>
          </cell>
          <cell r="AK5812">
            <v>41749</v>
          </cell>
          <cell r="AM5812">
            <v>41749</v>
          </cell>
          <cell r="AN5812">
            <v>5329</v>
          </cell>
          <cell r="AP5812">
            <v>5329</v>
          </cell>
          <cell r="AS5812">
            <v>5460</v>
          </cell>
          <cell r="AU5812">
            <v>52538</v>
          </cell>
          <cell r="AW5812">
            <v>0</v>
          </cell>
          <cell r="AY5812">
            <v>47061</v>
          </cell>
          <cell r="AZ5812">
            <v>40000</v>
          </cell>
          <cell r="BA5812">
            <v>7061</v>
          </cell>
          <cell r="BE5812" t="str">
            <v>non</v>
          </cell>
        </row>
        <row r="5813">
          <cell r="A5813" t="str">
            <v>JUIN</v>
          </cell>
          <cell r="B5813">
            <v>84250</v>
          </cell>
          <cell r="C5813" t="str">
            <v>F77</v>
          </cell>
          <cell r="D5813">
            <v>13599</v>
          </cell>
          <cell r="E5813">
            <v>0</v>
          </cell>
          <cell r="F5813">
            <v>0</v>
          </cell>
          <cell r="G5813">
            <v>0</v>
          </cell>
          <cell r="H5813">
            <v>7327</v>
          </cell>
          <cell r="I5813">
            <v>0</v>
          </cell>
          <cell r="J5813">
            <v>0</v>
          </cell>
          <cell r="K5813">
            <v>0</v>
          </cell>
          <cell r="L5813">
            <v>63308</v>
          </cell>
          <cell r="M5813">
            <v>195</v>
          </cell>
          <cell r="N5813">
            <v>0</v>
          </cell>
          <cell r="O5813">
            <v>0</v>
          </cell>
          <cell r="P5813">
            <v>55</v>
          </cell>
          <cell r="R5813">
            <v>84234</v>
          </cell>
          <cell r="S5813">
            <v>195</v>
          </cell>
          <cell r="T5813">
            <v>-234</v>
          </cell>
          <cell r="U5813">
            <v>55</v>
          </cell>
          <cell r="W5813" t="str">
            <v>OUI</v>
          </cell>
          <cell r="X5813">
            <v>2720</v>
          </cell>
          <cell r="Y5813">
            <v>0</v>
          </cell>
          <cell r="Z5813">
            <v>733</v>
          </cell>
          <cell r="AA5813">
            <v>0</v>
          </cell>
          <cell r="AB5813">
            <v>3493</v>
          </cell>
          <cell r="AC5813">
            <v>0</v>
          </cell>
          <cell r="AD5813">
            <v>0</v>
          </cell>
          <cell r="AE5813">
            <v>6946</v>
          </cell>
          <cell r="AH5813">
            <v>6946</v>
          </cell>
          <cell r="AI5813">
            <v>11</v>
          </cell>
          <cell r="AK5813">
            <v>22512</v>
          </cell>
          <cell r="AM5813">
            <v>22512</v>
          </cell>
          <cell r="AN5813">
            <v>13794</v>
          </cell>
          <cell r="AO5813">
            <v>11</v>
          </cell>
          <cell r="AP5813">
            <v>13805</v>
          </cell>
          <cell r="AQ5813">
            <v>20</v>
          </cell>
          <cell r="AS5813">
            <v>7061</v>
          </cell>
          <cell r="AU5813">
            <v>43398</v>
          </cell>
          <cell r="AW5813">
            <v>0</v>
          </cell>
          <cell r="AY5813">
            <v>36452</v>
          </cell>
          <cell r="AZ5813">
            <v>30000</v>
          </cell>
          <cell r="BA5813">
            <v>6452</v>
          </cell>
          <cell r="BE5813" t="str">
            <v>non</v>
          </cell>
        </row>
        <row r="5814">
          <cell r="A5814" t="str">
            <v>JUILLET</v>
          </cell>
          <cell r="B5814">
            <v>68935</v>
          </cell>
          <cell r="C5814" t="str">
            <v>F77</v>
          </cell>
          <cell r="D5814">
            <v>10349</v>
          </cell>
          <cell r="H5814">
            <v>8217</v>
          </cell>
          <cell r="L5814">
            <v>50343</v>
          </cell>
          <cell r="P5814">
            <v>26</v>
          </cell>
          <cell r="R5814">
            <v>68909</v>
          </cell>
          <cell r="S5814">
            <v>0</v>
          </cell>
          <cell r="U5814">
            <v>26</v>
          </cell>
          <cell r="W5814" t="str">
            <v>OUI</v>
          </cell>
          <cell r="X5814">
            <v>2070</v>
          </cell>
          <cell r="Y5814">
            <v>0</v>
          </cell>
          <cell r="Z5814">
            <v>822</v>
          </cell>
          <cell r="AA5814">
            <v>0</v>
          </cell>
          <cell r="AB5814">
            <v>2769</v>
          </cell>
          <cell r="AC5814">
            <v>0</v>
          </cell>
          <cell r="AD5814">
            <v>0</v>
          </cell>
          <cell r="AE5814">
            <v>5661</v>
          </cell>
          <cell r="AH5814">
            <v>5661</v>
          </cell>
          <cell r="AI5814">
            <v>0</v>
          </cell>
          <cell r="AK5814">
            <v>14095</v>
          </cell>
          <cell r="AM5814">
            <v>14095</v>
          </cell>
          <cell r="AN5814">
            <v>5798</v>
          </cell>
          <cell r="AP5814">
            <v>5798</v>
          </cell>
          <cell r="AS5814">
            <v>6452</v>
          </cell>
          <cell r="AU5814">
            <v>26345</v>
          </cell>
          <cell r="AW5814">
            <v>0</v>
          </cell>
          <cell r="AY5814">
            <v>20684</v>
          </cell>
          <cell r="AZ5814">
            <v>15000</v>
          </cell>
          <cell r="BA5814">
            <v>5684</v>
          </cell>
          <cell r="BE5814" t="str">
            <v>non</v>
          </cell>
        </row>
        <row r="5815">
          <cell r="A5815" t="str">
            <v>AOUT</v>
          </cell>
          <cell r="B5815">
            <v>47919</v>
          </cell>
          <cell r="C5815" t="str">
            <v>F77</v>
          </cell>
          <cell r="D5815">
            <v>8567</v>
          </cell>
          <cell r="H5815">
            <v>2737</v>
          </cell>
          <cell r="L5815">
            <v>36613</v>
          </cell>
          <cell r="M5815">
            <v>164</v>
          </cell>
          <cell r="N5815">
            <v>0</v>
          </cell>
          <cell r="R5815">
            <v>47917</v>
          </cell>
          <cell r="S5815">
            <v>164</v>
          </cell>
          <cell r="T5815">
            <v>-162</v>
          </cell>
          <cell r="U5815">
            <v>0</v>
          </cell>
          <cell r="W5815" t="str">
            <v>OUI</v>
          </cell>
          <cell r="X5815">
            <v>1713</v>
          </cell>
          <cell r="Y5815">
            <v>0</v>
          </cell>
          <cell r="Z5815">
            <v>274</v>
          </cell>
          <cell r="AA5815">
            <v>0</v>
          </cell>
          <cell r="AB5815">
            <v>2023</v>
          </cell>
          <cell r="AC5815">
            <v>0</v>
          </cell>
          <cell r="AD5815">
            <v>0</v>
          </cell>
          <cell r="AE5815">
            <v>4010</v>
          </cell>
          <cell r="AH5815">
            <v>4010</v>
          </cell>
          <cell r="AI5815">
            <v>9</v>
          </cell>
          <cell r="AK5815">
            <v>2114</v>
          </cell>
          <cell r="AM5815">
            <v>2114</v>
          </cell>
          <cell r="AN5815">
            <v>5620</v>
          </cell>
          <cell r="AO5815">
            <v>9</v>
          </cell>
          <cell r="AP5815">
            <v>5629</v>
          </cell>
          <cell r="AQ5815">
            <v>14</v>
          </cell>
          <cell r="AS5815">
            <v>5684</v>
          </cell>
          <cell r="AU5815">
            <v>13441</v>
          </cell>
          <cell r="AW5815">
            <v>0</v>
          </cell>
          <cell r="AY5815">
            <v>9431</v>
          </cell>
          <cell r="BA5815">
            <v>9431</v>
          </cell>
          <cell r="BE5815" t="str">
            <v>non</v>
          </cell>
        </row>
        <row r="5816">
          <cell r="A5816" t="str">
            <v>SEPTEMBRE</v>
          </cell>
          <cell r="B5816">
            <v>59413</v>
          </cell>
          <cell r="C5816" t="str">
            <v>F77</v>
          </cell>
          <cell r="D5816">
            <v>10963</v>
          </cell>
          <cell r="E5816">
            <v>0</v>
          </cell>
          <cell r="F5816">
            <v>0</v>
          </cell>
          <cell r="G5816">
            <v>0</v>
          </cell>
          <cell r="H5816">
            <v>4607</v>
          </cell>
          <cell r="I5816">
            <v>0</v>
          </cell>
          <cell r="J5816">
            <v>0</v>
          </cell>
          <cell r="K5816">
            <v>0</v>
          </cell>
          <cell r="L5816">
            <v>43992</v>
          </cell>
          <cell r="M5816">
            <v>0</v>
          </cell>
          <cell r="N5816">
            <v>0</v>
          </cell>
          <cell r="O5816">
            <v>0</v>
          </cell>
          <cell r="P5816">
            <v>104</v>
          </cell>
          <cell r="R5816">
            <v>59562</v>
          </cell>
          <cell r="S5816">
            <v>0</v>
          </cell>
          <cell r="T5816">
            <v>-253</v>
          </cell>
          <cell r="U5816">
            <v>104</v>
          </cell>
          <cell r="W5816" t="str">
            <v>OUI</v>
          </cell>
          <cell r="X5816">
            <v>2193</v>
          </cell>
          <cell r="Y5816">
            <v>0</v>
          </cell>
          <cell r="Z5816">
            <v>461</v>
          </cell>
          <cell r="AA5816">
            <v>0</v>
          </cell>
          <cell r="AB5816">
            <v>2420</v>
          </cell>
          <cell r="AC5816">
            <v>0</v>
          </cell>
          <cell r="AD5816">
            <v>0</v>
          </cell>
          <cell r="AE5816">
            <v>5074</v>
          </cell>
          <cell r="AH5816">
            <v>5074</v>
          </cell>
          <cell r="AI5816">
            <v>0</v>
          </cell>
          <cell r="AK5816">
            <v>144</v>
          </cell>
          <cell r="AL5816">
            <v>0</v>
          </cell>
          <cell r="AM5816">
            <v>144</v>
          </cell>
          <cell r="AN5816">
            <v>7705</v>
          </cell>
          <cell r="AO5816">
            <v>0</v>
          </cell>
          <cell r="AP5816">
            <v>7705</v>
          </cell>
          <cell r="AQ5816">
            <v>22</v>
          </cell>
          <cell r="AR5816">
            <v>0</v>
          </cell>
          <cell r="AS5816">
            <v>9431</v>
          </cell>
          <cell r="AU5816">
            <v>17302</v>
          </cell>
          <cell r="AW5816">
            <v>0</v>
          </cell>
          <cell r="AY5816">
            <v>12228</v>
          </cell>
          <cell r="BA5816">
            <v>12228</v>
          </cell>
          <cell r="BB5816">
            <v>7000</v>
          </cell>
          <cell r="BE5816" t="str">
            <v>non</v>
          </cell>
        </row>
        <row r="5817">
          <cell r="A5817" t="str">
            <v>OCTOBRE</v>
          </cell>
          <cell r="B5817">
            <v>0</v>
          </cell>
          <cell r="C5817" t="str">
            <v>F77</v>
          </cell>
          <cell r="D5817">
            <v>0</v>
          </cell>
          <cell r="E5817">
            <v>0</v>
          </cell>
          <cell r="F5817">
            <v>0</v>
          </cell>
          <cell r="G5817">
            <v>0</v>
          </cell>
          <cell r="H5817">
            <v>0</v>
          </cell>
          <cell r="I5817">
            <v>0</v>
          </cell>
          <cell r="J5817">
            <v>0</v>
          </cell>
          <cell r="K5817">
            <v>0</v>
          </cell>
          <cell r="L5817">
            <v>0</v>
          </cell>
          <cell r="M5817">
            <v>0</v>
          </cell>
          <cell r="N5817">
            <v>0</v>
          </cell>
          <cell r="O5817">
            <v>0</v>
          </cell>
          <cell r="P5817">
            <v>0</v>
          </cell>
          <cell r="Q5817">
            <v>0</v>
          </cell>
          <cell r="R5817">
            <v>0</v>
          </cell>
          <cell r="S5817">
            <v>0</v>
          </cell>
          <cell r="T5817">
            <v>0</v>
          </cell>
          <cell r="U5817">
            <v>0</v>
          </cell>
          <cell r="W5817" t="str">
            <v>OUI</v>
          </cell>
          <cell r="X5817">
            <v>0</v>
          </cell>
          <cell r="Y5817">
            <v>0</v>
          </cell>
          <cell r="Z5817">
            <v>0</v>
          </cell>
          <cell r="AA5817">
            <v>0</v>
          </cell>
          <cell r="AB5817">
            <v>0</v>
          </cell>
          <cell r="AC5817">
            <v>0</v>
          </cell>
          <cell r="AD5817">
            <v>0</v>
          </cell>
          <cell r="AE5817">
            <v>0</v>
          </cell>
          <cell r="AH5817">
            <v>0</v>
          </cell>
          <cell r="AI5817">
            <v>0</v>
          </cell>
          <cell r="AK5817">
            <v>0</v>
          </cell>
          <cell r="AM5817">
            <v>0</v>
          </cell>
          <cell r="AN5817">
            <v>0</v>
          </cell>
          <cell r="AO5817">
            <v>0</v>
          </cell>
          <cell r="AP5817">
            <v>0</v>
          </cell>
          <cell r="AQ5817">
            <v>0</v>
          </cell>
          <cell r="AS5817">
            <v>12228</v>
          </cell>
          <cell r="AU5817">
            <v>12228</v>
          </cell>
          <cell r="AW5817">
            <v>0</v>
          </cell>
          <cell r="AY5817">
            <v>12228</v>
          </cell>
          <cell r="BA5817">
            <v>12228</v>
          </cell>
        </row>
        <row r="5818">
          <cell r="A5818" t="str">
            <v>NOVEMBRE</v>
          </cell>
          <cell r="B5818">
            <v>0</v>
          </cell>
          <cell r="C5818" t="str">
            <v>F77</v>
          </cell>
          <cell r="D5818">
            <v>0</v>
          </cell>
          <cell r="E5818">
            <v>0</v>
          </cell>
          <cell r="F5818">
            <v>0</v>
          </cell>
          <cell r="G5818">
            <v>0</v>
          </cell>
          <cell r="H5818">
            <v>0</v>
          </cell>
          <cell r="I5818">
            <v>0</v>
          </cell>
          <cell r="J5818">
            <v>0</v>
          </cell>
          <cell r="K5818">
            <v>0</v>
          </cell>
          <cell r="L5818">
            <v>0</v>
          </cell>
          <cell r="M5818">
            <v>0</v>
          </cell>
          <cell r="N5818">
            <v>0</v>
          </cell>
          <cell r="O5818">
            <v>0</v>
          </cell>
          <cell r="P5818">
            <v>0</v>
          </cell>
          <cell r="Q5818">
            <v>0</v>
          </cell>
          <cell r="R5818">
            <v>0</v>
          </cell>
          <cell r="S5818">
            <v>0</v>
          </cell>
          <cell r="T5818">
            <v>0</v>
          </cell>
          <cell r="U5818">
            <v>0</v>
          </cell>
          <cell r="W5818" t="str">
            <v>OUI</v>
          </cell>
          <cell r="X5818">
            <v>0</v>
          </cell>
          <cell r="Y5818">
            <v>0</v>
          </cell>
          <cell r="Z5818">
            <v>0</v>
          </cell>
          <cell r="AA5818">
            <v>0</v>
          </cell>
          <cell r="AB5818">
            <v>0</v>
          </cell>
          <cell r="AC5818">
            <v>0</v>
          </cell>
          <cell r="AD5818">
            <v>0</v>
          </cell>
          <cell r="AE5818">
            <v>0</v>
          </cell>
          <cell r="AH5818">
            <v>0</v>
          </cell>
          <cell r="AI5818">
            <v>0</v>
          </cell>
          <cell r="AK5818">
            <v>0</v>
          </cell>
          <cell r="AM5818">
            <v>0</v>
          </cell>
          <cell r="AN5818">
            <v>0</v>
          </cell>
          <cell r="AO5818">
            <v>0</v>
          </cell>
          <cell r="AP5818">
            <v>0</v>
          </cell>
          <cell r="AQ5818">
            <v>0</v>
          </cell>
          <cell r="AS5818">
            <v>12228</v>
          </cell>
          <cell r="AU5818">
            <v>12228</v>
          </cell>
          <cell r="AW5818">
            <v>0</v>
          </cell>
          <cell r="AY5818">
            <v>12228</v>
          </cell>
          <cell r="BA5818">
            <v>12228</v>
          </cell>
        </row>
        <row r="5819">
          <cell r="A5819" t="str">
            <v>DECEMBRE</v>
          </cell>
          <cell r="B5819">
            <v>0</v>
          </cell>
          <cell r="C5819" t="str">
            <v>F77</v>
          </cell>
          <cell r="D5819">
            <v>0</v>
          </cell>
          <cell r="E5819">
            <v>0</v>
          </cell>
          <cell r="F5819">
            <v>0</v>
          </cell>
          <cell r="G5819">
            <v>0</v>
          </cell>
          <cell r="H5819">
            <v>0</v>
          </cell>
          <cell r="I5819">
            <v>0</v>
          </cell>
          <cell r="J5819">
            <v>0</v>
          </cell>
          <cell r="K5819">
            <v>0</v>
          </cell>
          <cell r="L5819">
            <v>0</v>
          </cell>
          <cell r="M5819">
            <v>0</v>
          </cell>
          <cell r="N5819">
            <v>0</v>
          </cell>
          <cell r="O5819">
            <v>0</v>
          </cell>
          <cell r="P5819">
            <v>0</v>
          </cell>
          <cell r="Q5819">
            <v>0</v>
          </cell>
          <cell r="R5819">
            <v>0</v>
          </cell>
          <cell r="S5819">
            <v>0</v>
          </cell>
          <cell r="T5819">
            <v>0</v>
          </cell>
          <cell r="U5819">
            <v>0</v>
          </cell>
          <cell r="W5819" t="str">
            <v>OUI</v>
          </cell>
          <cell r="X5819">
            <v>0</v>
          </cell>
          <cell r="Y5819">
            <v>0</v>
          </cell>
          <cell r="Z5819">
            <v>0</v>
          </cell>
          <cell r="AA5819">
            <v>0</v>
          </cell>
          <cell r="AB5819">
            <v>0</v>
          </cell>
          <cell r="AC5819">
            <v>0</v>
          </cell>
          <cell r="AD5819">
            <v>0</v>
          </cell>
          <cell r="AE5819">
            <v>0</v>
          </cell>
          <cell r="AH5819">
            <v>0</v>
          </cell>
          <cell r="AI5819">
            <v>0</v>
          </cell>
          <cell r="AK5819">
            <v>0</v>
          </cell>
          <cell r="AM5819">
            <v>0</v>
          </cell>
          <cell r="AN5819">
            <v>0</v>
          </cell>
          <cell r="AO5819">
            <v>0</v>
          </cell>
          <cell r="AP5819">
            <v>0</v>
          </cell>
          <cell r="AQ5819">
            <v>0</v>
          </cell>
          <cell r="AS5819">
            <v>12228</v>
          </cell>
          <cell r="AU5819">
            <v>12228</v>
          </cell>
          <cell r="AW5819">
            <v>0</v>
          </cell>
          <cell r="AY5819">
            <v>12228</v>
          </cell>
          <cell r="BA5819">
            <v>12228</v>
          </cell>
        </row>
        <row r="5820">
          <cell r="C5820" t="str">
            <v>F77</v>
          </cell>
          <cell r="W5820" t="str">
            <v>OUI</v>
          </cell>
          <cell r="BE5820">
            <v>0</v>
          </cell>
        </row>
        <row r="5821">
          <cell r="A5821" t="str">
            <v>TOTAL</v>
          </cell>
          <cell r="B5821">
            <v>429047</v>
          </cell>
          <cell r="C5821" t="str">
            <v>F77</v>
          </cell>
          <cell r="D5821">
            <v>74266</v>
          </cell>
          <cell r="E5821">
            <v>135</v>
          </cell>
          <cell r="F5821">
            <v>0</v>
          </cell>
          <cell r="G5821">
            <v>0</v>
          </cell>
          <cell r="H5821">
            <v>33192</v>
          </cell>
          <cell r="I5821">
            <v>0</v>
          </cell>
          <cell r="J5821">
            <v>0</v>
          </cell>
          <cell r="K5821">
            <v>0</v>
          </cell>
          <cell r="L5821">
            <v>320858</v>
          </cell>
          <cell r="M5821">
            <v>359</v>
          </cell>
          <cell r="N5821">
            <v>0</v>
          </cell>
          <cell r="O5821">
            <v>0</v>
          </cell>
          <cell r="P5821">
            <v>886</v>
          </cell>
          <cell r="Q5821">
            <v>0</v>
          </cell>
          <cell r="R5821">
            <v>428316</v>
          </cell>
          <cell r="S5821">
            <v>494</v>
          </cell>
          <cell r="T5821">
            <v>-649</v>
          </cell>
          <cell r="U5821">
            <v>886</v>
          </cell>
          <cell r="V5821">
            <v>0</v>
          </cell>
          <cell r="W5821" t="str">
            <v>OUI</v>
          </cell>
          <cell r="X5821">
            <v>14880</v>
          </cell>
          <cell r="Y5821">
            <v>0</v>
          </cell>
          <cell r="Z5821">
            <v>3320</v>
          </cell>
          <cell r="AA5821">
            <v>0</v>
          </cell>
          <cell r="AB5821">
            <v>17668</v>
          </cell>
          <cell r="AC5821">
            <v>0</v>
          </cell>
          <cell r="AD5821">
            <v>0</v>
          </cell>
          <cell r="AE5821">
            <v>35868</v>
          </cell>
          <cell r="AF5821">
            <v>0</v>
          </cell>
          <cell r="AH5821">
            <v>35868</v>
          </cell>
          <cell r="AI5821">
            <v>47</v>
          </cell>
          <cell r="AK5821">
            <v>92490</v>
          </cell>
          <cell r="AL5821">
            <v>0</v>
          </cell>
          <cell r="AN5821">
            <v>62239</v>
          </cell>
          <cell r="AO5821">
            <v>47</v>
          </cell>
          <cell r="AP5821">
            <v>62286</v>
          </cell>
          <cell r="AQ5821">
            <v>56</v>
          </cell>
          <cell r="AR5821">
            <v>0</v>
          </cell>
          <cell r="BE5821">
            <v>0</v>
          </cell>
        </row>
        <row r="5822">
          <cell r="C5822" t="str">
            <v>F77</v>
          </cell>
          <cell r="W5822" t="str">
            <v>OUI</v>
          </cell>
          <cell r="BE5822">
            <v>0</v>
          </cell>
        </row>
        <row r="5823">
          <cell r="A5823" t="str">
            <v>CA comptabilisé à déclarer</v>
          </cell>
          <cell r="C5823" t="str">
            <v>F77</v>
          </cell>
          <cell r="D5823">
            <v>74266</v>
          </cell>
          <cell r="F5823">
            <v>0</v>
          </cell>
          <cell r="H5823">
            <v>33192</v>
          </cell>
          <cell r="L5823">
            <v>320858</v>
          </cell>
          <cell r="N5823">
            <v>0</v>
          </cell>
          <cell r="P5823">
            <v>886</v>
          </cell>
          <cell r="R5823">
            <v>428316</v>
          </cell>
          <cell r="U5823">
            <v>886</v>
          </cell>
          <cell r="W5823" t="str">
            <v>OUI</v>
          </cell>
          <cell r="AI5823">
            <v>47</v>
          </cell>
          <cell r="AM5823">
            <v>47</v>
          </cell>
          <cell r="BE5823">
            <v>0</v>
          </cell>
        </row>
        <row r="5824">
          <cell r="A5824" t="str">
            <v>Achats intraco à déclarer</v>
          </cell>
          <cell r="C5824" t="str">
            <v>F77</v>
          </cell>
          <cell r="E5824">
            <v>134.54</v>
          </cell>
          <cell r="G5824">
            <v>0</v>
          </cell>
          <cell r="I5824">
            <v>0</v>
          </cell>
          <cell r="M5824">
            <v>358.8</v>
          </cell>
          <cell r="O5824">
            <v>0</v>
          </cell>
          <cell r="Q5824">
            <v>0</v>
          </cell>
          <cell r="S5824">
            <v>493.34000000000003</v>
          </cell>
          <cell r="W5824" t="str">
            <v>OUI</v>
          </cell>
          <cell r="BE5824">
            <v>0</v>
          </cell>
        </row>
        <row r="5825">
          <cell r="C5825" t="str">
            <v>F77</v>
          </cell>
          <cell r="W5825" t="str">
            <v>OUI</v>
          </cell>
          <cell r="BE5825">
            <v>0</v>
          </cell>
        </row>
        <row r="5826">
          <cell r="A5826" t="str">
            <v>Ecart F77</v>
          </cell>
          <cell r="C5826" t="str">
            <v>F77</v>
          </cell>
          <cell r="D5826">
            <v>0</v>
          </cell>
          <cell r="E5826">
            <v>0</v>
          </cell>
          <cell r="F5826">
            <v>0</v>
          </cell>
          <cell r="G5826">
            <v>0</v>
          </cell>
          <cell r="H5826">
            <v>0</v>
          </cell>
          <cell r="I5826">
            <v>0</v>
          </cell>
          <cell r="J5826">
            <v>0</v>
          </cell>
          <cell r="K5826">
            <v>0</v>
          </cell>
          <cell r="L5826">
            <v>0</v>
          </cell>
          <cell r="M5826">
            <v>0</v>
          </cell>
          <cell r="N5826">
            <v>0</v>
          </cell>
          <cell r="O5826">
            <v>0</v>
          </cell>
          <cell r="P5826">
            <v>0</v>
          </cell>
          <cell r="Q5826">
            <v>0</v>
          </cell>
          <cell r="R5826">
            <v>0</v>
          </cell>
          <cell r="S5826">
            <v>1</v>
          </cell>
          <cell r="U5826">
            <v>0</v>
          </cell>
          <cell r="W5826" t="str">
            <v>OUI</v>
          </cell>
          <cell r="AI5826" t="str">
            <v xml:space="preserve">        TVA intraco COLL   =    TVA intraco DED  ( Immo + B&amp;S )</v>
          </cell>
          <cell r="BE5826">
            <v>0</v>
          </cell>
        </row>
        <row r="5827">
          <cell r="C5827" t="str">
            <v>F77</v>
          </cell>
          <cell r="W5827" t="str">
            <v>OUI</v>
          </cell>
          <cell r="BE5827">
            <v>0</v>
          </cell>
        </row>
        <row r="5828">
          <cell r="A5828" t="str">
            <v>diff compta jaune</v>
          </cell>
          <cell r="C5828" t="str">
            <v>F77</v>
          </cell>
          <cell r="G5828">
            <v>0</v>
          </cell>
          <cell r="H5828" t="str">
            <v xml:space="preserve">   à corriger dans SAP ou dans l'onglet "COMPTA"</v>
          </cell>
          <cell r="W5828" t="str">
            <v>OUI</v>
          </cell>
          <cell r="BE5828">
            <v>0</v>
          </cell>
        </row>
        <row r="5829">
          <cell r="C5829" t="str">
            <v>F77</v>
          </cell>
          <cell r="W5829" t="str">
            <v>OUI</v>
          </cell>
          <cell r="BE5829">
            <v>0</v>
          </cell>
        </row>
        <row r="5830">
          <cell r="A5830" t="str">
            <v>diff rouge</v>
          </cell>
          <cell r="C5830" t="str">
            <v>F77</v>
          </cell>
          <cell r="G5830">
            <v>0</v>
          </cell>
          <cell r="H5830" t="str">
            <v xml:space="preserve">   voir onglet "COMPTA" - cellule F...</v>
          </cell>
          <cell r="W5830" t="str">
            <v>OUI</v>
          </cell>
          <cell r="BE5830">
            <v>0</v>
          </cell>
        </row>
        <row r="5831">
          <cell r="C5831" t="str">
            <v>F77</v>
          </cell>
          <cell r="W5831" t="str">
            <v>OUI</v>
          </cell>
          <cell r="BE5831">
            <v>0</v>
          </cell>
        </row>
        <row r="5832">
          <cell r="C5832" t="str">
            <v>F77</v>
          </cell>
          <cell r="W5832" t="str">
            <v>OUI</v>
          </cell>
          <cell r="BE5832">
            <v>0</v>
          </cell>
        </row>
        <row r="5833">
          <cell r="C5833" t="str">
            <v>F77</v>
          </cell>
          <cell r="W5833" t="str">
            <v>OUI</v>
          </cell>
          <cell r="BE5833">
            <v>0</v>
          </cell>
        </row>
        <row r="5834">
          <cell r="C5834" t="str">
            <v>F77</v>
          </cell>
          <cell r="W5834" t="str">
            <v>OUI</v>
          </cell>
          <cell r="BE5834">
            <v>0</v>
          </cell>
        </row>
        <row r="5835">
          <cell r="C5835" t="str">
            <v>F77</v>
          </cell>
          <cell r="W5835" t="str">
            <v>OUI</v>
          </cell>
          <cell r="BE5835">
            <v>0</v>
          </cell>
        </row>
        <row r="5836">
          <cell r="C5836" t="str">
            <v>F77</v>
          </cell>
          <cell r="W5836" t="str">
            <v>OUI</v>
          </cell>
          <cell r="BE5836">
            <v>0</v>
          </cell>
        </row>
        <row r="5837">
          <cell r="C5837" t="str">
            <v>F77</v>
          </cell>
          <cell r="W5837" t="str">
            <v>OUI</v>
          </cell>
          <cell r="BE5837">
            <v>0</v>
          </cell>
        </row>
        <row r="5838">
          <cell r="C5838" t="str">
            <v>F77</v>
          </cell>
          <cell r="W5838" t="str">
            <v>OUI</v>
          </cell>
          <cell r="BE5838">
            <v>0</v>
          </cell>
        </row>
        <row r="5839">
          <cell r="C5839" t="str">
            <v>F77</v>
          </cell>
          <cell r="W5839" t="str">
            <v>OUI</v>
          </cell>
          <cell r="BE5839">
            <v>0</v>
          </cell>
        </row>
        <row r="5840">
          <cell r="C5840" t="str">
            <v>F77</v>
          </cell>
          <cell r="W5840" t="str">
            <v>OUI</v>
          </cell>
          <cell r="BE5840">
            <v>0</v>
          </cell>
        </row>
        <row r="5841">
          <cell r="C5841" t="str">
            <v>F77</v>
          </cell>
          <cell r="W5841" t="str">
            <v>OUI</v>
          </cell>
          <cell r="BE5841">
            <v>0</v>
          </cell>
        </row>
        <row r="5842">
          <cell r="C5842" t="str">
            <v>F77</v>
          </cell>
          <cell r="W5842" t="str">
            <v>OUI</v>
          </cell>
          <cell r="BE5842">
            <v>0</v>
          </cell>
        </row>
        <row r="5843">
          <cell r="C5843" t="str">
            <v>F77</v>
          </cell>
          <cell r="W5843" t="str">
            <v>OUI</v>
          </cell>
          <cell r="BE5843">
            <v>0</v>
          </cell>
        </row>
        <row r="5844">
          <cell r="C5844" t="str">
            <v>F77</v>
          </cell>
          <cell r="W5844" t="str">
            <v>OUI</v>
          </cell>
          <cell r="BE5844">
            <v>0</v>
          </cell>
        </row>
        <row r="5845">
          <cell r="C5845" t="str">
            <v>F77</v>
          </cell>
          <cell r="W5845" t="str">
            <v>OUI</v>
          </cell>
          <cell r="BE5845">
            <v>0</v>
          </cell>
        </row>
        <row r="5846">
          <cell r="C5846" t="str">
            <v>F77</v>
          </cell>
          <cell r="W5846" t="str">
            <v>OUI</v>
          </cell>
          <cell r="BE5846">
            <v>0</v>
          </cell>
        </row>
        <row r="5847">
          <cell r="C5847" t="str">
            <v>F77</v>
          </cell>
          <cell r="W5847" t="str">
            <v>OUI</v>
          </cell>
          <cell r="BE5847">
            <v>0</v>
          </cell>
        </row>
        <row r="5848">
          <cell r="C5848" t="str">
            <v>F77</v>
          </cell>
          <cell r="W5848" t="str">
            <v>OUI</v>
          </cell>
          <cell r="BE5848">
            <v>0</v>
          </cell>
        </row>
        <row r="5849">
          <cell r="C5849" t="str">
            <v>F77</v>
          </cell>
          <cell r="W5849" t="str">
            <v>OUI</v>
          </cell>
          <cell r="BE5849">
            <v>0</v>
          </cell>
        </row>
        <row r="5850">
          <cell r="C5850" t="str">
            <v>F77</v>
          </cell>
          <cell r="W5850" t="str">
            <v>OUI</v>
          </cell>
          <cell r="BE5850">
            <v>0</v>
          </cell>
        </row>
        <row r="5851">
          <cell r="C5851" t="str">
            <v>F77</v>
          </cell>
          <cell r="W5851" t="str">
            <v>OUI</v>
          </cell>
          <cell r="BE5851">
            <v>0</v>
          </cell>
        </row>
        <row r="5852">
          <cell r="C5852" t="str">
            <v>F77</v>
          </cell>
          <cell r="W5852" t="str">
            <v>OUI</v>
          </cell>
          <cell r="BE5852">
            <v>0</v>
          </cell>
        </row>
        <row r="5853">
          <cell r="C5853" t="str">
            <v>F77</v>
          </cell>
          <cell r="W5853" t="str">
            <v>OUI</v>
          </cell>
          <cell r="BE5853">
            <v>0</v>
          </cell>
        </row>
        <row r="5854">
          <cell r="C5854" t="str">
            <v>F77</v>
          </cell>
          <cell r="W5854" t="str">
            <v>OUI</v>
          </cell>
          <cell r="BE5854">
            <v>0</v>
          </cell>
        </row>
        <row r="5855">
          <cell r="C5855" t="str">
            <v>F77</v>
          </cell>
          <cell r="W5855" t="str">
            <v>OUI</v>
          </cell>
          <cell r="BE5855">
            <v>0</v>
          </cell>
        </row>
        <row r="5856">
          <cell r="C5856" t="str">
            <v>F77</v>
          </cell>
          <cell r="W5856" t="str">
            <v>OUI</v>
          </cell>
          <cell r="BE5856">
            <v>0</v>
          </cell>
        </row>
        <row r="5857">
          <cell r="C5857" t="str">
            <v>F77</v>
          </cell>
          <cell r="W5857" t="str">
            <v>NON</v>
          </cell>
        </row>
        <row r="5858">
          <cell r="C5858" t="str">
            <v>F77</v>
          </cell>
          <cell r="W5858" t="str">
            <v>NON</v>
          </cell>
        </row>
        <row r="5859">
          <cell r="C5859" t="str">
            <v>F77</v>
          </cell>
          <cell r="W5859" t="str">
            <v>NON</v>
          </cell>
        </row>
        <row r="5860">
          <cell r="C5860" t="str">
            <v>F77</v>
          </cell>
          <cell r="W5860" t="str">
            <v>NON</v>
          </cell>
        </row>
        <row r="5861">
          <cell r="C5861" t="str">
            <v>F77</v>
          </cell>
          <cell r="W5861" t="str">
            <v>NON</v>
          </cell>
        </row>
        <row r="5862">
          <cell r="C5862" t="str">
            <v>F77</v>
          </cell>
          <cell r="W5862" t="str">
            <v>NON</v>
          </cell>
        </row>
        <row r="5863">
          <cell r="C5863" t="str">
            <v>F77</v>
          </cell>
          <cell r="W5863" t="str">
            <v>NON</v>
          </cell>
        </row>
        <row r="5864">
          <cell r="C5864" t="str">
            <v>F77</v>
          </cell>
          <cell r="W5864" t="str">
            <v>NON</v>
          </cell>
        </row>
        <row r="5865">
          <cell r="C5865" t="str">
            <v>F77</v>
          </cell>
          <cell r="W5865" t="str">
            <v>NON</v>
          </cell>
        </row>
        <row r="5866">
          <cell r="C5866" t="str">
            <v>F77</v>
          </cell>
          <cell r="W5866" t="str">
            <v>NON</v>
          </cell>
        </row>
        <row r="5867">
          <cell r="C5867" t="str">
            <v>F77</v>
          </cell>
          <cell r="W5867" t="str">
            <v>NON</v>
          </cell>
        </row>
        <row r="5868">
          <cell r="C5868" t="str">
            <v>F77</v>
          </cell>
          <cell r="W5868" t="str">
            <v>NON</v>
          </cell>
        </row>
        <row r="5869">
          <cell r="C5869" t="str">
            <v>F77</v>
          </cell>
          <cell r="W5869" t="str">
            <v>NON</v>
          </cell>
        </row>
        <row r="5870">
          <cell r="C5870" t="str">
            <v>F77</v>
          </cell>
          <cell r="W5870" t="str">
            <v>NON</v>
          </cell>
        </row>
        <row r="5871">
          <cell r="C5871" t="str">
            <v>F77</v>
          </cell>
          <cell r="W5871" t="str">
            <v>NON</v>
          </cell>
        </row>
        <row r="5872">
          <cell r="C5872" t="str">
            <v>F77</v>
          </cell>
          <cell r="W5872" t="str">
            <v>NON</v>
          </cell>
        </row>
        <row r="5873">
          <cell r="C5873" t="str">
            <v>F77</v>
          </cell>
          <cell r="W5873" t="str">
            <v>NON</v>
          </cell>
        </row>
        <row r="5874">
          <cell r="C5874" t="str">
            <v>F77</v>
          </cell>
          <cell r="W5874" t="str">
            <v>NON</v>
          </cell>
        </row>
        <row r="5875">
          <cell r="C5875" t="str">
            <v>F77</v>
          </cell>
          <cell r="W5875" t="str">
            <v>NON</v>
          </cell>
        </row>
        <row r="5876">
          <cell r="C5876" t="str">
            <v>F77</v>
          </cell>
          <cell r="W5876" t="str">
            <v>NON</v>
          </cell>
        </row>
        <row r="5877">
          <cell r="C5877" t="str">
            <v>F77</v>
          </cell>
          <cell r="W5877" t="str">
            <v>NON</v>
          </cell>
        </row>
        <row r="5878">
          <cell r="C5878" t="str">
            <v>F77</v>
          </cell>
          <cell r="W5878" t="str">
            <v>NON</v>
          </cell>
        </row>
        <row r="5879">
          <cell r="C5879" t="str">
            <v>F77</v>
          </cell>
          <cell r="W5879" t="str">
            <v>NON</v>
          </cell>
        </row>
        <row r="5880">
          <cell r="C5880" t="str">
            <v>F77</v>
          </cell>
          <cell r="W5880" t="str">
            <v>NON</v>
          </cell>
        </row>
        <row r="5881">
          <cell r="C5881" t="str">
            <v>F77</v>
          </cell>
          <cell r="W5881" t="str">
            <v>NON</v>
          </cell>
        </row>
        <row r="5882">
          <cell r="C5882" t="str">
            <v>F77</v>
          </cell>
          <cell r="W5882" t="str">
            <v>NON</v>
          </cell>
        </row>
        <row r="5883">
          <cell r="C5883" t="str">
            <v>F77</v>
          </cell>
          <cell r="W5883" t="str">
            <v>NON</v>
          </cell>
        </row>
        <row r="5884">
          <cell r="C5884" t="str">
            <v>F77</v>
          </cell>
          <cell r="W5884" t="str">
            <v>NON</v>
          </cell>
        </row>
        <row r="5885">
          <cell r="C5885" t="str">
            <v>F77</v>
          </cell>
          <cell r="W5885" t="str">
            <v>NON</v>
          </cell>
        </row>
        <row r="5886">
          <cell r="C5886" t="str">
            <v>F77</v>
          </cell>
          <cell r="W5886" t="str">
            <v>NON</v>
          </cell>
        </row>
        <row r="5887">
          <cell r="C5887" t="str">
            <v>F77</v>
          </cell>
          <cell r="W5887" t="str">
            <v>NON</v>
          </cell>
        </row>
        <row r="5888">
          <cell r="C5888" t="str">
            <v>F77</v>
          </cell>
          <cell r="W5888" t="str">
            <v>NON</v>
          </cell>
        </row>
        <row r="5889">
          <cell r="C5889" t="str">
            <v>F77</v>
          </cell>
          <cell r="W5889" t="str">
            <v>NON</v>
          </cell>
        </row>
        <row r="5890">
          <cell r="C5890" t="str">
            <v>F77</v>
          </cell>
          <cell r="W5890" t="str">
            <v>NON</v>
          </cell>
        </row>
        <row r="5891">
          <cell r="C5891" t="str">
            <v>F77</v>
          </cell>
          <cell r="W5891" t="str">
            <v>NON</v>
          </cell>
        </row>
        <row r="5892">
          <cell r="C5892" t="str">
            <v>F77</v>
          </cell>
          <cell r="W5892" t="str">
            <v>NON</v>
          </cell>
        </row>
        <row r="5893">
          <cell r="C5893" t="str">
            <v>F77</v>
          </cell>
          <cell r="W5893" t="str">
            <v>NON</v>
          </cell>
        </row>
        <row r="5894">
          <cell r="C5894" t="str">
            <v>F77</v>
          </cell>
          <cell r="W5894" t="str">
            <v>NON</v>
          </cell>
        </row>
        <row r="5895">
          <cell r="C5895" t="str">
            <v>F77</v>
          </cell>
          <cell r="W5895" t="str">
            <v>NON</v>
          </cell>
        </row>
        <row r="5896">
          <cell r="C5896" t="str">
            <v>F77</v>
          </cell>
          <cell r="W5896" t="str">
            <v>NON</v>
          </cell>
        </row>
        <row r="5897">
          <cell r="C5897" t="str">
            <v>F77</v>
          </cell>
          <cell r="W5897" t="str">
            <v>NON</v>
          </cell>
        </row>
        <row r="5898">
          <cell r="C5898" t="str">
            <v>F77</v>
          </cell>
          <cell r="W5898" t="str">
            <v>NON</v>
          </cell>
        </row>
        <row r="5899">
          <cell r="C5899" t="str">
            <v>F77</v>
          </cell>
          <cell r="W5899" t="str">
            <v>NON</v>
          </cell>
        </row>
        <row r="5900">
          <cell r="C5900" t="str">
            <v>F77</v>
          </cell>
          <cell r="W5900" t="str">
            <v>NON</v>
          </cell>
        </row>
        <row r="5901">
          <cell r="C5901" t="str">
            <v>F77</v>
          </cell>
          <cell r="W5901" t="str">
            <v>NON</v>
          </cell>
        </row>
        <row r="5902">
          <cell r="C5902" t="str">
            <v>F77</v>
          </cell>
          <cell r="W5902" t="str">
            <v>NON</v>
          </cell>
        </row>
        <row r="5903">
          <cell r="C5903" t="str">
            <v>F77</v>
          </cell>
          <cell r="W5903" t="str">
            <v>NON</v>
          </cell>
        </row>
        <row r="5904">
          <cell r="C5904" t="str">
            <v>F77</v>
          </cell>
          <cell r="W5904" t="str">
            <v>NON</v>
          </cell>
        </row>
        <row r="5905">
          <cell r="C5905" t="str">
            <v>F77</v>
          </cell>
          <cell r="W5905" t="str">
            <v>NON</v>
          </cell>
        </row>
        <row r="5906">
          <cell r="C5906" t="str">
            <v>F77</v>
          </cell>
          <cell r="W5906" t="str">
            <v>NON</v>
          </cell>
        </row>
        <row r="5907">
          <cell r="C5907" t="str">
            <v>F77</v>
          </cell>
          <cell r="W5907" t="str">
            <v>NON</v>
          </cell>
        </row>
        <row r="5908">
          <cell r="C5908" t="str">
            <v>F77</v>
          </cell>
          <cell r="W5908" t="str">
            <v>NON</v>
          </cell>
        </row>
        <row r="5909">
          <cell r="C5909" t="str">
            <v>F77</v>
          </cell>
          <cell r="W5909" t="str">
            <v>NON</v>
          </cell>
        </row>
        <row r="5910">
          <cell r="C5910" t="str">
            <v>F77</v>
          </cell>
          <cell r="W5910" t="str">
            <v>NON</v>
          </cell>
        </row>
        <row r="5911">
          <cell r="C5911" t="str">
            <v>F77</v>
          </cell>
          <cell r="W5911" t="str">
            <v>NON</v>
          </cell>
        </row>
        <row r="5912">
          <cell r="C5912" t="str">
            <v>F77</v>
          </cell>
          <cell r="W5912" t="str">
            <v>NON</v>
          </cell>
        </row>
        <row r="5913">
          <cell r="C5913" t="str">
            <v>F77</v>
          </cell>
          <cell r="W5913" t="str">
            <v>NON</v>
          </cell>
        </row>
        <row r="5914">
          <cell r="C5914" t="str">
            <v>F77</v>
          </cell>
          <cell r="W5914" t="str">
            <v>NON</v>
          </cell>
        </row>
        <row r="5915">
          <cell r="C5915" t="str">
            <v>F77</v>
          </cell>
          <cell r="W5915" t="str">
            <v>NON</v>
          </cell>
        </row>
        <row r="5916">
          <cell r="C5916" t="str">
            <v>F77</v>
          </cell>
          <cell r="W5916" t="str">
            <v>NON</v>
          </cell>
        </row>
        <row r="5917">
          <cell r="C5917" t="str">
            <v>F77</v>
          </cell>
          <cell r="W5917" t="str">
            <v>NON</v>
          </cell>
        </row>
        <row r="5918">
          <cell r="C5918" t="str">
            <v>F77</v>
          </cell>
          <cell r="W5918" t="str">
            <v>NON</v>
          </cell>
        </row>
        <row r="5919">
          <cell r="C5919" t="str">
            <v>F77</v>
          </cell>
          <cell r="W5919" t="str">
            <v>NON</v>
          </cell>
        </row>
        <row r="5920">
          <cell r="C5920" t="str">
            <v>F77</v>
          </cell>
          <cell r="W5920" t="str">
            <v>NON</v>
          </cell>
        </row>
        <row r="5921">
          <cell r="C5921" t="str">
            <v>F77</v>
          </cell>
          <cell r="W5921" t="str">
            <v>NON</v>
          </cell>
        </row>
        <row r="5922">
          <cell r="C5922" t="str">
            <v>F77</v>
          </cell>
          <cell r="W5922" t="str">
            <v>NON</v>
          </cell>
        </row>
        <row r="5923">
          <cell r="C5923" t="str">
            <v>F77</v>
          </cell>
          <cell r="W5923" t="str">
            <v>NON</v>
          </cell>
        </row>
        <row r="5924">
          <cell r="C5924" t="str">
            <v>F77</v>
          </cell>
          <cell r="W5924" t="str">
            <v>NON</v>
          </cell>
        </row>
        <row r="5925">
          <cell r="C5925" t="str">
            <v>F77</v>
          </cell>
          <cell r="W5925" t="str">
            <v>NON</v>
          </cell>
        </row>
        <row r="5926">
          <cell r="C5926" t="str">
            <v>F77</v>
          </cell>
          <cell r="W5926" t="str">
            <v>NON</v>
          </cell>
        </row>
        <row r="5927">
          <cell r="C5927" t="str">
            <v>F77</v>
          </cell>
          <cell r="W5927" t="str">
            <v>NON</v>
          </cell>
        </row>
        <row r="5928">
          <cell r="C5928" t="str">
            <v>F77</v>
          </cell>
          <cell r="W5928" t="str">
            <v>NON</v>
          </cell>
        </row>
        <row r="5929">
          <cell r="C5929" t="str">
            <v>F77</v>
          </cell>
          <cell r="W5929" t="str">
            <v>NON</v>
          </cell>
        </row>
        <row r="5930">
          <cell r="C5930" t="str">
            <v>F77</v>
          </cell>
          <cell r="W5930" t="str">
            <v>NON</v>
          </cell>
        </row>
        <row r="5931">
          <cell r="C5931" t="str">
            <v>F77</v>
          </cell>
          <cell r="W5931" t="str">
            <v>NON</v>
          </cell>
        </row>
        <row r="5932">
          <cell r="C5932" t="str">
            <v>F77</v>
          </cell>
          <cell r="W5932" t="str">
            <v>NON</v>
          </cell>
        </row>
        <row r="5933">
          <cell r="C5933" t="str">
            <v>F77</v>
          </cell>
          <cell r="W5933" t="str">
            <v>NON</v>
          </cell>
        </row>
        <row r="5934">
          <cell r="C5934" t="str">
            <v>F77</v>
          </cell>
          <cell r="W5934" t="str">
            <v>NON</v>
          </cell>
        </row>
        <row r="5935">
          <cell r="C5935" t="str">
            <v>F77</v>
          </cell>
          <cell r="W5935" t="str">
            <v>NON</v>
          </cell>
        </row>
        <row r="5936">
          <cell r="C5936" t="str">
            <v>F77</v>
          </cell>
          <cell r="W5936" t="str">
            <v>NON</v>
          </cell>
        </row>
        <row r="5937">
          <cell r="C5937" t="str">
            <v>F77</v>
          </cell>
          <cell r="W5937" t="str">
            <v>NON</v>
          </cell>
        </row>
        <row r="5938">
          <cell r="C5938" t="str">
            <v>F77</v>
          </cell>
          <cell r="W5938" t="str">
            <v>NON</v>
          </cell>
        </row>
        <row r="5939">
          <cell r="C5939" t="str">
            <v>F77</v>
          </cell>
          <cell r="W5939" t="str">
            <v>NON</v>
          </cell>
        </row>
        <row r="5940">
          <cell r="C5940" t="str">
            <v>F77</v>
          </cell>
          <cell r="W5940" t="str">
            <v>NON</v>
          </cell>
        </row>
        <row r="5941">
          <cell r="C5941" t="str">
            <v>F77</v>
          </cell>
          <cell r="W5941" t="str">
            <v>NON</v>
          </cell>
        </row>
        <row r="5942">
          <cell r="C5942" t="str">
            <v>F77</v>
          </cell>
          <cell r="W5942" t="str">
            <v>NON</v>
          </cell>
        </row>
        <row r="5943">
          <cell r="C5943" t="str">
            <v>F77</v>
          </cell>
          <cell r="W5943" t="str">
            <v>NON</v>
          </cell>
        </row>
        <row r="5944">
          <cell r="C5944" t="str">
            <v>F77</v>
          </cell>
          <cell r="W5944" t="str">
            <v>NON</v>
          </cell>
        </row>
        <row r="5945">
          <cell r="C5945" t="str">
            <v>F77</v>
          </cell>
          <cell r="W5945" t="str">
            <v>NON</v>
          </cell>
        </row>
        <row r="5946">
          <cell r="C5946" t="str">
            <v>F77</v>
          </cell>
          <cell r="W5946" t="str">
            <v>NON</v>
          </cell>
        </row>
        <row r="5947">
          <cell r="C5947" t="str">
            <v>F77</v>
          </cell>
          <cell r="W5947" t="str">
            <v>NON</v>
          </cell>
        </row>
        <row r="5948">
          <cell r="C5948" t="str">
            <v>F77</v>
          </cell>
          <cell r="W5948" t="str">
            <v>NON</v>
          </cell>
        </row>
        <row r="5949">
          <cell r="C5949" t="str">
            <v>F77</v>
          </cell>
          <cell r="W5949" t="str">
            <v>NON</v>
          </cell>
        </row>
        <row r="5950">
          <cell r="C5950" t="str">
            <v>F77</v>
          </cell>
          <cell r="W5950" t="str">
            <v>NON</v>
          </cell>
        </row>
        <row r="5951">
          <cell r="C5951" t="str">
            <v>F77</v>
          </cell>
          <cell r="W5951" t="str">
            <v>NON</v>
          </cell>
        </row>
        <row r="5952">
          <cell r="C5952" t="str">
            <v>F77</v>
          </cell>
          <cell r="W5952" t="str">
            <v>NON</v>
          </cell>
        </row>
        <row r="5953">
          <cell r="C5953" t="str">
            <v>F77</v>
          </cell>
          <cell r="W5953" t="str">
            <v>NON</v>
          </cell>
        </row>
        <row r="5954">
          <cell r="C5954" t="str">
            <v>F77</v>
          </cell>
          <cell r="W5954" t="str">
            <v>NON</v>
          </cell>
        </row>
        <row r="5955">
          <cell r="C5955" t="str">
            <v>F77</v>
          </cell>
          <cell r="W5955" t="str">
            <v>NON</v>
          </cell>
        </row>
        <row r="5956">
          <cell r="C5956" t="str">
            <v>F77</v>
          </cell>
          <cell r="W5956" t="str">
            <v>NON</v>
          </cell>
        </row>
        <row r="5957">
          <cell r="C5957" t="str">
            <v>F77</v>
          </cell>
          <cell r="W5957" t="str">
            <v>NON</v>
          </cell>
        </row>
        <row r="5958">
          <cell r="C5958" t="str">
            <v>F77</v>
          </cell>
          <cell r="W5958" t="str">
            <v>NON</v>
          </cell>
        </row>
        <row r="5959">
          <cell r="C5959" t="str">
            <v>F77</v>
          </cell>
          <cell r="W5959" t="str">
            <v>NON</v>
          </cell>
        </row>
        <row r="5960">
          <cell r="C5960" t="str">
            <v>F77</v>
          </cell>
          <cell r="W5960" t="str">
            <v>NON</v>
          </cell>
        </row>
        <row r="5961">
          <cell r="C5961" t="str">
            <v>F77</v>
          </cell>
          <cell r="W5961" t="str">
            <v>NON</v>
          </cell>
        </row>
        <row r="5962">
          <cell r="C5962" t="str">
            <v>F77</v>
          </cell>
          <cell r="W5962" t="str">
            <v>NON</v>
          </cell>
        </row>
        <row r="5963">
          <cell r="C5963" t="str">
            <v>F77</v>
          </cell>
          <cell r="W5963" t="str">
            <v>NON</v>
          </cell>
        </row>
        <row r="5964">
          <cell r="C5964" t="str">
            <v>F77</v>
          </cell>
          <cell r="W5964" t="str">
            <v>NON</v>
          </cell>
        </row>
        <row r="5965">
          <cell r="C5965" t="str">
            <v>F77</v>
          </cell>
          <cell r="W5965" t="str">
            <v>NON</v>
          </cell>
        </row>
        <row r="5966">
          <cell r="C5966" t="str">
            <v>F77</v>
          </cell>
          <cell r="W5966" t="str">
            <v>NON</v>
          </cell>
        </row>
        <row r="5967">
          <cell r="C5967" t="str">
            <v>F77</v>
          </cell>
          <cell r="W5967" t="str">
            <v>NON</v>
          </cell>
        </row>
        <row r="5968">
          <cell r="C5968" t="str">
            <v>F77</v>
          </cell>
          <cell r="W5968" t="str">
            <v>NON</v>
          </cell>
        </row>
        <row r="5969">
          <cell r="C5969" t="str">
            <v>F77</v>
          </cell>
          <cell r="W5969" t="str">
            <v>NON</v>
          </cell>
        </row>
        <row r="5970">
          <cell r="C5970" t="str">
            <v>F77</v>
          </cell>
          <cell r="W5970" t="str">
            <v>NON</v>
          </cell>
        </row>
        <row r="5971">
          <cell r="C5971" t="str">
            <v>F77</v>
          </cell>
          <cell r="W5971" t="str">
            <v>NON</v>
          </cell>
        </row>
        <row r="5972">
          <cell r="C5972" t="str">
            <v>F77</v>
          </cell>
          <cell r="W5972" t="str">
            <v>NON</v>
          </cell>
        </row>
        <row r="5973">
          <cell r="C5973" t="str">
            <v>F77</v>
          </cell>
          <cell r="W5973" t="str">
            <v>NON</v>
          </cell>
        </row>
        <row r="5974">
          <cell r="C5974" t="str">
            <v>F77</v>
          </cell>
          <cell r="W5974" t="str">
            <v>NON</v>
          </cell>
        </row>
        <row r="5975">
          <cell r="C5975" t="str">
            <v>F77</v>
          </cell>
          <cell r="W5975" t="str">
            <v>NON</v>
          </cell>
        </row>
        <row r="5976">
          <cell r="C5976" t="str">
            <v>F77</v>
          </cell>
          <cell r="W5976" t="str">
            <v>NON</v>
          </cell>
        </row>
        <row r="5977">
          <cell r="C5977" t="str">
            <v>F77</v>
          </cell>
          <cell r="W5977" t="str">
            <v>NON</v>
          </cell>
        </row>
        <row r="5978">
          <cell r="C5978" t="str">
            <v>F77</v>
          </cell>
          <cell r="W5978" t="str">
            <v>NON</v>
          </cell>
        </row>
        <row r="5979">
          <cell r="C5979" t="str">
            <v>F77</v>
          </cell>
          <cell r="W5979" t="str">
            <v>NON</v>
          </cell>
        </row>
        <row r="5980">
          <cell r="C5980" t="str">
            <v>F77</v>
          </cell>
          <cell r="W5980" t="str">
            <v>NON</v>
          </cell>
        </row>
        <row r="5981">
          <cell r="C5981" t="str">
            <v>F77</v>
          </cell>
          <cell r="W5981" t="str">
            <v>NON</v>
          </cell>
        </row>
        <row r="5982">
          <cell r="C5982" t="str">
            <v>F77</v>
          </cell>
          <cell r="W5982" t="str">
            <v>NON</v>
          </cell>
        </row>
        <row r="5983">
          <cell r="C5983" t="str">
            <v>F77</v>
          </cell>
          <cell r="W5983" t="str">
            <v>NON</v>
          </cell>
        </row>
        <row r="5984">
          <cell r="C5984" t="str">
            <v>F77</v>
          </cell>
          <cell r="W5984" t="str">
            <v>NON</v>
          </cell>
        </row>
        <row r="5985">
          <cell r="C5985" t="str">
            <v>F77</v>
          </cell>
          <cell r="W5985" t="str">
            <v>NON</v>
          </cell>
        </row>
        <row r="5986">
          <cell r="C5986" t="str">
            <v>F77</v>
          </cell>
          <cell r="W5986" t="str">
            <v>NON</v>
          </cell>
        </row>
        <row r="5987">
          <cell r="C5987" t="str">
            <v>F77</v>
          </cell>
          <cell r="W5987" t="str">
            <v>NON</v>
          </cell>
        </row>
        <row r="5988">
          <cell r="C5988" t="str">
            <v>F77</v>
          </cell>
          <cell r="W5988" t="str">
            <v>NON</v>
          </cell>
        </row>
        <row r="5989">
          <cell r="C5989" t="str">
            <v>F77</v>
          </cell>
          <cell r="W5989" t="str">
            <v>NON</v>
          </cell>
        </row>
        <row r="5990">
          <cell r="C5990" t="str">
            <v>F77</v>
          </cell>
          <cell r="W5990" t="str">
            <v>NON</v>
          </cell>
        </row>
        <row r="5991">
          <cell r="C5991" t="str">
            <v>F77</v>
          </cell>
          <cell r="W5991" t="str">
            <v>NON</v>
          </cell>
        </row>
        <row r="5992">
          <cell r="C5992" t="str">
            <v>F77</v>
          </cell>
          <cell r="W5992" t="str">
            <v>NON</v>
          </cell>
        </row>
        <row r="5993">
          <cell r="C5993" t="str">
            <v>F77</v>
          </cell>
          <cell r="W5993" t="str">
            <v>NON</v>
          </cell>
        </row>
        <row r="5994">
          <cell r="C5994" t="str">
            <v>F77</v>
          </cell>
          <cell r="W5994" t="str">
            <v>NON</v>
          </cell>
        </row>
        <row r="5995">
          <cell r="C5995" t="str">
            <v>F77</v>
          </cell>
          <cell r="W5995" t="str">
            <v>NON</v>
          </cell>
        </row>
        <row r="5996">
          <cell r="C5996" t="str">
            <v>F77</v>
          </cell>
          <cell r="W5996" t="str">
            <v>NON</v>
          </cell>
        </row>
        <row r="5997">
          <cell r="C5997" t="str">
            <v>F77</v>
          </cell>
          <cell r="W5997" t="str">
            <v>NON</v>
          </cell>
        </row>
        <row r="5998">
          <cell r="C5998" t="str">
            <v>F77</v>
          </cell>
          <cell r="W5998" t="str">
            <v>NON</v>
          </cell>
        </row>
        <row r="5999">
          <cell r="C5999" t="str">
            <v>F77</v>
          </cell>
          <cell r="W5999" t="str">
            <v>NON</v>
          </cell>
        </row>
        <row r="6000">
          <cell r="C6000" t="str">
            <v>F77</v>
          </cell>
          <cell r="W6000" t="str">
            <v>NON</v>
          </cell>
        </row>
        <row r="6001">
          <cell r="A6001" t="str">
            <v xml:space="preserve">Cadrage TVA </v>
          </cell>
          <cell r="B6001" t="str">
            <v>P11</v>
          </cell>
          <cell r="C6001" t="str">
            <v>P11</v>
          </cell>
          <cell r="D6001">
            <v>48774</v>
          </cell>
          <cell r="H6001">
            <v>3682</v>
          </cell>
          <cell r="L6001">
            <v>185974</v>
          </cell>
          <cell r="M6001">
            <v>0</v>
          </cell>
          <cell r="N6001">
            <v>0</v>
          </cell>
          <cell r="P6001">
            <v>139</v>
          </cell>
          <cell r="T6001">
            <v>0</v>
          </cell>
          <cell r="W6001" t="str">
            <v>OUI</v>
          </cell>
          <cell r="AK6001">
            <v>566</v>
          </cell>
          <cell r="AN6001">
            <v>21367</v>
          </cell>
          <cell r="AO6001">
            <v>0</v>
          </cell>
          <cell r="AQ6001">
            <v>0</v>
          </cell>
          <cell r="AW6001">
            <v>0</v>
          </cell>
          <cell r="AY6001">
            <v>0</v>
          </cell>
          <cell r="AZ6001">
            <v>0</v>
          </cell>
          <cell r="BA6001">
            <v>1740</v>
          </cell>
          <cell r="BE6001" t="str">
            <v>oui</v>
          </cell>
        </row>
        <row r="6002">
          <cell r="C6002" t="str">
            <v>P11</v>
          </cell>
          <cell r="R6002" t="str">
            <v>à spliter par nature</v>
          </cell>
          <cell r="W6002" t="str">
            <v>OUI</v>
          </cell>
          <cell r="BE6002" t="str">
            <v>oui</v>
          </cell>
        </row>
        <row r="6003">
          <cell r="C6003" t="str">
            <v>P11</v>
          </cell>
          <cell r="R6003" t="str">
            <v>Opérations imposables</v>
          </cell>
          <cell r="U6003" t="str">
            <v>Opérations non imposables</v>
          </cell>
          <cell r="W6003" t="str">
            <v>OUI</v>
          </cell>
          <cell r="BE6003" t="str">
            <v>oui</v>
          </cell>
        </row>
        <row r="6004">
          <cell r="A6004" t="str">
            <v>Déclarations CA3</v>
          </cell>
          <cell r="B6004" t="str">
            <v>TOTAL C.A. H.T.</v>
          </cell>
          <cell r="C6004" t="str">
            <v>P11</v>
          </cell>
          <cell r="D6004">
            <v>0.2</v>
          </cell>
          <cell r="F6004">
            <v>0.19600000000000001</v>
          </cell>
          <cell r="H6004">
            <v>0.1</v>
          </cell>
          <cell r="J6004">
            <v>7.0000000000000007E-2</v>
          </cell>
          <cell r="L6004">
            <v>5.5E-2</v>
          </cell>
          <cell r="N6004">
            <v>2.1000000000000001E-2</v>
          </cell>
          <cell r="P6004">
            <v>0</v>
          </cell>
          <cell r="R6004" t="str">
            <v>Ventes                et                            autres opérations imposables</v>
          </cell>
          <cell r="S6004" t="str">
            <v>Acquisitions intra co</v>
          </cell>
          <cell r="T6004" t="str">
            <v>créance irré 
+
autres</v>
          </cell>
          <cell r="U6004" t="str">
            <v>Autres opérations non imposables</v>
          </cell>
          <cell r="V6004" t="str">
            <v>Régularisations</v>
          </cell>
          <cell r="W6004" t="str">
            <v>OUI</v>
          </cell>
          <cell r="X6004" t="str">
            <v>TVA</v>
          </cell>
          <cell r="Y6004" t="str">
            <v>TVA</v>
          </cell>
          <cell r="Z6004" t="str">
            <v>TVA</v>
          </cell>
          <cell r="AA6004" t="str">
            <v>TVA</v>
          </cell>
          <cell r="AB6004" t="str">
            <v>TVA</v>
          </cell>
          <cell r="AC6004" t="str">
            <v>TVA</v>
          </cell>
          <cell r="AD6004" t="str">
            <v>TVA</v>
          </cell>
          <cell r="AE6004" t="str">
            <v>TVA collectée Totale</v>
          </cell>
          <cell r="AF6004" t="str">
            <v>TVA antérieurement déduite à reverser</v>
          </cell>
          <cell r="AG6004" t="str">
            <v>ARRONDI</v>
          </cell>
          <cell r="AH6004" t="str">
            <v>TOTAL            TVA                BRUTE</v>
          </cell>
          <cell r="AI6004" t="str">
            <v>dont              TVA          sur Acq° intraco</v>
          </cell>
          <cell r="AK6004" t="str">
            <v>TVA Déductible sur immo</v>
          </cell>
          <cell r="AN6004" t="str">
            <v>TVA Déductible sur B&amp;S</v>
          </cell>
          <cell r="AQ6004" t="str">
            <v xml:space="preserve">Autre TVA à déduire </v>
          </cell>
          <cell r="AS6004" t="str">
            <v>Report du crédit de TVA M-1</v>
          </cell>
          <cell r="AT6004" t="str">
            <v>ARRONDI</v>
          </cell>
          <cell r="AU6004" t="str">
            <v>TOTAL            TVA DEDUCTIBLE</v>
          </cell>
          <cell r="AW6004" t="str">
            <v>TVA à décaisser</v>
          </cell>
          <cell r="AY6004" t="str">
            <v>Crédit de TVA</v>
          </cell>
          <cell r="AZ6004" t="str">
            <v>Demande
de remboursemt crédit TVA</v>
          </cell>
          <cell r="BA6004" t="str">
            <v>Crédit de TVA à reporter</v>
          </cell>
          <cell r="BC6004" t="str">
            <v>Date                             de remb du credit TVA</v>
          </cell>
          <cell r="BE6004" t="str">
            <v>oui</v>
          </cell>
        </row>
        <row r="6005">
          <cell r="C6005" t="str">
            <v>P11</v>
          </cell>
          <cell r="D6005" t="str">
            <v>CA HT</v>
          </cell>
          <cell r="E6005" t="str">
            <v>CA INTRACOM</v>
          </cell>
          <cell r="F6005" t="str">
            <v>CA HT</v>
          </cell>
          <cell r="G6005" t="str">
            <v>CA INTRACOM</v>
          </cell>
          <cell r="H6005" t="str">
            <v>CA HT</v>
          </cell>
          <cell r="I6005" t="str">
            <v>CA INTRACOM</v>
          </cell>
          <cell r="J6005" t="str">
            <v>CA HT</v>
          </cell>
          <cell r="K6005" t="str">
            <v>CA INTRACOM</v>
          </cell>
          <cell r="L6005" t="str">
            <v>CA HT</v>
          </cell>
          <cell r="M6005" t="str">
            <v>CA INTRACOM</v>
          </cell>
          <cell r="N6005" t="str">
            <v>CA HT</v>
          </cell>
          <cell r="O6005" t="str">
            <v>CA INTRACOM</v>
          </cell>
          <cell r="P6005" t="str">
            <v>CA HT</v>
          </cell>
          <cell r="Q6005" t="str">
            <v>CA INTRACOM</v>
          </cell>
          <cell r="T6005" t="str">
            <v>régularisations</v>
          </cell>
          <cell r="W6005" t="str">
            <v>OUI</v>
          </cell>
          <cell r="X6005">
            <v>0.2</v>
          </cell>
          <cell r="Y6005">
            <v>0.19600000000000001</v>
          </cell>
          <cell r="Z6005">
            <v>0.1</v>
          </cell>
          <cell r="AA6005">
            <v>7.0000000000000007E-2</v>
          </cell>
          <cell r="AB6005">
            <v>5.5E-2</v>
          </cell>
          <cell r="AC6005">
            <v>2.1000000000000001E-2</v>
          </cell>
          <cell r="AD6005">
            <v>0</v>
          </cell>
          <cell r="AK6005" t="str">
            <v>TVA                   sur                       Immo</v>
          </cell>
          <cell r="AL6005" t="str">
            <v>TVA sur Acq° Intraco                    ( L1 + LK )</v>
          </cell>
          <cell r="AM6005" t="str">
            <v>Total TVA Ded sur Immo + intraco</v>
          </cell>
          <cell r="AN6005" t="str">
            <v>TVA                   sur                   B&amp;S</v>
          </cell>
          <cell r="AO6005" t="str">
            <v>TVA sur Acq° Intraco                    ( M1 + MK )</v>
          </cell>
          <cell r="AP6005" t="str">
            <v>Total TVA Ded sur B&amp;S + intraco</v>
          </cell>
          <cell r="AQ6005" t="str">
            <v>créances
irrécouvrables
T8</v>
          </cell>
          <cell r="AR6005" t="str">
            <v>demandes Crédit de TVA refusées</v>
          </cell>
          <cell r="AW6005">
            <v>4455100</v>
          </cell>
          <cell r="AZ6005">
            <v>4458300</v>
          </cell>
          <cell r="BA6005">
            <v>4456700</v>
          </cell>
          <cell r="BE6005" t="str">
            <v>oui</v>
          </cell>
        </row>
        <row r="6006">
          <cell r="B6006" t="str">
            <v>n° de ligne</v>
          </cell>
          <cell r="C6006" t="str">
            <v>P11</v>
          </cell>
          <cell r="D6006" t="str">
            <v>08</v>
          </cell>
          <cell r="F6006" t="str">
            <v>13</v>
          </cell>
          <cell r="H6006" t="str">
            <v>9B</v>
          </cell>
          <cell r="J6006" t="str">
            <v>13</v>
          </cell>
          <cell r="L6006" t="str">
            <v>09</v>
          </cell>
          <cell r="N6006" t="str">
            <v>14</v>
          </cell>
          <cell r="R6006" t="str">
            <v>01 et 02</v>
          </cell>
          <cell r="S6006" t="str">
            <v>03</v>
          </cell>
          <cell r="T6006" t="str">
            <v>3C</v>
          </cell>
          <cell r="U6006" t="str">
            <v>05</v>
          </cell>
          <cell r="V6006" t="str">
            <v>7B</v>
          </cell>
          <cell r="W6006" t="str">
            <v>OUI</v>
          </cell>
          <cell r="X6006" t="str">
            <v>08</v>
          </cell>
          <cell r="Y6006" t="str">
            <v>13</v>
          </cell>
          <cell r="Z6006" t="str">
            <v>9B</v>
          </cell>
          <cell r="AA6006" t="str">
            <v>13</v>
          </cell>
          <cell r="AB6006" t="str">
            <v>09</v>
          </cell>
          <cell r="AC6006" t="str">
            <v>14</v>
          </cell>
          <cell r="AF6006" t="str">
            <v>15</v>
          </cell>
          <cell r="AH6006" t="str">
            <v>16</v>
          </cell>
          <cell r="AI6006" t="str">
            <v>17</v>
          </cell>
          <cell r="AM6006" t="str">
            <v>19</v>
          </cell>
          <cell r="AP6006" t="str">
            <v>20</v>
          </cell>
          <cell r="AQ6006" t="str">
            <v>21</v>
          </cell>
          <cell r="AS6006" t="str">
            <v>22</v>
          </cell>
          <cell r="AU6006" t="str">
            <v>23</v>
          </cell>
          <cell r="AW6006" t="str">
            <v>28</v>
          </cell>
          <cell r="AY6006" t="str">
            <v>25</v>
          </cell>
          <cell r="AZ6006" t="str">
            <v>26</v>
          </cell>
          <cell r="BA6006" t="str">
            <v>27</v>
          </cell>
          <cell r="BE6006" t="str">
            <v>oui</v>
          </cell>
        </row>
        <row r="6007">
          <cell r="C6007" t="str">
            <v>P11</v>
          </cell>
          <cell r="W6007" t="str">
            <v>OUI</v>
          </cell>
          <cell r="BE6007" t="str">
            <v>oui</v>
          </cell>
        </row>
        <row r="6008">
          <cell r="A6008" t="str">
            <v>JANVIER</v>
          </cell>
          <cell r="B6008">
            <v>258819</v>
          </cell>
          <cell r="C6008" t="str">
            <v>P11</v>
          </cell>
          <cell r="D6008">
            <v>56598</v>
          </cell>
          <cell r="E6008">
            <v>0</v>
          </cell>
          <cell r="F6008">
            <v>0</v>
          </cell>
          <cell r="G6008">
            <v>0</v>
          </cell>
          <cell r="H6008">
            <v>2993</v>
          </cell>
          <cell r="I6008">
            <v>0</v>
          </cell>
          <cell r="J6008">
            <v>0</v>
          </cell>
          <cell r="K6008">
            <v>0</v>
          </cell>
          <cell r="L6008">
            <v>199052</v>
          </cell>
          <cell r="M6008">
            <v>0</v>
          </cell>
          <cell r="N6008">
            <v>0</v>
          </cell>
          <cell r="O6008">
            <v>0</v>
          </cell>
          <cell r="P6008">
            <v>176</v>
          </cell>
          <cell r="R6008">
            <v>258643</v>
          </cell>
          <cell r="S6008">
            <v>0</v>
          </cell>
          <cell r="U6008">
            <v>176</v>
          </cell>
          <cell r="W6008" t="str">
            <v>OUI</v>
          </cell>
          <cell r="X6008">
            <v>11320</v>
          </cell>
          <cell r="Y6008">
            <v>0</v>
          </cell>
          <cell r="Z6008">
            <v>299</v>
          </cell>
          <cell r="AA6008">
            <v>0</v>
          </cell>
          <cell r="AB6008">
            <v>10948</v>
          </cell>
          <cell r="AC6008">
            <v>0</v>
          </cell>
          <cell r="AD6008">
            <v>0</v>
          </cell>
          <cell r="AE6008">
            <v>22567</v>
          </cell>
          <cell r="AH6008">
            <v>22567</v>
          </cell>
          <cell r="AI6008">
            <v>0</v>
          </cell>
          <cell r="AK6008">
            <v>309</v>
          </cell>
          <cell r="AM6008">
            <v>309</v>
          </cell>
          <cell r="AN6008">
            <v>19900</v>
          </cell>
          <cell r="AP6008">
            <v>19900</v>
          </cell>
          <cell r="AS6008">
            <v>3283</v>
          </cell>
          <cell r="AU6008">
            <v>23492</v>
          </cell>
          <cell r="AW6008">
            <v>0</v>
          </cell>
          <cell r="AY6008">
            <v>925</v>
          </cell>
          <cell r="BA6008">
            <v>925</v>
          </cell>
          <cell r="BE6008" t="str">
            <v>oui</v>
          </cell>
        </row>
        <row r="6009">
          <cell r="A6009" t="str">
            <v>FEVRIER</v>
          </cell>
          <cell r="B6009">
            <v>241112</v>
          </cell>
          <cell r="C6009" t="str">
            <v>P11</v>
          </cell>
          <cell r="D6009">
            <v>50217</v>
          </cell>
          <cell r="E6009">
            <v>0</v>
          </cell>
          <cell r="F6009">
            <v>0</v>
          </cell>
          <cell r="G6009">
            <v>0</v>
          </cell>
          <cell r="H6009">
            <v>2692</v>
          </cell>
          <cell r="I6009">
            <v>0</v>
          </cell>
          <cell r="J6009">
            <v>0</v>
          </cell>
          <cell r="K6009">
            <v>0</v>
          </cell>
          <cell r="L6009">
            <v>187963</v>
          </cell>
          <cell r="M6009">
            <v>0</v>
          </cell>
          <cell r="N6009">
            <v>0</v>
          </cell>
          <cell r="O6009">
            <v>0</v>
          </cell>
          <cell r="P6009">
            <v>240</v>
          </cell>
          <cell r="Q6009">
            <v>0</v>
          </cell>
          <cell r="R6009">
            <v>240872</v>
          </cell>
          <cell r="S6009">
            <v>0</v>
          </cell>
          <cell r="U6009">
            <v>240</v>
          </cell>
          <cell r="W6009" t="str">
            <v>OUI</v>
          </cell>
          <cell r="X6009">
            <v>10043</v>
          </cell>
          <cell r="Y6009">
            <v>0</v>
          </cell>
          <cell r="Z6009">
            <v>269</v>
          </cell>
          <cell r="AA6009">
            <v>0</v>
          </cell>
          <cell r="AB6009">
            <v>10338</v>
          </cell>
          <cell r="AC6009">
            <v>0</v>
          </cell>
          <cell r="AD6009">
            <v>0</v>
          </cell>
          <cell r="AE6009">
            <v>20650</v>
          </cell>
          <cell r="AH6009">
            <v>20650</v>
          </cell>
          <cell r="AI6009">
            <v>0</v>
          </cell>
          <cell r="AK6009">
            <v>599</v>
          </cell>
          <cell r="AM6009">
            <v>599</v>
          </cell>
          <cell r="AN6009">
            <v>18255</v>
          </cell>
          <cell r="AP6009">
            <v>18255</v>
          </cell>
          <cell r="AS6009">
            <v>925</v>
          </cell>
          <cell r="AU6009">
            <v>19779</v>
          </cell>
          <cell r="AW6009">
            <v>871</v>
          </cell>
          <cell r="AY6009">
            <v>0</v>
          </cell>
          <cell r="BA6009">
            <v>0</v>
          </cell>
          <cell r="BE6009" t="str">
            <v>oui</v>
          </cell>
        </row>
        <row r="6010">
          <cell r="A6010" t="str">
            <v>MARS</v>
          </cell>
          <cell r="B6010">
            <v>262915</v>
          </cell>
          <cell r="C6010" t="str">
            <v>P11</v>
          </cell>
          <cell r="D6010">
            <v>55804</v>
          </cell>
          <cell r="H6010">
            <v>3607</v>
          </cell>
          <cell r="L6010">
            <v>203552</v>
          </cell>
          <cell r="M6010">
            <v>0</v>
          </cell>
          <cell r="P6010">
            <v>64</v>
          </cell>
          <cell r="R6010">
            <v>262963</v>
          </cell>
          <cell r="S6010">
            <v>0</v>
          </cell>
          <cell r="T6010">
            <v>-112</v>
          </cell>
          <cell r="U6010">
            <v>64</v>
          </cell>
          <cell r="W6010" t="str">
            <v>OUI</v>
          </cell>
          <cell r="X6010">
            <v>11161</v>
          </cell>
          <cell r="Y6010">
            <v>0</v>
          </cell>
          <cell r="Z6010">
            <v>361</v>
          </cell>
          <cell r="AA6010">
            <v>0</v>
          </cell>
          <cell r="AB6010">
            <v>11195</v>
          </cell>
          <cell r="AC6010">
            <v>0</v>
          </cell>
          <cell r="AD6010">
            <v>0</v>
          </cell>
          <cell r="AE6010">
            <v>22717</v>
          </cell>
          <cell r="AH6010">
            <v>22717</v>
          </cell>
          <cell r="AI6010">
            <v>0</v>
          </cell>
          <cell r="AM6010">
            <v>0</v>
          </cell>
          <cell r="AN6010">
            <v>22056</v>
          </cell>
          <cell r="AP6010">
            <v>22056</v>
          </cell>
          <cell r="AQ6010">
            <v>10</v>
          </cell>
          <cell r="AS6010">
            <v>0</v>
          </cell>
          <cell r="AU6010">
            <v>22066</v>
          </cell>
          <cell r="AW6010">
            <v>651</v>
          </cell>
          <cell r="AY6010">
            <v>0</v>
          </cell>
          <cell r="BA6010">
            <v>0</v>
          </cell>
          <cell r="BE6010" t="str">
            <v>oui</v>
          </cell>
        </row>
        <row r="6011">
          <cell r="A6011" t="str">
            <v>AVRIL</v>
          </cell>
          <cell r="B6011">
            <v>242813</v>
          </cell>
          <cell r="C6011" t="str">
            <v>P11</v>
          </cell>
          <cell r="D6011">
            <v>50634</v>
          </cell>
          <cell r="E6011">
            <v>0</v>
          </cell>
          <cell r="F6011">
            <v>0</v>
          </cell>
          <cell r="G6011">
            <v>0</v>
          </cell>
          <cell r="H6011">
            <v>3718</v>
          </cell>
          <cell r="I6011">
            <v>0</v>
          </cell>
          <cell r="J6011">
            <v>0</v>
          </cell>
          <cell r="K6011">
            <v>0</v>
          </cell>
          <cell r="L6011">
            <v>188290</v>
          </cell>
          <cell r="M6011">
            <v>0</v>
          </cell>
          <cell r="N6011">
            <v>0</v>
          </cell>
          <cell r="O6011">
            <v>0</v>
          </cell>
          <cell r="P6011">
            <v>171</v>
          </cell>
          <cell r="R6011">
            <v>242642</v>
          </cell>
          <cell r="S6011">
            <v>0</v>
          </cell>
          <cell r="U6011">
            <v>171</v>
          </cell>
          <cell r="W6011" t="str">
            <v>OUI</v>
          </cell>
          <cell r="X6011">
            <v>10127</v>
          </cell>
          <cell r="Y6011">
            <v>0</v>
          </cell>
          <cell r="Z6011">
            <v>372</v>
          </cell>
          <cell r="AA6011">
            <v>0</v>
          </cell>
          <cell r="AB6011">
            <v>10356</v>
          </cell>
          <cell r="AC6011">
            <v>0</v>
          </cell>
          <cell r="AD6011">
            <v>0</v>
          </cell>
          <cell r="AE6011">
            <v>20855</v>
          </cell>
          <cell r="AH6011">
            <v>20855</v>
          </cell>
          <cell r="AI6011">
            <v>0</v>
          </cell>
          <cell r="AM6011">
            <v>0</v>
          </cell>
          <cell r="AN6011">
            <v>15851</v>
          </cell>
          <cell r="AP6011">
            <v>15851</v>
          </cell>
          <cell r="AS6011">
            <v>0</v>
          </cell>
          <cell r="AU6011">
            <v>15851</v>
          </cell>
          <cell r="AW6011">
            <v>5004</v>
          </cell>
          <cell r="AY6011">
            <v>0</v>
          </cell>
          <cell r="BA6011">
            <v>0</v>
          </cell>
          <cell r="BE6011" t="str">
            <v>oui</v>
          </cell>
        </row>
        <row r="6012">
          <cell r="A6012" t="str">
            <v>MAI</v>
          </cell>
          <cell r="B6012">
            <v>241551</v>
          </cell>
          <cell r="C6012" t="str">
            <v>P11</v>
          </cell>
          <cell r="D6012">
            <v>49076</v>
          </cell>
          <cell r="E6012">
            <v>0</v>
          </cell>
          <cell r="F6012">
            <v>0</v>
          </cell>
          <cell r="G6012">
            <v>0</v>
          </cell>
          <cell r="H6012">
            <v>3685</v>
          </cell>
          <cell r="I6012">
            <v>0</v>
          </cell>
          <cell r="J6012">
            <v>0</v>
          </cell>
          <cell r="K6012">
            <v>0</v>
          </cell>
          <cell r="L6012">
            <v>188385</v>
          </cell>
          <cell r="M6012">
            <v>0</v>
          </cell>
          <cell r="N6012">
            <v>0</v>
          </cell>
          <cell r="O6012">
            <v>0</v>
          </cell>
          <cell r="P6012">
            <v>405</v>
          </cell>
          <cell r="Q6012">
            <v>0</v>
          </cell>
          <cell r="R6012">
            <v>241146</v>
          </cell>
          <cell r="S6012">
            <v>0</v>
          </cell>
          <cell r="U6012">
            <v>405</v>
          </cell>
          <cell r="W6012" t="str">
            <v>OUI</v>
          </cell>
          <cell r="X6012">
            <v>9815</v>
          </cell>
          <cell r="Y6012">
            <v>0</v>
          </cell>
          <cell r="Z6012">
            <v>369</v>
          </cell>
          <cell r="AA6012">
            <v>0</v>
          </cell>
          <cell r="AB6012">
            <v>10361</v>
          </cell>
          <cell r="AC6012">
            <v>0</v>
          </cell>
          <cell r="AD6012">
            <v>0</v>
          </cell>
          <cell r="AE6012">
            <v>20545</v>
          </cell>
          <cell r="AH6012">
            <v>20545</v>
          </cell>
          <cell r="AI6012">
            <v>0</v>
          </cell>
          <cell r="AK6012">
            <v>89</v>
          </cell>
          <cell r="AM6012">
            <v>89</v>
          </cell>
          <cell r="AN6012">
            <v>20134</v>
          </cell>
          <cell r="AP6012">
            <v>20134</v>
          </cell>
          <cell r="AS6012">
            <v>0</v>
          </cell>
          <cell r="AU6012">
            <v>20223</v>
          </cell>
          <cell r="AW6012">
            <v>322</v>
          </cell>
          <cell r="AY6012">
            <v>0</v>
          </cell>
          <cell r="BA6012">
            <v>0</v>
          </cell>
          <cell r="BE6012" t="str">
            <v>oui</v>
          </cell>
        </row>
        <row r="6013">
          <cell r="A6013" t="str">
            <v>JUIN</v>
          </cell>
          <cell r="B6013">
            <v>293742</v>
          </cell>
          <cell r="C6013" t="str">
            <v>P11</v>
          </cell>
          <cell r="D6013">
            <v>93056</v>
          </cell>
          <cell r="E6013">
            <v>0</v>
          </cell>
          <cell r="F6013">
            <v>0</v>
          </cell>
          <cell r="G6013">
            <v>0</v>
          </cell>
          <cell r="H6013">
            <v>3708</v>
          </cell>
          <cell r="I6013">
            <v>0</v>
          </cell>
          <cell r="J6013">
            <v>0</v>
          </cell>
          <cell r="K6013">
            <v>0</v>
          </cell>
          <cell r="L6013">
            <v>196553</v>
          </cell>
          <cell r="M6013">
            <v>0</v>
          </cell>
          <cell r="N6013">
            <v>0</v>
          </cell>
          <cell r="O6013">
            <v>0</v>
          </cell>
          <cell r="P6013">
            <v>425</v>
          </cell>
          <cell r="R6013">
            <v>293317</v>
          </cell>
          <cell r="S6013">
            <v>0</v>
          </cell>
          <cell r="U6013">
            <v>425</v>
          </cell>
          <cell r="W6013" t="str">
            <v>OUI</v>
          </cell>
          <cell r="X6013">
            <v>18611</v>
          </cell>
          <cell r="Y6013">
            <v>0</v>
          </cell>
          <cell r="Z6013">
            <v>371</v>
          </cell>
          <cell r="AA6013">
            <v>0</v>
          </cell>
          <cell r="AB6013">
            <v>10810</v>
          </cell>
          <cell r="AC6013">
            <v>0</v>
          </cell>
          <cell r="AD6013">
            <v>0</v>
          </cell>
          <cell r="AE6013">
            <v>29792</v>
          </cell>
          <cell r="AH6013">
            <v>29792</v>
          </cell>
          <cell r="AI6013">
            <v>0</v>
          </cell>
          <cell r="AM6013">
            <v>0</v>
          </cell>
          <cell r="AN6013">
            <v>24476</v>
          </cell>
          <cell r="AP6013">
            <v>24476</v>
          </cell>
          <cell r="AS6013">
            <v>0</v>
          </cell>
          <cell r="AU6013">
            <v>24476</v>
          </cell>
          <cell r="AW6013">
            <v>5316</v>
          </cell>
          <cell r="AY6013">
            <v>0</v>
          </cell>
          <cell r="BA6013">
            <v>0</v>
          </cell>
          <cell r="BE6013" t="str">
            <v>oui</v>
          </cell>
        </row>
        <row r="6014">
          <cell r="A6014" t="str">
            <v>JUILLET</v>
          </cell>
          <cell r="B6014">
            <v>254378</v>
          </cell>
          <cell r="C6014" t="str">
            <v>P11</v>
          </cell>
          <cell r="D6014">
            <v>53827</v>
          </cell>
          <cell r="H6014">
            <v>5120</v>
          </cell>
          <cell r="L6014">
            <v>195291</v>
          </cell>
          <cell r="M6014">
            <v>0</v>
          </cell>
          <cell r="N6014">
            <v>0</v>
          </cell>
          <cell r="P6014">
            <v>140</v>
          </cell>
          <cell r="R6014">
            <v>254238</v>
          </cell>
          <cell r="S6014">
            <v>0</v>
          </cell>
          <cell r="U6014">
            <v>140</v>
          </cell>
          <cell r="W6014" t="str">
            <v>OUI</v>
          </cell>
          <cell r="X6014">
            <v>10765</v>
          </cell>
          <cell r="Y6014">
            <v>0</v>
          </cell>
          <cell r="Z6014">
            <v>512</v>
          </cell>
          <cell r="AA6014">
            <v>0</v>
          </cell>
          <cell r="AB6014">
            <v>10741</v>
          </cell>
          <cell r="AC6014">
            <v>0</v>
          </cell>
          <cell r="AD6014">
            <v>0</v>
          </cell>
          <cell r="AE6014">
            <v>22018</v>
          </cell>
          <cell r="AH6014">
            <v>22018</v>
          </cell>
          <cell r="AI6014">
            <v>0</v>
          </cell>
          <cell r="AK6014">
            <v>364</v>
          </cell>
          <cell r="AM6014">
            <v>364</v>
          </cell>
          <cell r="AN6014">
            <v>14534</v>
          </cell>
          <cell r="AP6014">
            <v>14534</v>
          </cell>
          <cell r="AS6014">
            <v>0</v>
          </cell>
          <cell r="AU6014">
            <v>14898</v>
          </cell>
          <cell r="AW6014">
            <v>7120</v>
          </cell>
          <cell r="AY6014">
            <v>0</v>
          </cell>
          <cell r="BA6014">
            <v>0</v>
          </cell>
          <cell r="BE6014" t="str">
            <v>oui</v>
          </cell>
        </row>
        <row r="6015">
          <cell r="A6015" t="str">
            <v>AOUT</v>
          </cell>
          <cell r="B6015">
            <v>191618</v>
          </cell>
          <cell r="C6015" t="str">
            <v>P11</v>
          </cell>
          <cell r="D6015">
            <v>37998</v>
          </cell>
          <cell r="H6015">
            <v>3165</v>
          </cell>
          <cell r="L6015">
            <v>150654</v>
          </cell>
          <cell r="M6015">
            <v>0</v>
          </cell>
          <cell r="N6015">
            <v>0</v>
          </cell>
          <cell r="P6015">
            <v>89</v>
          </cell>
          <cell r="R6015">
            <v>191817</v>
          </cell>
          <cell r="S6015">
            <v>0</v>
          </cell>
          <cell r="T6015">
            <v>-288</v>
          </cell>
          <cell r="U6015">
            <v>89</v>
          </cell>
          <cell r="W6015" t="str">
            <v>OUI</v>
          </cell>
          <cell r="X6015">
            <v>7600</v>
          </cell>
          <cell r="Y6015">
            <v>0</v>
          </cell>
          <cell r="Z6015">
            <v>317</v>
          </cell>
          <cell r="AA6015">
            <v>0</v>
          </cell>
          <cell r="AB6015">
            <v>8286</v>
          </cell>
          <cell r="AC6015">
            <v>0</v>
          </cell>
          <cell r="AD6015">
            <v>0</v>
          </cell>
          <cell r="AE6015">
            <v>16203</v>
          </cell>
          <cell r="AH6015">
            <v>16203</v>
          </cell>
          <cell r="AI6015">
            <v>0</v>
          </cell>
          <cell r="AK6015">
            <v>1420</v>
          </cell>
          <cell r="AM6015">
            <v>1420</v>
          </cell>
          <cell r="AN6015">
            <v>14916</v>
          </cell>
          <cell r="AP6015">
            <v>14916</v>
          </cell>
          <cell r="AQ6015">
            <v>25</v>
          </cell>
          <cell r="AS6015">
            <v>0</v>
          </cell>
          <cell r="AU6015">
            <v>16361</v>
          </cell>
          <cell r="AW6015">
            <v>0</v>
          </cell>
          <cell r="AY6015">
            <v>158</v>
          </cell>
          <cell r="BA6015">
            <v>158</v>
          </cell>
          <cell r="BE6015" t="str">
            <v>oui</v>
          </cell>
        </row>
        <row r="6016">
          <cell r="A6016" t="str">
            <v>SEPTEMBRE</v>
          </cell>
          <cell r="B6016">
            <v>238567</v>
          </cell>
          <cell r="C6016" t="str">
            <v>P11</v>
          </cell>
          <cell r="D6016">
            <v>48773</v>
          </cell>
          <cell r="E6016">
            <v>0</v>
          </cell>
          <cell r="F6016">
            <v>0</v>
          </cell>
          <cell r="G6016">
            <v>0</v>
          </cell>
          <cell r="H6016">
            <v>3682</v>
          </cell>
          <cell r="I6016">
            <v>0</v>
          </cell>
          <cell r="J6016">
            <v>0</v>
          </cell>
          <cell r="K6016">
            <v>0</v>
          </cell>
          <cell r="L6016">
            <v>185973</v>
          </cell>
          <cell r="M6016">
            <v>0</v>
          </cell>
          <cell r="N6016">
            <v>0</v>
          </cell>
          <cell r="O6016">
            <v>0</v>
          </cell>
          <cell r="P6016">
            <v>139</v>
          </cell>
          <cell r="Q6016">
            <v>0</v>
          </cell>
          <cell r="R6016">
            <v>238428</v>
          </cell>
          <cell r="S6016">
            <v>0</v>
          </cell>
          <cell r="U6016">
            <v>139</v>
          </cell>
          <cell r="W6016" t="str">
            <v>OUI</v>
          </cell>
          <cell r="X6016">
            <v>9755</v>
          </cell>
          <cell r="Y6016">
            <v>0</v>
          </cell>
          <cell r="Z6016">
            <v>368</v>
          </cell>
          <cell r="AA6016">
            <v>0</v>
          </cell>
          <cell r="AB6016">
            <v>10229</v>
          </cell>
          <cell r="AC6016">
            <v>0</v>
          </cell>
          <cell r="AD6016">
            <v>0</v>
          </cell>
          <cell r="AE6016">
            <v>20352</v>
          </cell>
          <cell r="AH6016">
            <v>20352</v>
          </cell>
          <cell r="AI6016">
            <v>0</v>
          </cell>
          <cell r="AK6016">
            <v>567</v>
          </cell>
          <cell r="AL6016">
            <v>0</v>
          </cell>
          <cell r="AM6016">
            <v>567</v>
          </cell>
          <cell r="AN6016">
            <v>21367</v>
          </cell>
          <cell r="AO6016">
            <v>0</v>
          </cell>
          <cell r="AP6016">
            <v>21367</v>
          </cell>
          <cell r="AQ6016">
            <v>0</v>
          </cell>
          <cell r="AR6016">
            <v>0</v>
          </cell>
          <cell r="AS6016">
            <v>158</v>
          </cell>
          <cell r="AU6016">
            <v>22092</v>
          </cell>
          <cell r="AW6016">
            <v>0</v>
          </cell>
          <cell r="AY6016">
            <v>1740</v>
          </cell>
          <cell r="BA6016">
            <v>1740</v>
          </cell>
          <cell r="BE6016" t="str">
            <v>oui</v>
          </cell>
        </row>
        <row r="6017">
          <cell r="A6017" t="str">
            <v>OCTOBRE</v>
          </cell>
          <cell r="B6017">
            <v>0</v>
          </cell>
          <cell r="C6017" t="str">
            <v>P11</v>
          </cell>
          <cell r="D6017">
            <v>0</v>
          </cell>
          <cell r="E6017">
            <v>0</v>
          </cell>
          <cell r="F6017">
            <v>0</v>
          </cell>
          <cell r="G6017">
            <v>0</v>
          </cell>
          <cell r="H6017">
            <v>0</v>
          </cell>
          <cell r="I6017">
            <v>0</v>
          </cell>
          <cell r="J6017">
            <v>0</v>
          </cell>
          <cell r="K6017">
            <v>0</v>
          </cell>
          <cell r="L6017">
            <v>0</v>
          </cell>
          <cell r="M6017">
            <v>0</v>
          </cell>
          <cell r="N6017">
            <v>0</v>
          </cell>
          <cell r="O6017">
            <v>0</v>
          </cell>
          <cell r="P6017">
            <v>0</v>
          </cell>
          <cell r="Q6017">
            <v>0</v>
          </cell>
          <cell r="R6017">
            <v>0</v>
          </cell>
          <cell r="S6017">
            <v>0</v>
          </cell>
          <cell r="T6017">
            <v>0</v>
          </cell>
          <cell r="U6017">
            <v>0</v>
          </cell>
          <cell r="W6017" t="str">
            <v>OUI</v>
          </cell>
          <cell r="X6017">
            <v>0</v>
          </cell>
          <cell r="Y6017">
            <v>0</v>
          </cell>
          <cell r="Z6017">
            <v>0</v>
          </cell>
          <cell r="AA6017">
            <v>0</v>
          </cell>
          <cell r="AB6017">
            <v>0</v>
          </cell>
          <cell r="AC6017">
            <v>0</v>
          </cell>
          <cell r="AD6017">
            <v>0</v>
          </cell>
          <cell r="AE6017">
            <v>0</v>
          </cell>
          <cell r="AH6017">
            <v>0</v>
          </cell>
          <cell r="AI6017">
            <v>0</v>
          </cell>
          <cell r="AK6017">
            <v>0</v>
          </cell>
          <cell r="AM6017">
            <v>0</v>
          </cell>
          <cell r="AN6017">
            <v>0</v>
          </cell>
          <cell r="AO6017">
            <v>0</v>
          </cell>
          <cell r="AP6017">
            <v>0</v>
          </cell>
          <cell r="AQ6017">
            <v>0</v>
          </cell>
          <cell r="AS6017">
            <v>1740</v>
          </cell>
          <cell r="AU6017">
            <v>1740</v>
          </cell>
          <cell r="AW6017">
            <v>0</v>
          </cell>
          <cell r="AY6017">
            <v>1740</v>
          </cell>
          <cell r="BA6017">
            <v>1740</v>
          </cell>
        </row>
        <row r="6018">
          <cell r="A6018" t="str">
            <v>NOVEMBRE</v>
          </cell>
          <cell r="B6018">
            <v>0</v>
          </cell>
          <cell r="C6018" t="str">
            <v>P11</v>
          </cell>
          <cell r="D6018">
            <v>0</v>
          </cell>
          <cell r="E6018">
            <v>0</v>
          </cell>
          <cell r="F6018">
            <v>0</v>
          </cell>
          <cell r="G6018">
            <v>0</v>
          </cell>
          <cell r="H6018">
            <v>0</v>
          </cell>
          <cell r="I6018">
            <v>0</v>
          </cell>
          <cell r="J6018">
            <v>0</v>
          </cell>
          <cell r="K6018">
            <v>0</v>
          </cell>
          <cell r="L6018">
            <v>0</v>
          </cell>
          <cell r="M6018">
            <v>0</v>
          </cell>
          <cell r="N6018">
            <v>0</v>
          </cell>
          <cell r="O6018">
            <v>0</v>
          </cell>
          <cell r="P6018">
            <v>0</v>
          </cell>
          <cell r="Q6018">
            <v>0</v>
          </cell>
          <cell r="R6018">
            <v>0</v>
          </cell>
          <cell r="S6018">
            <v>0</v>
          </cell>
          <cell r="T6018">
            <v>0</v>
          </cell>
          <cell r="U6018">
            <v>0</v>
          </cell>
          <cell r="W6018" t="str">
            <v>OUI</v>
          </cell>
          <cell r="X6018">
            <v>0</v>
          </cell>
          <cell r="Y6018">
            <v>0</v>
          </cell>
          <cell r="Z6018">
            <v>0</v>
          </cell>
          <cell r="AA6018">
            <v>0</v>
          </cell>
          <cell r="AB6018">
            <v>0</v>
          </cell>
          <cell r="AC6018">
            <v>0</v>
          </cell>
          <cell r="AD6018">
            <v>0</v>
          </cell>
          <cell r="AE6018">
            <v>0</v>
          </cell>
          <cell r="AH6018">
            <v>0</v>
          </cell>
          <cell r="AI6018">
            <v>0</v>
          </cell>
          <cell r="AK6018">
            <v>0</v>
          </cell>
          <cell r="AM6018">
            <v>0</v>
          </cell>
          <cell r="AN6018">
            <v>0</v>
          </cell>
          <cell r="AO6018">
            <v>0</v>
          </cell>
          <cell r="AP6018">
            <v>0</v>
          </cell>
          <cell r="AQ6018">
            <v>0</v>
          </cell>
          <cell r="AS6018">
            <v>1740</v>
          </cell>
          <cell r="AU6018">
            <v>1740</v>
          </cell>
          <cell r="AW6018">
            <v>0</v>
          </cell>
          <cell r="AY6018">
            <v>1740</v>
          </cell>
          <cell r="BA6018">
            <v>1740</v>
          </cell>
        </row>
        <row r="6019">
          <cell r="A6019" t="str">
            <v>DECEMBRE</v>
          </cell>
          <cell r="B6019">
            <v>0</v>
          </cell>
          <cell r="C6019" t="str">
            <v>P11</v>
          </cell>
          <cell r="D6019">
            <v>0</v>
          </cell>
          <cell r="E6019">
            <v>0</v>
          </cell>
          <cell r="F6019">
            <v>0</v>
          </cell>
          <cell r="G6019">
            <v>0</v>
          </cell>
          <cell r="H6019">
            <v>0</v>
          </cell>
          <cell r="I6019">
            <v>0</v>
          </cell>
          <cell r="J6019">
            <v>0</v>
          </cell>
          <cell r="K6019">
            <v>0</v>
          </cell>
          <cell r="L6019">
            <v>0</v>
          </cell>
          <cell r="M6019">
            <v>0</v>
          </cell>
          <cell r="N6019">
            <v>0</v>
          </cell>
          <cell r="O6019">
            <v>0</v>
          </cell>
          <cell r="P6019">
            <v>0</v>
          </cell>
          <cell r="Q6019">
            <v>0</v>
          </cell>
          <cell r="R6019">
            <v>0</v>
          </cell>
          <cell r="S6019">
            <v>0</v>
          </cell>
          <cell r="T6019">
            <v>0</v>
          </cell>
          <cell r="U6019">
            <v>0</v>
          </cell>
          <cell r="W6019" t="str">
            <v>OUI</v>
          </cell>
          <cell r="X6019">
            <v>0</v>
          </cell>
          <cell r="Y6019">
            <v>0</v>
          </cell>
          <cell r="Z6019">
            <v>0</v>
          </cell>
          <cell r="AA6019">
            <v>0</v>
          </cell>
          <cell r="AB6019">
            <v>0</v>
          </cell>
          <cell r="AC6019">
            <v>0</v>
          </cell>
          <cell r="AD6019">
            <v>0</v>
          </cell>
          <cell r="AE6019">
            <v>0</v>
          </cell>
          <cell r="AH6019">
            <v>0</v>
          </cell>
          <cell r="AI6019">
            <v>0</v>
          </cell>
          <cell r="AK6019">
            <v>0</v>
          </cell>
          <cell r="AM6019">
            <v>0</v>
          </cell>
          <cell r="AN6019">
            <v>0</v>
          </cell>
          <cell r="AO6019">
            <v>0</v>
          </cell>
          <cell r="AP6019">
            <v>0</v>
          </cell>
          <cell r="AQ6019">
            <v>0</v>
          </cell>
          <cell r="AS6019">
            <v>1740</v>
          </cell>
          <cell r="AU6019">
            <v>1740</v>
          </cell>
          <cell r="AW6019">
            <v>0</v>
          </cell>
          <cell r="AY6019">
            <v>1740</v>
          </cell>
          <cell r="BA6019">
            <v>1740</v>
          </cell>
        </row>
        <row r="6020">
          <cell r="C6020" t="str">
            <v>P11</v>
          </cell>
          <cell r="W6020" t="str">
            <v>OUI</v>
          </cell>
          <cell r="BE6020">
            <v>0</v>
          </cell>
        </row>
        <row r="6021">
          <cell r="A6021" t="str">
            <v>TOTAL</v>
          </cell>
          <cell r="B6021">
            <v>2225515</v>
          </cell>
          <cell r="C6021" t="str">
            <v>P11</v>
          </cell>
          <cell r="D6021">
            <v>495983</v>
          </cell>
          <cell r="E6021">
            <v>0</v>
          </cell>
          <cell r="F6021">
            <v>0</v>
          </cell>
          <cell r="G6021">
            <v>0</v>
          </cell>
          <cell r="H6021">
            <v>32370</v>
          </cell>
          <cell r="I6021">
            <v>0</v>
          </cell>
          <cell r="J6021">
            <v>0</v>
          </cell>
          <cell r="K6021">
            <v>0</v>
          </cell>
          <cell r="L6021">
            <v>1695713</v>
          </cell>
          <cell r="M6021">
            <v>0</v>
          </cell>
          <cell r="N6021">
            <v>0</v>
          </cell>
          <cell r="O6021">
            <v>0</v>
          </cell>
          <cell r="P6021">
            <v>1849</v>
          </cell>
          <cell r="Q6021">
            <v>0</v>
          </cell>
          <cell r="R6021">
            <v>2224066</v>
          </cell>
          <cell r="S6021">
            <v>0</v>
          </cell>
          <cell r="T6021">
            <v>-400</v>
          </cell>
          <cell r="U6021">
            <v>1849</v>
          </cell>
          <cell r="V6021">
            <v>0</v>
          </cell>
          <cell r="W6021" t="str">
            <v>OUI</v>
          </cell>
          <cell r="X6021">
            <v>99197</v>
          </cell>
          <cell r="Y6021">
            <v>0</v>
          </cell>
          <cell r="Z6021">
            <v>3238</v>
          </cell>
          <cell r="AA6021">
            <v>0</v>
          </cell>
          <cell r="AB6021">
            <v>93264</v>
          </cell>
          <cell r="AC6021">
            <v>0</v>
          </cell>
          <cell r="AD6021">
            <v>0</v>
          </cell>
          <cell r="AE6021">
            <v>195699</v>
          </cell>
          <cell r="AF6021">
            <v>0</v>
          </cell>
          <cell r="AH6021">
            <v>195699</v>
          </cell>
          <cell r="AI6021">
            <v>0</v>
          </cell>
          <cell r="AK6021">
            <v>3348</v>
          </cell>
          <cell r="AL6021">
            <v>0</v>
          </cell>
          <cell r="AN6021">
            <v>171489</v>
          </cell>
          <cell r="AO6021">
            <v>0</v>
          </cell>
          <cell r="AP6021">
            <v>171489</v>
          </cell>
          <cell r="AQ6021">
            <v>35</v>
          </cell>
          <cell r="AR6021">
            <v>0</v>
          </cell>
          <cell r="BE6021">
            <v>0</v>
          </cell>
        </row>
        <row r="6022">
          <cell r="C6022" t="str">
            <v>P11</v>
          </cell>
          <cell r="W6022" t="str">
            <v>OUI</v>
          </cell>
          <cell r="BE6022">
            <v>0</v>
          </cell>
        </row>
        <row r="6023">
          <cell r="A6023" t="str">
            <v>CA comptabilisé à déclarer</v>
          </cell>
          <cell r="C6023" t="str">
            <v>P11</v>
          </cell>
          <cell r="D6023">
            <v>495983</v>
          </cell>
          <cell r="F6023">
            <v>0</v>
          </cell>
          <cell r="H6023">
            <v>32370</v>
          </cell>
          <cell r="L6023">
            <v>1695713</v>
          </cell>
          <cell r="N6023">
            <v>0</v>
          </cell>
          <cell r="P6023">
            <v>1849</v>
          </cell>
          <cell r="R6023">
            <v>2224066</v>
          </cell>
          <cell r="U6023">
            <v>1849</v>
          </cell>
          <cell r="W6023" t="str">
            <v>OUI</v>
          </cell>
          <cell r="AI6023">
            <v>0</v>
          </cell>
          <cell r="AM6023">
            <v>0</v>
          </cell>
          <cell r="BE6023">
            <v>0</v>
          </cell>
        </row>
        <row r="6024">
          <cell r="A6024" t="str">
            <v>Achats intraco à déclarer</v>
          </cell>
          <cell r="C6024" t="str">
            <v>P11</v>
          </cell>
          <cell r="E6024">
            <v>0</v>
          </cell>
          <cell r="G6024">
            <v>0</v>
          </cell>
          <cell r="I6024">
            <v>0</v>
          </cell>
          <cell r="M6024">
            <v>0</v>
          </cell>
          <cell r="O6024">
            <v>0</v>
          </cell>
          <cell r="Q6024">
            <v>0</v>
          </cell>
          <cell r="S6024">
            <v>0</v>
          </cell>
          <cell r="W6024" t="str">
            <v>OUI</v>
          </cell>
          <cell r="BE6024">
            <v>0</v>
          </cell>
        </row>
        <row r="6025">
          <cell r="C6025" t="str">
            <v>P11</v>
          </cell>
          <cell r="W6025" t="str">
            <v>OUI</v>
          </cell>
          <cell r="BE6025">
            <v>0</v>
          </cell>
        </row>
        <row r="6026">
          <cell r="A6026" t="str">
            <v>Ecart P11</v>
          </cell>
          <cell r="C6026" t="str">
            <v>P11</v>
          </cell>
          <cell r="D6026">
            <v>0</v>
          </cell>
          <cell r="E6026">
            <v>0</v>
          </cell>
          <cell r="F6026">
            <v>0</v>
          </cell>
          <cell r="G6026">
            <v>0</v>
          </cell>
          <cell r="H6026">
            <v>0</v>
          </cell>
          <cell r="I6026">
            <v>0</v>
          </cell>
          <cell r="J6026">
            <v>0</v>
          </cell>
          <cell r="K6026">
            <v>0</v>
          </cell>
          <cell r="L6026">
            <v>0</v>
          </cell>
          <cell r="M6026">
            <v>0</v>
          </cell>
          <cell r="N6026">
            <v>0</v>
          </cell>
          <cell r="O6026">
            <v>0</v>
          </cell>
          <cell r="P6026">
            <v>0</v>
          </cell>
          <cell r="Q6026">
            <v>0</v>
          </cell>
          <cell r="R6026">
            <v>0</v>
          </cell>
          <cell r="S6026">
            <v>0</v>
          </cell>
          <cell r="U6026">
            <v>0</v>
          </cell>
          <cell r="W6026" t="str">
            <v>OUI</v>
          </cell>
          <cell r="AI6026" t="str">
            <v xml:space="preserve">        TVA intraco COLL   =    TVA intraco DED  ( Immo + B&amp;S )</v>
          </cell>
          <cell r="BE6026">
            <v>0</v>
          </cell>
        </row>
        <row r="6027">
          <cell r="C6027" t="str">
            <v>P11</v>
          </cell>
          <cell r="W6027" t="str">
            <v>OUI</v>
          </cell>
          <cell r="BE6027">
            <v>0</v>
          </cell>
        </row>
        <row r="6028">
          <cell r="A6028" t="str">
            <v>diff compta jaune</v>
          </cell>
          <cell r="C6028" t="str">
            <v>P11</v>
          </cell>
          <cell r="G6028">
            <v>0</v>
          </cell>
          <cell r="H6028" t="str">
            <v xml:space="preserve">   à corriger dans SAP ou dans l'onglet "COMPTA"</v>
          </cell>
          <cell r="W6028" t="str">
            <v>OUI</v>
          </cell>
          <cell r="BE6028">
            <v>0</v>
          </cell>
        </row>
        <row r="6029">
          <cell r="C6029" t="str">
            <v>P11</v>
          </cell>
          <cell r="W6029" t="str">
            <v>OUI</v>
          </cell>
          <cell r="BE6029">
            <v>0</v>
          </cell>
        </row>
        <row r="6030">
          <cell r="A6030" t="str">
            <v>diff rouge</v>
          </cell>
          <cell r="C6030" t="str">
            <v>P11</v>
          </cell>
          <cell r="G6030">
            <v>0</v>
          </cell>
          <cell r="H6030" t="str">
            <v xml:space="preserve">   voir onglet "COMPTA" - cellule F...</v>
          </cell>
          <cell r="W6030" t="str">
            <v>OUI</v>
          </cell>
          <cell r="BE6030">
            <v>0</v>
          </cell>
        </row>
        <row r="6031">
          <cell r="C6031" t="str">
            <v>P11</v>
          </cell>
          <cell r="W6031" t="str">
            <v>OUI</v>
          </cell>
          <cell r="BE6031">
            <v>0</v>
          </cell>
        </row>
        <row r="6032">
          <cell r="C6032" t="str">
            <v>P11</v>
          </cell>
          <cell r="W6032" t="str">
            <v>OUI</v>
          </cell>
          <cell r="BE6032">
            <v>0</v>
          </cell>
        </row>
        <row r="6033">
          <cell r="C6033" t="str">
            <v>P11</v>
          </cell>
          <cell r="W6033" t="str">
            <v>OUI</v>
          </cell>
          <cell r="BE6033">
            <v>0</v>
          </cell>
        </row>
        <row r="6034">
          <cell r="C6034" t="str">
            <v>P11</v>
          </cell>
          <cell r="W6034" t="str">
            <v>OUI</v>
          </cell>
          <cell r="BE6034">
            <v>0</v>
          </cell>
        </row>
        <row r="6035">
          <cell r="C6035" t="str">
            <v>P11</v>
          </cell>
          <cell r="W6035" t="str">
            <v>OUI</v>
          </cell>
          <cell r="BE6035">
            <v>0</v>
          </cell>
        </row>
        <row r="6036">
          <cell r="C6036" t="str">
            <v>P11</v>
          </cell>
          <cell r="W6036" t="str">
            <v>OUI</v>
          </cell>
          <cell r="BE6036">
            <v>0</v>
          </cell>
        </row>
        <row r="6037">
          <cell r="C6037" t="str">
            <v>P11</v>
          </cell>
          <cell r="W6037" t="str">
            <v>OUI</v>
          </cell>
          <cell r="BE6037">
            <v>0</v>
          </cell>
        </row>
        <row r="6038">
          <cell r="C6038" t="str">
            <v>P11</v>
          </cell>
          <cell r="W6038" t="str">
            <v>OUI</v>
          </cell>
          <cell r="BE6038">
            <v>0</v>
          </cell>
        </row>
        <row r="6039">
          <cell r="C6039" t="str">
            <v>P11</v>
          </cell>
          <cell r="W6039" t="str">
            <v>OUI</v>
          </cell>
          <cell r="BE6039">
            <v>0</v>
          </cell>
        </row>
        <row r="6040">
          <cell r="C6040" t="str">
            <v>P11</v>
          </cell>
          <cell r="W6040" t="str">
            <v>OUI</v>
          </cell>
          <cell r="BE6040">
            <v>0</v>
          </cell>
        </row>
        <row r="6041">
          <cell r="C6041" t="str">
            <v>P11</v>
          </cell>
          <cell r="W6041" t="str">
            <v>OUI</v>
          </cell>
          <cell r="BE6041">
            <v>0</v>
          </cell>
        </row>
        <row r="6042">
          <cell r="C6042" t="str">
            <v>P11</v>
          </cell>
          <cell r="W6042" t="str">
            <v>OUI</v>
          </cell>
          <cell r="BE6042">
            <v>0</v>
          </cell>
        </row>
        <row r="6043">
          <cell r="C6043" t="str">
            <v>P11</v>
          </cell>
          <cell r="W6043" t="str">
            <v>OUI</v>
          </cell>
          <cell r="BE6043">
            <v>0</v>
          </cell>
        </row>
        <row r="6044">
          <cell r="C6044" t="str">
            <v>P11</v>
          </cell>
          <cell r="W6044" t="str">
            <v>OUI</v>
          </cell>
          <cell r="BE6044">
            <v>0</v>
          </cell>
        </row>
        <row r="6045">
          <cell r="C6045" t="str">
            <v>P11</v>
          </cell>
          <cell r="W6045" t="str">
            <v>OUI</v>
          </cell>
          <cell r="BE6045">
            <v>0</v>
          </cell>
        </row>
        <row r="6046">
          <cell r="C6046" t="str">
            <v>P11</v>
          </cell>
          <cell r="W6046" t="str">
            <v>OUI</v>
          </cell>
          <cell r="BE6046">
            <v>0</v>
          </cell>
        </row>
        <row r="6047">
          <cell r="C6047" t="str">
            <v>P11</v>
          </cell>
          <cell r="W6047" t="str">
            <v>OUI</v>
          </cell>
          <cell r="BE6047">
            <v>0</v>
          </cell>
        </row>
        <row r="6048">
          <cell r="C6048" t="str">
            <v>P11</v>
          </cell>
          <cell r="W6048" t="str">
            <v>OUI</v>
          </cell>
          <cell r="BE6048">
            <v>0</v>
          </cell>
        </row>
        <row r="6049">
          <cell r="C6049" t="str">
            <v>P11</v>
          </cell>
          <cell r="W6049" t="str">
            <v>OUI</v>
          </cell>
          <cell r="BE6049">
            <v>0</v>
          </cell>
        </row>
        <row r="6050">
          <cell r="C6050" t="str">
            <v>P11</v>
          </cell>
          <cell r="W6050" t="str">
            <v>OUI</v>
          </cell>
          <cell r="BE6050">
            <v>0</v>
          </cell>
        </row>
        <row r="6051">
          <cell r="C6051" t="str">
            <v>P11</v>
          </cell>
          <cell r="W6051" t="str">
            <v>OUI</v>
          </cell>
          <cell r="BE6051">
            <v>0</v>
          </cell>
        </row>
        <row r="6052">
          <cell r="C6052" t="str">
            <v>P11</v>
          </cell>
          <cell r="W6052" t="str">
            <v>OUI</v>
          </cell>
          <cell r="BE6052">
            <v>0</v>
          </cell>
        </row>
        <row r="6053">
          <cell r="C6053" t="str">
            <v>P11</v>
          </cell>
          <cell r="W6053" t="str">
            <v>OUI</v>
          </cell>
          <cell r="BE6053">
            <v>0</v>
          </cell>
        </row>
        <row r="6054">
          <cell r="C6054" t="str">
            <v>P11</v>
          </cell>
          <cell r="W6054" t="str">
            <v>OUI</v>
          </cell>
          <cell r="BE6054">
            <v>0</v>
          </cell>
        </row>
        <row r="6055">
          <cell r="C6055" t="str">
            <v>P11</v>
          </cell>
          <cell r="W6055" t="str">
            <v>OUI</v>
          </cell>
          <cell r="BE6055">
            <v>0</v>
          </cell>
        </row>
        <row r="6056">
          <cell r="C6056" t="str">
            <v>P11</v>
          </cell>
          <cell r="W6056" t="str">
            <v>OUI</v>
          </cell>
          <cell r="BE6056">
            <v>0</v>
          </cell>
        </row>
        <row r="6057">
          <cell r="C6057" t="str">
            <v>P11</v>
          </cell>
          <cell r="W6057" t="str">
            <v>NON</v>
          </cell>
        </row>
        <row r="6058">
          <cell r="C6058" t="str">
            <v>P11</v>
          </cell>
          <cell r="W6058" t="str">
            <v>NON</v>
          </cell>
        </row>
        <row r="6059">
          <cell r="C6059" t="str">
            <v>P11</v>
          </cell>
          <cell r="W6059" t="str">
            <v>NON</v>
          </cell>
        </row>
        <row r="6060">
          <cell r="C6060" t="str">
            <v>P11</v>
          </cell>
          <cell r="W6060" t="str">
            <v>NON</v>
          </cell>
        </row>
        <row r="6061">
          <cell r="C6061" t="str">
            <v>P11</v>
          </cell>
          <cell r="W6061" t="str">
            <v>NON</v>
          </cell>
        </row>
        <row r="6062">
          <cell r="C6062" t="str">
            <v>P11</v>
          </cell>
          <cell r="W6062" t="str">
            <v>NON</v>
          </cell>
        </row>
        <row r="6063">
          <cell r="C6063" t="str">
            <v>P11</v>
          </cell>
          <cell r="W6063" t="str">
            <v>NON</v>
          </cell>
        </row>
        <row r="6064">
          <cell r="C6064" t="str">
            <v>P11</v>
          </cell>
          <cell r="W6064" t="str">
            <v>NON</v>
          </cell>
        </row>
        <row r="6065">
          <cell r="C6065" t="str">
            <v>P11</v>
          </cell>
          <cell r="W6065" t="str">
            <v>NON</v>
          </cell>
        </row>
        <row r="6066">
          <cell r="C6066" t="str">
            <v>P11</v>
          </cell>
          <cell r="W6066" t="str">
            <v>NON</v>
          </cell>
        </row>
        <row r="6067">
          <cell r="C6067" t="str">
            <v>P11</v>
          </cell>
          <cell r="W6067" t="str">
            <v>NON</v>
          </cell>
        </row>
        <row r="6068">
          <cell r="C6068" t="str">
            <v>P11</v>
          </cell>
          <cell r="W6068" t="str">
            <v>NON</v>
          </cell>
        </row>
        <row r="6069">
          <cell r="C6069" t="str">
            <v>P11</v>
          </cell>
          <cell r="W6069" t="str">
            <v>NON</v>
          </cell>
        </row>
        <row r="6070">
          <cell r="C6070" t="str">
            <v>P11</v>
          </cell>
          <cell r="W6070" t="str">
            <v>NON</v>
          </cell>
        </row>
        <row r="6071">
          <cell r="C6071" t="str">
            <v>P11</v>
          </cell>
          <cell r="W6071" t="str">
            <v>NON</v>
          </cell>
        </row>
        <row r="6072">
          <cell r="C6072" t="str">
            <v>P11</v>
          </cell>
          <cell r="W6072" t="str">
            <v>NON</v>
          </cell>
        </row>
        <row r="6073">
          <cell r="C6073" t="str">
            <v>P11</v>
          </cell>
          <cell r="W6073" t="str">
            <v>NON</v>
          </cell>
        </row>
        <row r="6074">
          <cell r="C6074" t="str">
            <v>P11</v>
          </cell>
          <cell r="W6074" t="str">
            <v>NON</v>
          </cell>
        </row>
        <row r="6075">
          <cell r="C6075" t="str">
            <v>P11</v>
          </cell>
          <cell r="W6075" t="str">
            <v>NON</v>
          </cell>
        </row>
        <row r="6076">
          <cell r="C6076" t="str">
            <v>P11</v>
          </cell>
          <cell r="W6076" t="str">
            <v>NON</v>
          </cell>
        </row>
        <row r="6077">
          <cell r="C6077" t="str">
            <v>P11</v>
          </cell>
          <cell r="W6077" t="str">
            <v>NON</v>
          </cell>
        </row>
        <row r="6078">
          <cell r="C6078" t="str">
            <v>P11</v>
          </cell>
          <cell r="W6078" t="str">
            <v>NON</v>
          </cell>
        </row>
        <row r="6079">
          <cell r="C6079" t="str">
            <v>P11</v>
          </cell>
          <cell r="W6079" t="str">
            <v>NON</v>
          </cell>
        </row>
        <row r="6080">
          <cell r="C6080" t="str">
            <v>P11</v>
          </cell>
          <cell r="W6080" t="str">
            <v>NON</v>
          </cell>
        </row>
        <row r="6081">
          <cell r="C6081" t="str">
            <v>P11</v>
          </cell>
          <cell r="W6081" t="str">
            <v>NON</v>
          </cell>
        </row>
        <row r="6082">
          <cell r="C6082" t="str">
            <v>P11</v>
          </cell>
          <cell r="W6082" t="str">
            <v>NON</v>
          </cell>
        </row>
        <row r="6083">
          <cell r="C6083" t="str">
            <v>P11</v>
          </cell>
          <cell r="W6083" t="str">
            <v>NON</v>
          </cell>
        </row>
        <row r="6084">
          <cell r="C6084" t="str">
            <v>P11</v>
          </cell>
          <cell r="W6084" t="str">
            <v>NON</v>
          </cell>
        </row>
        <row r="6085">
          <cell r="C6085" t="str">
            <v>P11</v>
          </cell>
          <cell r="W6085" t="str">
            <v>NON</v>
          </cell>
        </row>
        <row r="6086">
          <cell r="C6086" t="str">
            <v>P11</v>
          </cell>
          <cell r="W6086" t="str">
            <v>NON</v>
          </cell>
        </row>
        <row r="6087">
          <cell r="C6087" t="str">
            <v>P11</v>
          </cell>
          <cell r="W6087" t="str">
            <v>NON</v>
          </cell>
        </row>
        <row r="6088">
          <cell r="C6088" t="str">
            <v>P11</v>
          </cell>
          <cell r="W6088" t="str">
            <v>NON</v>
          </cell>
        </row>
        <row r="6089">
          <cell r="C6089" t="str">
            <v>P11</v>
          </cell>
          <cell r="W6089" t="str">
            <v>NON</v>
          </cell>
        </row>
        <row r="6090">
          <cell r="C6090" t="str">
            <v>P11</v>
          </cell>
          <cell r="W6090" t="str">
            <v>NON</v>
          </cell>
        </row>
        <row r="6091">
          <cell r="C6091" t="str">
            <v>P11</v>
          </cell>
          <cell r="W6091" t="str">
            <v>NON</v>
          </cell>
        </row>
        <row r="6092">
          <cell r="C6092" t="str">
            <v>P11</v>
          </cell>
          <cell r="W6092" t="str">
            <v>NON</v>
          </cell>
        </row>
        <row r="6093">
          <cell r="C6093" t="str">
            <v>P11</v>
          </cell>
          <cell r="W6093" t="str">
            <v>NON</v>
          </cell>
        </row>
        <row r="6094">
          <cell r="C6094" t="str">
            <v>P11</v>
          </cell>
          <cell r="W6094" t="str">
            <v>NON</v>
          </cell>
        </row>
        <row r="6095">
          <cell r="C6095" t="str">
            <v>P11</v>
          </cell>
          <cell r="W6095" t="str">
            <v>NON</v>
          </cell>
        </row>
        <row r="6096">
          <cell r="C6096" t="str">
            <v>P11</v>
          </cell>
          <cell r="W6096" t="str">
            <v>NON</v>
          </cell>
        </row>
        <row r="6097">
          <cell r="C6097" t="str">
            <v>P11</v>
          </cell>
          <cell r="W6097" t="str">
            <v>NON</v>
          </cell>
        </row>
        <row r="6098">
          <cell r="C6098" t="str">
            <v>P11</v>
          </cell>
          <cell r="W6098" t="str">
            <v>NON</v>
          </cell>
        </row>
        <row r="6099">
          <cell r="C6099" t="str">
            <v>P11</v>
          </cell>
          <cell r="W6099" t="str">
            <v>NON</v>
          </cell>
        </row>
        <row r="6100">
          <cell r="C6100" t="str">
            <v>P11</v>
          </cell>
          <cell r="W6100" t="str">
            <v>NON</v>
          </cell>
        </row>
        <row r="6101">
          <cell r="C6101" t="str">
            <v>P11</v>
          </cell>
          <cell r="W6101" t="str">
            <v>NON</v>
          </cell>
        </row>
        <row r="6102">
          <cell r="C6102" t="str">
            <v>P11</v>
          </cell>
          <cell r="W6102" t="str">
            <v>NON</v>
          </cell>
        </row>
        <row r="6103">
          <cell r="C6103" t="str">
            <v>P11</v>
          </cell>
          <cell r="W6103" t="str">
            <v>NON</v>
          </cell>
        </row>
        <row r="6104">
          <cell r="C6104" t="str">
            <v>P11</v>
          </cell>
          <cell r="W6104" t="str">
            <v>NON</v>
          </cell>
        </row>
        <row r="6105">
          <cell r="C6105" t="str">
            <v>P11</v>
          </cell>
          <cell r="W6105" t="str">
            <v>NON</v>
          </cell>
        </row>
        <row r="6106">
          <cell r="C6106" t="str">
            <v>P11</v>
          </cell>
          <cell r="W6106" t="str">
            <v>NON</v>
          </cell>
        </row>
        <row r="6107">
          <cell r="C6107" t="str">
            <v>P11</v>
          </cell>
          <cell r="W6107" t="str">
            <v>NON</v>
          </cell>
        </row>
        <row r="6108">
          <cell r="C6108" t="str">
            <v>P11</v>
          </cell>
          <cell r="W6108" t="str">
            <v>NON</v>
          </cell>
        </row>
        <row r="6109">
          <cell r="C6109" t="str">
            <v>P11</v>
          </cell>
          <cell r="W6109" t="str">
            <v>NON</v>
          </cell>
        </row>
        <row r="6110">
          <cell r="C6110" t="str">
            <v>P11</v>
          </cell>
          <cell r="W6110" t="str">
            <v>NON</v>
          </cell>
        </row>
        <row r="6111">
          <cell r="C6111" t="str">
            <v>P11</v>
          </cell>
          <cell r="W6111" t="str">
            <v>NON</v>
          </cell>
        </row>
        <row r="6112">
          <cell r="C6112" t="str">
            <v>P11</v>
          </cell>
          <cell r="W6112" t="str">
            <v>NON</v>
          </cell>
        </row>
        <row r="6113">
          <cell r="C6113" t="str">
            <v>P11</v>
          </cell>
          <cell r="W6113" t="str">
            <v>NON</v>
          </cell>
        </row>
        <row r="6114">
          <cell r="C6114" t="str">
            <v>P11</v>
          </cell>
          <cell r="W6114" t="str">
            <v>NON</v>
          </cell>
        </row>
        <row r="6115">
          <cell r="C6115" t="str">
            <v>P11</v>
          </cell>
          <cell r="W6115" t="str">
            <v>NON</v>
          </cell>
        </row>
        <row r="6116">
          <cell r="C6116" t="str">
            <v>P11</v>
          </cell>
          <cell r="W6116" t="str">
            <v>NON</v>
          </cell>
        </row>
        <row r="6117">
          <cell r="C6117" t="str">
            <v>P11</v>
          </cell>
          <cell r="W6117" t="str">
            <v>NON</v>
          </cell>
        </row>
        <row r="6118">
          <cell r="C6118" t="str">
            <v>P11</v>
          </cell>
          <cell r="W6118" t="str">
            <v>NON</v>
          </cell>
        </row>
        <row r="6119">
          <cell r="C6119" t="str">
            <v>P11</v>
          </cell>
          <cell r="W6119" t="str">
            <v>NON</v>
          </cell>
        </row>
        <row r="6120">
          <cell r="C6120" t="str">
            <v>P11</v>
          </cell>
          <cell r="W6120" t="str">
            <v>NON</v>
          </cell>
        </row>
        <row r="6121">
          <cell r="C6121" t="str">
            <v>P11</v>
          </cell>
          <cell r="W6121" t="str">
            <v>NON</v>
          </cell>
        </row>
        <row r="6122">
          <cell r="C6122" t="str">
            <v>P11</v>
          </cell>
          <cell r="W6122" t="str">
            <v>NON</v>
          </cell>
        </row>
        <row r="6123">
          <cell r="C6123" t="str">
            <v>P11</v>
          </cell>
          <cell r="W6123" t="str">
            <v>NON</v>
          </cell>
        </row>
        <row r="6124">
          <cell r="C6124" t="str">
            <v>P11</v>
          </cell>
          <cell r="W6124" t="str">
            <v>NON</v>
          </cell>
        </row>
        <row r="6125">
          <cell r="C6125" t="str">
            <v>P11</v>
          </cell>
          <cell r="W6125" t="str">
            <v>NON</v>
          </cell>
        </row>
        <row r="6126">
          <cell r="C6126" t="str">
            <v>P11</v>
          </cell>
          <cell r="W6126" t="str">
            <v>NON</v>
          </cell>
        </row>
        <row r="6127">
          <cell r="C6127" t="str">
            <v>P11</v>
          </cell>
          <cell r="W6127" t="str">
            <v>NON</v>
          </cell>
        </row>
        <row r="6128">
          <cell r="C6128" t="str">
            <v>P11</v>
          </cell>
          <cell r="W6128" t="str">
            <v>NON</v>
          </cell>
        </row>
        <row r="6129">
          <cell r="C6129" t="str">
            <v>P11</v>
          </cell>
          <cell r="W6129" t="str">
            <v>NON</v>
          </cell>
        </row>
        <row r="6130">
          <cell r="C6130" t="str">
            <v>P11</v>
          </cell>
          <cell r="W6130" t="str">
            <v>NON</v>
          </cell>
        </row>
        <row r="6131">
          <cell r="C6131" t="str">
            <v>P11</v>
          </cell>
          <cell r="W6131" t="str">
            <v>NON</v>
          </cell>
        </row>
        <row r="6132">
          <cell r="C6132" t="str">
            <v>P11</v>
          </cell>
          <cell r="W6132" t="str">
            <v>NON</v>
          </cell>
        </row>
        <row r="6133">
          <cell r="C6133" t="str">
            <v>P11</v>
          </cell>
          <cell r="W6133" t="str">
            <v>NON</v>
          </cell>
        </row>
        <row r="6134">
          <cell r="C6134" t="str">
            <v>P11</v>
          </cell>
          <cell r="W6134" t="str">
            <v>NON</v>
          </cell>
        </row>
        <row r="6135">
          <cell r="C6135" t="str">
            <v>P11</v>
          </cell>
          <cell r="W6135" t="str">
            <v>NON</v>
          </cell>
        </row>
        <row r="6136">
          <cell r="C6136" t="str">
            <v>P11</v>
          </cell>
          <cell r="W6136" t="str">
            <v>NON</v>
          </cell>
        </row>
        <row r="6137">
          <cell r="C6137" t="str">
            <v>P11</v>
          </cell>
          <cell r="W6137" t="str">
            <v>NON</v>
          </cell>
        </row>
        <row r="6138">
          <cell r="C6138" t="str">
            <v>P11</v>
          </cell>
          <cell r="W6138" t="str">
            <v>NON</v>
          </cell>
        </row>
        <row r="6139">
          <cell r="C6139" t="str">
            <v>P11</v>
          </cell>
          <cell r="W6139" t="str">
            <v>NON</v>
          </cell>
        </row>
        <row r="6140">
          <cell r="C6140" t="str">
            <v>P11</v>
          </cell>
          <cell r="W6140" t="str">
            <v>NON</v>
          </cell>
        </row>
        <row r="6141">
          <cell r="C6141" t="str">
            <v>P11</v>
          </cell>
          <cell r="W6141" t="str">
            <v>NON</v>
          </cell>
        </row>
        <row r="6142">
          <cell r="C6142" t="str">
            <v>P11</v>
          </cell>
          <cell r="W6142" t="str">
            <v>NON</v>
          </cell>
        </row>
        <row r="6143">
          <cell r="C6143" t="str">
            <v>P11</v>
          </cell>
          <cell r="W6143" t="str">
            <v>NON</v>
          </cell>
        </row>
        <row r="6144">
          <cell r="C6144" t="str">
            <v>P11</v>
          </cell>
          <cell r="W6144" t="str">
            <v>NON</v>
          </cell>
        </row>
        <row r="6145">
          <cell r="C6145" t="str">
            <v>P11</v>
          </cell>
          <cell r="W6145" t="str">
            <v>NON</v>
          </cell>
        </row>
        <row r="6146">
          <cell r="C6146" t="str">
            <v>P11</v>
          </cell>
          <cell r="W6146" t="str">
            <v>NON</v>
          </cell>
        </row>
        <row r="6147">
          <cell r="C6147" t="str">
            <v>P11</v>
          </cell>
          <cell r="W6147" t="str">
            <v>NON</v>
          </cell>
        </row>
        <row r="6148">
          <cell r="C6148" t="str">
            <v>P11</v>
          </cell>
          <cell r="W6148" t="str">
            <v>NON</v>
          </cell>
        </row>
        <row r="6149">
          <cell r="C6149" t="str">
            <v>P11</v>
          </cell>
          <cell r="W6149" t="str">
            <v>NON</v>
          </cell>
        </row>
        <row r="6150">
          <cell r="C6150" t="str">
            <v>P11</v>
          </cell>
          <cell r="W6150" t="str">
            <v>NON</v>
          </cell>
        </row>
        <row r="6151">
          <cell r="C6151" t="str">
            <v>P11</v>
          </cell>
          <cell r="W6151" t="str">
            <v>NON</v>
          </cell>
        </row>
        <row r="6152">
          <cell r="C6152" t="str">
            <v>P11</v>
          </cell>
          <cell r="W6152" t="str">
            <v>NON</v>
          </cell>
        </row>
        <row r="6153">
          <cell r="C6153" t="str">
            <v>P11</v>
          </cell>
          <cell r="W6153" t="str">
            <v>NON</v>
          </cell>
        </row>
        <row r="6154">
          <cell r="C6154" t="str">
            <v>P11</v>
          </cell>
          <cell r="W6154" t="str">
            <v>NON</v>
          </cell>
        </row>
        <row r="6155">
          <cell r="C6155" t="str">
            <v>P11</v>
          </cell>
          <cell r="W6155" t="str">
            <v>NON</v>
          </cell>
        </row>
        <row r="6156">
          <cell r="C6156" t="str">
            <v>P11</v>
          </cell>
          <cell r="W6156" t="str">
            <v>NON</v>
          </cell>
        </row>
        <row r="6157">
          <cell r="C6157" t="str">
            <v>P11</v>
          </cell>
          <cell r="W6157" t="str">
            <v>NON</v>
          </cell>
        </row>
        <row r="6158">
          <cell r="C6158" t="str">
            <v>P11</v>
          </cell>
          <cell r="W6158" t="str">
            <v>NON</v>
          </cell>
        </row>
        <row r="6159">
          <cell r="C6159" t="str">
            <v>P11</v>
          </cell>
          <cell r="W6159" t="str">
            <v>NON</v>
          </cell>
        </row>
        <row r="6160">
          <cell r="C6160" t="str">
            <v>P11</v>
          </cell>
          <cell r="W6160" t="str">
            <v>NON</v>
          </cell>
        </row>
        <row r="6161">
          <cell r="C6161" t="str">
            <v>P11</v>
          </cell>
          <cell r="W6161" t="str">
            <v>NON</v>
          </cell>
        </row>
        <row r="6162">
          <cell r="C6162" t="str">
            <v>P11</v>
          </cell>
          <cell r="W6162" t="str">
            <v>NON</v>
          </cell>
        </row>
        <row r="6163">
          <cell r="C6163" t="str">
            <v>P11</v>
          </cell>
          <cell r="W6163" t="str">
            <v>NON</v>
          </cell>
        </row>
        <row r="6164">
          <cell r="C6164" t="str">
            <v>P11</v>
          </cell>
          <cell r="W6164" t="str">
            <v>NON</v>
          </cell>
        </row>
        <row r="6165">
          <cell r="C6165" t="str">
            <v>P11</v>
          </cell>
          <cell r="W6165" t="str">
            <v>NON</v>
          </cell>
        </row>
        <row r="6166">
          <cell r="C6166" t="str">
            <v>P11</v>
          </cell>
          <cell r="W6166" t="str">
            <v>NON</v>
          </cell>
        </row>
        <row r="6167">
          <cell r="C6167" t="str">
            <v>P11</v>
          </cell>
          <cell r="W6167" t="str">
            <v>NON</v>
          </cell>
        </row>
        <row r="6168">
          <cell r="C6168" t="str">
            <v>P11</v>
          </cell>
          <cell r="W6168" t="str">
            <v>NON</v>
          </cell>
        </row>
        <row r="6169">
          <cell r="C6169" t="str">
            <v>P11</v>
          </cell>
          <cell r="W6169" t="str">
            <v>NON</v>
          </cell>
        </row>
        <row r="6170">
          <cell r="C6170" t="str">
            <v>P11</v>
          </cell>
          <cell r="W6170" t="str">
            <v>NON</v>
          </cell>
        </row>
        <row r="6171">
          <cell r="C6171" t="str">
            <v>P11</v>
          </cell>
          <cell r="W6171" t="str">
            <v>NON</v>
          </cell>
        </row>
        <row r="6172">
          <cell r="C6172" t="str">
            <v>P11</v>
          </cell>
          <cell r="W6172" t="str">
            <v>NON</v>
          </cell>
        </row>
        <row r="6173">
          <cell r="C6173" t="str">
            <v>P11</v>
          </cell>
          <cell r="W6173" t="str">
            <v>NON</v>
          </cell>
        </row>
        <row r="6174">
          <cell r="C6174" t="str">
            <v>P11</v>
          </cell>
          <cell r="W6174" t="str">
            <v>NON</v>
          </cell>
        </row>
        <row r="6175">
          <cell r="C6175" t="str">
            <v>P11</v>
          </cell>
          <cell r="W6175" t="str">
            <v>NON</v>
          </cell>
        </row>
        <row r="6176">
          <cell r="C6176" t="str">
            <v>P11</v>
          </cell>
          <cell r="W6176" t="str">
            <v>NON</v>
          </cell>
        </row>
        <row r="6177">
          <cell r="C6177" t="str">
            <v>P11</v>
          </cell>
          <cell r="W6177" t="str">
            <v>NON</v>
          </cell>
        </row>
        <row r="6178">
          <cell r="C6178" t="str">
            <v>P11</v>
          </cell>
          <cell r="W6178" t="str">
            <v>NON</v>
          </cell>
        </row>
        <row r="6179">
          <cell r="C6179" t="str">
            <v>P11</v>
          </cell>
          <cell r="W6179" t="str">
            <v>NON</v>
          </cell>
        </row>
        <row r="6180">
          <cell r="C6180" t="str">
            <v>P11</v>
          </cell>
          <cell r="W6180" t="str">
            <v>NON</v>
          </cell>
        </row>
        <row r="6181">
          <cell r="C6181" t="str">
            <v>P11</v>
          </cell>
          <cell r="W6181" t="str">
            <v>NON</v>
          </cell>
        </row>
        <row r="6182">
          <cell r="C6182" t="str">
            <v>P11</v>
          </cell>
          <cell r="W6182" t="str">
            <v>NON</v>
          </cell>
        </row>
        <row r="6183">
          <cell r="C6183" t="str">
            <v>P11</v>
          </cell>
          <cell r="W6183" t="str">
            <v>NON</v>
          </cell>
        </row>
        <row r="6184">
          <cell r="C6184" t="str">
            <v>P11</v>
          </cell>
          <cell r="W6184" t="str">
            <v>NON</v>
          </cell>
        </row>
        <row r="6185">
          <cell r="C6185" t="str">
            <v>P11</v>
          </cell>
          <cell r="W6185" t="str">
            <v>NON</v>
          </cell>
        </row>
        <row r="6186">
          <cell r="C6186" t="str">
            <v>P11</v>
          </cell>
          <cell r="W6186" t="str">
            <v>NON</v>
          </cell>
        </row>
        <row r="6187">
          <cell r="C6187" t="str">
            <v>P11</v>
          </cell>
          <cell r="W6187" t="str">
            <v>NON</v>
          </cell>
        </row>
        <row r="6188">
          <cell r="C6188" t="str">
            <v>P11</v>
          </cell>
          <cell r="W6188" t="str">
            <v>NON</v>
          </cell>
        </row>
        <row r="6189">
          <cell r="C6189" t="str">
            <v>P11</v>
          </cell>
          <cell r="W6189" t="str">
            <v>NON</v>
          </cell>
        </row>
        <row r="6190">
          <cell r="C6190" t="str">
            <v>P11</v>
          </cell>
          <cell r="W6190" t="str">
            <v>NON</v>
          </cell>
        </row>
        <row r="6191">
          <cell r="C6191" t="str">
            <v>P11</v>
          </cell>
          <cell r="W6191" t="str">
            <v>NON</v>
          </cell>
        </row>
        <row r="6192">
          <cell r="C6192" t="str">
            <v>P11</v>
          </cell>
          <cell r="W6192" t="str">
            <v>NON</v>
          </cell>
        </row>
        <row r="6193">
          <cell r="C6193" t="str">
            <v>P11</v>
          </cell>
          <cell r="W6193" t="str">
            <v>NON</v>
          </cell>
        </row>
        <row r="6194">
          <cell r="C6194" t="str">
            <v>P11</v>
          </cell>
          <cell r="W6194" t="str">
            <v>NON</v>
          </cell>
        </row>
        <row r="6195">
          <cell r="C6195" t="str">
            <v>P11</v>
          </cell>
          <cell r="W6195" t="str">
            <v>NON</v>
          </cell>
        </row>
        <row r="6196">
          <cell r="C6196" t="str">
            <v>P11</v>
          </cell>
          <cell r="W6196" t="str">
            <v>NON</v>
          </cell>
        </row>
        <row r="6197">
          <cell r="C6197" t="str">
            <v>P11</v>
          </cell>
          <cell r="W6197" t="str">
            <v>NON</v>
          </cell>
        </row>
        <row r="6198">
          <cell r="C6198" t="str">
            <v>P11</v>
          </cell>
          <cell r="W6198" t="str">
            <v>NON</v>
          </cell>
        </row>
        <row r="6199">
          <cell r="C6199" t="str">
            <v>P11</v>
          </cell>
          <cell r="W6199" t="str">
            <v>NON</v>
          </cell>
        </row>
        <row r="6200">
          <cell r="C6200" t="str">
            <v>P11</v>
          </cell>
          <cell r="W6200" t="str">
            <v>NON</v>
          </cell>
        </row>
        <row r="6201">
          <cell r="A6201" t="str">
            <v xml:space="preserve">Cadrage TVA </v>
          </cell>
          <cell r="B6201" t="str">
            <v>W01</v>
          </cell>
          <cell r="C6201" t="str">
            <v>W01</v>
          </cell>
          <cell r="D6201">
            <v>34954</v>
          </cell>
          <cell r="H6201">
            <v>4723</v>
          </cell>
          <cell r="L6201">
            <v>87730</v>
          </cell>
          <cell r="M6201">
            <v>0</v>
          </cell>
          <cell r="N6201">
            <v>0</v>
          </cell>
          <cell r="P6201">
            <v>0</v>
          </cell>
          <cell r="T6201">
            <v>0</v>
          </cell>
          <cell r="W6201" t="str">
            <v>OUI</v>
          </cell>
          <cell r="AK6201">
            <v>0</v>
          </cell>
          <cell r="AN6201">
            <v>9694</v>
          </cell>
          <cell r="AO6201">
            <v>0</v>
          </cell>
          <cell r="AQ6201">
            <v>0</v>
          </cell>
          <cell r="AW6201">
            <v>2594</v>
          </cell>
          <cell r="AY6201">
            <v>5188</v>
          </cell>
          <cell r="AZ6201">
            <v>0</v>
          </cell>
          <cell r="BA6201">
            <v>0</v>
          </cell>
          <cell r="BE6201" t="str">
            <v>non</v>
          </cell>
        </row>
        <row r="6202">
          <cell r="C6202" t="str">
            <v>W01</v>
          </cell>
          <cell r="R6202" t="str">
            <v>à spliter par nature</v>
          </cell>
          <cell r="W6202" t="str">
            <v>OUI</v>
          </cell>
          <cell r="BE6202" t="str">
            <v>non</v>
          </cell>
        </row>
        <row r="6203">
          <cell r="C6203" t="str">
            <v>W01</v>
          </cell>
          <cell r="R6203" t="str">
            <v>Opérations imposables</v>
          </cell>
          <cell r="U6203" t="str">
            <v>Opérations non imposables</v>
          </cell>
          <cell r="W6203" t="str">
            <v>OUI</v>
          </cell>
          <cell r="BE6203" t="str">
            <v>non</v>
          </cell>
        </row>
        <row r="6204">
          <cell r="A6204" t="str">
            <v>Déclarations CA3</v>
          </cell>
          <cell r="B6204" t="str">
            <v>TOTAL C.A. H.T.</v>
          </cell>
          <cell r="C6204" t="str">
            <v>W01</v>
          </cell>
          <cell r="D6204">
            <v>0.2</v>
          </cell>
          <cell r="F6204">
            <v>0.19600000000000001</v>
          </cell>
          <cell r="H6204">
            <v>0.1</v>
          </cell>
          <cell r="J6204">
            <v>7.0000000000000007E-2</v>
          </cell>
          <cell r="L6204">
            <v>5.5E-2</v>
          </cell>
          <cell r="N6204">
            <v>2.1000000000000001E-2</v>
          </cell>
          <cell r="P6204">
            <v>0</v>
          </cell>
          <cell r="R6204" t="str">
            <v>Ventes                et                            autres opérations imposables</v>
          </cell>
          <cell r="S6204" t="str">
            <v>Acquisitions intra co</v>
          </cell>
          <cell r="T6204" t="str">
            <v>créance irré 
+
autres</v>
          </cell>
          <cell r="U6204" t="str">
            <v>Autres opérations non imposables</v>
          </cell>
          <cell r="V6204" t="str">
            <v>Régularisations</v>
          </cell>
          <cell r="W6204" t="str">
            <v>OUI</v>
          </cell>
          <cell r="X6204" t="str">
            <v>TVA</v>
          </cell>
          <cell r="Y6204" t="str">
            <v>TVA</v>
          </cell>
          <cell r="Z6204" t="str">
            <v>TVA</v>
          </cell>
          <cell r="AA6204" t="str">
            <v>TVA</v>
          </cell>
          <cell r="AB6204" t="str">
            <v>TVA</v>
          </cell>
          <cell r="AC6204" t="str">
            <v>TVA</v>
          </cell>
          <cell r="AD6204" t="str">
            <v>TVA</v>
          </cell>
          <cell r="AE6204" t="str">
            <v>TVA collectée Totale</v>
          </cell>
          <cell r="AF6204" t="str">
            <v>TVA antérieurement déduite à reverser</v>
          </cell>
          <cell r="AG6204" t="str">
            <v>ARRONDI</v>
          </cell>
          <cell r="AH6204" t="str">
            <v>TOTAL            TVA                BRUTE</v>
          </cell>
          <cell r="AI6204" t="str">
            <v>dont              TVA          sur Acq° intraco</v>
          </cell>
          <cell r="AK6204" t="str">
            <v>TVA Déductible sur immo</v>
          </cell>
          <cell r="AN6204" t="str">
            <v>TVA Déductible sur B&amp;S</v>
          </cell>
          <cell r="AQ6204" t="str">
            <v xml:space="preserve">Autre TVA à déduire </v>
          </cell>
          <cell r="AS6204" t="str">
            <v>Report du crédit de TVA M-1</v>
          </cell>
          <cell r="AT6204" t="str">
            <v>ARRONDI</v>
          </cell>
          <cell r="AU6204" t="str">
            <v>TOTAL            TVA DEDUCTIBLE</v>
          </cell>
          <cell r="AW6204" t="str">
            <v>TVA à décaisser</v>
          </cell>
          <cell r="AY6204" t="str">
            <v>Crédit de TVA</v>
          </cell>
          <cell r="AZ6204" t="str">
            <v>Demande
de remboursemt crédit TVA</v>
          </cell>
          <cell r="BA6204" t="str">
            <v>Crédit de TVA à reporter</v>
          </cell>
          <cell r="BC6204" t="str">
            <v>Date                             de remb du credit TVA</v>
          </cell>
          <cell r="BE6204" t="str">
            <v>non</v>
          </cell>
        </row>
        <row r="6205">
          <cell r="C6205" t="str">
            <v>W01</v>
          </cell>
          <cell r="D6205" t="str">
            <v>CA HT</v>
          </cell>
          <cell r="E6205" t="str">
            <v>CA INTRACOM</v>
          </cell>
          <cell r="F6205" t="str">
            <v>CA HT</v>
          </cell>
          <cell r="G6205" t="str">
            <v>CA INTRACOM</v>
          </cell>
          <cell r="H6205" t="str">
            <v>CA HT</v>
          </cell>
          <cell r="I6205" t="str">
            <v>CA INTRACOM</v>
          </cell>
          <cell r="J6205" t="str">
            <v>CA HT</v>
          </cell>
          <cell r="K6205" t="str">
            <v>CA INTRACOM</v>
          </cell>
          <cell r="L6205" t="str">
            <v>CA HT</v>
          </cell>
          <cell r="M6205" t="str">
            <v>CA INTRACOM</v>
          </cell>
          <cell r="N6205" t="str">
            <v>CA HT</v>
          </cell>
          <cell r="O6205" t="str">
            <v>CA INTRACOM</v>
          </cell>
          <cell r="P6205" t="str">
            <v>CA HT</v>
          </cell>
          <cell r="Q6205" t="str">
            <v>CA INTRACOM</v>
          </cell>
          <cell r="T6205" t="str">
            <v>régularisations</v>
          </cell>
          <cell r="W6205" t="str">
            <v>OUI</v>
          </cell>
          <cell r="X6205">
            <v>0.2</v>
          </cell>
          <cell r="Y6205">
            <v>0.19600000000000001</v>
          </cell>
          <cell r="Z6205">
            <v>0.1</v>
          </cell>
          <cell r="AA6205">
            <v>7.0000000000000007E-2</v>
          </cell>
          <cell r="AB6205">
            <v>5.5E-2</v>
          </cell>
          <cell r="AC6205">
            <v>2.1000000000000001E-2</v>
          </cell>
          <cell r="AD6205">
            <v>0</v>
          </cell>
          <cell r="AK6205" t="str">
            <v>TVA                   sur                       Immo</v>
          </cell>
          <cell r="AL6205" t="str">
            <v>TVA sur Acq° Intraco                    ( L1 + LK )</v>
          </cell>
          <cell r="AM6205" t="str">
            <v>Total TVA Ded sur Immo + intraco</v>
          </cell>
          <cell r="AN6205" t="str">
            <v>TVA                   sur                   B&amp;S</v>
          </cell>
          <cell r="AO6205" t="str">
            <v>TVA sur Acq° Intraco                    ( M1 + MK )</v>
          </cell>
          <cell r="AP6205" t="str">
            <v>Total TVA Ded sur B&amp;S + intraco</v>
          </cell>
          <cell r="AQ6205" t="str">
            <v>créances
irrécouvrables
T8</v>
          </cell>
          <cell r="AR6205" t="str">
            <v>demandes Crédit de TVA refusées</v>
          </cell>
          <cell r="AW6205">
            <v>4455100</v>
          </cell>
          <cell r="AZ6205">
            <v>4458300</v>
          </cell>
          <cell r="BA6205">
            <v>4456700</v>
          </cell>
          <cell r="BE6205" t="str">
            <v>non</v>
          </cell>
        </row>
        <row r="6206">
          <cell r="B6206" t="str">
            <v>n° de ligne</v>
          </cell>
          <cell r="C6206" t="str">
            <v>W01</v>
          </cell>
          <cell r="D6206" t="str">
            <v>08</v>
          </cell>
          <cell r="F6206" t="str">
            <v>13</v>
          </cell>
          <cell r="H6206" t="str">
            <v>9B</v>
          </cell>
          <cell r="J6206" t="str">
            <v>13</v>
          </cell>
          <cell r="L6206" t="str">
            <v>09</v>
          </cell>
          <cell r="N6206" t="str">
            <v>14</v>
          </cell>
          <cell r="R6206" t="str">
            <v>01 et 02</v>
          </cell>
          <cell r="S6206" t="str">
            <v>03</v>
          </cell>
          <cell r="T6206" t="str">
            <v>3C</v>
          </cell>
          <cell r="U6206" t="str">
            <v>05</v>
          </cell>
          <cell r="V6206" t="str">
            <v>7B</v>
          </cell>
          <cell r="W6206" t="str">
            <v>OUI</v>
          </cell>
          <cell r="X6206" t="str">
            <v>08</v>
          </cell>
          <cell r="Y6206" t="str">
            <v>13</v>
          </cell>
          <cell r="Z6206" t="str">
            <v>9B</v>
          </cell>
          <cell r="AA6206" t="str">
            <v>13</v>
          </cell>
          <cell r="AB6206" t="str">
            <v>09</v>
          </cell>
          <cell r="AC6206" t="str">
            <v>14</v>
          </cell>
          <cell r="AF6206" t="str">
            <v>15</v>
          </cell>
          <cell r="AH6206" t="str">
            <v>16</v>
          </cell>
          <cell r="AI6206" t="str">
            <v>17</v>
          </cell>
          <cell r="AM6206" t="str">
            <v>19</v>
          </cell>
          <cell r="AP6206" t="str">
            <v>20</v>
          </cell>
          <cell r="AQ6206" t="str">
            <v>21</v>
          </cell>
          <cell r="AS6206" t="str">
            <v>22</v>
          </cell>
          <cell r="AU6206" t="str">
            <v>23</v>
          </cell>
          <cell r="AW6206" t="str">
            <v>28</v>
          </cell>
          <cell r="AY6206" t="str">
            <v>25</v>
          </cell>
          <cell r="AZ6206" t="str">
            <v>26</v>
          </cell>
          <cell r="BA6206" t="str">
            <v>27</v>
          </cell>
          <cell r="BE6206" t="str">
            <v>non</v>
          </cell>
        </row>
        <row r="6207">
          <cell r="C6207" t="str">
            <v>W01</v>
          </cell>
          <cell r="W6207" t="str">
            <v>OUI</v>
          </cell>
          <cell r="BE6207" t="str">
            <v>non</v>
          </cell>
        </row>
        <row r="6208">
          <cell r="A6208" t="str">
            <v>JANVIER</v>
          </cell>
          <cell r="B6208">
            <v>129273</v>
          </cell>
          <cell r="C6208" t="str">
            <v>W01</v>
          </cell>
          <cell r="D6208">
            <v>39974</v>
          </cell>
          <cell r="E6208">
            <v>0</v>
          </cell>
          <cell r="F6208">
            <v>0</v>
          </cell>
          <cell r="G6208">
            <v>0</v>
          </cell>
          <cell r="H6208">
            <v>2666</v>
          </cell>
          <cell r="I6208">
            <v>0</v>
          </cell>
          <cell r="J6208">
            <v>0</v>
          </cell>
          <cell r="K6208">
            <v>0</v>
          </cell>
          <cell r="L6208">
            <v>86631</v>
          </cell>
          <cell r="M6208">
            <v>0</v>
          </cell>
          <cell r="N6208">
            <v>0</v>
          </cell>
          <cell r="O6208">
            <v>0</v>
          </cell>
          <cell r="P6208">
            <v>2</v>
          </cell>
          <cell r="Q6208">
            <v>0</v>
          </cell>
          <cell r="R6208">
            <v>129271</v>
          </cell>
          <cell r="S6208">
            <v>0</v>
          </cell>
          <cell r="U6208">
            <v>2</v>
          </cell>
          <cell r="W6208" t="str">
            <v>OUI</v>
          </cell>
          <cell r="X6208">
            <v>7995</v>
          </cell>
          <cell r="Y6208">
            <v>0</v>
          </cell>
          <cell r="Z6208">
            <v>267</v>
          </cell>
          <cell r="AA6208">
            <v>0</v>
          </cell>
          <cell r="AB6208">
            <v>4765</v>
          </cell>
          <cell r="AC6208">
            <v>0</v>
          </cell>
          <cell r="AD6208">
            <v>0</v>
          </cell>
          <cell r="AE6208">
            <v>13027</v>
          </cell>
          <cell r="AH6208">
            <v>13027</v>
          </cell>
          <cell r="AI6208">
            <v>0</v>
          </cell>
          <cell r="AM6208">
            <v>0</v>
          </cell>
          <cell r="AN6208">
            <v>9924</v>
          </cell>
          <cell r="AP6208">
            <v>9924</v>
          </cell>
          <cell r="AU6208">
            <v>9924</v>
          </cell>
          <cell r="AW6208">
            <v>3103</v>
          </cell>
          <cell r="AY6208">
            <v>0</v>
          </cell>
          <cell r="BA6208">
            <v>0</v>
          </cell>
          <cell r="BE6208" t="str">
            <v>non</v>
          </cell>
        </row>
        <row r="6209">
          <cell r="A6209" t="str">
            <v>FEVRIER</v>
          </cell>
          <cell r="B6209">
            <v>114933</v>
          </cell>
          <cell r="C6209" t="str">
            <v>W01</v>
          </cell>
          <cell r="D6209">
            <v>36443</v>
          </cell>
          <cell r="E6209">
            <v>0</v>
          </cell>
          <cell r="F6209">
            <v>0</v>
          </cell>
          <cell r="G6209">
            <v>0</v>
          </cell>
          <cell r="H6209">
            <v>2081</v>
          </cell>
          <cell r="I6209">
            <v>0</v>
          </cell>
          <cell r="J6209">
            <v>0</v>
          </cell>
          <cell r="K6209">
            <v>0</v>
          </cell>
          <cell r="L6209">
            <v>76409</v>
          </cell>
          <cell r="M6209">
            <v>0</v>
          </cell>
          <cell r="N6209">
            <v>0</v>
          </cell>
          <cell r="O6209">
            <v>0</v>
          </cell>
          <cell r="P6209">
            <v>0</v>
          </cell>
          <cell r="Q6209">
            <v>0</v>
          </cell>
          <cell r="R6209">
            <v>114933</v>
          </cell>
          <cell r="S6209">
            <v>0</v>
          </cell>
          <cell r="U6209">
            <v>0</v>
          </cell>
          <cell r="W6209" t="str">
            <v>OUI</v>
          </cell>
          <cell r="X6209">
            <v>7289</v>
          </cell>
          <cell r="Y6209">
            <v>0</v>
          </cell>
          <cell r="Z6209">
            <v>208</v>
          </cell>
          <cell r="AA6209">
            <v>0</v>
          </cell>
          <cell r="AB6209">
            <v>4202</v>
          </cell>
          <cell r="AC6209">
            <v>0</v>
          </cell>
          <cell r="AD6209">
            <v>0</v>
          </cell>
          <cell r="AE6209">
            <v>11699</v>
          </cell>
          <cell r="AH6209">
            <v>11699</v>
          </cell>
          <cell r="AI6209">
            <v>0</v>
          </cell>
          <cell r="AM6209">
            <v>0</v>
          </cell>
          <cell r="AN6209">
            <v>10493</v>
          </cell>
          <cell r="AP6209">
            <v>10493</v>
          </cell>
          <cell r="AS6209">
            <v>0</v>
          </cell>
          <cell r="AU6209">
            <v>10493</v>
          </cell>
          <cell r="AW6209">
            <v>1206</v>
          </cell>
          <cell r="AY6209">
            <v>0</v>
          </cell>
          <cell r="BA6209">
            <v>0</v>
          </cell>
          <cell r="BE6209" t="str">
            <v>non</v>
          </cell>
        </row>
        <row r="6210">
          <cell r="A6210" t="str">
            <v>MARS</v>
          </cell>
          <cell r="B6210">
            <v>140129</v>
          </cell>
          <cell r="C6210" t="str">
            <v>W01</v>
          </cell>
          <cell r="D6210">
            <v>43262</v>
          </cell>
          <cell r="H6210">
            <v>3260</v>
          </cell>
          <cell r="L6210">
            <v>93607</v>
          </cell>
          <cell r="M6210">
            <v>0</v>
          </cell>
          <cell r="P6210">
            <v>0</v>
          </cell>
          <cell r="R6210">
            <v>140129</v>
          </cell>
          <cell r="S6210">
            <v>0</v>
          </cell>
          <cell r="U6210">
            <v>0</v>
          </cell>
          <cell r="W6210" t="str">
            <v>OUI</v>
          </cell>
          <cell r="X6210">
            <v>8652</v>
          </cell>
          <cell r="Y6210">
            <v>0</v>
          </cell>
          <cell r="Z6210">
            <v>326</v>
          </cell>
          <cell r="AA6210">
            <v>0</v>
          </cell>
          <cell r="AB6210">
            <v>5148</v>
          </cell>
          <cell r="AC6210">
            <v>0</v>
          </cell>
          <cell r="AD6210">
            <v>0</v>
          </cell>
          <cell r="AE6210">
            <v>14126</v>
          </cell>
          <cell r="AH6210">
            <v>14126</v>
          </cell>
          <cell r="AI6210">
            <v>0</v>
          </cell>
          <cell r="AM6210">
            <v>0</v>
          </cell>
          <cell r="AN6210">
            <v>11353</v>
          </cell>
          <cell r="AP6210">
            <v>11353</v>
          </cell>
          <cell r="AS6210">
            <v>0</v>
          </cell>
          <cell r="AU6210">
            <v>11353</v>
          </cell>
          <cell r="AW6210">
            <v>2773</v>
          </cell>
          <cell r="AY6210">
            <v>0</v>
          </cell>
          <cell r="BA6210">
            <v>0</v>
          </cell>
          <cell r="BE6210" t="str">
            <v>non</v>
          </cell>
        </row>
        <row r="6211">
          <cell r="A6211" t="str">
            <v>AVRIL</v>
          </cell>
          <cell r="B6211">
            <v>107227</v>
          </cell>
          <cell r="C6211" t="str">
            <v>W01</v>
          </cell>
          <cell r="D6211">
            <v>32972</v>
          </cell>
          <cell r="E6211">
            <v>0</v>
          </cell>
          <cell r="F6211">
            <v>0</v>
          </cell>
          <cell r="G6211">
            <v>0</v>
          </cell>
          <cell r="H6211">
            <v>2556</v>
          </cell>
          <cell r="I6211">
            <v>0</v>
          </cell>
          <cell r="J6211">
            <v>0</v>
          </cell>
          <cell r="K6211">
            <v>0</v>
          </cell>
          <cell r="L6211">
            <v>71699</v>
          </cell>
          <cell r="M6211">
            <v>0</v>
          </cell>
          <cell r="N6211">
            <v>0</v>
          </cell>
          <cell r="O6211">
            <v>0</v>
          </cell>
          <cell r="P6211">
            <v>0</v>
          </cell>
          <cell r="R6211">
            <v>107227</v>
          </cell>
          <cell r="S6211">
            <v>0</v>
          </cell>
          <cell r="U6211">
            <v>0</v>
          </cell>
          <cell r="W6211" t="str">
            <v>OUI</v>
          </cell>
          <cell r="X6211">
            <v>6594</v>
          </cell>
          <cell r="Y6211">
            <v>0</v>
          </cell>
          <cell r="Z6211">
            <v>256</v>
          </cell>
          <cell r="AA6211">
            <v>0</v>
          </cell>
          <cell r="AB6211">
            <v>3943</v>
          </cell>
          <cell r="AC6211">
            <v>0</v>
          </cell>
          <cell r="AD6211">
            <v>0</v>
          </cell>
          <cell r="AE6211">
            <v>10793</v>
          </cell>
          <cell r="AH6211">
            <v>10793</v>
          </cell>
          <cell r="AI6211">
            <v>0</v>
          </cell>
          <cell r="AM6211">
            <v>0</v>
          </cell>
          <cell r="AN6211">
            <v>9612</v>
          </cell>
          <cell r="AP6211">
            <v>9612</v>
          </cell>
          <cell r="AS6211">
            <v>0</v>
          </cell>
          <cell r="AU6211">
            <v>9612</v>
          </cell>
          <cell r="AW6211">
            <v>1181</v>
          </cell>
          <cell r="AY6211">
            <v>0</v>
          </cell>
          <cell r="BA6211">
            <v>0</v>
          </cell>
          <cell r="BE6211" t="str">
            <v>non</v>
          </cell>
        </row>
        <row r="6212">
          <cell r="A6212" t="str">
            <v>MAI</v>
          </cell>
          <cell r="B6212">
            <v>127274</v>
          </cell>
          <cell r="C6212" t="str">
            <v>W01</v>
          </cell>
          <cell r="D6212">
            <v>38060</v>
          </cell>
          <cell r="E6212">
            <v>0</v>
          </cell>
          <cell r="F6212">
            <v>0</v>
          </cell>
          <cell r="G6212">
            <v>0</v>
          </cell>
          <cell r="H6212">
            <v>3469</v>
          </cell>
          <cell r="I6212">
            <v>0</v>
          </cell>
          <cell r="J6212">
            <v>0</v>
          </cell>
          <cell r="K6212">
            <v>0</v>
          </cell>
          <cell r="L6212">
            <v>85745</v>
          </cell>
          <cell r="M6212">
            <v>0</v>
          </cell>
          <cell r="N6212">
            <v>0</v>
          </cell>
          <cell r="O6212">
            <v>0</v>
          </cell>
          <cell r="P6212">
            <v>0</v>
          </cell>
          <cell r="R6212">
            <v>127274</v>
          </cell>
          <cell r="S6212">
            <v>0</v>
          </cell>
          <cell r="U6212">
            <v>0</v>
          </cell>
          <cell r="W6212" t="str">
            <v>OUI</v>
          </cell>
          <cell r="X6212">
            <v>7612</v>
          </cell>
          <cell r="Y6212">
            <v>0</v>
          </cell>
          <cell r="Z6212">
            <v>347</v>
          </cell>
          <cell r="AA6212">
            <v>0</v>
          </cell>
          <cell r="AB6212">
            <v>4716</v>
          </cell>
          <cell r="AC6212">
            <v>0</v>
          </cell>
          <cell r="AD6212">
            <v>0</v>
          </cell>
          <cell r="AE6212">
            <v>12675</v>
          </cell>
          <cell r="AH6212">
            <v>12675</v>
          </cell>
          <cell r="AI6212">
            <v>0</v>
          </cell>
          <cell r="AM6212">
            <v>0</v>
          </cell>
          <cell r="AN6212">
            <v>10555</v>
          </cell>
          <cell r="AP6212">
            <v>10555</v>
          </cell>
          <cell r="AS6212">
            <v>0</v>
          </cell>
          <cell r="AU6212">
            <v>10555</v>
          </cell>
          <cell r="AW6212">
            <v>2120</v>
          </cell>
          <cell r="AY6212">
            <v>0</v>
          </cell>
          <cell r="BA6212">
            <v>0</v>
          </cell>
          <cell r="BE6212" t="str">
            <v>non</v>
          </cell>
        </row>
        <row r="6213">
          <cell r="A6213" t="str">
            <v>JUIN</v>
          </cell>
          <cell r="B6213">
            <v>112015</v>
          </cell>
          <cell r="C6213" t="str">
            <v>W01</v>
          </cell>
          <cell r="D6213">
            <v>32898</v>
          </cell>
          <cell r="E6213">
            <v>0</v>
          </cell>
          <cell r="F6213">
            <v>0</v>
          </cell>
          <cell r="G6213">
            <v>0</v>
          </cell>
          <cell r="H6213">
            <v>3423</v>
          </cell>
          <cell r="I6213">
            <v>0</v>
          </cell>
          <cell r="J6213">
            <v>0</v>
          </cell>
          <cell r="K6213">
            <v>0</v>
          </cell>
          <cell r="L6213">
            <v>75729</v>
          </cell>
          <cell r="M6213">
            <v>0</v>
          </cell>
          <cell r="N6213">
            <v>0</v>
          </cell>
          <cell r="O6213">
            <v>0</v>
          </cell>
          <cell r="P6213">
            <v>0</v>
          </cell>
          <cell r="R6213">
            <v>112050</v>
          </cell>
          <cell r="S6213">
            <v>0</v>
          </cell>
          <cell r="T6213">
            <v>-35</v>
          </cell>
          <cell r="U6213">
            <v>0</v>
          </cell>
          <cell r="W6213" t="str">
            <v>OUI</v>
          </cell>
          <cell r="X6213">
            <v>6580</v>
          </cell>
          <cell r="Y6213">
            <v>0</v>
          </cell>
          <cell r="Z6213">
            <v>342</v>
          </cell>
          <cell r="AA6213">
            <v>0</v>
          </cell>
          <cell r="AB6213">
            <v>4165</v>
          </cell>
          <cell r="AC6213">
            <v>0</v>
          </cell>
          <cell r="AD6213">
            <v>0</v>
          </cell>
          <cell r="AE6213">
            <v>11087</v>
          </cell>
          <cell r="AH6213">
            <v>11087</v>
          </cell>
          <cell r="AI6213">
            <v>0</v>
          </cell>
          <cell r="AK6213">
            <v>324</v>
          </cell>
          <cell r="AM6213">
            <v>324</v>
          </cell>
          <cell r="AN6213">
            <v>9820</v>
          </cell>
          <cell r="AP6213">
            <v>9820</v>
          </cell>
          <cell r="AQ6213">
            <v>3</v>
          </cell>
          <cell r="AS6213">
            <v>0</v>
          </cell>
          <cell r="AU6213">
            <v>10147</v>
          </cell>
          <cell r="AW6213">
            <v>940</v>
          </cell>
          <cell r="AY6213">
            <v>0</v>
          </cell>
          <cell r="BA6213">
            <v>0</v>
          </cell>
          <cell r="BE6213" t="str">
            <v>non</v>
          </cell>
        </row>
        <row r="6214">
          <cell r="A6214" t="str">
            <v>JUILLET</v>
          </cell>
          <cell r="B6214">
            <v>108164</v>
          </cell>
          <cell r="C6214" t="str">
            <v>W01</v>
          </cell>
          <cell r="D6214">
            <v>29386</v>
          </cell>
          <cell r="H6214">
            <v>2975</v>
          </cell>
          <cell r="L6214">
            <v>75803</v>
          </cell>
          <cell r="M6214">
            <v>0</v>
          </cell>
          <cell r="N6214">
            <v>0</v>
          </cell>
          <cell r="P6214">
            <v>0</v>
          </cell>
          <cell r="R6214">
            <v>108164</v>
          </cell>
          <cell r="S6214">
            <v>0</v>
          </cell>
          <cell r="U6214">
            <v>0</v>
          </cell>
          <cell r="W6214" t="str">
            <v>OUI</v>
          </cell>
          <cell r="X6214">
            <v>5877</v>
          </cell>
          <cell r="Y6214">
            <v>0</v>
          </cell>
          <cell r="Z6214">
            <v>298</v>
          </cell>
          <cell r="AA6214">
            <v>0</v>
          </cell>
          <cell r="AB6214">
            <v>4169</v>
          </cell>
          <cell r="AC6214">
            <v>0</v>
          </cell>
          <cell r="AD6214">
            <v>0</v>
          </cell>
          <cell r="AE6214">
            <v>10344</v>
          </cell>
          <cell r="AH6214">
            <v>10344</v>
          </cell>
          <cell r="AI6214">
            <v>0</v>
          </cell>
          <cell r="AK6214">
            <v>363</v>
          </cell>
          <cell r="AM6214">
            <v>363</v>
          </cell>
          <cell r="AN6214">
            <v>8307</v>
          </cell>
          <cell r="AP6214">
            <v>8307</v>
          </cell>
          <cell r="AS6214">
            <v>0</v>
          </cell>
          <cell r="AU6214">
            <v>8670</v>
          </cell>
          <cell r="AW6214">
            <v>1674</v>
          </cell>
          <cell r="AY6214">
            <v>0</v>
          </cell>
          <cell r="BA6214">
            <v>0</v>
          </cell>
          <cell r="BE6214" t="str">
            <v>non</v>
          </cell>
        </row>
        <row r="6215">
          <cell r="A6215" t="str">
            <v>AOUT</v>
          </cell>
          <cell r="B6215">
            <v>101803</v>
          </cell>
          <cell r="C6215" t="str">
            <v>W01</v>
          </cell>
          <cell r="D6215">
            <v>27198</v>
          </cell>
          <cell r="H6215">
            <v>2742</v>
          </cell>
          <cell r="L6215">
            <v>71863</v>
          </cell>
          <cell r="M6215">
            <v>0</v>
          </cell>
          <cell r="N6215">
            <v>0</v>
          </cell>
          <cell r="P6215">
            <v>0</v>
          </cell>
          <cell r="R6215">
            <v>101803</v>
          </cell>
          <cell r="S6215">
            <v>0</v>
          </cell>
          <cell r="U6215">
            <v>0</v>
          </cell>
          <cell r="W6215" t="str">
            <v>OUI</v>
          </cell>
          <cell r="X6215">
            <v>5440</v>
          </cell>
          <cell r="Y6215">
            <v>0</v>
          </cell>
          <cell r="Z6215">
            <v>274</v>
          </cell>
          <cell r="AA6215">
            <v>0</v>
          </cell>
          <cell r="AB6215">
            <v>3952</v>
          </cell>
          <cell r="AC6215">
            <v>0</v>
          </cell>
          <cell r="AD6215">
            <v>0</v>
          </cell>
          <cell r="AE6215">
            <v>9666</v>
          </cell>
          <cell r="AH6215">
            <v>9666</v>
          </cell>
          <cell r="AI6215">
            <v>0</v>
          </cell>
          <cell r="AM6215">
            <v>0</v>
          </cell>
          <cell r="AN6215">
            <v>7520</v>
          </cell>
          <cell r="AP6215">
            <v>7520</v>
          </cell>
          <cell r="AS6215">
            <v>0</v>
          </cell>
          <cell r="AU6215">
            <v>7520</v>
          </cell>
          <cell r="AW6215">
            <v>2146</v>
          </cell>
          <cell r="AY6215">
            <v>0</v>
          </cell>
          <cell r="BA6215">
            <v>0</v>
          </cell>
          <cell r="BE6215" t="str">
            <v>non</v>
          </cell>
        </row>
        <row r="6216">
          <cell r="A6216" t="str">
            <v>SEPTEMBRE</v>
          </cell>
          <cell r="B6216">
            <v>127408</v>
          </cell>
          <cell r="C6216" t="str">
            <v>W01</v>
          </cell>
          <cell r="D6216">
            <v>34954</v>
          </cell>
          <cell r="E6216">
            <v>0</v>
          </cell>
          <cell r="F6216">
            <v>0</v>
          </cell>
          <cell r="G6216">
            <v>0</v>
          </cell>
          <cell r="H6216">
            <v>4723</v>
          </cell>
          <cell r="I6216">
            <v>0</v>
          </cell>
          <cell r="J6216">
            <v>0</v>
          </cell>
          <cell r="K6216">
            <v>0</v>
          </cell>
          <cell r="L6216">
            <v>87731</v>
          </cell>
          <cell r="M6216">
            <v>0</v>
          </cell>
          <cell r="N6216">
            <v>0</v>
          </cell>
          <cell r="O6216">
            <v>0</v>
          </cell>
          <cell r="P6216">
            <v>0</v>
          </cell>
          <cell r="R6216">
            <v>127408</v>
          </cell>
          <cell r="S6216">
            <v>0</v>
          </cell>
          <cell r="U6216">
            <v>0</v>
          </cell>
          <cell r="W6216" t="str">
            <v>OUI</v>
          </cell>
          <cell r="X6216">
            <v>6991</v>
          </cell>
          <cell r="Y6216">
            <v>0</v>
          </cell>
          <cell r="Z6216">
            <v>472</v>
          </cell>
          <cell r="AA6216">
            <v>0</v>
          </cell>
          <cell r="AB6216">
            <v>4825</v>
          </cell>
          <cell r="AC6216">
            <v>0</v>
          </cell>
          <cell r="AD6216">
            <v>0</v>
          </cell>
          <cell r="AE6216">
            <v>12288</v>
          </cell>
          <cell r="AH6216">
            <v>12288</v>
          </cell>
          <cell r="AI6216">
            <v>0</v>
          </cell>
          <cell r="AK6216">
            <v>0</v>
          </cell>
          <cell r="AL6216">
            <v>0</v>
          </cell>
          <cell r="AM6216">
            <v>0</v>
          </cell>
          <cell r="AN6216">
            <v>9694</v>
          </cell>
          <cell r="AO6216">
            <v>0</v>
          </cell>
          <cell r="AP6216">
            <v>9694</v>
          </cell>
          <cell r="AQ6216">
            <v>0</v>
          </cell>
          <cell r="AR6216">
            <v>0</v>
          </cell>
          <cell r="AS6216">
            <v>0</v>
          </cell>
          <cell r="AU6216">
            <v>9694</v>
          </cell>
          <cell r="AW6216">
            <v>2594</v>
          </cell>
          <cell r="AY6216">
            <v>0</v>
          </cell>
          <cell r="BA6216">
            <v>0</v>
          </cell>
          <cell r="BE6216" t="str">
            <v>non</v>
          </cell>
        </row>
        <row r="6217">
          <cell r="A6217" t="str">
            <v>OCTOBRE</v>
          </cell>
          <cell r="B6217">
            <v>0</v>
          </cell>
          <cell r="C6217" t="str">
            <v>W01</v>
          </cell>
          <cell r="D6217">
            <v>0</v>
          </cell>
          <cell r="E6217">
            <v>0</v>
          </cell>
          <cell r="F6217">
            <v>0</v>
          </cell>
          <cell r="G6217">
            <v>0</v>
          </cell>
          <cell r="H6217">
            <v>0</v>
          </cell>
          <cell r="I6217">
            <v>0</v>
          </cell>
          <cell r="J6217">
            <v>0</v>
          </cell>
          <cell r="K6217">
            <v>0</v>
          </cell>
          <cell r="L6217">
            <v>0</v>
          </cell>
          <cell r="M6217">
            <v>0</v>
          </cell>
          <cell r="N6217">
            <v>0</v>
          </cell>
          <cell r="O6217">
            <v>0</v>
          </cell>
          <cell r="P6217">
            <v>0</v>
          </cell>
          <cell r="Q6217">
            <v>0</v>
          </cell>
          <cell r="R6217">
            <v>0</v>
          </cell>
          <cell r="S6217">
            <v>0</v>
          </cell>
          <cell r="T6217">
            <v>0</v>
          </cell>
          <cell r="U6217">
            <v>0</v>
          </cell>
          <cell r="W6217" t="str">
            <v>OUI</v>
          </cell>
          <cell r="X6217">
            <v>0</v>
          </cell>
          <cell r="Y6217">
            <v>0</v>
          </cell>
          <cell r="Z6217">
            <v>0</v>
          </cell>
          <cell r="AA6217">
            <v>0</v>
          </cell>
          <cell r="AB6217">
            <v>0</v>
          </cell>
          <cell r="AC6217">
            <v>0</v>
          </cell>
          <cell r="AD6217">
            <v>0</v>
          </cell>
          <cell r="AE6217">
            <v>0</v>
          </cell>
          <cell r="AH6217">
            <v>0</v>
          </cell>
          <cell r="AI6217">
            <v>0</v>
          </cell>
          <cell r="AK6217">
            <v>0</v>
          </cell>
          <cell r="AM6217">
            <v>0</v>
          </cell>
          <cell r="AN6217">
            <v>0</v>
          </cell>
          <cell r="AO6217">
            <v>0</v>
          </cell>
          <cell r="AP6217">
            <v>0</v>
          </cell>
          <cell r="AQ6217">
            <v>0</v>
          </cell>
          <cell r="AS6217">
            <v>0</v>
          </cell>
          <cell r="AU6217">
            <v>0</v>
          </cell>
          <cell r="AW6217">
            <v>0</v>
          </cell>
          <cell r="AY6217">
            <v>0</v>
          </cell>
          <cell r="BA6217">
            <v>0</v>
          </cell>
        </row>
        <row r="6218">
          <cell r="A6218" t="str">
            <v>NOVEMBRE</v>
          </cell>
          <cell r="B6218">
            <v>0</v>
          </cell>
          <cell r="C6218" t="str">
            <v>W01</v>
          </cell>
          <cell r="D6218">
            <v>0</v>
          </cell>
          <cell r="E6218">
            <v>0</v>
          </cell>
          <cell r="F6218">
            <v>0</v>
          </cell>
          <cell r="G6218">
            <v>0</v>
          </cell>
          <cell r="H6218">
            <v>0</v>
          </cell>
          <cell r="I6218">
            <v>0</v>
          </cell>
          <cell r="J6218">
            <v>0</v>
          </cell>
          <cell r="K6218">
            <v>0</v>
          </cell>
          <cell r="L6218">
            <v>0</v>
          </cell>
          <cell r="M6218">
            <v>0</v>
          </cell>
          <cell r="N6218">
            <v>0</v>
          </cell>
          <cell r="O6218">
            <v>0</v>
          </cell>
          <cell r="P6218">
            <v>0</v>
          </cell>
          <cell r="Q6218">
            <v>0</v>
          </cell>
          <cell r="R6218">
            <v>0</v>
          </cell>
          <cell r="S6218">
            <v>0</v>
          </cell>
          <cell r="T6218">
            <v>0</v>
          </cell>
          <cell r="U6218">
            <v>0</v>
          </cell>
          <cell r="W6218" t="str">
            <v>OUI</v>
          </cell>
          <cell r="X6218">
            <v>0</v>
          </cell>
          <cell r="Y6218">
            <v>0</v>
          </cell>
          <cell r="Z6218">
            <v>0</v>
          </cell>
          <cell r="AA6218">
            <v>0</v>
          </cell>
          <cell r="AB6218">
            <v>0</v>
          </cell>
          <cell r="AC6218">
            <v>0</v>
          </cell>
          <cell r="AD6218">
            <v>0</v>
          </cell>
          <cell r="AE6218">
            <v>0</v>
          </cell>
          <cell r="AH6218">
            <v>0</v>
          </cell>
          <cell r="AI6218">
            <v>0</v>
          </cell>
          <cell r="AK6218">
            <v>0</v>
          </cell>
          <cell r="AM6218">
            <v>0</v>
          </cell>
          <cell r="AN6218">
            <v>0</v>
          </cell>
          <cell r="AO6218">
            <v>0</v>
          </cell>
          <cell r="AP6218">
            <v>0</v>
          </cell>
          <cell r="AQ6218">
            <v>0</v>
          </cell>
          <cell r="AS6218">
            <v>0</v>
          </cell>
          <cell r="AU6218">
            <v>0</v>
          </cell>
          <cell r="AW6218">
            <v>0</v>
          </cell>
          <cell r="AY6218">
            <v>0</v>
          </cell>
          <cell r="BA6218">
            <v>0</v>
          </cell>
        </row>
        <row r="6219">
          <cell r="A6219" t="str">
            <v>DECEMBRE</v>
          </cell>
          <cell r="B6219">
            <v>0</v>
          </cell>
          <cell r="C6219" t="str">
            <v>W01</v>
          </cell>
          <cell r="D6219">
            <v>0</v>
          </cell>
          <cell r="E6219">
            <v>0</v>
          </cell>
          <cell r="F6219">
            <v>0</v>
          </cell>
          <cell r="G6219">
            <v>0</v>
          </cell>
          <cell r="H6219">
            <v>0</v>
          </cell>
          <cell r="I6219">
            <v>0</v>
          </cell>
          <cell r="J6219">
            <v>0</v>
          </cell>
          <cell r="K6219">
            <v>0</v>
          </cell>
          <cell r="L6219">
            <v>0</v>
          </cell>
          <cell r="M6219">
            <v>0</v>
          </cell>
          <cell r="N6219">
            <v>0</v>
          </cell>
          <cell r="O6219">
            <v>0</v>
          </cell>
          <cell r="P6219">
            <v>0</v>
          </cell>
          <cell r="Q6219">
            <v>0</v>
          </cell>
          <cell r="R6219">
            <v>0</v>
          </cell>
          <cell r="S6219">
            <v>0</v>
          </cell>
          <cell r="T6219">
            <v>0</v>
          </cell>
          <cell r="U6219">
            <v>0</v>
          </cell>
          <cell r="W6219" t="str">
            <v>OUI</v>
          </cell>
          <cell r="X6219">
            <v>0</v>
          </cell>
          <cell r="Y6219">
            <v>0</v>
          </cell>
          <cell r="Z6219">
            <v>0</v>
          </cell>
          <cell r="AA6219">
            <v>0</v>
          </cell>
          <cell r="AB6219">
            <v>0</v>
          </cell>
          <cell r="AC6219">
            <v>0</v>
          </cell>
          <cell r="AD6219">
            <v>0</v>
          </cell>
          <cell r="AE6219">
            <v>0</v>
          </cell>
          <cell r="AH6219">
            <v>0</v>
          </cell>
          <cell r="AI6219">
            <v>0</v>
          </cell>
          <cell r="AK6219">
            <v>0</v>
          </cell>
          <cell r="AM6219">
            <v>0</v>
          </cell>
          <cell r="AN6219">
            <v>0</v>
          </cell>
          <cell r="AO6219">
            <v>0</v>
          </cell>
          <cell r="AP6219">
            <v>0</v>
          </cell>
          <cell r="AQ6219">
            <v>0</v>
          </cell>
          <cell r="AS6219">
            <v>0</v>
          </cell>
          <cell r="AU6219">
            <v>0</v>
          </cell>
          <cell r="AW6219">
            <v>0</v>
          </cell>
          <cell r="AY6219">
            <v>0</v>
          </cell>
          <cell r="BA6219">
            <v>0</v>
          </cell>
        </row>
        <row r="6220">
          <cell r="C6220" t="str">
            <v>W01</v>
          </cell>
          <cell r="W6220" t="str">
            <v>OUI</v>
          </cell>
          <cell r="BE6220">
            <v>0</v>
          </cell>
        </row>
        <row r="6221">
          <cell r="A6221" t="str">
            <v>TOTAL</v>
          </cell>
          <cell r="B6221">
            <v>1068226</v>
          </cell>
          <cell r="C6221" t="str">
            <v>W01</v>
          </cell>
          <cell r="D6221">
            <v>315147</v>
          </cell>
          <cell r="E6221">
            <v>0</v>
          </cell>
          <cell r="F6221">
            <v>0</v>
          </cell>
          <cell r="G6221">
            <v>0</v>
          </cell>
          <cell r="H6221">
            <v>27895</v>
          </cell>
          <cell r="I6221">
            <v>0</v>
          </cell>
          <cell r="J6221">
            <v>0</v>
          </cell>
          <cell r="K6221">
            <v>0</v>
          </cell>
          <cell r="L6221">
            <v>725217</v>
          </cell>
          <cell r="M6221">
            <v>0</v>
          </cell>
          <cell r="N6221">
            <v>0</v>
          </cell>
          <cell r="O6221">
            <v>0</v>
          </cell>
          <cell r="P6221">
            <v>2</v>
          </cell>
          <cell r="Q6221">
            <v>0</v>
          </cell>
          <cell r="R6221">
            <v>1068259</v>
          </cell>
          <cell r="S6221">
            <v>0</v>
          </cell>
          <cell r="T6221">
            <v>-35</v>
          </cell>
          <cell r="U6221">
            <v>2</v>
          </cell>
          <cell r="V6221">
            <v>0</v>
          </cell>
          <cell r="W6221" t="str">
            <v>OUI</v>
          </cell>
          <cell r="X6221">
            <v>63030</v>
          </cell>
          <cell r="Y6221">
            <v>0</v>
          </cell>
          <cell r="Z6221">
            <v>2790</v>
          </cell>
          <cell r="AA6221">
            <v>0</v>
          </cell>
          <cell r="AB6221">
            <v>39885</v>
          </cell>
          <cell r="AC6221">
            <v>0</v>
          </cell>
          <cell r="AD6221">
            <v>0</v>
          </cell>
          <cell r="AE6221">
            <v>105705</v>
          </cell>
          <cell r="AF6221">
            <v>0</v>
          </cell>
          <cell r="AH6221">
            <v>105705</v>
          </cell>
          <cell r="AI6221">
            <v>0</v>
          </cell>
          <cell r="AK6221">
            <v>687</v>
          </cell>
          <cell r="AL6221">
            <v>0</v>
          </cell>
          <cell r="AN6221">
            <v>87278</v>
          </cell>
          <cell r="AO6221">
            <v>0</v>
          </cell>
          <cell r="AP6221">
            <v>87278</v>
          </cell>
          <cell r="AQ6221">
            <v>3</v>
          </cell>
          <cell r="AR6221">
            <v>0</v>
          </cell>
          <cell r="BE6221">
            <v>0</v>
          </cell>
        </row>
        <row r="6222">
          <cell r="C6222" t="str">
            <v>W01</v>
          </cell>
          <cell r="W6222" t="str">
            <v>OUI</v>
          </cell>
          <cell r="BE6222">
            <v>0</v>
          </cell>
        </row>
        <row r="6223">
          <cell r="A6223" t="str">
            <v>CA comptabilisé à déclarer</v>
          </cell>
          <cell r="C6223" t="str">
            <v>W01</v>
          </cell>
          <cell r="D6223">
            <v>315147</v>
          </cell>
          <cell r="F6223">
            <v>0</v>
          </cell>
          <cell r="H6223">
            <v>27895</v>
          </cell>
          <cell r="L6223">
            <v>725217</v>
          </cell>
          <cell r="N6223">
            <v>0</v>
          </cell>
          <cell r="P6223">
            <v>2</v>
          </cell>
          <cell r="R6223">
            <v>1068259</v>
          </cell>
          <cell r="U6223">
            <v>2</v>
          </cell>
          <cell r="W6223" t="str">
            <v>OUI</v>
          </cell>
          <cell r="AI6223">
            <v>0</v>
          </cell>
          <cell r="AM6223">
            <v>0</v>
          </cell>
          <cell r="BE6223">
            <v>0</v>
          </cell>
        </row>
        <row r="6224">
          <cell r="A6224" t="str">
            <v>Achats intraco à déclarer</v>
          </cell>
          <cell r="C6224" t="str">
            <v>W01</v>
          </cell>
          <cell r="E6224">
            <v>0</v>
          </cell>
          <cell r="G6224">
            <v>0</v>
          </cell>
          <cell r="I6224">
            <v>0</v>
          </cell>
          <cell r="M6224">
            <v>0</v>
          </cell>
          <cell r="O6224">
            <v>0</v>
          </cell>
          <cell r="Q6224">
            <v>0</v>
          </cell>
          <cell r="S6224">
            <v>0</v>
          </cell>
          <cell r="W6224" t="str">
            <v>OUI</v>
          </cell>
          <cell r="BE6224">
            <v>0</v>
          </cell>
        </row>
        <row r="6225">
          <cell r="C6225" t="str">
            <v>W01</v>
          </cell>
          <cell r="W6225" t="str">
            <v>OUI</v>
          </cell>
          <cell r="BE6225">
            <v>0</v>
          </cell>
        </row>
        <row r="6226">
          <cell r="A6226" t="str">
            <v>Ecart W01</v>
          </cell>
          <cell r="C6226" t="str">
            <v>W01</v>
          </cell>
          <cell r="D6226">
            <v>0</v>
          </cell>
          <cell r="E6226">
            <v>0</v>
          </cell>
          <cell r="F6226">
            <v>0</v>
          </cell>
          <cell r="G6226">
            <v>0</v>
          </cell>
          <cell r="H6226">
            <v>0</v>
          </cell>
          <cell r="I6226">
            <v>0</v>
          </cell>
          <cell r="J6226">
            <v>0</v>
          </cell>
          <cell r="K6226">
            <v>0</v>
          </cell>
          <cell r="L6226">
            <v>0</v>
          </cell>
          <cell r="M6226">
            <v>0</v>
          </cell>
          <cell r="N6226">
            <v>0</v>
          </cell>
          <cell r="O6226">
            <v>0</v>
          </cell>
          <cell r="P6226">
            <v>0</v>
          </cell>
          <cell r="Q6226">
            <v>0</v>
          </cell>
          <cell r="R6226">
            <v>0</v>
          </cell>
          <cell r="S6226">
            <v>0</v>
          </cell>
          <cell r="U6226">
            <v>0</v>
          </cell>
          <cell r="W6226" t="str">
            <v>OUI</v>
          </cell>
          <cell r="AI6226" t="str">
            <v xml:space="preserve">        TVA intraco COLL   =    TVA intraco DED  ( Immo + B&amp;S )</v>
          </cell>
          <cell r="BE6226">
            <v>0</v>
          </cell>
        </row>
        <row r="6227">
          <cell r="C6227" t="str">
            <v>W01</v>
          </cell>
          <cell r="W6227" t="str">
            <v>OUI</v>
          </cell>
          <cell r="BE6227">
            <v>0</v>
          </cell>
        </row>
        <row r="6228">
          <cell r="A6228" t="str">
            <v>diff compta jaune</v>
          </cell>
          <cell r="C6228" t="str">
            <v>W01</v>
          </cell>
          <cell r="G6228">
            <v>0</v>
          </cell>
          <cell r="H6228" t="str">
            <v xml:space="preserve">   à corriger dans SAP ou dans l'onglet "COMPTA"</v>
          </cell>
          <cell r="W6228" t="str">
            <v>OUI</v>
          </cell>
          <cell r="BE6228">
            <v>0</v>
          </cell>
        </row>
        <row r="6229">
          <cell r="C6229" t="str">
            <v>W01</v>
          </cell>
          <cell r="W6229" t="str">
            <v>OUI</v>
          </cell>
          <cell r="BE6229">
            <v>0</v>
          </cell>
        </row>
        <row r="6230">
          <cell r="A6230" t="str">
            <v>diff rouge</v>
          </cell>
          <cell r="C6230" t="str">
            <v>W01</v>
          </cell>
          <cell r="G6230">
            <v>0</v>
          </cell>
          <cell r="H6230" t="str">
            <v xml:space="preserve">   voir onglet "COMPTA" - cellule F...</v>
          </cell>
          <cell r="W6230" t="str">
            <v>OUI</v>
          </cell>
          <cell r="BE6230">
            <v>0</v>
          </cell>
        </row>
        <row r="6231">
          <cell r="C6231" t="str">
            <v>W01</v>
          </cell>
          <cell r="W6231" t="str">
            <v>OUI</v>
          </cell>
          <cell r="BE6231">
            <v>0</v>
          </cell>
        </row>
        <row r="6232">
          <cell r="C6232" t="str">
            <v>W01</v>
          </cell>
          <cell r="W6232" t="str">
            <v>OUI</v>
          </cell>
          <cell r="BE6232">
            <v>0</v>
          </cell>
        </row>
        <row r="6233">
          <cell r="C6233" t="str">
            <v>W01</v>
          </cell>
          <cell r="W6233" t="str">
            <v>OUI</v>
          </cell>
          <cell r="BE6233">
            <v>0</v>
          </cell>
        </row>
        <row r="6234">
          <cell r="C6234" t="str">
            <v>W01</v>
          </cell>
          <cell r="W6234" t="str">
            <v>OUI</v>
          </cell>
          <cell r="BE6234">
            <v>0</v>
          </cell>
        </row>
        <row r="6235">
          <cell r="C6235" t="str">
            <v>W01</v>
          </cell>
          <cell r="W6235" t="str">
            <v>OUI</v>
          </cell>
          <cell r="BE6235">
            <v>0</v>
          </cell>
        </row>
        <row r="6236">
          <cell r="C6236" t="str">
            <v>W01</v>
          </cell>
          <cell r="W6236" t="str">
            <v>OUI</v>
          </cell>
          <cell r="BE6236">
            <v>0</v>
          </cell>
        </row>
        <row r="6237">
          <cell r="C6237" t="str">
            <v>W01</v>
          </cell>
          <cell r="W6237" t="str">
            <v>OUI</v>
          </cell>
          <cell r="BE6237">
            <v>0</v>
          </cell>
        </row>
        <row r="6238">
          <cell r="C6238" t="str">
            <v>W01</v>
          </cell>
          <cell r="W6238" t="str">
            <v>OUI</v>
          </cell>
          <cell r="BE6238">
            <v>0</v>
          </cell>
        </row>
        <row r="6239">
          <cell r="C6239" t="str">
            <v>W01</v>
          </cell>
          <cell r="W6239" t="str">
            <v>OUI</v>
          </cell>
          <cell r="BE6239">
            <v>0</v>
          </cell>
        </row>
        <row r="6240">
          <cell r="C6240" t="str">
            <v>W01</v>
          </cell>
          <cell r="W6240" t="str">
            <v>OUI</v>
          </cell>
          <cell r="BE6240">
            <v>0</v>
          </cell>
        </row>
        <row r="6241">
          <cell r="C6241" t="str">
            <v>W01</v>
          </cell>
          <cell r="W6241" t="str">
            <v>OUI</v>
          </cell>
          <cell r="BE6241">
            <v>0</v>
          </cell>
        </row>
        <row r="6242">
          <cell r="C6242" t="str">
            <v>W01</v>
          </cell>
          <cell r="W6242" t="str">
            <v>OUI</v>
          </cell>
          <cell r="BE6242">
            <v>0</v>
          </cell>
        </row>
        <row r="6243">
          <cell r="C6243" t="str">
            <v>W01</v>
          </cell>
          <cell r="W6243" t="str">
            <v>OUI</v>
          </cell>
          <cell r="BE6243">
            <v>0</v>
          </cell>
        </row>
        <row r="6244">
          <cell r="C6244" t="str">
            <v>W01</v>
          </cell>
          <cell r="W6244" t="str">
            <v>OUI</v>
          </cell>
          <cell r="BE6244">
            <v>0</v>
          </cell>
        </row>
        <row r="6245">
          <cell r="C6245" t="str">
            <v>W01</v>
          </cell>
          <cell r="W6245" t="str">
            <v>OUI</v>
          </cell>
          <cell r="BE6245">
            <v>0</v>
          </cell>
        </row>
        <row r="6246">
          <cell r="C6246" t="str">
            <v>W01</v>
          </cell>
          <cell r="W6246" t="str">
            <v>OUI</v>
          </cell>
          <cell r="BE6246">
            <v>0</v>
          </cell>
        </row>
        <row r="6247">
          <cell r="C6247" t="str">
            <v>W01</v>
          </cell>
          <cell r="W6247" t="str">
            <v>OUI</v>
          </cell>
          <cell r="BE6247">
            <v>0</v>
          </cell>
        </row>
        <row r="6248">
          <cell r="C6248" t="str">
            <v>W01</v>
          </cell>
          <cell r="W6248" t="str">
            <v>OUI</v>
          </cell>
          <cell r="BE6248">
            <v>0</v>
          </cell>
        </row>
        <row r="6249">
          <cell r="C6249" t="str">
            <v>W01</v>
          </cell>
          <cell r="W6249" t="str">
            <v>OUI</v>
          </cell>
          <cell r="BE6249">
            <v>0</v>
          </cell>
        </row>
        <row r="6250">
          <cell r="C6250" t="str">
            <v>W01</v>
          </cell>
          <cell r="W6250" t="str">
            <v>OUI</v>
          </cell>
          <cell r="BE6250">
            <v>0</v>
          </cell>
        </row>
        <row r="6251">
          <cell r="C6251" t="str">
            <v>W01</v>
          </cell>
          <cell r="W6251" t="str">
            <v>OUI</v>
          </cell>
          <cell r="BE6251">
            <v>0</v>
          </cell>
        </row>
        <row r="6252">
          <cell r="C6252" t="str">
            <v>W01</v>
          </cell>
          <cell r="W6252" t="str">
            <v>OUI</v>
          </cell>
          <cell r="BE6252">
            <v>0</v>
          </cell>
        </row>
        <row r="6253">
          <cell r="C6253" t="str">
            <v>W01</v>
          </cell>
          <cell r="W6253" t="str">
            <v>OUI</v>
          </cell>
          <cell r="BE6253">
            <v>0</v>
          </cell>
        </row>
        <row r="6254">
          <cell r="C6254" t="str">
            <v>W01</v>
          </cell>
          <cell r="W6254" t="str">
            <v>OUI</v>
          </cell>
          <cell r="BE6254">
            <v>0</v>
          </cell>
        </row>
        <row r="6255">
          <cell r="C6255" t="str">
            <v>W01</v>
          </cell>
          <cell r="W6255" t="str">
            <v>OUI</v>
          </cell>
          <cell r="BE6255">
            <v>0</v>
          </cell>
        </row>
        <row r="6256">
          <cell r="C6256" t="str">
            <v>W01</v>
          </cell>
          <cell r="W6256" t="str">
            <v>OUI</v>
          </cell>
          <cell r="BE6256">
            <v>0</v>
          </cell>
        </row>
        <row r="6257">
          <cell r="C6257" t="str">
            <v>W01</v>
          </cell>
          <cell r="W6257" t="str">
            <v>NON</v>
          </cell>
        </row>
        <row r="6258">
          <cell r="C6258" t="str">
            <v>W01</v>
          </cell>
          <cell r="W6258" t="str">
            <v>NON</v>
          </cell>
        </row>
        <row r="6259">
          <cell r="C6259" t="str">
            <v>W01</v>
          </cell>
          <cell r="W6259" t="str">
            <v>NON</v>
          </cell>
        </row>
        <row r="6260">
          <cell r="C6260" t="str">
            <v>W01</v>
          </cell>
          <cell r="W6260" t="str">
            <v>NON</v>
          </cell>
        </row>
        <row r="6261">
          <cell r="C6261" t="str">
            <v>W01</v>
          </cell>
          <cell r="W6261" t="str">
            <v>NON</v>
          </cell>
        </row>
        <row r="6262">
          <cell r="C6262" t="str">
            <v>W01</v>
          </cell>
          <cell r="W6262" t="str">
            <v>NON</v>
          </cell>
        </row>
        <row r="6263">
          <cell r="C6263" t="str">
            <v>W01</v>
          </cell>
          <cell r="W6263" t="str">
            <v>NON</v>
          </cell>
        </row>
        <row r="6264">
          <cell r="C6264" t="str">
            <v>W01</v>
          </cell>
          <cell r="W6264" t="str">
            <v>NON</v>
          </cell>
        </row>
        <row r="6265">
          <cell r="C6265" t="str">
            <v>W01</v>
          </cell>
          <cell r="W6265" t="str">
            <v>NON</v>
          </cell>
        </row>
        <row r="6266">
          <cell r="C6266" t="str">
            <v>W01</v>
          </cell>
          <cell r="W6266" t="str">
            <v>NON</v>
          </cell>
        </row>
        <row r="6267">
          <cell r="C6267" t="str">
            <v>W01</v>
          </cell>
          <cell r="W6267" t="str">
            <v>NON</v>
          </cell>
        </row>
        <row r="6268">
          <cell r="C6268" t="str">
            <v>W01</v>
          </cell>
          <cell r="W6268" t="str">
            <v>NON</v>
          </cell>
        </row>
        <row r="6269">
          <cell r="C6269" t="str">
            <v>W01</v>
          </cell>
          <cell r="W6269" t="str">
            <v>NON</v>
          </cell>
        </row>
        <row r="6270">
          <cell r="C6270" t="str">
            <v>W01</v>
          </cell>
          <cell r="W6270" t="str">
            <v>NON</v>
          </cell>
        </row>
        <row r="6271">
          <cell r="C6271" t="str">
            <v>W01</v>
          </cell>
          <cell r="W6271" t="str">
            <v>NON</v>
          </cell>
        </row>
        <row r="6272">
          <cell r="C6272" t="str">
            <v>W01</v>
          </cell>
          <cell r="W6272" t="str">
            <v>NON</v>
          </cell>
        </row>
        <row r="6273">
          <cell r="C6273" t="str">
            <v>W01</v>
          </cell>
          <cell r="W6273" t="str">
            <v>NON</v>
          </cell>
        </row>
        <row r="6274">
          <cell r="C6274" t="str">
            <v>W01</v>
          </cell>
          <cell r="W6274" t="str">
            <v>NON</v>
          </cell>
        </row>
        <row r="6275">
          <cell r="C6275" t="str">
            <v>W01</v>
          </cell>
          <cell r="W6275" t="str">
            <v>NON</v>
          </cell>
        </row>
        <row r="6276">
          <cell r="C6276" t="str">
            <v>W01</v>
          </cell>
          <cell r="W6276" t="str">
            <v>NON</v>
          </cell>
        </row>
        <row r="6277">
          <cell r="C6277" t="str">
            <v>W01</v>
          </cell>
          <cell r="W6277" t="str">
            <v>NON</v>
          </cell>
        </row>
        <row r="6278">
          <cell r="C6278" t="str">
            <v>W01</v>
          </cell>
          <cell r="W6278" t="str">
            <v>NON</v>
          </cell>
        </row>
        <row r="6279">
          <cell r="C6279" t="str">
            <v>W01</v>
          </cell>
          <cell r="W6279" t="str">
            <v>NON</v>
          </cell>
        </row>
        <row r="6280">
          <cell r="C6280" t="str">
            <v>W01</v>
          </cell>
          <cell r="W6280" t="str">
            <v>NON</v>
          </cell>
        </row>
        <row r="6281">
          <cell r="C6281" t="str">
            <v>W01</v>
          </cell>
          <cell r="W6281" t="str">
            <v>NON</v>
          </cell>
        </row>
        <row r="6282">
          <cell r="C6282" t="str">
            <v>W01</v>
          </cell>
          <cell r="W6282" t="str">
            <v>NON</v>
          </cell>
        </row>
        <row r="6283">
          <cell r="C6283" t="str">
            <v>W01</v>
          </cell>
          <cell r="W6283" t="str">
            <v>NON</v>
          </cell>
        </row>
        <row r="6284">
          <cell r="C6284" t="str">
            <v>W01</v>
          </cell>
          <cell r="W6284" t="str">
            <v>NON</v>
          </cell>
        </row>
        <row r="6285">
          <cell r="C6285" t="str">
            <v>W01</v>
          </cell>
          <cell r="W6285" t="str">
            <v>NON</v>
          </cell>
        </row>
        <row r="6286">
          <cell r="C6286" t="str">
            <v>W01</v>
          </cell>
          <cell r="W6286" t="str">
            <v>NON</v>
          </cell>
        </row>
        <row r="6287">
          <cell r="C6287" t="str">
            <v>W01</v>
          </cell>
          <cell r="W6287" t="str">
            <v>NON</v>
          </cell>
        </row>
        <row r="6288">
          <cell r="C6288" t="str">
            <v>W01</v>
          </cell>
          <cell r="W6288" t="str">
            <v>NON</v>
          </cell>
        </row>
        <row r="6289">
          <cell r="C6289" t="str">
            <v>W01</v>
          </cell>
          <cell r="W6289" t="str">
            <v>NON</v>
          </cell>
        </row>
        <row r="6290">
          <cell r="C6290" t="str">
            <v>W01</v>
          </cell>
          <cell r="W6290" t="str">
            <v>NON</v>
          </cell>
        </row>
        <row r="6291">
          <cell r="C6291" t="str">
            <v>W01</v>
          </cell>
          <cell r="W6291" t="str">
            <v>NON</v>
          </cell>
        </row>
        <row r="6292">
          <cell r="C6292" t="str">
            <v>W01</v>
          </cell>
          <cell r="W6292" t="str">
            <v>NON</v>
          </cell>
        </row>
        <row r="6293">
          <cell r="C6293" t="str">
            <v>W01</v>
          </cell>
          <cell r="W6293" t="str">
            <v>NON</v>
          </cell>
        </row>
        <row r="6294">
          <cell r="C6294" t="str">
            <v>W01</v>
          </cell>
          <cell r="W6294" t="str">
            <v>NON</v>
          </cell>
        </row>
        <row r="6295">
          <cell r="C6295" t="str">
            <v>W01</v>
          </cell>
          <cell r="W6295" t="str">
            <v>NON</v>
          </cell>
        </row>
        <row r="6296">
          <cell r="C6296" t="str">
            <v>W01</v>
          </cell>
          <cell r="W6296" t="str">
            <v>NON</v>
          </cell>
        </row>
        <row r="6297">
          <cell r="C6297" t="str">
            <v>W01</v>
          </cell>
          <cell r="W6297" t="str">
            <v>NON</v>
          </cell>
        </row>
        <row r="6298">
          <cell r="C6298" t="str">
            <v>W01</v>
          </cell>
          <cell r="W6298" t="str">
            <v>NON</v>
          </cell>
        </row>
        <row r="6299">
          <cell r="C6299" t="str">
            <v>W01</v>
          </cell>
          <cell r="W6299" t="str">
            <v>NON</v>
          </cell>
        </row>
        <row r="6300">
          <cell r="C6300" t="str">
            <v>W01</v>
          </cell>
          <cell r="W6300" t="str">
            <v>NON</v>
          </cell>
        </row>
        <row r="6301">
          <cell r="C6301" t="str">
            <v>W01</v>
          </cell>
          <cell r="W6301" t="str">
            <v>NON</v>
          </cell>
        </row>
        <row r="6302">
          <cell r="C6302" t="str">
            <v>W01</v>
          </cell>
          <cell r="W6302" t="str">
            <v>NON</v>
          </cell>
        </row>
        <row r="6303">
          <cell r="C6303" t="str">
            <v>W01</v>
          </cell>
          <cell r="W6303" t="str">
            <v>NON</v>
          </cell>
        </row>
        <row r="6304">
          <cell r="C6304" t="str">
            <v>W01</v>
          </cell>
          <cell r="W6304" t="str">
            <v>NON</v>
          </cell>
        </row>
        <row r="6305">
          <cell r="C6305" t="str">
            <v>W01</v>
          </cell>
          <cell r="W6305" t="str">
            <v>NON</v>
          </cell>
        </row>
        <row r="6306">
          <cell r="C6306" t="str">
            <v>W01</v>
          </cell>
          <cell r="W6306" t="str">
            <v>NON</v>
          </cell>
        </row>
        <row r="6307">
          <cell r="C6307" t="str">
            <v>W01</v>
          </cell>
          <cell r="W6307" t="str">
            <v>NON</v>
          </cell>
        </row>
        <row r="6308">
          <cell r="C6308" t="str">
            <v>W01</v>
          </cell>
          <cell r="W6308" t="str">
            <v>NON</v>
          </cell>
        </row>
        <row r="6309">
          <cell r="C6309" t="str">
            <v>W01</v>
          </cell>
          <cell r="W6309" t="str">
            <v>NON</v>
          </cell>
        </row>
        <row r="6310">
          <cell r="C6310" t="str">
            <v>W01</v>
          </cell>
          <cell r="W6310" t="str">
            <v>NON</v>
          </cell>
        </row>
        <row r="6311">
          <cell r="C6311" t="str">
            <v>W01</v>
          </cell>
          <cell r="W6311" t="str">
            <v>NON</v>
          </cell>
        </row>
        <row r="6312">
          <cell r="C6312" t="str">
            <v>W01</v>
          </cell>
          <cell r="W6312" t="str">
            <v>NON</v>
          </cell>
        </row>
        <row r="6313">
          <cell r="C6313" t="str">
            <v>W01</v>
          </cell>
          <cell r="W6313" t="str">
            <v>NON</v>
          </cell>
        </row>
        <row r="6314">
          <cell r="C6314" t="str">
            <v>W01</v>
          </cell>
          <cell r="W6314" t="str">
            <v>NON</v>
          </cell>
        </row>
        <row r="6315">
          <cell r="C6315" t="str">
            <v>W01</v>
          </cell>
          <cell r="W6315" t="str">
            <v>NON</v>
          </cell>
        </row>
        <row r="6316">
          <cell r="C6316" t="str">
            <v>W01</v>
          </cell>
          <cell r="W6316" t="str">
            <v>NON</v>
          </cell>
        </row>
        <row r="6317">
          <cell r="C6317" t="str">
            <v>W01</v>
          </cell>
          <cell r="W6317" t="str">
            <v>NON</v>
          </cell>
        </row>
        <row r="6318">
          <cell r="C6318" t="str">
            <v>W01</v>
          </cell>
          <cell r="W6318" t="str">
            <v>NON</v>
          </cell>
        </row>
        <row r="6319">
          <cell r="C6319" t="str">
            <v>W01</v>
          </cell>
          <cell r="W6319" t="str">
            <v>NON</v>
          </cell>
        </row>
        <row r="6320">
          <cell r="C6320" t="str">
            <v>W01</v>
          </cell>
          <cell r="W6320" t="str">
            <v>NON</v>
          </cell>
        </row>
        <row r="6321">
          <cell r="C6321" t="str">
            <v>W01</v>
          </cell>
          <cell r="W6321" t="str">
            <v>NON</v>
          </cell>
        </row>
        <row r="6322">
          <cell r="C6322" t="str">
            <v>W01</v>
          </cell>
          <cell r="W6322" t="str">
            <v>NON</v>
          </cell>
        </row>
        <row r="6323">
          <cell r="C6323" t="str">
            <v>W01</v>
          </cell>
          <cell r="W6323" t="str">
            <v>NON</v>
          </cell>
        </row>
        <row r="6324">
          <cell r="C6324" t="str">
            <v>W01</v>
          </cell>
          <cell r="W6324" t="str">
            <v>NON</v>
          </cell>
        </row>
        <row r="6325">
          <cell r="C6325" t="str">
            <v>W01</v>
          </cell>
          <cell r="W6325" t="str">
            <v>NON</v>
          </cell>
        </row>
        <row r="6326">
          <cell r="C6326" t="str">
            <v>W01</v>
          </cell>
          <cell r="W6326" t="str">
            <v>NON</v>
          </cell>
        </row>
        <row r="6327">
          <cell r="C6327" t="str">
            <v>W01</v>
          </cell>
          <cell r="W6327" t="str">
            <v>NON</v>
          </cell>
        </row>
        <row r="6328">
          <cell r="C6328" t="str">
            <v>W01</v>
          </cell>
          <cell r="W6328" t="str">
            <v>NON</v>
          </cell>
        </row>
        <row r="6329">
          <cell r="C6329" t="str">
            <v>W01</v>
          </cell>
          <cell r="W6329" t="str">
            <v>NON</v>
          </cell>
        </row>
        <row r="6330">
          <cell r="C6330" t="str">
            <v>W01</v>
          </cell>
          <cell r="W6330" t="str">
            <v>NON</v>
          </cell>
        </row>
        <row r="6331">
          <cell r="C6331" t="str">
            <v>W01</v>
          </cell>
          <cell r="W6331" t="str">
            <v>NON</v>
          </cell>
        </row>
        <row r="6332">
          <cell r="C6332" t="str">
            <v>W01</v>
          </cell>
          <cell r="W6332" t="str">
            <v>NON</v>
          </cell>
        </row>
        <row r="6333">
          <cell r="C6333" t="str">
            <v>W01</v>
          </cell>
          <cell r="W6333" t="str">
            <v>NON</v>
          </cell>
        </row>
        <row r="6334">
          <cell r="C6334" t="str">
            <v>W01</v>
          </cell>
          <cell r="W6334" t="str">
            <v>NON</v>
          </cell>
        </row>
        <row r="6335">
          <cell r="C6335" t="str">
            <v>W01</v>
          </cell>
          <cell r="W6335" t="str">
            <v>NON</v>
          </cell>
        </row>
        <row r="6336">
          <cell r="C6336" t="str">
            <v>W01</v>
          </cell>
          <cell r="W6336" t="str">
            <v>NON</v>
          </cell>
        </row>
        <row r="6337">
          <cell r="C6337" t="str">
            <v>W01</v>
          </cell>
          <cell r="W6337" t="str">
            <v>NON</v>
          </cell>
        </row>
        <row r="6338">
          <cell r="C6338" t="str">
            <v>W01</v>
          </cell>
          <cell r="W6338" t="str">
            <v>NON</v>
          </cell>
        </row>
        <row r="6339">
          <cell r="C6339" t="str">
            <v>W01</v>
          </cell>
          <cell r="W6339" t="str">
            <v>NON</v>
          </cell>
        </row>
        <row r="6340">
          <cell r="C6340" t="str">
            <v>W01</v>
          </cell>
          <cell r="W6340" t="str">
            <v>NON</v>
          </cell>
        </row>
        <row r="6341">
          <cell r="C6341" t="str">
            <v>W01</v>
          </cell>
          <cell r="W6341" t="str">
            <v>NON</v>
          </cell>
        </row>
        <row r="6342">
          <cell r="C6342" t="str">
            <v>W01</v>
          </cell>
          <cell r="W6342" t="str">
            <v>NON</v>
          </cell>
        </row>
        <row r="6343">
          <cell r="C6343" t="str">
            <v>W01</v>
          </cell>
          <cell r="W6343" t="str">
            <v>NON</v>
          </cell>
        </row>
        <row r="6344">
          <cell r="C6344" t="str">
            <v>W01</v>
          </cell>
          <cell r="W6344" t="str">
            <v>NON</v>
          </cell>
        </row>
        <row r="6345">
          <cell r="C6345" t="str">
            <v>W01</v>
          </cell>
          <cell r="W6345" t="str">
            <v>NON</v>
          </cell>
        </row>
        <row r="6346">
          <cell r="C6346" t="str">
            <v>W01</v>
          </cell>
          <cell r="W6346" t="str">
            <v>NON</v>
          </cell>
        </row>
        <row r="6347">
          <cell r="C6347" t="str">
            <v>W01</v>
          </cell>
          <cell r="W6347" t="str">
            <v>NON</v>
          </cell>
        </row>
        <row r="6348">
          <cell r="C6348" t="str">
            <v>W01</v>
          </cell>
          <cell r="W6348" t="str">
            <v>NON</v>
          </cell>
        </row>
        <row r="6349">
          <cell r="C6349" t="str">
            <v>W01</v>
          </cell>
          <cell r="W6349" t="str">
            <v>NON</v>
          </cell>
        </row>
        <row r="6350">
          <cell r="C6350" t="str">
            <v>W01</v>
          </cell>
          <cell r="W6350" t="str">
            <v>NON</v>
          </cell>
        </row>
        <row r="6351">
          <cell r="C6351" t="str">
            <v>W01</v>
          </cell>
          <cell r="W6351" t="str">
            <v>NON</v>
          </cell>
        </row>
        <row r="6352">
          <cell r="C6352" t="str">
            <v>W01</v>
          </cell>
          <cell r="W6352" t="str">
            <v>NON</v>
          </cell>
        </row>
        <row r="6353">
          <cell r="C6353" t="str">
            <v>W01</v>
          </cell>
          <cell r="W6353" t="str">
            <v>NON</v>
          </cell>
        </row>
        <row r="6354">
          <cell r="C6354" t="str">
            <v>W01</v>
          </cell>
          <cell r="W6354" t="str">
            <v>NON</v>
          </cell>
        </row>
        <row r="6355">
          <cell r="C6355" t="str">
            <v>W01</v>
          </cell>
          <cell r="W6355" t="str">
            <v>NON</v>
          </cell>
        </row>
        <row r="6356">
          <cell r="C6356" t="str">
            <v>W01</v>
          </cell>
          <cell r="W6356" t="str">
            <v>NON</v>
          </cell>
        </row>
        <row r="6357">
          <cell r="C6357" t="str">
            <v>W01</v>
          </cell>
          <cell r="W6357" t="str">
            <v>NON</v>
          </cell>
        </row>
        <row r="6358">
          <cell r="C6358" t="str">
            <v>W01</v>
          </cell>
          <cell r="W6358" t="str">
            <v>NON</v>
          </cell>
        </row>
        <row r="6359">
          <cell r="C6359" t="str">
            <v>W01</v>
          </cell>
          <cell r="W6359" t="str">
            <v>NON</v>
          </cell>
        </row>
        <row r="6360">
          <cell r="C6360" t="str">
            <v>W01</v>
          </cell>
          <cell r="W6360" t="str">
            <v>NON</v>
          </cell>
        </row>
        <row r="6361">
          <cell r="C6361" t="str">
            <v>W01</v>
          </cell>
          <cell r="W6361" t="str">
            <v>NON</v>
          </cell>
        </row>
        <row r="6362">
          <cell r="C6362" t="str">
            <v>W01</v>
          </cell>
          <cell r="W6362" t="str">
            <v>NON</v>
          </cell>
        </row>
        <row r="6363">
          <cell r="C6363" t="str">
            <v>W01</v>
          </cell>
          <cell r="W6363" t="str">
            <v>NON</v>
          </cell>
        </row>
        <row r="6364">
          <cell r="C6364" t="str">
            <v>W01</v>
          </cell>
          <cell r="W6364" t="str">
            <v>NON</v>
          </cell>
        </row>
        <row r="6365">
          <cell r="C6365" t="str">
            <v>W01</v>
          </cell>
          <cell r="W6365" t="str">
            <v>NON</v>
          </cell>
        </row>
        <row r="6366">
          <cell r="C6366" t="str">
            <v>W01</v>
          </cell>
          <cell r="W6366" t="str">
            <v>NON</v>
          </cell>
        </row>
        <row r="6367">
          <cell r="C6367" t="str">
            <v>W01</v>
          </cell>
          <cell r="W6367" t="str">
            <v>NON</v>
          </cell>
        </row>
        <row r="6368">
          <cell r="C6368" t="str">
            <v>W01</v>
          </cell>
          <cell r="W6368" t="str">
            <v>NON</v>
          </cell>
        </row>
        <row r="6369">
          <cell r="C6369" t="str">
            <v>W01</v>
          </cell>
          <cell r="W6369" t="str">
            <v>NON</v>
          </cell>
        </row>
        <row r="6370">
          <cell r="C6370" t="str">
            <v>W01</v>
          </cell>
          <cell r="W6370" t="str">
            <v>NON</v>
          </cell>
        </row>
        <row r="6371">
          <cell r="C6371" t="str">
            <v>W01</v>
          </cell>
          <cell r="W6371" t="str">
            <v>NON</v>
          </cell>
        </row>
        <row r="6372">
          <cell r="C6372" t="str">
            <v>W01</v>
          </cell>
          <cell r="W6372" t="str">
            <v>NON</v>
          </cell>
        </row>
        <row r="6373">
          <cell r="C6373" t="str">
            <v>W01</v>
          </cell>
          <cell r="W6373" t="str">
            <v>NON</v>
          </cell>
        </row>
        <row r="6374">
          <cell r="C6374" t="str">
            <v>W01</v>
          </cell>
          <cell r="W6374" t="str">
            <v>NON</v>
          </cell>
        </row>
        <row r="6375">
          <cell r="C6375" t="str">
            <v>W01</v>
          </cell>
          <cell r="W6375" t="str">
            <v>NON</v>
          </cell>
        </row>
        <row r="6376">
          <cell r="C6376" t="str">
            <v>W01</v>
          </cell>
          <cell r="W6376" t="str">
            <v>NON</v>
          </cell>
        </row>
        <row r="6377">
          <cell r="C6377" t="str">
            <v>W01</v>
          </cell>
          <cell r="W6377" t="str">
            <v>NON</v>
          </cell>
        </row>
        <row r="6378">
          <cell r="C6378" t="str">
            <v>W01</v>
          </cell>
          <cell r="W6378" t="str">
            <v>NON</v>
          </cell>
        </row>
        <row r="6379">
          <cell r="C6379" t="str">
            <v>W01</v>
          </cell>
          <cell r="W6379" t="str">
            <v>NON</v>
          </cell>
        </row>
        <row r="6380">
          <cell r="C6380" t="str">
            <v>W01</v>
          </cell>
          <cell r="W6380" t="str">
            <v>NON</v>
          </cell>
        </row>
        <row r="6381">
          <cell r="C6381" t="str">
            <v>W01</v>
          </cell>
          <cell r="W6381" t="str">
            <v>NON</v>
          </cell>
        </row>
        <row r="6382">
          <cell r="C6382" t="str">
            <v>W01</v>
          </cell>
          <cell r="W6382" t="str">
            <v>NON</v>
          </cell>
        </row>
        <row r="6383">
          <cell r="C6383" t="str">
            <v>W01</v>
          </cell>
          <cell r="W6383" t="str">
            <v>NON</v>
          </cell>
        </row>
        <row r="6384">
          <cell r="C6384" t="str">
            <v>W01</v>
          </cell>
          <cell r="W6384" t="str">
            <v>NON</v>
          </cell>
        </row>
        <row r="6385">
          <cell r="C6385" t="str">
            <v>W01</v>
          </cell>
          <cell r="W6385" t="str">
            <v>NON</v>
          </cell>
        </row>
        <row r="6386">
          <cell r="C6386" t="str">
            <v>W01</v>
          </cell>
          <cell r="W6386" t="str">
            <v>NON</v>
          </cell>
        </row>
        <row r="6387">
          <cell r="C6387" t="str">
            <v>W01</v>
          </cell>
          <cell r="W6387" t="str">
            <v>NON</v>
          </cell>
        </row>
        <row r="6388">
          <cell r="C6388" t="str">
            <v>W01</v>
          </cell>
          <cell r="W6388" t="str">
            <v>NON</v>
          </cell>
        </row>
        <row r="6389">
          <cell r="C6389" t="str">
            <v>W01</v>
          </cell>
          <cell r="W6389" t="str">
            <v>NON</v>
          </cell>
        </row>
        <row r="6390">
          <cell r="C6390" t="str">
            <v>W01</v>
          </cell>
          <cell r="W6390" t="str">
            <v>NON</v>
          </cell>
        </row>
        <row r="6391">
          <cell r="C6391" t="str">
            <v>W01</v>
          </cell>
          <cell r="W6391" t="str">
            <v>NON</v>
          </cell>
        </row>
        <row r="6392">
          <cell r="C6392" t="str">
            <v>W01</v>
          </cell>
          <cell r="W6392" t="str">
            <v>NON</v>
          </cell>
        </row>
        <row r="6393">
          <cell r="C6393" t="str">
            <v>W01</v>
          </cell>
          <cell r="W6393" t="str">
            <v>NON</v>
          </cell>
        </row>
        <row r="6394">
          <cell r="C6394" t="str">
            <v>W01</v>
          </cell>
          <cell r="W6394" t="str">
            <v>NON</v>
          </cell>
        </row>
        <row r="6395">
          <cell r="C6395" t="str">
            <v>W01</v>
          </cell>
          <cell r="W6395" t="str">
            <v>NON</v>
          </cell>
        </row>
        <row r="6396">
          <cell r="C6396" t="str">
            <v>W01</v>
          </cell>
          <cell r="W6396" t="str">
            <v>NON</v>
          </cell>
        </row>
        <row r="6397">
          <cell r="C6397" t="str">
            <v>W01</v>
          </cell>
          <cell r="W6397" t="str">
            <v>NON</v>
          </cell>
        </row>
        <row r="6398">
          <cell r="C6398" t="str">
            <v>W01</v>
          </cell>
          <cell r="W6398" t="str">
            <v>NON</v>
          </cell>
        </row>
        <row r="6399">
          <cell r="C6399" t="str">
            <v>W01</v>
          </cell>
          <cell r="W6399" t="str">
            <v>NON</v>
          </cell>
        </row>
        <row r="6400">
          <cell r="C6400" t="str">
            <v>W01</v>
          </cell>
          <cell r="W6400" t="str">
            <v>NON</v>
          </cell>
        </row>
        <row r="6401">
          <cell r="C6401" t="e">
            <v>#REF!</v>
          </cell>
          <cell r="W6401" t="str">
            <v>NON</v>
          </cell>
        </row>
        <row r="6402">
          <cell r="C6402" t="e">
            <v>#REF!</v>
          </cell>
          <cell r="W6402" t="str">
            <v>NON</v>
          </cell>
        </row>
        <row r="6403">
          <cell r="C6403" t="e">
            <v>#REF!</v>
          </cell>
          <cell r="W6403" t="str">
            <v>NON</v>
          </cell>
        </row>
        <row r="6404">
          <cell r="C6404" t="e">
            <v>#REF!</v>
          </cell>
          <cell r="W6404" t="str">
            <v>NON</v>
          </cell>
        </row>
        <row r="6405">
          <cell r="C6405" t="e">
            <v>#REF!</v>
          </cell>
          <cell r="W6405" t="str">
            <v>NON</v>
          </cell>
        </row>
        <row r="6406">
          <cell r="C6406" t="e">
            <v>#REF!</v>
          </cell>
          <cell r="W6406" t="str">
            <v>NON</v>
          </cell>
        </row>
        <row r="6407">
          <cell r="C6407" t="e">
            <v>#REF!</v>
          </cell>
          <cell r="W6407" t="str">
            <v>NON</v>
          </cell>
        </row>
        <row r="6408">
          <cell r="C6408" t="e">
            <v>#REF!</v>
          </cell>
          <cell r="W6408" t="str">
            <v>NON</v>
          </cell>
        </row>
        <row r="6409">
          <cell r="C6409" t="e">
            <v>#REF!</v>
          </cell>
          <cell r="W6409" t="str">
            <v>NON</v>
          </cell>
        </row>
        <row r="6410">
          <cell r="C6410" t="e">
            <v>#REF!</v>
          </cell>
          <cell r="W6410" t="str">
            <v>NON</v>
          </cell>
        </row>
        <row r="6411">
          <cell r="C6411" t="e">
            <v>#REF!</v>
          </cell>
          <cell r="W6411" t="str">
            <v>NON</v>
          </cell>
        </row>
        <row r="6412">
          <cell r="C6412" t="e">
            <v>#REF!</v>
          </cell>
          <cell r="W6412" t="str">
            <v>NON</v>
          </cell>
        </row>
        <row r="6413">
          <cell r="C6413" t="e">
            <v>#REF!</v>
          </cell>
          <cell r="W6413" t="str">
            <v>NON</v>
          </cell>
        </row>
        <row r="6414">
          <cell r="C6414" t="e">
            <v>#REF!</v>
          </cell>
          <cell r="W6414" t="str">
            <v>NON</v>
          </cell>
        </row>
        <row r="6415">
          <cell r="C6415" t="e">
            <v>#REF!</v>
          </cell>
          <cell r="W6415" t="str">
            <v>NON</v>
          </cell>
        </row>
        <row r="6416">
          <cell r="C6416" t="e">
            <v>#REF!</v>
          </cell>
          <cell r="W6416" t="str">
            <v>NON</v>
          </cell>
        </row>
        <row r="6417">
          <cell r="C6417" t="e">
            <v>#REF!</v>
          </cell>
          <cell r="W6417" t="str">
            <v>NON</v>
          </cell>
        </row>
        <row r="6418">
          <cell r="C6418" t="e">
            <v>#REF!</v>
          </cell>
          <cell r="W6418" t="str">
            <v>NON</v>
          </cell>
        </row>
        <row r="6419">
          <cell r="C6419" t="e">
            <v>#REF!</v>
          </cell>
          <cell r="W6419" t="str">
            <v>NON</v>
          </cell>
        </row>
        <row r="6420">
          <cell r="C6420" t="e">
            <v>#REF!</v>
          </cell>
          <cell r="W6420" t="str">
            <v>NON</v>
          </cell>
        </row>
        <row r="6421">
          <cell r="C6421" t="e">
            <v>#REF!</v>
          </cell>
          <cell r="W6421" t="str">
            <v>NON</v>
          </cell>
        </row>
        <row r="6422">
          <cell r="C6422" t="e">
            <v>#REF!</v>
          </cell>
          <cell r="W6422" t="str">
            <v>NON</v>
          </cell>
        </row>
        <row r="6423">
          <cell r="C6423" t="e">
            <v>#REF!</v>
          </cell>
          <cell r="W6423" t="str">
            <v>NON</v>
          </cell>
        </row>
        <row r="6424">
          <cell r="C6424" t="e">
            <v>#REF!</v>
          </cell>
          <cell r="W6424" t="str">
            <v>NON</v>
          </cell>
        </row>
        <row r="6425">
          <cell r="C6425" t="e">
            <v>#REF!</v>
          </cell>
          <cell r="W6425" t="str">
            <v>NON</v>
          </cell>
        </row>
        <row r="6426">
          <cell r="C6426" t="e">
            <v>#REF!</v>
          </cell>
          <cell r="W6426" t="str">
            <v>NON</v>
          </cell>
        </row>
        <row r="6427">
          <cell r="C6427" t="e">
            <v>#REF!</v>
          </cell>
          <cell r="W6427" t="str">
            <v>NON</v>
          </cell>
        </row>
        <row r="6428">
          <cell r="C6428" t="e">
            <v>#REF!</v>
          </cell>
          <cell r="W6428" t="str">
            <v>NON</v>
          </cell>
        </row>
        <row r="6429">
          <cell r="C6429" t="e">
            <v>#REF!</v>
          </cell>
          <cell r="W6429" t="str">
            <v>NON</v>
          </cell>
        </row>
        <row r="6430">
          <cell r="C6430" t="e">
            <v>#REF!</v>
          </cell>
          <cell r="W6430" t="str">
            <v>NON</v>
          </cell>
        </row>
        <row r="6431">
          <cell r="C6431" t="e">
            <v>#REF!</v>
          </cell>
          <cell r="W6431" t="str">
            <v>NON</v>
          </cell>
        </row>
        <row r="6432">
          <cell r="C6432" t="e">
            <v>#REF!</v>
          </cell>
          <cell r="W6432" t="str">
            <v>NON</v>
          </cell>
        </row>
        <row r="6433">
          <cell r="C6433" t="e">
            <v>#REF!</v>
          </cell>
          <cell r="W6433" t="str">
            <v>NON</v>
          </cell>
        </row>
        <row r="6434">
          <cell r="C6434" t="e">
            <v>#REF!</v>
          </cell>
          <cell r="W6434" t="str">
            <v>NON</v>
          </cell>
        </row>
        <row r="6435">
          <cell r="C6435" t="e">
            <v>#REF!</v>
          </cell>
          <cell r="W6435" t="str">
            <v>NON</v>
          </cell>
        </row>
        <row r="6436">
          <cell r="C6436" t="e">
            <v>#REF!</v>
          </cell>
          <cell r="W6436" t="str">
            <v>NON</v>
          </cell>
        </row>
        <row r="6437">
          <cell r="C6437" t="e">
            <v>#REF!</v>
          </cell>
          <cell r="W6437" t="str">
            <v>NON</v>
          </cell>
        </row>
        <row r="6438">
          <cell r="C6438" t="e">
            <v>#REF!</v>
          </cell>
          <cell r="W6438" t="str">
            <v>NON</v>
          </cell>
        </row>
        <row r="6439">
          <cell r="C6439" t="e">
            <v>#REF!</v>
          </cell>
          <cell r="W6439" t="str">
            <v>NON</v>
          </cell>
        </row>
        <row r="6440">
          <cell r="C6440" t="e">
            <v>#REF!</v>
          </cell>
          <cell r="W6440" t="str">
            <v>NON</v>
          </cell>
        </row>
        <row r="6441">
          <cell r="C6441" t="e">
            <v>#REF!</v>
          </cell>
          <cell r="W6441" t="str">
            <v>NON</v>
          </cell>
        </row>
        <row r="6442">
          <cell r="C6442" t="e">
            <v>#REF!</v>
          </cell>
          <cell r="W6442" t="str">
            <v>NON</v>
          </cell>
        </row>
        <row r="6443">
          <cell r="C6443" t="e">
            <v>#REF!</v>
          </cell>
          <cell r="W6443" t="str">
            <v>NON</v>
          </cell>
        </row>
        <row r="6444">
          <cell r="C6444" t="e">
            <v>#REF!</v>
          </cell>
          <cell r="W6444" t="str">
            <v>NON</v>
          </cell>
        </row>
        <row r="6445">
          <cell r="C6445" t="e">
            <v>#REF!</v>
          </cell>
          <cell r="W6445" t="str">
            <v>NON</v>
          </cell>
        </row>
        <row r="6446">
          <cell r="C6446" t="e">
            <v>#REF!</v>
          </cell>
          <cell r="W6446" t="str">
            <v>NON</v>
          </cell>
        </row>
        <row r="6447">
          <cell r="C6447" t="e">
            <v>#REF!</v>
          </cell>
          <cell r="W6447" t="str">
            <v>NON</v>
          </cell>
        </row>
        <row r="6448">
          <cell r="C6448" t="e">
            <v>#REF!</v>
          </cell>
          <cell r="W6448" t="str">
            <v>NON</v>
          </cell>
        </row>
        <row r="6449">
          <cell r="C6449" t="e">
            <v>#REF!</v>
          </cell>
          <cell r="W6449" t="str">
            <v>NON</v>
          </cell>
        </row>
        <row r="6450">
          <cell r="C6450" t="e">
            <v>#REF!</v>
          </cell>
          <cell r="W6450" t="str">
            <v>NON</v>
          </cell>
        </row>
        <row r="6451">
          <cell r="C6451" t="e">
            <v>#REF!</v>
          </cell>
          <cell r="W6451" t="str">
            <v>NON</v>
          </cell>
        </row>
        <row r="6452">
          <cell r="C6452" t="e">
            <v>#REF!</v>
          </cell>
          <cell r="W6452" t="str">
            <v>NON</v>
          </cell>
        </row>
        <row r="6453">
          <cell r="C6453" t="e">
            <v>#REF!</v>
          </cell>
          <cell r="W6453" t="str">
            <v>NON</v>
          </cell>
        </row>
        <row r="6454">
          <cell r="C6454" t="e">
            <v>#REF!</v>
          </cell>
          <cell r="W6454" t="str">
            <v>NON</v>
          </cell>
        </row>
        <row r="6455">
          <cell r="C6455" t="e">
            <v>#REF!</v>
          </cell>
          <cell r="W6455" t="str">
            <v>NON</v>
          </cell>
        </row>
        <row r="6456">
          <cell r="C6456" t="e">
            <v>#REF!</v>
          </cell>
          <cell r="W6456" t="str">
            <v>NON</v>
          </cell>
        </row>
        <row r="6457">
          <cell r="C6457" t="e">
            <v>#REF!</v>
          </cell>
          <cell r="W6457" t="str">
            <v>NON</v>
          </cell>
        </row>
        <row r="6458">
          <cell r="C6458" t="e">
            <v>#REF!</v>
          </cell>
          <cell r="W6458" t="str">
            <v>NON</v>
          </cell>
        </row>
        <row r="6459">
          <cell r="C6459" t="e">
            <v>#REF!</v>
          </cell>
          <cell r="W6459" t="str">
            <v>NON</v>
          </cell>
        </row>
        <row r="6460">
          <cell r="C6460" t="e">
            <v>#REF!</v>
          </cell>
          <cell r="W6460" t="str">
            <v>NON</v>
          </cell>
        </row>
        <row r="6461">
          <cell r="C6461" t="e">
            <v>#REF!</v>
          </cell>
          <cell r="W6461" t="str">
            <v>NON</v>
          </cell>
        </row>
        <row r="6462">
          <cell r="C6462" t="e">
            <v>#REF!</v>
          </cell>
          <cell r="W6462" t="str">
            <v>NON</v>
          </cell>
        </row>
        <row r="6463">
          <cell r="C6463" t="e">
            <v>#REF!</v>
          </cell>
          <cell r="W6463" t="str">
            <v>NON</v>
          </cell>
        </row>
        <row r="6464">
          <cell r="C6464" t="e">
            <v>#REF!</v>
          </cell>
          <cell r="W6464" t="str">
            <v>NON</v>
          </cell>
        </row>
        <row r="6465">
          <cell r="C6465" t="e">
            <v>#REF!</v>
          </cell>
          <cell r="W6465" t="str">
            <v>NON</v>
          </cell>
        </row>
        <row r="6466">
          <cell r="C6466" t="e">
            <v>#REF!</v>
          </cell>
          <cell r="W6466" t="str">
            <v>NON</v>
          </cell>
        </row>
        <row r="6467">
          <cell r="C6467" t="e">
            <v>#REF!</v>
          </cell>
          <cell r="W6467" t="str">
            <v>NON</v>
          </cell>
        </row>
        <row r="6468">
          <cell r="C6468" t="e">
            <v>#REF!</v>
          </cell>
          <cell r="W6468" t="str">
            <v>NON</v>
          </cell>
        </row>
        <row r="6469">
          <cell r="C6469" t="e">
            <v>#REF!</v>
          </cell>
          <cell r="W6469" t="str">
            <v>NON</v>
          </cell>
        </row>
        <row r="6470">
          <cell r="C6470" t="e">
            <v>#REF!</v>
          </cell>
          <cell r="W6470" t="str">
            <v>NON</v>
          </cell>
        </row>
        <row r="6471">
          <cell r="C6471" t="e">
            <v>#REF!</v>
          </cell>
          <cell r="W6471" t="str">
            <v>NON</v>
          </cell>
        </row>
        <row r="6472">
          <cell r="C6472" t="e">
            <v>#REF!</v>
          </cell>
          <cell r="W6472" t="str">
            <v>NON</v>
          </cell>
        </row>
        <row r="6473">
          <cell r="C6473" t="e">
            <v>#REF!</v>
          </cell>
          <cell r="W6473" t="str">
            <v>NON</v>
          </cell>
        </row>
        <row r="6474">
          <cell r="C6474" t="e">
            <v>#REF!</v>
          </cell>
          <cell r="W6474" t="str">
            <v>NON</v>
          </cell>
        </row>
        <row r="6475">
          <cell r="C6475" t="e">
            <v>#REF!</v>
          </cell>
          <cell r="W6475" t="str">
            <v>NON</v>
          </cell>
        </row>
        <row r="6476">
          <cell r="C6476" t="e">
            <v>#REF!</v>
          </cell>
          <cell r="W6476" t="str">
            <v>NON</v>
          </cell>
        </row>
        <row r="6477">
          <cell r="C6477" t="e">
            <v>#REF!</v>
          </cell>
          <cell r="W6477" t="str">
            <v>NON</v>
          </cell>
        </row>
        <row r="6478">
          <cell r="C6478" t="e">
            <v>#REF!</v>
          </cell>
          <cell r="W6478" t="str">
            <v>NON</v>
          </cell>
        </row>
        <row r="6479">
          <cell r="C6479" t="e">
            <v>#REF!</v>
          </cell>
          <cell r="W6479" t="str">
            <v>NON</v>
          </cell>
        </row>
        <row r="6480">
          <cell r="C6480" t="e">
            <v>#REF!</v>
          </cell>
          <cell r="W6480" t="str">
            <v>NON</v>
          </cell>
        </row>
        <row r="6481">
          <cell r="C6481" t="e">
            <v>#REF!</v>
          </cell>
          <cell r="W6481" t="str">
            <v>NON</v>
          </cell>
        </row>
        <row r="6482">
          <cell r="C6482" t="e">
            <v>#REF!</v>
          </cell>
          <cell r="W6482" t="str">
            <v>NON</v>
          </cell>
        </row>
        <row r="6483">
          <cell r="C6483" t="e">
            <v>#REF!</v>
          </cell>
          <cell r="W6483" t="str">
            <v>NON</v>
          </cell>
        </row>
        <row r="6484">
          <cell r="C6484" t="e">
            <v>#REF!</v>
          </cell>
          <cell r="W6484" t="str">
            <v>NON</v>
          </cell>
        </row>
        <row r="6485">
          <cell r="C6485" t="e">
            <v>#REF!</v>
          </cell>
          <cell r="W6485" t="str">
            <v>NON</v>
          </cell>
        </row>
        <row r="6486">
          <cell r="C6486" t="e">
            <v>#REF!</v>
          </cell>
          <cell r="W6486" t="str">
            <v>NON</v>
          </cell>
        </row>
        <row r="6487">
          <cell r="C6487" t="e">
            <v>#REF!</v>
          </cell>
          <cell r="W6487" t="str">
            <v>NON</v>
          </cell>
        </row>
        <row r="6488">
          <cell r="C6488" t="e">
            <v>#REF!</v>
          </cell>
          <cell r="W6488" t="str">
            <v>NON</v>
          </cell>
        </row>
        <row r="6489">
          <cell r="C6489" t="e">
            <v>#REF!</v>
          </cell>
          <cell r="W6489" t="str">
            <v>NON</v>
          </cell>
        </row>
        <row r="6490">
          <cell r="C6490" t="e">
            <v>#REF!</v>
          </cell>
          <cell r="W6490" t="str">
            <v>NON</v>
          </cell>
        </row>
        <row r="6491">
          <cell r="C6491" t="e">
            <v>#REF!</v>
          </cell>
          <cell r="W6491" t="str">
            <v>NON</v>
          </cell>
        </row>
        <row r="6492">
          <cell r="C6492" t="e">
            <v>#REF!</v>
          </cell>
          <cell r="W6492" t="str">
            <v>NON</v>
          </cell>
        </row>
        <row r="6493">
          <cell r="C6493" t="e">
            <v>#REF!</v>
          </cell>
          <cell r="W6493" t="str">
            <v>NON</v>
          </cell>
        </row>
        <row r="6494">
          <cell r="C6494" t="e">
            <v>#REF!</v>
          </cell>
          <cell r="W6494" t="str">
            <v>NON</v>
          </cell>
        </row>
        <row r="6495">
          <cell r="C6495" t="e">
            <v>#REF!</v>
          </cell>
          <cell r="W6495" t="str">
            <v>NON</v>
          </cell>
        </row>
        <row r="6496">
          <cell r="C6496" t="e">
            <v>#REF!</v>
          </cell>
          <cell r="W6496" t="str">
            <v>NON</v>
          </cell>
        </row>
        <row r="6497">
          <cell r="C6497" t="e">
            <v>#REF!</v>
          </cell>
          <cell r="W6497" t="str">
            <v>NON</v>
          </cell>
        </row>
        <row r="6498">
          <cell r="C6498" t="e">
            <v>#REF!</v>
          </cell>
          <cell r="W6498" t="str">
            <v>NON</v>
          </cell>
        </row>
        <row r="6499">
          <cell r="C6499" t="e">
            <v>#REF!</v>
          </cell>
          <cell r="W6499" t="str">
            <v>NON</v>
          </cell>
        </row>
        <row r="6500">
          <cell r="C6500" t="e">
            <v>#REF!</v>
          </cell>
          <cell r="W6500" t="str">
            <v>NON</v>
          </cell>
        </row>
        <row r="6501">
          <cell r="C6501" t="e">
            <v>#REF!</v>
          </cell>
          <cell r="W6501" t="str">
            <v>NON</v>
          </cell>
        </row>
        <row r="6502">
          <cell r="C6502" t="e">
            <v>#REF!</v>
          </cell>
          <cell r="W6502" t="str">
            <v>NON</v>
          </cell>
        </row>
        <row r="6503">
          <cell r="C6503" t="e">
            <v>#REF!</v>
          </cell>
          <cell r="W6503" t="str">
            <v>NON</v>
          </cell>
        </row>
        <row r="6504">
          <cell r="C6504" t="e">
            <v>#REF!</v>
          </cell>
          <cell r="W6504" t="str">
            <v>NON</v>
          </cell>
        </row>
        <row r="6505">
          <cell r="C6505" t="e">
            <v>#REF!</v>
          </cell>
          <cell r="W6505" t="str">
            <v>NON</v>
          </cell>
        </row>
        <row r="6506">
          <cell r="C6506" t="e">
            <v>#REF!</v>
          </cell>
          <cell r="W6506" t="str">
            <v>NON</v>
          </cell>
        </row>
        <row r="6507">
          <cell r="C6507" t="e">
            <v>#REF!</v>
          </cell>
          <cell r="W6507" t="str">
            <v>NON</v>
          </cell>
        </row>
        <row r="6508">
          <cell r="C6508" t="e">
            <v>#REF!</v>
          </cell>
          <cell r="W6508" t="str">
            <v>NON</v>
          </cell>
        </row>
        <row r="6509">
          <cell r="C6509" t="e">
            <v>#REF!</v>
          </cell>
          <cell r="W6509" t="str">
            <v>NON</v>
          </cell>
        </row>
        <row r="6510">
          <cell r="C6510" t="e">
            <v>#REF!</v>
          </cell>
          <cell r="W6510" t="str">
            <v>NON</v>
          </cell>
        </row>
        <row r="6511">
          <cell r="C6511" t="e">
            <v>#REF!</v>
          </cell>
          <cell r="W6511" t="str">
            <v>NON</v>
          </cell>
        </row>
        <row r="6512">
          <cell r="C6512" t="e">
            <v>#REF!</v>
          </cell>
          <cell r="W6512" t="str">
            <v>NON</v>
          </cell>
        </row>
        <row r="6513">
          <cell r="C6513" t="e">
            <v>#REF!</v>
          </cell>
          <cell r="W6513" t="str">
            <v>NON</v>
          </cell>
        </row>
        <row r="6514">
          <cell r="C6514" t="e">
            <v>#REF!</v>
          </cell>
          <cell r="W6514" t="str">
            <v>NON</v>
          </cell>
        </row>
        <row r="6515">
          <cell r="C6515" t="e">
            <v>#REF!</v>
          </cell>
          <cell r="W6515" t="str">
            <v>NON</v>
          </cell>
        </row>
        <row r="6516">
          <cell r="C6516" t="e">
            <v>#REF!</v>
          </cell>
          <cell r="W6516" t="str">
            <v>NON</v>
          </cell>
        </row>
        <row r="6517">
          <cell r="C6517" t="e">
            <v>#REF!</v>
          </cell>
          <cell r="W6517" t="str">
            <v>NON</v>
          </cell>
        </row>
        <row r="6518">
          <cell r="C6518" t="e">
            <v>#REF!</v>
          </cell>
          <cell r="W6518" t="str">
            <v>NON</v>
          </cell>
        </row>
        <row r="6519">
          <cell r="C6519" t="e">
            <v>#REF!</v>
          </cell>
          <cell r="W6519" t="str">
            <v>NON</v>
          </cell>
        </row>
        <row r="6520">
          <cell r="C6520" t="e">
            <v>#REF!</v>
          </cell>
          <cell r="W6520" t="str">
            <v>NON</v>
          </cell>
        </row>
        <row r="6521">
          <cell r="C6521" t="e">
            <v>#REF!</v>
          </cell>
          <cell r="W6521" t="str">
            <v>NON</v>
          </cell>
        </row>
        <row r="6522">
          <cell r="C6522" t="e">
            <v>#REF!</v>
          </cell>
          <cell r="W6522" t="str">
            <v>NON</v>
          </cell>
        </row>
        <row r="6523">
          <cell r="C6523" t="e">
            <v>#REF!</v>
          </cell>
          <cell r="W6523" t="str">
            <v>NON</v>
          </cell>
        </row>
        <row r="6524">
          <cell r="C6524" t="e">
            <v>#REF!</v>
          </cell>
          <cell r="W6524" t="str">
            <v>NON</v>
          </cell>
        </row>
        <row r="6525">
          <cell r="C6525" t="e">
            <v>#REF!</v>
          </cell>
          <cell r="W6525" t="str">
            <v>NON</v>
          </cell>
        </row>
        <row r="6526">
          <cell r="C6526" t="e">
            <v>#REF!</v>
          </cell>
          <cell r="W6526" t="str">
            <v>NON</v>
          </cell>
        </row>
        <row r="6527">
          <cell r="C6527" t="e">
            <v>#REF!</v>
          </cell>
          <cell r="W6527" t="str">
            <v>NON</v>
          </cell>
        </row>
        <row r="6528">
          <cell r="C6528" t="e">
            <v>#REF!</v>
          </cell>
          <cell r="W6528" t="str">
            <v>NON</v>
          </cell>
        </row>
        <row r="6529">
          <cell r="C6529" t="e">
            <v>#REF!</v>
          </cell>
          <cell r="W6529" t="str">
            <v>NON</v>
          </cell>
        </row>
        <row r="6530">
          <cell r="C6530" t="e">
            <v>#REF!</v>
          </cell>
          <cell r="W6530" t="str">
            <v>NON</v>
          </cell>
        </row>
        <row r="6531">
          <cell r="C6531" t="e">
            <v>#REF!</v>
          </cell>
          <cell r="W6531" t="str">
            <v>NON</v>
          </cell>
        </row>
        <row r="6532">
          <cell r="C6532" t="e">
            <v>#REF!</v>
          </cell>
          <cell r="W6532" t="str">
            <v>NON</v>
          </cell>
        </row>
        <row r="6533">
          <cell r="C6533" t="e">
            <v>#REF!</v>
          </cell>
          <cell r="W6533" t="str">
            <v>NON</v>
          </cell>
        </row>
        <row r="6534">
          <cell r="C6534" t="e">
            <v>#REF!</v>
          </cell>
          <cell r="W6534" t="str">
            <v>NON</v>
          </cell>
        </row>
        <row r="6535">
          <cell r="C6535" t="e">
            <v>#REF!</v>
          </cell>
          <cell r="W6535" t="str">
            <v>NON</v>
          </cell>
        </row>
        <row r="6536">
          <cell r="C6536" t="e">
            <v>#REF!</v>
          </cell>
          <cell r="W6536" t="str">
            <v>NON</v>
          </cell>
        </row>
        <row r="6537">
          <cell r="C6537" t="e">
            <v>#REF!</v>
          </cell>
          <cell r="W6537" t="str">
            <v>NON</v>
          </cell>
        </row>
        <row r="6538">
          <cell r="C6538" t="e">
            <v>#REF!</v>
          </cell>
          <cell r="W6538" t="str">
            <v>NON</v>
          </cell>
        </row>
        <row r="6539">
          <cell r="C6539" t="e">
            <v>#REF!</v>
          </cell>
          <cell r="W6539" t="str">
            <v>NON</v>
          </cell>
        </row>
        <row r="6540">
          <cell r="C6540" t="e">
            <v>#REF!</v>
          </cell>
          <cell r="W6540" t="str">
            <v>NON</v>
          </cell>
        </row>
        <row r="6541">
          <cell r="C6541" t="e">
            <v>#REF!</v>
          </cell>
          <cell r="W6541" t="str">
            <v>NON</v>
          </cell>
        </row>
        <row r="6542">
          <cell r="BE6542">
            <v>0</v>
          </cell>
        </row>
        <row r="6543">
          <cell r="BE6543">
            <v>0</v>
          </cell>
        </row>
        <row r="6544">
          <cell r="BE6544">
            <v>0</v>
          </cell>
        </row>
        <row r="6545">
          <cell r="BE6545">
            <v>0</v>
          </cell>
        </row>
        <row r="6546">
          <cell r="BE6546">
            <v>0</v>
          </cell>
        </row>
        <row r="6547">
          <cell r="BE6547">
            <v>0</v>
          </cell>
        </row>
        <row r="6548">
          <cell r="BE6548">
            <v>0</v>
          </cell>
        </row>
        <row r="6549">
          <cell r="BE6549">
            <v>0</v>
          </cell>
        </row>
        <row r="6550">
          <cell r="BE6550">
            <v>0</v>
          </cell>
        </row>
        <row r="6551">
          <cell r="BE6551">
            <v>0</v>
          </cell>
        </row>
        <row r="6552">
          <cell r="BE6552">
            <v>0</v>
          </cell>
        </row>
        <row r="6553">
          <cell r="BE6553">
            <v>0</v>
          </cell>
        </row>
        <row r="6554">
          <cell r="BE6554">
            <v>0</v>
          </cell>
        </row>
        <row r="6555">
          <cell r="BE6555">
            <v>0</v>
          </cell>
        </row>
        <row r="6556">
          <cell r="BE6556">
            <v>0</v>
          </cell>
        </row>
        <row r="6557">
          <cell r="BE6557">
            <v>0</v>
          </cell>
        </row>
        <row r="6558">
          <cell r="BE6558">
            <v>0</v>
          </cell>
        </row>
        <row r="6559">
          <cell r="BE6559">
            <v>0</v>
          </cell>
        </row>
      </sheetData>
      <sheetData sheetId="5"/>
      <sheetData sheetId="6"/>
      <sheetData sheetId="7">
        <row r="1">
          <cell r="L1" t="str">
            <v>MK</v>
          </cell>
          <cell r="O1" t="str">
            <v>RECHERCHEV !!</v>
          </cell>
          <cell r="Y1" t="str">
            <v>A REMETTRE A 0 TOUS LES MOIS</v>
          </cell>
          <cell r="AB1" t="str">
            <v>Lignes Cadrages</v>
          </cell>
        </row>
        <row r="2">
          <cell r="B2" t="str">
            <v>M1</v>
          </cell>
          <cell r="C2" t="str">
            <v>C0</v>
          </cell>
          <cell r="D2" t="str">
            <v>C1</v>
          </cell>
          <cell r="E2" t="str">
            <v>CJ</v>
          </cell>
          <cell r="F2" t="str">
            <v>CK</v>
          </cell>
          <cell r="G2" t="str">
            <v>T8</v>
          </cell>
          <cell r="H2" t="str">
            <v>D1</v>
          </cell>
          <cell r="I2" t="str">
            <v>DJ</v>
          </cell>
          <cell r="J2" t="str">
            <v>DK</v>
          </cell>
          <cell r="K2" t="str">
            <v>IK</v>
          </cell>
          <cell r="L2" t="str">
            <v>M1</v>
          </cell>
          <cell r="M2" t="str">
            <v>D7</v>
          </cell>
          <cell r="N2" t="str">
            <v>T8</v>
          </cell>
          <cell r="O2" t="str">
            <v>4455100</v>
          </cell>
          <cell r="P2" t="str">
            <v>4456700</v>
          </cell>
          <cell r="Q2" t="str">
            <v>4458300</v>
          </cell>
          <cell r="R2" t="str">
            <v>D9</v>
          </cell>
          <cell r="S2" t="str">
            <v>K7</v>
          </cell>
          <cell r="T2" t="str">
            <v>I9</v>
          </cell>
          <cell r="U2" t="str">
            <v>C8</v>
          </cell>
          <cell r="V2" t="str">
            <v>M9</v>
          </cell>
          <cell r="W2" t="str">
            <v>C2</v>
          </cell>
          <cell r="X2" t="str">
            <v>D2</v>
          </cell>
          <cell r="Y2">
            <v>7752220</v>
          </cell>
          <cell r="Z2" t="str">
            <v>TVA A FAIRE</v>
          </cell>
          <cell r="AB2" t="str">
            <v>CA par taux</v>
          </cell>
          <cell r="AD2" t="str">
            <v>HA Intraco</v>
          </cell>
          <cell r="AF2" t="str">
            <v>Compta</v>
          </cell>
          <cell r="AH2" t="str">
            <v>CA3</v>
          </cell>
          <cell r="AJ2" t="str">
            <v>CA par taux</v>
          </cell>
          <cell r="AL2" t="str">
            <v>HA Intraco</v>
          </cell>
          <cell r="AN2" t="str">
            <v>Compta</v>
          </cell>
          <cell r="AP2" t="str">
            <v>CA3</v>
          </cell>
        </row>
        <row r="3">
          <cell r="A3">
            <v>427</v>
          </cell>
          <cell r="B3">
            <v>0</v>
          </cell>
          <cell r="C3">
            <v>-6</v>
          </cell>
          <cell r="D3">
            <v>-71787.41</v>
          </cell>
          <cell r="E3">
            <v>-3401.07</v>
          </cell>
          <cell r="F3">
            <v>-26371.59</v>
          </cell>
          <cell r="G3">
            <v>0</v>
          </cell>
          <cell r="H3">
            <v>2861.51</v>
          </cell>
          <cell r="I3">
            <v>4.2699999999999996</v>
          </cell>
          <cell r="J3">
            <v>10435.51</v>
          </cell>
          <cell r="K3">
            <v>1936.6</v>
          </cell>
          <cell r="L3">
            <v>0</v>
          </cell>
          <cell r="M3">
            <v>0</v>
          </cell>
          <cell r="N3">
            <v>0</v>
          </cell>
          <cell r="O3">
            <v>-1.8189894035458565E-12</v>
          </cell>
          <cell r="P3">
            <v>5280</v>
          </cell>
          <cell r="Q3">
            <v>7000</v>
          </cell>
          <cell r="R3">
            <v>11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Z3" t="str">
            <v>non</v>
          </cell>
          <cell r="AA3" t="str">
            <v/>
          </cell>
          <cell r="AB3">
            <v>4</v>
          </cell>
          <cell r="AC3">
            <v>184</v>
          </cell>
          <cell r="AD3">
            <v>4</v>
          </cell>
          <cell r="AE3">
            <v>124</v>
          </cell>
          <cell r="AF3">
            <v>10</v>
          </cell>
          <cell r="AG3">
            <v>194</v>
          </cell>
          <cell r="AH3">
            <v>2</v>
          </cell>
          <cell r="AI3">
            <v>52</v>
          </cell>
        </row>
        <row r="4">
          <cell r="A4" t="str">
            <v>K32</v>
          </cell>
          <cell r="B4">
            <v>0</v>
          </cell>
          <cell r="C4">
            <v>-3.38</v>
          </cell>
          <cell r="D4">
            <v>-134014.88</v>
          </cell>
          <cell r="E4">
            <v>-2055.04</v>
          </cell>
          <cell r="F4">
            <v>-33210.06</v>
          </cell>
          <cell r="G4">
            <v>22.24</v>
          </cell>
          <cell r="H4">
            <v>5990.06</v>
          </cell>
          <cell r="I4">
            <v>11.63</v>
          </cell>
          <cell r="J4">
            <v>14269.17</v>
          </cell>
          <cell r="K4">
            <v>0</v>
          </cell>
          <cell r="L4">
            <v>0</v>
          </cell>
          <cell r="M4">
            <v>0</v>
          </cell>
          <cell r="N4">
            <v>261.57</v>
          </cell>
          <cell r="O4">
            <v>0</v>
          </cell>
          <cell r="P4">
            <v>6967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Z4" t="str">
            <v>oui</v>
          </cell>
          <cell r="AA4" t="str">
            <v>K32</v>
          </cell>
          <cell r="AB4">
            <v>201</v>
          </cell>
          <cell r="AC4">
            <v>381</v>
          </cell>
          <cell r="AD4">
            <v>201</v>
          </cell>
          <cell r="AE4">
            <v>321</v>
          </cell>
          <cell r="AF4">
            <v>201</v>
          </cell>
          <cell r="AG4">
            <v>385</v>
          </cell>
          <cell r="AH4">
            <v>201</v>
          </cell>
          <cell r="AI4">
            <v>251</v>
          </cell>
          <cell r="AJ4" t="str">
            <v>K32</v>
          </cell>
          <cell r="AK4" t="str">
            <v>K32</v>
          </cell>
          <cell r="AL4" t="str">
            <v>K32</v>
          </cell>
          <cell r="AM4" t="str">
            <v>K32</v>
          </cell>
          <cell r="AN4" t="str">
            <v>K32</v>
          </cell>
          <cell r="AO4" t="str">
            <v>K32</v>
          </cell>
          <cell r="AP4" t="str">
            <v>K32</v>
          </cell>
          <cell r="AQ4" t="str">
            <v>K32</v>
          </cell>
        </row>
        <row r="5">
          <cell r="A5" t="str">
            <v>K46</v>
          </cell>
          <cell r="B5">
            <v>0</v>
          </cell>
          <cell r="C5">
            <v>0</v>
          </cell>
          <cell r="D5">
            <v>-90972.81</v>
          </cell>
          <cell r="E5">
            <v>-12005.13</v>
          </cell>
          <cell r="F5">
            <v>-28900.98</v>
          </cell>
          <cell r="G5">
            <v>0</v>
          </cell>
          <cell r="H5">
            <v>3706.11</v>
          </cell>
          <cell r="I5">
            <v>457.01</v>
          </cell>
          <cell r="J5">
            <v>5484.93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2272</v>
          </cell>
          <cell r="P5">
            <v>0</v>
          </cell>
          <cell r="Q5">
            <v>0</v>
          </cell>
          <cell r="R5">
            <v>63.53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Z5" t="str">
            <v>non</v>
          </cell>
          <cell r="AA5" t="str">
            <v/>
          </cell>
          <cell r="AB5">
            <v>401</v>
          </cell>
          <cell r="AC5">
            <v>581</v>
          </cell>
          <cell r="AD5">
            <v>401</v>
          </cell>
          <cell r="AE5">
            <v>521</v>
          </cell>
          <cell r="AF5">
            <v>401</v>
          </cell>
          <cell r="AG5">
            <v>585</v>
          </cell>
          <cell r="AH5">
            <v>401</v>
          </cell>
          <cell r="AI5">
            <v>451</v>
          </cell>
          <cell r="AJ5" t="str">
            <v>K46</v>
          </cell>
          <cell r="AK5" t="str">
            <v>K46</v>
          </cell>
          <cell r="AL5" t="str">
            <v>K46</v>
          </cell>
          <cell r="AM5" t="str">
            <v>K46</v>
          </cell>
          <cell r="AN5" t="str">
            <v>K46</v>
          </cell>
          <cell r="AO5" t="str">
            <v>K46</v>
          </cell>
          <cell r="AP5" t="str">
            <v>K46</v>
          </cell>
          <cell r="AQ5" t="str">
            <v>K46</v>
          </cell>
        </row>
        <row r="6">
          <cell r="A6" t="str">
            <v>K49</v>
          </cell>
          <cell r="B6">
            <v>0</v>
          </cell>
          <cell r="C6">
            <v>-204.38</v>
          </cell>
          <cell r="D6">
            <v>-217386.58</v>
          </cell>
          <cell r="E6">
            <v>-2876.85</v>
          </cell>
          <cell r="F6">
            <v>-68851.539999999994</v>
          </cell>
          <cell r="G6">
            <v>24.2</v>
          </cell>
          <cell r="H6">
            <v>11150.47</v>
          </cell>
          <cell r="I6">
            <v>29.43</v>
          </cell>
          <cell r="J6">
            <v>14459.04</v>
          </cell>
          <cell r="K6">
            <v>0</v>
          </cell>
          <cell r="L6">
            <v>0</v>
          </cell>
          <cell r="M6">
            <v>0</v>
          </cell>
          <cell r="N6">
            <v>284.58</v>
          </cell>
          <cell r="O6">
            <v>0</v>
          </cell>
          <cell r="P6">
            <v>7808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Z6" t="str">
            <v>oui</v>
          </cell>
          <cell r="AA6" t="str">
            <v>K49</v>
          </cell>
          <cell r="AB6">
            <v>601</v>
          </cell>
          <cell r="AC6">
            <v>781</v>
          </cell>
          <cell r="AD6">
            <v>601</v>
          </cell>
          <cell r="AE6">
            <v>721</v>
          </cell>
          <cell r="AF6">
            <v>601</v>
          </cell>
          <cell r="AG6">
            <v>785</v>
          </cell>
          <cell r="AH6">
            <v>601</v>
          </cell>
          <cell r="AI6">
            <v>651</v>
          </cell>
          <cell r="AJ6" t="str">
            <v>K49</v>
          </cell>
          <cell r="AK6" t="str">
            <v>K49</v>
          </cell>
          <cell r="AL6" t="str">
            <v>K49</v>
          </cell>
          <cell r="AM6" t="str">
            <v>K49</v>
          </cell>
          <cell r="AN6" t="str">
            <v>K49</v>
          </cell>
          <cell r="AO6" t="str">
            <v>K49</v>
          </cell>
          <cell r="AP6" t="str">
            <v>K49</v>
          </cell>
          <cell r="AQ6" t="str">
            <v>K49</v>
          </cell>
        </row>
        <row r="7">
          <cell r="A7" t="str">
            <v>K50</v>
          </cell>
          <cell r="B7">
            <v>0</v>
          </cell>
          <cell r="C7">
            <v>-54.49</v>
          </cell>
          <cell r="D7">
            <v>-222373.01</v>
          </cell>
          <cell r="E7">
            <v>-2969.96</v>
          </cell>
          <cell r="F7">
            <v>-59915.56</v>
          </cell>
          <cell r="G7">
            <v>0</v>
          </cell>
          <cell r="H7">
            <v>10780.61</v>
          </cell>
          <cell r="I7">
            <v>-0.44</v>
          </cell>
          <cell r="J7">
            <v>32723.38</v>
          </cell>
          <cell r="K7">
            <v>2871.8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5594</v>
          </cell>
          <cell r="Q7">
            <v>30000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Z7" t="str">
            <v>oui</v>
          </cell>
          <cell r="AA7" t="str">
            <v>K50</v>
          </cell>
          <cell r="AB7">
            <v>801</v>
          </cell>
          <cell r="AC7">
            <v>981</v>
          </cell>
          <cell r="AD7">
            <v>801</v>
          </cell>
          <cell r="AE7">
            <v>921</v>
          </cell>
          <cell r="AF7">
            <v>801</v>
          </cell>
          <cell r="AG7">
            <v>985</v>
          </cell>
          <cell r="AH7">
            <v>801</v>
          </cell>
          <cell r="AI7">
            <v>851</v>
          </cell>
          <cell r="AJ7" t="str">
            <v>K50</v>
          </cell>
          <cell r="AK7" t="str">
            <v>K50</v>
          </cell>
          <cell r="AL7" t="str">
            <v>K50</v>
          </cell>
          <cell r="AM7" t="str">
            <v>K50</v>
          </cell>
          <cell r="AN7" t="str">
            <v>K50</v>
          </cell>
          <cell r="AO7" t="str">
            <v>K50</v>
          </cell>
          <cell r="AP7" t="str">
            <v>K50</v>
          </cell>
          <cell r="AQ7" t="str">
            <v>K50</v>
          </cell>
        </row>
        <row r="8">
          <cell r="A8" t="str">
            <v>K54</v>
          </cell>
          <cell r="B8">
            <v>0</v>
          </cell>
          <cell r="C8">
            <v>-211.33</v>
          </cell>
          <cell r="D8">
            <v>-154712.22</v>
          </cell>
          <cell r="E8">
            <v>-1259.79</v>
          </cell>
          <cell r="F8">
            <v>-48277.23</v>
          </cell>
          <cell r="G8">
            <v>0</v>
          </cell>
          <cell r="H8">
            <v>7785.74</v>
          </cell>
          <cell r="I8">
            <v>16.5</v>
          </cell>
          <cell r="J8">
            <v>13984.21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8688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Z8" t="str">
            <v>oui</v>
          </cell>
          <cell r="AA8" t="str">
            <v>K54</v>
          </cell>
          <cell r="AB8">
            <v>1001</v>
          </cell>
          <cell r="AC8">
            <v>1181</v>
          </cell>
          <cell r="AD8">
            <v>1001</v>
          </cell>
          <cell r="AE8">
            <v>1121</v>
          </cell>
          <cell r="AF8">
            <v>1001</v>
          </cell>
          <cell r="AG8">
            <v>1185</v>
          </cell>
          <cell r="AH8">
            <v>1001</v>
          </cell>
          <cell r="AI8">
            <v>1051</v>
          </cell>
          <cell r="AJ8" t="str">
            <v>K54</v>
          </cell>
          <cell r="AK8" t="str">
            <v>K54</v>
          </cell>
          <cell r="AL8" t="str">
            <v>K54</v>
          </cell>
          <cell r="AM8" t="str">
            <v>K54</v>
          </cell>
          <cell r="AN8" t="str">
            <v>K54</v>
          </cell>
          <cell r="AO8" t="str">
            <v>K54</v>
          </cell>
          <cell r="AP8" t="str">
            <v>K54</v>
          </cell>
          <cell r="AQ8" t="str">
            <v>K54</v>
          </cell>
        </row>
        <row r="9">
          <cell r="A9" t="str">
            <v>K55</v>
          </cell>
          <cell r="B9">
            <v>-813.32</v>
          </cell>
          <cell r="C9">
            <v>-221.24</v>
          </cell>
          <cell r="D9">
            <v>-177633.87</v>
          </cell>
          <cell r="E9">
            <v>-1276.3399999999999</v>
          </cell>
          <cell r="F9">
            <v>-51410.41</v>
          </cell>
          <cell r="G9">
            <v>11.25</v>
          </cell>
          <cell r="H9">
            <v>8581.24</v>
          </cell>
          <cell r="I9">
            <v>30.63</v>
          </cell>
          <cell r="J9">
            <v>16592.310000000001</v>
          </cell>
          <cell r="K9">
            <v>0</v>
          </cell>
          <cell r="L9">
            <v>44.73</v>
          </cell>
          <cell r="M9">
            <v>0</v>
          </cell>
          <cell r="N9">
            <v>132.30000000000001</v>
          </cell>
          <cell r="O9">
            <v>0</v>
          </cell>
          <cell r="P9">
            <v>5688</v>
          </cell>
          <cell r="Q9">
            <v>5000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Z9" t="str">
            <v>oui</v>
          </cell>
          <cell r="AA9" t="str">
            <v>K55</v>
          </cell>
          <cell r="AB9">
            <v>1201</v>
          </cell>
          <cell r="AC9">
            <v>1381</v>
          </cell>
          <cell r="AD9">
            <v>1201</v>
          </cell>
          <cell r="AE9">
            <v>1321</v>
          </cell>
          <cell r="AF9">
            <v>1201</v>
          </cell>
          <cell r="AG9">
            <v>1385</v>
          </cell>
          <cell r="AH9">
            <v>1201</v>
          </cell>
          <cell r="AI9">
            <v>1251</v>
          </cell>
          <cell r="AJ9" t="str">
            <v>K55</v>
          </cell>
          <cell r="AK9" t="str">
            <v>K55</v>
          </cell>
          <cell r="AL9" t="str">
            <v>K55</v>
          </cell>
          <cell r="AM9" t="str">
            <v>K55</v>
          </cell>
          <cell r="AN9" t="str">
            <v>K55</v>
          </cell>
          <cell r="AO9" t="str">
            <v>K55</v>
          </cell>
          <cell r="AP9" t="str">
            <v>K55</v>
          </cell>
          <cell r="AQ9" t="str">
            <v>K55</v>
          </cell>
        </row>
        <row r="10">
          <cell r="A10" t="str">
            <v>K57</v>
          </cell>
          <cell r="B10">
            <v>0</v>
          </cell>
          <cell r="C10">
            <v>-30.41</v>
          </cell>
          <cell r="D10">
            <v>-267905.17</v>
          </cell>
          <cell r="E10">
            <v>-2932.81</v>
          </cell>
          <cell r="F10">
            <v>-49428.53</v>
          </cell>
          <cell r="G10">
            <v>14.07</v>
          </cell>
          <cell r="H10">
            <v>12152.28</v>
          </cell>
          <cell r="I10">
            <v>16.18</v>
          </cell>
          <cell r="J10">
            <v>12893.84</v>
          </cell>
          <cell r="K10">
            <v>0</v>
          </cell>
          <cell r="L10">
            <v>0</v>
          </cell>
          <cell r="M10">
            <v>0</v>
          </cell>
          <cell r="N10">
            <v>165.55</v>
          </cell>
          <cell r="O10">
            <v>0</v>
          </cell>
          <cell r="P10">
            <v>3777</v>
          </cell>
          <cell r="Q10">
            <v>0</v>
          </cell>
          <cell r="R10">
            <v>49.02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Z10" t="str">
            <v>oui</v>
          </cell>
          <cell r="AA10" t="str">
            <v>K57</v>
          </cell>
          <cell r="AB10">
            <v>1401</v>
          </cell>
          <cell r="AC10">
            <v>1581</v>
          </cell>
          <cell r="AD10">
            <v>1401</v>
          </cell>
          <cell r="AE10">
            <v>1521</v>
          </cell>
          <cell r="AF10">
            <v>1401</v>
          </cell>
          <cell r="AG10">
            <v>1585</v>
          </cell>
          <cell r="AH10">
            <v>1401</v>
          </cell>
          <cell r="AI10">
            <v>1451</v>
          </cell>
          <cell r="AJ10" t="str">
            <v>K57</v>
          </cell>
          <cell r="AK10" t="str">
            <v>K57</v>
          </cell>
          <cell r="AL10" t="str">
            <v>K57</v>
          </cell>
          <cell r="AM10" t="str">
            <v>K57</v>
          </cell>
          <cell r="AN10" t="str">
            <v>K57</v>
          </cell>
          <cell r="AO10" t="str">
            <v>K57</v>
          </cell>
          <cell r="AP10" t="str">
            <v>K57</v>
          </cell>
          <cell r="AQ10" t="str">
            <v>K57</v>
          </cell>
        </row>
        <row r="11">
          <cell r="A11" t="str">
            <v>K60</v>
          </cell>
          <cell r="B11">
            <v>-863.07</v>
          </cell>
          <cell r="C11">
            <v>-2.98</v>
          </cell>
          <cell r="D11">
            <v>-250961.3</v>
          </cell>
          <cell r="E11">
            <v>-3890.14</v>
          </cell>
          <cell r="F11">
            <v>-61526.07</v>
          </cell>
          <cell r="G11">
            <v>41.17</v>
          </cell>
          <cell r="H11">
            <v>12388.61</v>
          </cell>
          <cell r="I11">
            <v>30.72</v>
          </cell>
          <cell r="J11">
            <v>13915.47</v>
          </cell>
          <cell r="K11">
            <v>0</v>
          </cell>
          <cell r="L11">
            <v>47.47</v>
          </cell>
          <cell r="M11">
            <v>0</v>
          </cell>
          <cell r="N11">
            <v>484.45</v>
          </cell>
          <cell r="O11">
            <v>0</v>
          </cell>
          <cell r="P11">
            <v>5092</v>
          </cell>
          <cell r="Q11">
            <v>0</v>
          </cell>
          <cell r="R11">
            <v>24.97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2.4500000000000002</v>
          </cell>
          <cell r="X11">
            <v>1.22</v>
          </cell>
          <cell r="Z11" t="str">
            <v>oui</v>
          </cell>
          <cell r="AA11" t="str">
            <v>K60</v>
          </cell>
          <cell r="AB11">
            <v>1601</v>
          </cell>
          <cell r="AC11">
            <v>1781</v>
          </cell>
          <cell r="AD11">
            <v>1601</v>
          </cell>
          <cell r="AE11">
            <v>1721</v>
          </cell>
          <cell r="AF11">
            <v>1601</v>
          </cell>
          <cell r="AG11">
            <v>1785</v>
          </cell>
          <cell r="AH11">
            <v>1601</v>
          </cell>
          <cell r="AI11">
            <v>1651</v>
          </cell>
          <cell r="AJ11" t="str">
            <v>K60</v>
          </cell>
          <cell r="AK11" t="str">
            <v>K60</v>
          </cell>
          <cell r="AL11" t="str">
            <v>K60</v>
          </cell>
          <cell r="AM11" t="str">
            <v>K60</v>
          </cell>
          <cell r="AN11" t="str">
            <v>K60</v>
          </cell>
          <cell r="AO11" t="str">
            <v>K60</v>
          </cell>
          <cell r="AP11" t="str">
            <v>K60</v>
          </cell>
          <cell r="AQ11" t="str">
            <v>K60</v>
          </cell>
        </row>
        <row r="12">
          <cell r="A12" t="str">
            <v>L37</v>
          </cell>
          <cell r="B12">
            <v>0</v>
          </cell>
          <cell r="C12">
            <v>-49.99</v>
          </cell>
          <cell r="D12">
            <v>-218475.38</v>
          </cell>
          <cell r="E12">
            <v>-18750.41</v>
          </cell>
          <cell r="F12">
            <v>-76503.47</v>
          </cell>
          <cell r="G12">
            <v>2.2799999999999998</v>
          </cell>
          <cell r="H12">
            <v>9173.17</v>
          </cell>
          <cell r="I12">
            <v>4.2</v>
          </cell>
          <cell r="J12">
            <v>44163.360000000001</v>
          </cell>
          <cell r="K12">
            <v>2074.8200000000002</v>
          </cell>
          <cell r="L12">
            <v>0</v>
          </cell>
          <cell r="M12">
            <v>0</v>
          </cell>
          <cell r="N12">
            <v>26.85</v>
          </cell>
          <cell r="O12">
            <v>0</v>
          </cell>
          <cell r="P12">
            <v>5221</v>
          </cell>
          <cell r="Q12">
            <v>21000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-242.61</v>
          </cell>
          <cell r="X12">
            <v>0</v>
          </cell>
          <cell r="Z12" t="str">
            <v>non</v>
          </cell>
          <cell r="AA12" t="str">
            <v/>
          </cell>
          <cell r="AB12">
            <v>1801</v>
          </cell>
          <cell r="AC12">
            <v>1981</v>
          </cell>
          <cell r="AD12">
            <v>1801</v>
          </cell>
          <cell r="AE12">
            <v>1921</v>
          </cell>
          <cell r="AF12">
            <v>1801</v>
          </cell>
          <cell r="AG12">
            <v>1985</v>
          </cell>
          <cell r="AH12">
            <v>1801</v>
          </cell>
          <cell r="AI12">
            <v>1851</v>
          </cell>
          <cell r="AJ12" t="str">
            <v>L37</v>
          </cell>
          <cell r="AK12" t="str">
            <v>L37</v>
          </cell>
          <cell r="AL12" t="str">
            <v>L37</v>
          </cell>
          <cell r="AM12" t="str">
            <v>L37</v>
          </cell>
          <cell r="AN12" t="str">
            <v>L37</v>
          </cell>
          <cell r="AO12" t="str">
            <v>L37</v>
          </cell>
          <cell r="AP12" t="str">
            <v>L37</v>
          </cell>
          <cell r="AQ12" t="str">
            <v>L37</v>
          </cell>
        </row>
        <row r="13">
          <cell r="A13" t="str">
            <v>L92</v>
          </cell>
          <cell r="B13">
            <v>0</v>
          </cell>
          <cell r="C13">
            <v>-103.81</v>
          </cell>
          <cell r="D13">
            <v>-378475.77</v>
          </cell>
          <cell r="E13">
            <v>-21375.02</v>
          </cell>
          <cell r="F13">
            <v>-124185.96</v>
          </cell>
          <cell r="G13">
            <v>19.62</v>
          </cell>
          <cell r="H13">
            <v>14046.8</v>
          </cell>
          <cell r="I13">
            <v>350.56</v>
          </cell>
          <cell r="J13">
            <v>36120</v>
          </cell>
          <cell r="K13">
            <v>22584.81</v>
          </cell>
          <cell r="L13">
            <v>0</v>
          </cell>
          <cell r="M13">
            <v>0</v>
          </cell>
          <cell r="N13">
            <v>230.88</v>
          </cell>
          <cell r="O13">
            <v>0</v>
          </cell>
          <cell r="P13">
            <v>5624</v>
          </cell>
          <cell r="Q13">
            <v>39000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-82.3</v>
          </cell>
          <cell r="X13">
            <v>0</v>
          </cell>
          <cell r="Z13" t="str">
            <v>oui</v>
          </cell>
          <cell r="AA13" t="str">
            <v>L92</v>
          </cell>
          <cell r="AB13">
            <v>2001</v>
          </cell>
          <cell r="AC13">
            <v>2181</v>
          </cell>
          <cell r="AD13">
            <v>2001</v>
          </cell>
          <cell r="AE13">
            <v>2121</v>
          </cell>
          <cell r="AF13">
            <v>2001</v>
          </cell>
          <cell r="AG13">
            <v>2185</v>
          </cell>
          <cell r="AH13">
            <v>2001</v>
          </cell>
          <cell r="AI13">
            <v>2051</v>
          </cell>
          <cell r="AJ13" t="str">
            <v>L92</v>
          </cell>
          <cell r="AK13" t="str">
            <v>L92</v>
          </cell>
          <cell r="AL13" t="str">
            <v>L92</v>
          </cell>
          <cell r="AM13" t="str">
            <v>L92</v>
          </cell>
          <cell r="AN13" t="str">
            <v>L92</v>
          </cell>
          <cell r="AO13" t="str">
            <v>L92</v>
          </cell>
          <cell r="AP13" t="str">
            <v>L92</v>
          </cell>
          <cell r="AQ13" t="str">
            <v>L92</v>
          </cell>
        </row>
        <row r="14">
          <cell r="A14" t="str">
            <v>N21</v>
          </cell>
          <cell r="B14">
            <v>0</v>
          </cell>
          <cell r="C14">
            <v>-11.98</v>
          </cell>
          <cell r="D14">
            <v>-102749.63</v>
          </cell>
          <cell r="E14">
            <v>-11470.16</v>
          </cell>
          <cell r="F14">
            <v>-31320.720000000001</v>
          </cell>
          <cell r="G14">
            <v>8.0500000000000007</v>
          </cell>
          <cell r="H14">
            <v>4433.76</v>
          </cell>
          <cell r="I14">
            <v>97.17</v>
          </cell>
          <cell r="J14">
            <v>6065.47</v>
          </cell>
          <cell r="K14">
            <v>0</v>
          </cell>
          <cell r="L14">
            <v>0</v>
          </cell>
          <cell r="M14">
            <v>0</v>
          </cell>
          <cell r="N14">
            <v>94.7</v>
          </cell>
          <cell r="O14">
            <v>1076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-44.77</v>
          </cell>
          <cell r="X14">
            <v>0</v>
          </cell>
          <cell r="Z14" t="str">
            <v>non</v>
          </cell>
          <cell r="AA14" t="str">
            <v/>
          </cell>
          <cell r="AB14">
            <v>2201</v>
          </cell>
          <cell r="AC14">
            <v>2381</v>
          </cell>
          <cell r="AD14">
            <v>2201</v>
          </cell>
          <cell r="AE14">
            <v>2321</v>
          </cell>
          <cell r="AF14">
            <v>2201</v>
          </cell>
          <cell r="AG14">
            <v>2385</v>
          </cell>
          <cell r="AH14">
            <v>2201</v>
          </cell>
          <cell r="AI14">
            <v>2251</v>
          </cell>
          <cell r="AJ14" t="str">
            <v>N21</v>
          </cell>
          <cell r="AK14" t="str">
            <v>N21</v>
          </cell>
          <cell r="AL14" t="str">
            <v>N21</v>
          </cell>
          <cell r="AM14" t="str">
            <v>N21</v>
          </cell>
          <cell r="AN14" t="str">
            <v>N21</v>
          </cell>
          <cell r="AO14" t="str">
            <v>N21</v>
          </cell>
          <cell r="AP14" t="str">
            <v>N21</v>
          </cell>
          <cell r="AQ14" t="str">
            <v>N21</v>
          </cell>
        </row>
        <row r="15">
          <cell r="A15" t="str">
            <v>P28</v>
          </cell>
          <cell r="B15">
            <v>0</v>
          </cell>
          <cell r="C15">
            <v>-51.24</v>
          </cell>
          <cell r="D15">
            <v>-128761.46</v>
          </cell>
          <cell r="E15">
            <v>-3157.22</v>
          </cell>
          <cell r="F15">
            <v>-40234.43</v>
          </cell>
          <cell r="G15">
            <v>20.77</v>
          </cell>
          <cell r="H15">
            <v>5085.68</v>
          </cell>
          <cell r="I15">
            <v>18.89</v>
          </cell>
          <cell r="J15">
            <v>9388.76</v>
          </cell>
          <cell r="K15">
            <v>0</v>
          </cell>
          <cell r="L15">
            <v>0</v>
          </cell>
          <cell r="M15">
            <v>0</v>
          </cell>
          <cell r="N15">
            <v>244.34</v>
          </cell>
          <cell r="O15">
            <v>0</v>
          </cell>
          <cell r="P15">
            <v>1693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Z15" t="str">
            <v>oui</v>
          </cell>
          <cell r="AA15" t="str">
            <v>P28</v>
          </cell>
          <cell r="AB15">
            <v>2401</v>
          </cell>
          <cell r="AC15">
            <v>2581</v>
          </cell>
          <cell r="AD15">
            <v>2401</v>
          </cell>
          <cell r="AE15">
            <v>2521</v>
          </cell>
          <cell r="AF15">
            <v>2401</v>
          </cell>
          <cell r="AG15">
            <v>2585</v>
          </cell>
          <cell r="AH15">
            <v>2401</v>
          </cell>
          <cell r="AI15">
            <v>2451</v>
          </cell>
          <cell r="AJ15" t="str">
            <v>P28</v>
          </cell>
          <cell r="AK15" t="str">
            <v>P28</v>
          </cell>
          <cell r="AL15" t="str">
            <v>P28</v>
          </cell>
          <cell r="AM15" t="str">
            <v>P28</v>
          </cell>
          <cell r="AN15" t="str">
            <v>P28</v>
          </cell>
          <cell r="AO15" t="str">
            <v>P28</v>
          </cell>
          <cell r="AP15" t="str">
            <v>P28</v>
          </cell>
          <cell r="AQ15" t="str">
            <v>P28</v>
          </cell>
        </row>
        <row r="16">
          <cell r="A16" t="str">
            <v>P95</v>
          </cell>
          <cell r="B16">
            <v>0</v>
          </cell>
          <cell r="C16">
            <v>-390.96</v>
          </cell>
          <cell r="D16">
            <v>-457306.08</v>
          </cell>
          <cell r="E16">
            <v>-3677.42</v>
          </cell>
          <cell r="F16">
            <v>-105828.89</v>
          </cell>
          <cell r="G16">
            <v>32.35</v>
          </cell>
          <cell r="H16">
            <v>22179.96</v>
          </cell>
          <cell r="I16">
            <v>28.09</v>
          </cell>
          <cell r="J16">
            <v>25058.81</v>
          </cell>
          <cell r="K16">
            <v>0</v>
          </cell>
          <cell r="L16">
            <v>0</v>
          </cell>
          <cell r="M16">
            <v>0</v>
          </cell>
          <cell r="N16">
            <v>380.51</v>
          </cell>
          <cell r="O16">
            <v>0</v>
          </cell>
          <cell r="P16">
            <v>6339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Z16" t="str">
            <v>oui</v>
          </cell>
          <cell r="AA16" t="str">
            <v>P95</v>
          </cell>
          <cell r="AB16">
            <v>2601</v>
          </cell>
          <cell r="AC16">
            <v>2781</v>
          </cell>
          <cell r="AD16">
            <v>2601</v>
          </cell>
          <cell r="AE16">
            <v>2721</v>
          </cell>
          <cell r="AF16">
            <v>2601</v>
          </cell>
          <cell r="AG16">
            <v>2785</v>
          </cell>
          <cell r="AH16">
            <v>2601</v>
          </cell>
          <cell r="AI16">
            <v>2651</v>
          </cell>
          <cell r="AJ16" t="str">
            <v>P95</v>
          </cell>
          <cell r="AK16" t="str">
            <v>P95</v>
          </cell>
          <cell r="AL16" t="str">
            <v>P95</v>
          </cell>
          <cell r="AM16" t="str">
            <v>P95</v>
          </cell>
          <cell r="AN16" t="str">
            <v>P95</v>
          </cell>
          <cell r="AO16" t="str">
            <v>P95</v>
          </cell>
          <cell r="AP16" t="str">
            <v>P95</v>
          </cell>
          <cell r="AQ16" t="str">
            <v>P95</v>
          </cell>
        </row>
        <row r="17">
          <cell r="A17" t="str">
            <v>R21</v>
          </cell>
          <cell r="B17">
            <v>0</v>
          </cell>
          <cell r="C17">
            <v>-24.72</v>
          </cell>
          <cell r="D17">
            <v>-173578.08</v>
          </cell>
          <cell r="E17">
            <v>-11274.95</v>
          </cell>
          <cell r="F17">
            <v>-51791.06</v>
          </cell>
          <cell r="G17">
            <v>0</v>
          </cell>
          <cell r="H17">
            <v>6731.56</v>
          </cell>
          <cell r="I17">
            <v>67.88</v>
          </cell>
          <cell r="J17">
            <v>15354.78</v>
          </cell>
          <cell r="K17">
            <v>2461.39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3583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Z17" t="str">
            <v>oui</v>
          </cell>
          <cell r="AA17" t="str">
            <v>R21</v>
          </cell>
          <cell r="AB17">
            <v>2801</v>
          </cell>
          <cell r="AC17">
            <v>2981</v>
          </cell>
          <cell r="AD17">
            <v>2801</v>
          </cell>
          <cell r="AE17">
            <v>2921</v>
          </cell>
          <cell r="AF17">
            <v>2801</v>
          </cell>
          <cell r="AG17">
            <v>2985</v>
          </cell>
          <cell r="AH17">
            <v>2801</v>
          </cell>
          <cell r="AI17">
            <v>2851</v>
          </cell>
          <cell r="AJ17" t="str">
            <v>R21</v>
          </cell>
          <cell r="AK17" t="str">
            <v>R21</v>
          </cell>
          <cell r="AL17" t="str">
            <v>R21</v>
          </cell>
          <cell r="AM17" t="str">
            <v>R21</v>
          </cell>
          <cell r="AN17" t="str">
            <v>R21</v>
          </cell>
          <cell r="AO17" t="str">
            <v>R21</v>
          </cell>
          <cell r="AP17" t="str">
            <v>R21</v>
          </cell>
          <cell r="AQ17" t="str">
            <v>R21</v>
          </cell>
        </row>
        <row r="18">
          <cell r="A18" t="str">
            <v>S46</v>
          </cell>
          <cell r="B18">
            <v>0</v>
          </cell>
          <cell r="C18">
            <v>-272.42</v>
          </cell>
          <cell r="D18">
            <v>-236895.3</v>
          </cell>
          <cell r="E18">
            <v>-3398.3</v>
          </cell>
          <cell r="F18">
            <v>-45724.04</v>
          </cell>
          <cell r="G18">
            <v>50.76</v>
          </cell>
          <cell r="H18">
            <v>11629.68</v>
          </cell>
          <cell r="I18">
            <v>29.95</v>
          </cell>
          <cell r="J18">
            <v>19839.990000000002</v>
          </cell>
          <cell r="K18">
            <v>233</v>
          </cell>
          <cell r="L18">
            <v>0</v>
          </cell>
          <cell r="M18">
            <v>0</v>
          </cell>
          <cell r="N18">
            <v>597.5</v>
          </cell>
          <cell r="O18">
            <v>0</v>
          </cell>
          <cell r="P18">
            <v>5971</v>
          </cell>
          <cell r="Q18">
            <v>10000</v>
          </cell>
          <cell r="R18">
            <v>765.54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Z18" t="str">
            <v>oui</v>
          </cell>
          <cell r="AA18" t="str">
            <v>S46</v>
          </cell>
          <cell r="AB18">
            <v>3001</v>
          </cell>
          <cell r="AC18">
            <v>3181</v>
          </cell>
          <cell r="AD18">
            <v>3001</v>
          </cell>
          <cell r="AE18">
            <v>3121</v>
          </cell>
          <cell r="AF18">
            <v>3001</v>
          </cell>
          <cell r="AG18">
            <v>3185</v>
          </cell>
          <cell r="AH18">
            <v>3001</v>
          </cell>
          <cell r="AI18">
            <v>3051</v>
          </cell>
          <cell r="AJ18" t="str">
            <v>S46</v>
          </cell>
          <cell r="AK18" t="str">
            <v>S46</v>
          </cell>
          <cell r="AL18" t="str">
            <v>S46</v>
          </cell>
          <cell r="AM18" t="str">
            <v>S46</v>
          </cell>
          <cell r="AN18" t="str">
            <v>S46</v>
          </cell>
          <cell r="AO18" t="str">
            <v>S46</v>
          </cell>
          <cell r="AP18" t="str">
            <v>S46</v>
          </cell>
          <cell r="AQ18" t="str">
            <v>S46</v>
          </cell>
        </row>
        <row r="19">
          <cell r="A19" t="str">
            <v>V74</v>
          </cell>
          <cell r="B19">
            <v>0</v>
          </cell>
          <cell r="C19">
            <v>0</v>
          </cell>
          <cell r="D19">
            <v>-116218.72</v>
          </cell>
          <cell r="E19">
            <v>-719.28</v>
          </cell>
          <cell r="F19">
            <v>-35169.040000000001</v>
          </cell>
          <cell r="G19">
            <v>4.4000000000000004</v>
          </cell>
          <cell r="H19">
            <v>5319.61</v>
          </cell>
          <cell r="I19">
            <v>6.81</v>
          </cell>
          <cell r="J19">
            <v>12982.25</v>
          </cell>
          <cell r="K19">
            <v>0</v>
          </cell>
          <cell r="L19">
            <v>0</v>
          </cell>
          <cell r="M19">
            <v>0</v>
          </cell>
          <cell r="N19">
            <v>51.86</v>
          </cell>
          <cell r="O19">
            <v>0</v>
          </cell>
          <cell r="P19">
            <v>5202</v>
          </cell>
          <cell r="Q19">
            <v>6000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Z19" t="str">
            <v>non</v>
          </cell>
          <cell r="AA19" t="str">
            <v/>
          </cell>
          <cell r="AB19">
            <v>3201</v>
          </cell>
          <cell r="AC19">
            <v>3381</v>
          </cell>
          <cell r="AD19">
            <v>3201</v>
          </cell>
          <cell r="AE19">
            <v>3321</v>
          </cell>
          <cell r="AF19">
            <v>3201</v>
          </cell>
          <cell r="AG19">
            <v>3385</v>
          </cell>
          <cell r="AH19">
            <v>3201</v>
          </cell>
          <cell r="AI19">
            <v>3251</v>
          </cell>
          <cell r="AJ19" t="str">
            <v>V74</v>
          </cell>
          <cell r="AK19" t="str">
            <v>V74</v>
          </cell>
          <cell r="AL19" t="str">
            <v>V74</v>
          </cell>
          <cell r="AM19" t="str">
            <v>V74</v>
          </cell>
          <cell r="AN19" t="str">
            <v>V74</v>
          </cell>
          <cell r="AO19" t="str">
            <v>V74</v>
          </cell>
          <cell r="AP19" t="str">
            <v>V74</v>
          </cell>
          <cell r="AQ19" t="str">
            <v>V74</v>
          </cell>
        </row>
        <row r="20">
          <cell r="A20" t="str">
            <v>W17</v>
          </cell>
          <cell r="B20">
            <v>0</v>
          </cell>
          <cell r="C20">
            <v>-19.510000000000002</v>
          </cell>
          <cell r="D20">
            <v>-93257.83</v>
          </cell>
          <cell r="E20">
            <v>-8883.68</v>
          </cell>
          <cell r="F20">
            <v>-15113.87</v>
          </cell>
          <cell r="G20">
            <v>0</v>
          </cell>
          <cell r="H20">
            <v>3924.24</v>
          </cell>
          <cell r="I20">
            <v>244.21</v>
          </cell>
          <cell r="J20">
            <v>6964.49</v>
          </cell>
          <cell r="K20">
            <v>35.020000000000003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9018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Z20" t="str">
            <v>oui</v>
          </cell>
          <cell r="AA20" t="str">
            <v>W17</v>
          </cell>
          <cell r="AB20">
            <v>3401</v>
          </cell>
          <cell r="AC20">
            <v>3581</v>
          </cell>
          <cell r="AD20">
            <v>3401</v>
          </cell>
          <cell r="AE20">
            <v>3521</v>
          </cell>
          <cell r="AF20">
            <v>3401</v>
          </cell>
          <cell r="AG20">
            <v>3585</v>
          </cell>
          <cell r="AH20">
            <v>3401</v>
          </cell>
          <cell r="AI20">
            <v>3451</v>
          </cell>
          <cell r="AJ20" t="str">
            <v>W17</v>
          </cell>
          <cell r="AK20" t="str">
            <v>W17</v>
          </cell>
          <cell r="AL20" t="str">
            <v>W17</v>
          </cell>
          <cell r="AM20" t="str">
            <v>W17</v>
          </cell>
          <cell r="AN20" t="str">
            <v>W17</v>
          </cell>
          <cell r="AO20" t="str">
            <v>W17</v>
          </cell>
          <cell r="AP20" t="str">
            <v>W17</v>
          </cell>
          <cell r="AQ20" t="str">
            <v>W17</v>
          </cell>
        </row>
        <row r="21">
          <cell r="A21" t="str">
            <v>W18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-34467</v>
          </cell>
          <cell r="G21">
            <v>0</v>
          </cell>
          <cell r="H21">
            <v>0</v>
          </cell>
          <cell r="I21">
            <v>0</v>
          </cell>
          <cell r="J21">
            <v>10279.08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5641</v>
          </cell>
          <cell r="Q21">
            <v>114000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Z21" t="str">
            <v>non</v>
          </cell>
          <cell r="AA21" t="str">
            <v>W18</v>
          </cell>
          <cell r="AB21">
            <v>3601</v>
          </cell>
          <cell r="AC21">
            <v>3781</v>
          </cell>
          <cell r="AD21">
            <v>3601</v>
          </cell>
          <cell r="AE21">
            <v>3721</v>
          </cell>
          <cell r="AF21">
            <v>3601</v>
          </cell>
          <cell r="AG21">
            <v>3785</v>
          </cell>
          <cell r="AH21">
            <v>3601</v>
          </cell>
          <cell r="AI21">
            <v>3651</v>
          </cell>
          <cell r="AJ21" t="str">
            <v>W18</v>
          </cell>
          <cell r="AK21" t="str">
            <v>W18</v>
          </cell>
          <cell r="AL21" t="str">
            <v>W18</v>
          </cell>
          <cell r="AM21" t="str">
            <v>W18</v>
          </cell>
          <cell r="AN21" t="str">
            <v>W18</v>
          </cell>
          <cell r="AO21" t="str">
            <v>W18</v>
          </cell>
          <cell r="AP21" t="str">
            <v>W18</v>
          </cell>
          <cell r="AQ21" t="str">
            <v>W18</v>
          </cell>
        </row>
        <row r="22">
          <cell r="A22" t="str">
            <v>W22</v>
          </cell>
          <cell r="B22">
            <v>0</v>
          </cell>
          <cell r="C22">
            <v>-121.63</v>
          </cell>
          <cell r="D22">
            <v>-87717.13</v>
          </cell>
          <cell r="E22">
            <v>-4357.01</v>
          </cell>
          <cell r="F22">
            <v>-26975.95</v>
          </cell>
          <cell r="G22">
            <v>0</v>
          </cell>
          <cell r="H22">
            <v>3850.03</v>
          </cell>
          <cell r="I22">
            <v>22.5</v>
          </cell>
          <cell r="J22">
            <v>5417.68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1221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Z22" t="str">
            <v>non</v>
          </cell>
          <cell r="AA22" t="str">
            <v/>
          </cell>
          <cell r="AB22">
            <v>3801</v>
          </cell>
          <cell r="AC22">
            <v>3981</v>
          </cell>
          <cell r="AD22">
            <v>3801</v>
          </cell>
          <cell r="AE22">
            <v>3921</v>
          </cell>
          <cell r="AF22">
            <v>3801</v>
          </cell>
          <cell r="AG22">
            <v>3985</v>
          </cell>
          <cell r="AH22">
            <v>3801</v>
          </cell>
          <cell r="AI22">
            <v>3851</v>
          </cell>
          <cell r="AJ22" t="str">
            <v>W22</v>
          </cell>
          <cell r="AK22" t="str">
            <v>W22</v>
          </cell>
          <cell r="AL22" t="str">
            <v>W22</v>
          </cell>
          <cell r="AM22" t="str">
            <v>W22</v>
          </cell>
          <cell r="AN22" t="str">
            <v>W22</v>
          </cell>
          <cell r="AO22" t="str">
            <v>W22</v>
          </cell>
          <cell r="AP22" t="str">
            <v>W22</v>
          </cell>
          <cell r="AQ22" t="str">
            <v>W22</v>
          </cell>
        </row>
        <row r="23">
          <cell r="A23" t="str">
            <v>W24</v>
          </cell>
          <cell r="B23">
            <v>0</v>
          </cell>
          <cell r="C23">
            <v>-86.05</v>
          </cell>
          <cell r="D23">
            <v>-151311.37</v>
          </cell>
          <cell r="E23">
            <v>-1877.8</v>
          </cell>
          <cell r="F23">
            <v>-48583.34</v>
          </cell>
          <cell r="G23">
            <v>12.21</v>
          </cell>
          <cell r="H23">
            <v>7581.42</v>
          </cell>
          <cell r="I23">
            <v>86.3</v>
          </cell>
          <cell r="J23">
            <v>10406.780000000001</v>
          </cell>
          <cell r="K23">
            <v>0</v>
          </cell>
          <cell r="L23">
            <v>0</v>
          </cell>
          <cell r="M23">
            <v>0</v>
          </cell>
          <cell r="N23">
            <v>143.57</v>
          </cell>
          <cell r="O23">
            <v>0</v>
          </cell>
          <cell r="P23">
            <v>5127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Z23" t="str">
            <v>oui</v>
          </cell>
          <cell r="AA23" t="str">
            <v>W24</v>
          </cell>
          <cell r="AB23">
            <v>4001</v>
          </cell>
          <cell r="AC23">
            <v>4181</v>
          </cell>
          <cell r="AD23">
            <v>4001</v>
          </cell>
          <cell r="AE23">
            <v>4121</v>
          </cell>
          <cell r="AF23">
            <v>4001</v>
          </cell>
          <cell r="AG23">
            <v>4185</v>
          </cell>
          <cell r="AH23">
            <v>4001</v>
          </cell>
          <cell r="AI23">
            <v>4051</v>
          </cell>
          <cell r="AJ23" t="str">
            <v>W24</v>
          </cell>
          <cell r="AK23" t="str">
            <v>W24</v>
          </cell>
          <cell r="AL23" t="str">
            <v>W24</v>
          </cell>
          <cell r="AM23" t="str">
            <v>W24</v>
          </cell>
          <cell r="AN23" t="str">
            <v>W24</v>
          </cell>
          <cell r="AO23" t="str">
            <v>W24</v>
          </cell>
          <cell r="AP23" t="str">
            <v>W24</v>
          </cell>
          <cell r="AQ23" t="str">
            <v>W24</v>
          </cell>
        </row>
        <row r="24">
          <cell r="A24" t="str">
            <v>W32</v>
          </cell>
          <cell r="B24">
            <v>0</v>
          </cell>
          <cell r="C24">
            <v>-111.7</v>
          </cell>
          <cell r="D24">
            <v>-132612.63</v>
          </cell>
          <cell r="E24">
            <v>-1186.5899999999999</v>
          </cell>
          <cell r="F24">
            <v>-53362.71</v>
          </cell>
          <cell r="G24">
            <v>54.96</v>
          </cell>
          <cell r="H24">
            <v>7175.29</v>
          </cell>
          <cell r="I24">
            <v>23.63</v>
          </cell>
          <cell r="J24">
            <v>17978.419999999998</v>
          </cell>
          <cell r="K24">
            <v>0</v>
          </cell>
          <cell r="L24">
            <v>0</v>
          </cell>
          <cell r="M24">
            <v>0</v>
          </cell>
          <cell r="N24">
            <v>646.49</v>
          </cell>
          <cell r="O24">
            <v>0</v>
          </cell>
          <cell r="P24">
            <v>18248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Z24" t="str">
            <v>oui</v>
          </cell>
          <cell r="AA24" t="str">
            <v>W32</v>
          </cell>
          <cell r="AB24">
            <v>4201</v>
          </cell>
          <cell r="AC24">
            <v>4381</v>
          </cell>
          <cell r="AD24">
            <v>4201</v>
          </cell>
          <cell r="AE24">
            <v>4321</v>
          </cell>
          <cell r="AF24">
            <v>4201</v>
          </cell>
          <cell r="AG24">
            <v>4385</v>
          </cell>
          <cell r="AH24">
            <v>4201</v>
          </cell>
          <cell r="AI24">
            <v>4251</v>
          </cell>
          <cell r="AJ24" t="str">
            <v>W32</v>
          </cell>
          <cell r="AK24" t="str">
            <v>W32</v>
          </cell>
          <cell r="AL24" t="str">
            <v>W32</v>
          </cell>
          <cell r="AM24" t="str">
            <v>W32</v>
          </cell>
          <cell r="AN24" t="str">
            <v>W32</v>
          </cell>
          <cell r="AO24" t="str">
            <v>W32</v>
          </cell>
          <cell r="AP24" t="str">
            <v>W32</v>
          </cell>
          <cell r="AQ24" t="str">
            <v>W32</v>
          </cell>
        </row>
        <row r="25">
          <cell r="A25" t="str">
            <v>W38</v>
          </cell>
          <cell r="B25">
            <v>0</v>
          </cell>
          <cell r="C25">
            <v>0</v>
          </cell>
          <cell r="D25">
            <v>-123985.24</v>
          </cell>
          <cell r="E25">
            <v>-1132.52</v>
          </cell>
          <cell r="F25">
            <v>-38083.79</v>
          </cell>
          <cell r="G25">
            <v>12.86</v>
          </cell>
          <cell r="H25">
            <v>6231.55</v>
          </cell>
          <cell r="I25">
            <v>12.47</v>
          </cell>
          <cell r="J25">
            <v>13956.33</v>
          </cell>
          <cell r="K25">
            <v>0</v>
          </cell>
          <cell r="L25">
            <v>0</v>
          </cell>
          <cell r="M25">
            <v>0</v>
          </cell>
          <cell r="N25">
            <v>151.30000000000001</v>
          </cell>
          <cell r="O25">
            <v>0</v>
          </cell>
          <cell r="P25">
            <v>5011</v>
          </cell>
          <cell r="Q25">
            <v>10000</v>
          </cell>
          <cell r="R25">
            <v>-340.88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2.21</v>
          </cell>
          <cell r="Z25" t="str">
            <v>oui</v>
          </cell>
          <cell r="AA25" t="str">
            <v>W38</v>
          </cell>
          <cell r="AB25">
            <v>4401</v>
          </cell>
          <cell r="AC25">
            <v>4581</v>
          </cell>
          <cell r="AD25">
            <v>4401</v>
          </cell>
          <cell r="AE25">
            <v>4521</v>
          </cell>
          <cell r="AF25">
            <v>4401</v>
          </cell>
          <cell r="AG25">
            <v>4585</v>
          </cell>
          <cell r="AH25">
            <v>4401</v>
          </cell>
          <cell r="AI25">
            <v>4451</v>
          </cell>
          <cell r="AJ25" t="str">
            <v>W38</v>
          </cell>
          <cell r="AK25" t="str">
            <v>W38</v>
          </cell>
          <cell r="AL25" t="str">
            <v>W38</v>
          </cell>
          <cell r="AM25" t="str">
            <v>W38</v>
          </cell>
          <cell r="AN25" t="str">
            <v>W38</v>
          </cell>
          <cell r="AO25" t="str">
            <v>W38</v>
          </cell>
          <cell r="AP25" t="str">
            <v>W38</v>
          </cell>
          <cell r="AQ25" t="str">
            <v>W38</v>
          </cell>
        </row>
        <row r="26">
          <cell r="A26" t="str">
            <v>W66</v>
          </cell>
          <cell r="B26">
            <v>0</v>
          </cell>
          <cell r="C26">
            <v>-1021.63</v>
          </cell>
          <cell r="D26">
            <v>-198576.3</v>
          </cell>
          <cell r="E26">
            <v>-1025.83</v>
          </cell>
          <cell r="F26">
            <v>-60376.639999999999</v>
          </cell>
          <cell r="G26">
            <v>103.8</v>
          </cell>
          <cell r="H26">
            <v>9554.27</v>
          </cell>
          <cell r="I26">
            <v>19.989999999999998</v>
          </cell>
          <cell r="J26">
            <v>14955.88</v>
          </cell>
          <cell r="K26">
            <v>0</v>
          </cell>
          <cell r="L26">
            <v>0</v>
          </cell>
          <cell r="M26">
            <v>0</v>
          </cell>
          <cell r="N26">
            <v>1221.46</v>
          </cell>
          <cell r="O26">
            <v>0</v>
          </cell>
          <cell r="P26">
            <v>2275</v>
          </cell>
          <cell r="Q26">
            <v>0</v>
          </cell>
          <cell r="R26">
            <v>22.01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Z26" t="str">
            <v>oui</v>
          </cell>
          <cell r="AA26" t="str">
            <v>W66</v>
          </cell>
          <cell r="AB26">
            <v>4601</v>
          </cell>
          <cell r="AC26">
            <v>4781</v>
          </cell>
          <cell r="AD26">
            <v>4601</v>
          </cell>
          <cell r="AE26">
            <v>4721</v>
          </cell>
          <cell r="AF26">
            <v>4601</v>
          </cell>
          <cell r="AG26">
            <v>4785</v>
          </cell>
          <cell r="AH26">
            <v>4601</v>
          </cell>
          <cell r="AI26">
            <v>4651</v>
          </cell>
          <cell r="AJ26" t="str">
            <v>W66</v>
          </cell>
          <cell r="AK26" t="str">
            <v>W66</v>
          </cell>
          <cell r="AL26" t="str">
            <v>W66</v>
          </cell>
          <cell r="AM26" t="str">
            <v>W66</v>
          </cell>
          <cell r="AN26" t="str">
            <v>W66</v>
          </cell>
          <cell r="AO26" t="str">
            <v>W66</v>
          </cell>
          <cell r="AP26" t="str">
            <v>W66</v>
          </cell>
          <cell r="AQ26" t="str">
            <v>W66</v>
          </cell>
        </row>
        <row r="27">
          <cell r="A27" t="str">
            <v>W99</v>
          </cell>
          <cell r="B27">
            <v>0</v>
          </cell>
          <cell r="C27">
            <v>-774.21</v>
          </cell>
          <cell r="D27">
            <v>-152993.93</v>
          </cell>
          <cell r="E27">
            <v>-1063.96</v>
          </cell>
          <cell r="F27">
            <v>-43032.23</v>
          </cell>
          <cell r="G27">
            <v>0</v>
          </cell>
          <cell r="H27">
            <v>7550.34</v>
          </cell>
          <cell r="I27">
            <v>5.81</v>
          </cell>
          <cell r="J27">
            <v>12193.11</v>
          </cell>
          <cell r="K27">
            <v>1555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9250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Z27" t="str">
            <v>oui</v>
          </cell>
          <cell r="AA27" t="str">
            <v>W99</v>
          </cell>
          <cell r="AB27">
            <v>4801</v>
          </cell>
          <cell r="AC27">
            <v>4981</v>
          </cell>
          <cell r="AD27">
            <v>4801</v>
          </cell>
          <cell r="AE27">
            <v>4921</v>
          </cell>
          <cell r="AF27">
            <v>4801</v>
          </cell>
          <cell r="AG27">
            <v>4985</v>
          </cell>
          <cell r="AH27">
            <v>4801</v>
          </cell>
          <cell r="AI27">
            <v>4851</v>
          </cell>
          <cell r="AJ27" t="str">
            <v>W99</v>
          </cell>
          <cell r="AK27" t="str">
            <v>W99</v>
          </cell>
          <cell r="AL27" t="str">
            <v>W99</v>
          </cell>
          <cell r="AM27" t="str">
            <v>W99</v>
          </cell>
          <cell r="AN27" t="str">
            <v>W99</v>
          </cell>
          <cell r="AO27" t="str">
            <v>W99</v>
          </cell>
          <cell r="AP27" t="str">
            <v>W99</v>
          </cell>
          <cell r="AQ27" t="str">
            <v>W99</v>
          </cell>
        </row>
        <row r="28">
          <cell r="A28" t="str">
            <v>Y34</v>
          </cell>
          <cell r="B28">
            <v>0</v>
          </cell>
          <cell r="C28">
            <v>-30.05</v>
          </cell>
          <cell r="D28">
            <v>-275222.52</v>
          </cell>
          <cell r="E28">
            <v>-17898.900000000001</v>
          </cell>
          <cell r="F28">
            <v>-73140.7</v>
          </cell>
          <cell r="G28">
            <v>0</v>
          </cell>
          <cell r="H28">
            <v>11806.02</v>
          </cell>
          <cell r="I28">
            <v>156.08000000000001</v>
          </cell>
          <cell r="J28">
            <v>29474.54</v>
          </cell>
          <cell r="K28">
            <v>1778.73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5361</v>
          </cell>
          <cell r="Q28">
            <v>12000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Z28" t="str">
            <v>non</v>
          </cell>
          <cell r="AA28" t="str">
            <v/>
          </cell>
          <cell r="AB28">
            <v>5001</v>
          </cell>
          <cell r="AC28">
            <v>5181</v>
          </cell>
          <cell r="AD28">
            <v>5001</v>
          </cell>
          <cell r="AE28">
            <v>5121</v>
          </cell>
          <cell r="AF28">
            <v>5001</v>
          </cell>
          <cell r="AG28">
            <v>5185</v>
          </cell>
          <cell r="AH28">
            <v>5001</v>
          </cell>
          <cell r="AI28">
            <v>5051</v>
          </cell>
          <cell r="AJ28" t="str">
            <v>Y34</v>
          </cell>
          <cell r="AK28" t="str">
            <v>Y34</v>
          </cell>
          <cell r="AL28" t="str">
            <v>Y34</v>
          </cell>
          <cell r="AM28" t="str">
            <v>Y34</v>
          </cell>
          <cell r="AN28" t="str">
            <v>Y34</v>
          </cell>
          <cell r="AO28" t="str">
            <v>Y34</v>
          </cell>
          <cell r="AP28" t="str">
            <v>Y34</v>
          </cell>
          <cell r="AQ28" t="str">
            <v>Y34</v>
          </cell>
        </row>
        <row r="29">
          <cell r="A29" t="str">
            <v>E60</v>
          </cell>
          <cell r="B29">
            <v>0</v>
          </cell>
          <cell r="C29">
            <v>-37.56</v>
          </cell>
          <cell r="D29">
            <v>-69018.460000000006</v>
          </cell>
          <cell r="E29">
            <v>-1511.49</v>
          </cell>
          <cell r="F29">
            <v>-28497.35</v>
          </cell>
          <cell r="G29">
            <v>2.48</v>
          </cell>
          <cell r="H29">
            <v>2811.06</v>
          </cell>
          <cell r="I29">
            <v>5.97</v>
          </cell>
          <cell r="J29">
            <v>9193.2999999999993</v>
          </cell>
          <cell r="K29">
            <v>0</v>
          </cell>
          <cell r="L29">
            <v>0</v>
          </cell>
          <cell r="M29">
            <v>0</v>
          </cell>
          <cell r="N29">
            <v>29.18</v>
          </cell>
          <cell r="O29">
            <v>0</v>
          </cell>
          <cell r="P29">
            <v>6626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Z29" t="str">
            <v>oui</v>
          </cell>
          <cell r="AA29" t="str">
            <v>E60</v>
          </cell>
          <cell r="AB29">
            <v>5201</v>
          </cell>
          <cell r="AC29">
            <v>5381</v>
          </cell>
          <cell r="AD29">
            <v>5201</v>
          </cell>
          <cell r="AE29">
            <v>5321</v>
          </cell>
          <cell r="AF29">
            <v>5201</v>
          </cell>
          <cell r="AG29">
            <v>5385</v>
          </cell>
          <cell r="AH29">
            <v>5201</v>
          </cell>
          <cell r="AI29">
            <v>5251</v>
          </cell>
          <cell r="AJ29" t="str">
            <v>E60</v>
          </cell>
          <cell r="AK29" t="str">
            <v>E60</v>
          </cell>
          <cell r="AL29" t="str">
            <v>E60</v>
          </cell>
          <cell r="AM29" t="str">
            <v>E60</v>
          </cell>
          <cell r="AN29" t="str">
            <v>E60</v>
          </cell>
          <cell r="AO29" t="str">
            <v>E60</v>
          </cell>
          <cell r="AP29" t="str">
            <v>E60</v>
          </cell>
          <cell r="AQ29" t="str">
            <v>E60</v>
          </cell>
        </row>
        <row r="30">
          <cell r="A30" t="str">
            <v>M30</v>
          </cell>
          <cell r="B30">
            <v>0</v>
          </cell>
          <cell r="C30">
            <v>-37.549999999999997</v>
          </cell>
          <cell r="D30">
            <v>-286480.45</v>
          </cell>
          <cell r="E30">
            <v>-4645.72</v>
          </cell>
          <cell r="F30">
            <v>-87601.8</v>
          </cell>
          <cell r="G30">
            <v>39.01</v>
          </cell>
          <cell r="H30">
            <v>14771.24</v>
          </cell>
          <cell r="I30">
            <v>63.39</v>
          </cell>
          <cell r="J30">
            <v>29129.7</v>
          </cell>
          <cell r="K30">
            <v>455.4</v>
          </cell>
          <cell r="L30">
            <v>0</v>
          </cell>
          <cell r="M30">
            <v>0</v>
          </cell>
          <cell r="N30">
            <v>459.06</v>
          </cell>
          <cell r="O30">
            <v>0</v>
          </cell>
          <cell r="P30">
            <v>15937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Z30" t="str">
            <v>oui</v>
          </cell>
          <cell r="AA30" t="str">
            <v>M30</v>
          </cell>
          <cell r="AB30">
            <v>5401</v>
          </cell>
          <cell r="AC30">
            <v>5581</v>
          </cell>
          <cell r="AD30">
            <v>5401</v>
          </cell>
          <cell r="AE30">
            <v>5521</v>
          </cell>
          <cell r="AF30">
            <v>5401</v>
          </cell>
          <cell r="AG30">
            <v>5585</v>
          </cell>
          <cell r="AH30">
            <v>5401</v>
          </cell>
          <cell r="AI30">
            <v>5451</v>
          </cell>
          <cell r="AJ30" t="str">
            <v>M30</v>
          </cell>
          <cell r="AK30" t="str">
            <v>M30</v>
          </cell>
          <cell r="AL30" t="str">
            <v>M30</v>
          </cell>
          <cell r="AM30" t="str">
            <v>M30</v>
          </cell>
          <cell r="AN30" t="str">
            <v>M30</v>
          </cell>
          <cell r="AO30" t="str">
            <v>M30</v>
          </cell>
          <cell r="AP30" t="str">
            <v>M30</v>
          </cell>
          <cell r="AQ30" t="str">
            <v>M30</v>
          </cell>
        </row>
        <row r="31">
          <cell r="A31" t="str">
            <v>R65</v>
          </cell>
          <cell r="B31">
            <v>0</v>
          </cell>
          <cell r="C31">
            <v>-75.34</v>
          </cell>
          <cell r="D31">
            <v>-589031.48</v>
          </cell>
          <cell r="E31">
            <v>-3630.01</v>
          </cell>
          <cell r="F31">
            <v>-128268.97</v>
          </cell>
          <cell r="G31">
            <v>40.29</v>
          </cell>
          <cell r="H31">
            <v>29031.35</v>
          </cell>
          <cell r="I31">
            <v>22.15</v>
          </cell>
          <cell r="J31">
            <v>42006.36</v>
          </cell>
          <cell r="K31">
            <v>100.4</v>
          </cell>
          <cell r="L31">
            <v>0</v>
          </cell>
          <cell r="M31">
            <v>0</v>
          </cell>
          <cell r="N31">
            <v>474.03</v>
          </cell>
          <cell r="O31">
            <v>0</v>
          </cell>
          <cell r="P31">
            <v>5467</v>
          </cell>
          <cell r="Q31">
            <v>13000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Z31" t="str">
            <v>oui</v>
          </cell>
          <cell r="AA31" t="str">
            <v>R65</v>
          </cell>
          <cell r="AB31">
            <v>5601</v>
          </cell>
          <cell r="AC31">
            <v>5781</v>
          </cell>
          <cell r="AD31">
            <v>5601</v>
          </cell>
          <cell r="AE31">
            <v>5721</v>
          </cell>
          <cell r="AF31">
            <v>5601</v>
          </cell>
          <cell r="AG31">
            <v>5785</v>
          </cell>
          <cell r="AH31">
            <v>5601</v>
          </cell>
          <cell r="AI31">
            <v>5651</v>
          </cell>
          <cell r="AJ31" t="str">
            <v>R65</v>
          </cell>
          <cell r="AK31" t="str">
            <v>R65</v>
          </cell>
          <cell r="AL31" t="str">
            <v>R65</v>
          </cell>
          <cell r="AM31" t="str">
            <v>R65</v>
          </cell>
          <cell r="AN31" t="str">
            <v>R65</v>
          </cell>
          <cell r="AO31" t="str">
            <v>R65</v>
          </cell>
          <cell r="AP31" t="str">
            <v>R65</v>
          </cell>
          <cell r="AQ31" t="str">
            <v>R65</v>
          </cell>
        </row>
        <row r="32">
          <cell r="A32" t="str">
            <v>F77</v>
          </cell>
          <cell r="B32">
            <v>0</v>
          </cell>
          <cell r="C32">
            <v>-104.17</v>
          </cell>
          <cell r="D32">
            <v>-43992.37</v>
          </cell>
          <cell r="E32">
            <v>-4606.87</v>
          </cell>
          <cell r="F32">
            <v>-10963.04</v>
          </cell>
          <cell r="G32">
            <v>21.51</v>
          </cell>
          <cell r="H32">
            <v>1960.8</v>
          </cell>
          <cell r="I32">
            <v>190.46</v>
          </cell>
          <cell r="J32">
            <v>5601.42</v>
          </cell>
          <cell r="K32">
            <v>143.5</v>
          </cell>
          <cell r="L32">
            <v>0</v>
          </cell>
          <cell r="M32">
            <v>0</v>
          </cell>
          <cell r="N32">
            <v>252.97</v>
          </cell>
          <cell r="O32">
            <v>0</v>
          </cell>
          <cell r="P32">
            <v>5228</v>
          </cell>
          <cell r="Q32">
            <v>7000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Z32" t="str">
            <v>non</v>
          </cell>
          <cell r="AA32" t="str">
            <v/>
          </cell>
          <cell r="AB32">
            <v>5801</v>
          </cell>
          <cell r="AC32">
            <v>5981</v>
          </cell>
          <cell r="AD32">
            <v>5801</v>
          </cell>
          <cell r="AE32">
            <v>5921</v>
          </cell>
          <cell r="AF32">
            <v>5801</v>
          </cell>
          <cell r="AG32">
            <v>5985</v>
          </cell>
          <cell r="AH32">
            <v>5801</v>
          </cell>
          <cell r="AI32">
            <v>5851</v>
          </cell>
          <cell r="AJ32" t="str">
            <v>F77</v>
          </cell>
          <cell r="AK32" t="str">
            <v>F77</v>
          </cell>
          <cell r="AL32" t="str">
            <v>F77</v>
          </cell>
          <cell r="AM32" t="str">
            <v>F77</v>
          </cell>
          <cell r="AN32" t="str">
            <v>F77</v>
          </cell>
          <cell r="AO32" t="str">
            <v>F77</v>
          </cell>
          <cell r="AP32" t="str">
            <v>F77</v>
          </cell>
          <cell r="AQ32" t="str">
            <v>F77</v>
          </cell>
        </row>
        <row r="33">
          <cell r="A33" t="str">
            <v>P11</v>
          </cell>
          <cell r="B33">
            <v>0</v>
          </cell>
          <cell r="C33">
            <v>-138.94</v>
          </cell>
          <cell r="D33">
            <v>-185973.52</v>
          </cell>
          <cell r="E33">
            <v>-3681.54</v>
          </cell>
          <cell r="F33">
            <v>-48773.59</v>
          </cell>
          <cell r="G33">
            <v>0</v>
          </cell>
          <cell r="H33">
            <v>7618.29</v>
          </cell>
          <cell r="I33">
            <v>17.829999999999998</v>
          </cell>
          <cell r="J33">
            <v>13731.22</v>
          </cell>
          <cell r="K33">
            <v>566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1740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Z33" t="str">
            <v>oui</v>
          </cell>
          <cell r="AA33" t="str">
            <v>P11</v>
          </cell>
          <cell r="AB33">
            <v>6001</v>
          </cell>
          <cell r="AC33">
            <v>6181</v>
          </cell>
          <cell r="AD33">
            <v>6001</v>
          </cell>
          <cell r="AE33">
            <v>6121</v>
          </cell>
          <cell r="AF33">
            <v>6001</v>
          </cell>
          <cell r="AG33">
            <v>6185</v>
          </cell>
          <cell r="AH33">
            <v>6001</v>
          </cell>
          <cell r="AI33">
            <v>6051</v>
          </cell>
          <cell r="AJ33" t="str">
            <v>P11</v>
          </cell>
          <cell r="AK33" t="str">
            <v>P11</v>
          </cell>
          <cell r="AL33" t="str">
            <v>P11</v>
          </cell>
          <cell r="AM33" t="str">
            <v>P11</v>
          </cell>
          <cell r="AN33" t="str">
            <v>P11</v>
          </cell>
          <cell r="AO33" t="str">
            <v>P11</v>
          </cell>
          <cell r="AP33" t="str">
            <v>P11</v>
          </cell>
          <cell r="AQ33" t="str">
            <v>P11</v>
          </cell>
        </row>
        <row r="34">
          <cell r="A34" t="str">
            <v>W01</v>
          </cell>
          <cell r="B34">
            <v>0</v>
          </cell>
          <cell r="C34">
            <v>0</v>
          </cell>
          <cell r="D34">
            <v>-87730.32</v>
          </cell>
          <cell r="E34">
            <v>-4722.83</v>
          </cell>
          <cell r="F34">
            <v>-34953.93</v>
          </cell>
          <cell r="G34">
            <v>0</v>
          </cell>
          <cell r="H34">
            <v>3333.99</v>
          </cell>
          <cell r="I34">
            <v>2.62</v>
          </cell>
          <cell r="J34">
            <v>6031.08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2594</v>
          </cell>
          <cell r="P34">
            <v>0</v>
          </cell>
          <cell r="Q34">
            <v>0</v>
          </cell>
          <cell r="R34">
            <v>326.23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Z34" t="str">
            <v>non</v>
          </cell>
          <cell r="AA34" t="str">
            <v/>
          </cell>
          <cell r="AB34">
            <v>6201</v>
          </cell>
          <cell r="AC34">
            <v>6381</v>
          </cell>
          <cell r="AD34">
            <v>6201</v>
          </cell>
          <cell r="AE34">
            <v>6321</v>
          </cell>
          <cell r="AF34">
            <v>6201</v>
          </cell>
          <cell r="AG34">
            <v>6385</v>
          </cell>
          <cell r="AH34">
            <v>6201</v>
          </cell>
          <cell r="AI34">
            <v>6251</v>
          </cell>
          <cell r="AJ34" t="str">
            <v>W01</v>
          </cell>
          <cell r="AK34" t="str">
            <v>W01</v>
          </cell>
          <cell r="AL34" t="str">
            <v>W01</v>
          </cell>
          <cell r="AM34" t="str">
            <v>W01</v>
          </cell>
          <cell r="AN34" t="str">
            <v>W01</v>
          </cell>
          <cell r="AO34" t="str">
            <v>W01</v>
          </cell>
          <cell r="AP34" t="str">
            <v>W01</v>
          </cell>
          <cell r="AQ34" t="str">
            <v>W01</v>
          </cell>
        </row>
        <row r="38">
          <cell r="D38" t="str">
            <v>Verif Liste</v>
          </cell>
        </row>
        <row r="39">
          <cell r="A39" t="str">
            <v>427</v>
          </cell>
          <cell r="B39" t="str">
            <v>RHONE ALPES</v>
          </cell>
          <cell r="C39" t="str">
            <v>GALDIS</v>
          </cell>
          <cell r="D39">
            <v>427</v>
          </cell>
          <cell r="E39" t="str">
            <v>427-SEPT REEL-2018TVA - GALDIS Cerfa</v>
          </cell>
        </row>
        <row r="40">
          <cell r="A40" t="str">
            <v>E60</v>
          </cell>
          <cell r="B40" t="str">
            <v>PARIS SUD OUEST</v>
          </cell>
          <cell r="C40" t="str">
            <v>ANAEL</v>
          </cell>
          <cell r="D40" t="str">
            <v>E60</v>
          </cell>
          <cell r="E40" t="str">
            <v>E60-SEPT REEL-2018TVA - ANAEL Cerfa</v>
          </cell>
        </row>
        <row r="41">
          <cell r="A41" t="str">
            <v>F77</v>
          </cell>
          <cell r="B41" t="str">
            <v>PARIS NORD OUEST</v>
          </cell>
          <cell r="C41" t="str">
            <v>MINIMARCHE PARIS</v>
          </cell>
          <cell r="D41" t="str">
            <v>F77</v>
          </cell>
          <cell r="E41" t="str">
            <v>F77-SEPT REEL-2018TVA - MINIMARCHE PARIS Cerfa</v>
          </cell>
        </row>
        <row r="42">
          <cell r="A42" t="str">
            <v>K32</v>
          </cell>
          <cell r="B42" t="str">
            <v>ARC EN CIEL_REDCO</v>
          </cell>
          <cell r="C42" t="str">
            <v>MINIMAGASIN 3</v>
          </cell>
          <cell r="D42" t="str">
            <v>K32</v>
          </cell>
          <cell r="E42" t="str">
            <v>K32-SEPT REEL-2018TVA - MINIMAGASIN 3 Cerfa</v>
          </cell>
        </row>
        <row r="43">
          <cell r="A43" t="str">
            <v>K46</v>
          </cell>
          <cell r="B43" t="str">
            <v>PARIS SUD OUEST</v>
          </cell>
          <cell r="C43" t="str">
            <v>SOGIBOURDONNAIS</v>
          </cell>
          <cell r="D43" t="str">
            <v>K46</v>
          </cell>
          <cell r="E43" t="str">
            <v>K46-SEPT REEL-2018TVA - SOGIBOURDONNAIS Cerfa</v>
          </cell>
        </row>
        <row r="44">
          <cell r="A44" t="str">
            <v>K49</v>
          </cell>
          <cell r="B44" t="str">
            <v>ARC EN CIEL_REDCO</v>
          </cell>
          <cell r="C44" t="str">
            <v>LEADER CREUSOT</v>
          </cell>
          <cell r="D44" t="str">
            <v>K49</v>
          </cell>
          <cell r="E44" t="str">
            <v>K49-SEPT REEL-2018TVA - LEADER CREUSOT Cerfa</v>
          </cell>
        </row>
        <row r="45">
          <cell r="A45" t="str">
            <v>K50</v>
          </cell>
          <cell r="B45" t="str">
            <v>FRANLEADER</v>
          </cell>
          <cell r="C45" t="str">
            <v>LEADER MOREZ</v>
          </cell>
          <cell r="D45" t="str">
            <v>K50</v>
          </cell>
          <cell r="E45" t="str">
            <v>K50-SEPT REEL-2018TVA - LEADER MOREZ Cerfa</v>
          </cell>
        </row>
        <row r="46">
          <cell r="A46" t="str">
            <v>K54</v>
          </cell>
          <cell r="B46" t="str">
            <v>FRANLEADER</v>
          </cell>
          <cell r="C46" t="str">
            <v>DL SAINT MARS</v>
          </cell>
          <cell r="D46" t="str">
            <v>K54</v>
          </cell>
          <cell r="E46" t="str">
            <v>K54-SEPT REEL-2018TVA - DL SAINT MARS Cerfa</v>
          </cell>
        </row>
        <row r="47">
          <cell r="A47" t="str">
            <v>K55</v>
          </cell>
          <cell r="B47" t="str">
            <v>COLOUR_REDCO</v>
          </cell>
          <cell r="C47" t="str">
            <v>LEADER GARANCE</v>
          </cell>
          <cell r="D47" t="str">
            <v>K55</v>
          </cell>
          <cell r="E47" t="str">
            <v>K55-SEPT REEL-2018TVA - LEADER GARANCE Cerfa</v>
          </cell>
        </row>
        <row r="48">
          <cell r="A48" t="str">
            <v>K57</v>
          </cell>
          <cell r="B48" t="str">
            <v>COLOUR_REDCO</v>
          </cell>
          <cell r="C48" t="str">
            <v>DL LOGNES</v>
          </cell>
          <cell r="D48" t="str">
            <v>K57</v>
          </cell>
          <cell r="E48" t="str">
            <v>K57-SEPT REEL-2018TVA - DL LOGNES Cerfa</v>
          </cell>
        </row>
        <row r="49">
          <cell r="A49" t="str">
            <v>K60</v>
          </cell>
          <cell r="B49" t="str">
            <v>COLOUR_REDCO</v>
          </cell>
          <cell r="C49" t="str">
            <v>LEADER NIMES</v>
          </cell>
          <cell r="D49" t="str">
            <v>K60</v>
          </cell>
          <cell r="E49" t="str">
            <v>K60-SEPT REEL-2018TVA - LEADER NIMES Cerfa</v>
          </cell>
        </row>
        <row r="50">
          <cell r="A50" t="str">
            <v>L37</v>
          </cell>
          <cell r="B50" t="str">
            <v>PARIS SUD OUEST</v>
          </cell>
          <cell r="C50" t="str">
            <v>NORDY VIANDES</v>
          </cell>
          <cell r="D50" t="str">
            <v>L37</v>
          </cell>
          <cell r="E50" t="str">
            <v>L37-SEPT REEL-2018TVA - NORDY VIANDES Cerfa</v>
          </cell>
        </row>
        <row r="51">
          <cell r="A51" t="str">
            <v>L92</v>
          </cell>
          <cell r="B51" t="str">
            <v>PARIS NORD EST</v>
          </cell>
          <cell r="C51" t="str">
            <v>LYMER</v>
          </cell>
          <cell r="D51" t="str">
            <v>L92</v>
          </cell>
          <cell r="E51" t="str">
            <v>L92-SEPT REEL-2018TVA - LYMER Cerfa</v>
          </cell>
        </row>
        <row r="52">
          <cell r="A52" t="str">
            <v>M30</v>
          </cell>
          <cell r="B52" t="str">
            <v>DIVERS LP</v>
          </cell>
          <cell r="C52" t="str">
            <v>DISNOR</v>
          </cell>
          <cell r="D52" t="str">
            <v>M30</v>
          </cell>
          <cell r="E52" t="str">
            <v>M30-SEPT REEL-2018TVA - DISNOR Cerfa</v>
          </cell>
        </row>
        <row r="53">
          <cell r="A53" t="str">
            <v>N21</v>
          </cell>
          <cell r="B53" t="str">
            <v>PARIS NORD OUEST</v>
          </cell>
          <cell r="C53" t="str">
            <v>VICTORIS</v>
          </cell>
          <cell r="D53" t="str">
            <v>N21</v>
          </cell>
          <cell r="E53" t="str">
            <v>N21-SEPT REEL-2018TVA - VICTORIS Cerfa</v>
          </cell>
        </row>
        <row r="54">
          <cell r="A54" t="str">
            <v>P11</v>
          </cell>
          <cell r="B54" t="str">
            <v>PARIS NORD OUEST</v>
          </cell>
          <cell r="C54" t="str">
            <v>SUP DES VALLEES</v>
          </cell>
          <cell r="D54" t="str">
            <v>P11</v>
          </cell>
          <cell r="E54" t="str">
            <v>P11-SEPT REEL-2018TVA - SUP DES VALLEES Cerfa</v>
          </cell>
        </row>
        <row r="55">
          <cell r="A55" t="str">
            <v>P28</v>
          </cell>
          <cell r="B55" t="str">
            <v>PARIS NORD OUEST</v>
          </cell>
          <cell r="C55" t="str">
            <v>SESAM</v>
          </cell>
          <cell r="D55" t="str">
            <v>P28</v>
          </cell>
          <cell r="E55" t="str">
            <v>P28-SEPT REEL-2018TVA - SESAM Cerfa</v>
          </cell>
        </row>
        <row r="56">
          <cell r="A56" t="str">
            <v>P95</v>
          </cell>
          <cell r="B56" t="str">
            <v>DIVERS LP</v>
          </cell>
          <cell r="C56" t="str">
            <v>SOVILLE</v>
          </cell>
          <cell r="D56" t="str">
            <v>P95</v>
          </cell>
          <cell r="E56" t="str">
            <v>P95-SEPT REEL-2018TVA - SOVILLE Cerfa</v>
          </cell>
        </row>
        <row r="57">
          <cell r="A57" t="str">
            <v>R21</v>
          </cell>
          <cell r="B57" t="str">
            <v>PARIS SUD EST</v>
          </cell>
          <cell r="C57" t="str">
            <v>VAUGIRENNES</v>
          </cell>
          <cell r="D57" t="str">
            <v>R21</v>
          </cell>
          <cell r="E57" t="str">
            <v>R21-SEPT REEL-2018TVA - VAUGIRENNES Cerfa</v>
          </cell>
        </row>
        <row r="58">
          <cell r="A58" t="str">
            <v>R65</v>
          </cell>
          <cell r="B58" t="str">
            <v>DIVERS LP</v>
          </cell>
          <cell r="C58" t="str">
            <v>SOBORDE</v>
          </cell>
          <cell r="D58" t="str">
            <v>R65</v>
          </cell>
          <cell r="E58" t="str">
            <v>R65-SEPT REEL-2018TVA - SOBORDE Cerfa</v>
          </cell>
        </row>
        <row r="59">
          <cell r="A59" t="str">
            <v>S46</v>
          </cell>
          <cell r="B59" t="str">
            <v>COLOUR_REDCO</v>
          </cell>
          <cell r="C59" t="str">
            <v>POLYGONDIS</v>
          </cell>
          <cell r="D59" t="str">
            <v>S46</v>
          </cell>
          <cell r="E59" t="str">
            <v>S46-SEPT REEL-2018TVA - POLYGONDIS Cerfa</v>
          </cell>
        </row>
        <row r="60">
          <cell r="A60" t="str">
            <v>V74</v>
          </cell>
          <cell r="B60" t="str">
            <v>DIVERS LP</v>
          </cell>
          <cell r="C60" t="str">
            <v>GEX</v>
          </cell>
          <cell r="D60" t="str">
            <v>V74</v>
          </cell>
          <cell r="E60" t="str">
            <v>V74-SEPT REEL-2018TVA - GEX Cerfa</v>
          </cell>
        </row>
        <row r="61">
          <cell r="A61" t="str">
            <v>W01</v>
          </cell>
          <cell r="B61" t="str">
            <v>RHONE ALPES</v>
          </cell>
          <cell r="C61" t="str">
            <v>NANO BOUT 8</v>
          </cell>
          <cell r="D61" t="str">
            <v>W01</v>
          </cell>
          <cell r="E61" t="str">
            <v>W01-SEPT REEL-2018TVA - NANO BOUT 8 Cerfa</v>
          </cell>
        </row>
        <row r="62">
          <cell r="A62" t="str">
            <v>W17</v>
          </cell>
          <cell r="B62" t="str">
            <v>PARIS SUD OUEST</v>
          </cell>
          <cell r="C62" t="str">
            <v>NEWDNERA 17</v>
          </cell>
          <cell r="D62" t="str">
            <v>W17</v>
          </cell>
          <cell r="E62" t="str">
            <v>W17-SEPT REEL-2018TVA - NEWDNERA 17 Cerfa</v>
          </cell>
        </row>
        <row r="63">
          <cell r="A63" t="str">
            <v>W18</v>
          </cell>
          <cell r="B63" t="str">
            <v>DIVERS FP</v>
          </cell>
          <cell r="C63" t="str">
            <v>NEWDNERA 18</v>
          </cell>
          <cell r="D63" t="str">
            <v>W18</v>
          </cell>
          <cell r="E63" t="str">
            <v>W18-SEPT REEL-2018TVA - NEWDNERA 18 Cerfa</v>
          </cell>
        </row>
        <row r="64">
          <cell r="A64" t="str">
            <v>W22</v>
          </cell>
          <cell r="B64" t="str">
            <v>PARIS NORD EST</v>
          </cell>
          <cell r="C64" t="str">
            <v>SOGIROUVET</v>
          </cell>
          <cell r="D64" t="str">
            <v>W22</v>
          </cell>
          <cell r="E64" t="str">
            <v>W22-SEPT REEL-2018TVA - SOGIROUVET Cerfa</v>
          </cell>
        </row>
        <row r="65">
          <cell r="A65" t="str">
            <v>W24</v>
          </cell>
          <cell r="B65" t="str">
            <v>ARC EN CIEL_REDCO</v>
          </cell>
          <cell r="C65" t="str">
            <v>REVIN</v>
          </cell>
          <cell r="D65" t="str">
            <v>W24</v>
          </cell>
          <cell r="E65" t="str">
            <v>W24-SEPT REEL-2018TVA - REVIN Cerfa</v>
          </cell>
        </row>
        <row r="66">
          <cell r="A66" t="str">
            <v>W32</v>
          </cell>
          <cell r="B66" t="str">
            <v>ARC EN CIEL_REDCO</v>
          </cell>
          <cell r="C66" t="str">
            <v>LONGUYON</v>
          </cell>
          <cell r="D66" t="str">
            <v>W32</v>
          </cell>
          <cell r="E66" t="str">
            <v>W32-SEPT REEL-2018TVA - LONGUYON Cerfa</v>
          </cell>
        </row>
        <row r="67">
          <cell r="A67" t="str">
            <v>W38</v>
          </cell>
          <cell r="B67" t="str">
            <v>ARC EN CIEL_REDCO</v>
          </cell>
          <cell r="C67" t="str">
            <v>VILLERS</v>
          </cell>
          <cell r="D67" t="str">
            <v>W38</v>
          </cell>
          <cell r="E67" t="str">
            <v>W38-SEPT REEL-2018TVA - VILLERS Cerfa</v>
          </cell>
        </row>
        <row r="68">
          <cell r="A68" t="str">
            <v>W66</v>
          </cell>
          <cell r="B68" t="str">
            <v>DIVERS LP</v>
          </cell>
          <cell r="C68" t="str">
            <v>ORGUES</v>
          </cell>
          <cell r="D68" t="str">
            <v>W66</v>
          </cell>
          <cell r="E68" t="str">
            <v>W66-SEPT REEL-2018TVA - ORGUES Cerfa</v>
          </cell>
        </row>
        <row r="69">
          <cell r="A69" t="str">
            <v>W99</v>
          </cell>
          <cell r="B69" t="str">
            <v>PARIS NORD EST</v>
          </cell>
          <cell r="C69" t="str">
            <v>MARTIGUEDIS</v>
          </cell>
          <cell r="D69" t="str">
            <v>W99</v>
          </cell>
          <cell r="E69" t="str">
            <v>W99-SEPT REEL-2018TVA - MARTIGUEDIS Cerfa</v>
          </cell>
        </row>
        <row r="70">
          <cell r="A70" t="str">
            <v>Y34</v>
          </cell>
          <cell r="B70" t="str">
            <v>PARIS SUD EST</v>
          </cell>
          <cell r="C70" t="str">
            <v>WYN</v>
          </cell>
          <cell r="D70" t="str">
            <v>Y34</v>
          </cell>
          <cell r="E70" t="str">
            <v>Y34-SEPT REEL-2018TVA - WYN Cerfa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AB08A-F9E2-4C1E-9649-2162C5CE5B04}">
  <sheetPr codeName="Feuil15"/>
  <dimension ref="A1:V1412"/>
  <sheetViews>
    <sheetView workbookViewId="0">
      <pane ySplit="1" topLeftCell="A228" activePane="bottomLeft" state="frozen"/>
      <selection pane="bottomLeft" activeCell="M246" sqref="M246"/>
    </sheetView>
  </sheetViews>
  <sheetFormatPr baseColWidth="10" defaultRowHeight="15" x14ac:dyDescent="0.25"/>
  <cols>
    <col min="1" max="8" width="5.28515625" customWidth="1"/>
    <col min="9" max="9" width="86" style="5" customWidth="1"/>
    <col min="10" max="11" width="1.5703125" customWidth="1"/>
    <col min="15" max="15" width="11.42578125" customWidth="1"/>
    <col min="16" max="17" width="0" hidden="1" customWidth="1"/>
    <col min="18" max="18" width="5.5703125" customWidth="1"/>
    <col min="19" max="19" width="8.5703125" customWidth="1"/>
    <col min="20" max="20" width="3" bestFit="1" customWidth="1"/>
  </cols>
  <sheetData>
    <row r="1" spans="1:22" x14ac:dyDescent="0.25">
      <c r="A1" t="s">
        <v>0</v>
      </c>
      <c r="G1" t="s">
        <v>1</v>
      </c>
      <c r="H1" t="s">
        <v>2</v>
      </c>
      <c r="I1" s="8" t="str">
        <f t="shared" ref="I1" si="0">+A1</f>
        <v xml:space="preserve">    Application.Calculation = xlManual</v>
      </c>
    </row>
    <row r="2" spans="1:22" x14ac:dyDescent="0.25">
      <c r="G2" t="s">
        <v>1</v>
      </c>
      <c r="H2" t="s">
        <v>2</v>
      </c>
      <c r="I2" s="8" t="s">
        <v>446</v>
      </c>
    </row>
    <row r="3" spans="1:22" x14ac:dyDescent="0.25">
      <c r="G3" t="s">
        <v>1</v>
      </c>
      <c r="H3" t="s">
        <v>2</v>
      </c>
      <c r="I3" s="8" t="s">
        <v>445</v>
      </c>
      <c r="L3" t="s">
        <v>5</v>
      </c>
    </row>
    <row r="4" spans="1:22" x14ac:dyDescent="0.25">
      <c r="A4" t="s">
        <v>6</v>
      </c>
      <c r="G4">
        <f>+LISTE!$A$3</f>
        <v>427</v>
      </c>
      <c r="H4">
        <f>+VLOOKUP(G:G,LISTE!$A:$CY,26,0)</f>
        <v>0</v>
      </c>
      <c r="I4" s="8" t="str">
        <f>+A4</f>
        <v xml:space="preserve">    Sheets("CA par taux").Select</v>
      </c>
      <c r="L4" t="s">
        <v>7</v>
      </c>
      <c r="M4" t="str">
        <f>+VLOOKUP(TVA!B4,'Listing Macro'!$N$4:$Q$15,2,0)</f>
        <v>06</v>
      </c>
      <c r="N4" t="s">
        <v>8</v>
      </c>
      <c r="O4" s="2" t="s">
        <v>9</v>
      </c>
    </row>
    <row r="5" spans="1:22" x14ac:dyDescent="0.25">
      <c r="A5" t="s">
        <v>10</v>
      </c>
      <c r="G5">
        <f t="shared" ref="G5:G68" si="1">+G4</f>
        <v>427</v>
      </c>
      <c r="H5" t="str">
        <f>+VLOOKUP(G:G,[1]LISTE!$A:$BZ,26,0)</f>
        <v>non</v>
      </c>
      <c r="I5" s="196" t="str">
        <f>+LEFT(A5,10)&amp;VLOOKUP(G:G,LISTE!$A:$BG,28,0)&amp;":"&amp;VLOOKUP(G:G,LISTE!$A:$BG,29,0)&amp;RIGHT(A5,9)</f>
        <v xml:space="preserve">    Rows("4:184").Select</v>
      </c>
      <c r="N5" t="s">
        <v>11</v>
      </c>
      <c r="O5" s="2" t="s">
        <v>12</v>
      </c>
    </row>
    <row r="6" spans="1:22" x14ac:dyDescent="0.25">
      <c r="G6">
        <f t="shared" si="1"/>
        <v>427</v>
      </c>
      <c r="H6" t="str">
        <f>+VLOOKUP(G:G,[1]LISTE!$A:$BZ,26,0)</f>
        <v>non</v>
      </c>
      <c r="I6" s="8" t="s">
        <v>13</v>
      </c>
      <c r="N6" t="s">
        <v>14</v>
      </c>
      <c r="O6" s="2" t="s">
        <v>15</v>
      </c>
    </row>
    <row r="7" spans="1:22" x14ac:dyDescent="0.25">
      <c r="G7">
        <f t="shared" si="1"/>
        <v>427</v>
      </c>
      <c r="H7" t="str">
        <f>+VLOOKUP(G:G,[1]LISTE!$A:$BZ,26,0)</f>
        <v>non</v>
      </c>
      <c r="I7" s="8" t="s">
        <v>16</v>
      </c>
      <c r="N7" t="s">
        <v>17</v>
      </c>
      <c r="O7" s="2" t="s">
        <v>18</v>
      </c>
    </row>
    <row r="8" spans="1:22" x14ac:dyDescent="0.25">
      <c r="A8" t="s">
        <v>6</v>
      </c>
      <c r="G8">
        <f t="shared" si="1"/>
        <v>427</v>
      </c>
      <c r="H8" t="str">
        <f>+VLOOKUP(G:G,[1]LISTE!$A:$BZ,26,0)</f>
        <v>non</v>
      </c>
      <c r="I8" s="8" t="str">
        <f>+I4</f>
        <v xml:space="preserve">    Sheets("CA par taux").Select</v>
      </c>
      <c r="N8" t="s">
        <v>19</v>
      </c>
      <c r="O8" s="2" t="s">
        <v>20</v>
      </c>
    </row>
    <row r="9" spans="1:22" x14ac:dyDescent="0.25">
      <c r="G9">
        <f t="shared" si="1"/>
        <v>427</v>
      </c>
      <c r="H9" t="str">
        <f>+VLOOKUP(G:G,[1]LISTE!$A:$BZ,26,0)</f>
        <v>non</v>
      </c>
      <c r="I9" s="8" t="s">
        <v>21</v>
      </c>
      <c r="N9" t="s">
        <v>22</v>
      </c>
      <c r="O9" s="2" t="s">
        <v>23</v>
      </c>
      <c r="V9" s="4"/>
    </row>
    <row r="10" spans="1:22" x14ac:dyDescent="0.25">
      <c r="G10">
        <f t="shared" si="1"/>
        <v>427</v>
      </c>
      <c r="H10" t="str">
        <f>+VLOOKUP(G:G,[1]LISTE!$A:$BZ,26,0)</f>
        <v>non</v>
      </c>
      <c r="I10" s="8" t="s">
        <v>4</v>
      </c>
      <c r="N10" t="s">
        <v>24</v>
      </c>
      <c r="O10" s="2" t="s">
        <v>25</v>
      </c>
      <c r="V10" s="4"/>
    </row>
    <row r="11" spans="1:22" x14ac:dyDescent="0.25">
      <c r="A11" t="s">
        <v>26</v>
      </c>
      <c r="G11">
        <f t="shared" si="1"/>
        <v>427</v>
      </c>
      <c r="H11" t="str">
        <f>+VLOOKUP(G:G,[1]LISTE!$A:$BZ,26,0)</f>
        <v>non</v>
      </c>
      <c r="I11" s="8" t="str">
        <f>+A11</f>
        <v xml:space="preserve">    Sheets("HA intraco  par taux").Select</v>
      </c>
      <c r="N11" t="s">
        <v>27</v>
      </c>
      <c r="O11" s="2" t="s">
        <v>28</v>
      </c>
      <c r="V11" s="4"/>
    </row>
    <row r="12" spans="1:22" x14ac:dyDescent="0.25">
      <c r="A12" t="s">
        <v>10</v>
      </c>
      <c r="G12">
        <f t="shared" si="1"/>
        <v>427</v>
      </c>
      <c r="H12" t="str">
        <f>+VLOOKUP(G:G,[1]LISTE!$A:$BZ,26,0)</f>
        <v>non</v>
      </c>
      <c r="I12" s="196" t="str">
        <f>+LEFT(A12,10)&amp;VLOOKUP(G:G,LISTE!$A:$BG,30,0)&amp;":"&amp;VLOOKUP(G:G,LISTE!$A:$BG,31,0)&amp;RIGHT(A12,9)</f>
        <v xml:space="preserve">    Rows("4:124").Select</v>
      </c>
      <c r="N12" t="s">
        <v>29</v>
      </c>
      <c r="O12" s="2" t="s">
        <v>30</v>
      </c>
      <c r="V12" s="4"/>
    </row>
    <row r="13" spans="1:22" x14ac:dyDescent="0.25">
      <c r="G13">
        <f t="shared" si="1"/>
        <v>427</v>
      </c>
      <c r="H13" t="str">
        <f>+VLOOKUP(G:G,[1]LISTE!$A:$BZ,26,0)</f>
        <v>non</v>
      </c>
      <c r="I13" s="8" t="s">
        <v>13</v>
      </c>
      <c r="N13" t="s">
        <v>31</v>
      </c>
      <c r="O13" s="2" t="s">
        <v>32</v>
      </c>
    </row>
    <row r="14" spans="1:22" x14ac:dyDescent="0.25">
      <c r="G14">
        <f t="shared" si="1"/>
        <v>427</v>
      </c>
      <c r="H14" t="str">
        <f>+VLOOKUP(G:G,[1]LISTE!$A:$BZ,26,0)</f>
        <v>non</v>
      </c>
      <c r="I14" s="8" t="s">
        <v>16</v>
      </c>
      <c r="N14" t="s">
        <v>33</v>
      </c>
      <c r="O14" s="2" t="s">
        <v>34</v>
      </c>
    </row>
    <row r="15" spans="1:22" x14ac:dyDescent="0.25">
      <c r="A15" t="s">
        <v>6</v>
      </c>
      <c r="G15">
        <f t="shared" si="1"/>
        <v>427</v>
      </c>
      <c r="H15" t="str">
        <f>+VLOOKUP(G:G,[1]LISTE!$A:$BZ,26,0)</f>
        <v>non</v>
      </c>
      <c r="I15" s="8" t="str">
        <f>+I11</f>
        <v xml:space="preserve">    Sheets("HA intraco  par taux").Select</v>
      </c>
      <c r="N15" t="s">
        <v>35</v>
      </c>
      <c r="O15" s="2" t="s">
        <v>36</v>
      </c>
    </row>
    <row r="16" spans="1:22" x14ac:dyDescent="0.25">
      <c r="G16">
        <f t="shared" si="1"/>
        <v>427</v>
      </c>
      <c r="H16" t="str">
        <f>+VLOOKUP(G:G,[1]LISTE!$A:$BZ,26,0)</f>
        <v>non</v>
      </c>
      <c r="I16" s="8" t="s">
        <v>21</v>
      </c>
    </row>
    <row r="17" spans="1:9" x14ac:dyDescent="0.25">
      <c r="G17">
        <f t="shared" si="1"/>
        <v>427</v>
      </c>
      <c r="H17" t="str">
        <f>+VLOOKUP(G:G,[1]LISTE!$A:$BZ,26,0)</f>
        <v>non</v>
      </c>
      <c r="I17" s="8" t="s">
        <v>4</v>
      </c>
    </row>
    <row r="18" spans="1:9" x14ac:dyDescent="0.25">
      <c r="A18" t="s">
        <v>10</v>
      </c>
      <c r="G18">
        <f t="shared" si="1"/>
        <v>427</v>
      </c>
      <c r="H18" t="str">
        <f>+VLOOKUP(G:G,[1]LISTE!$A:$BZ,26,0)</f>
        <v>non</v>
      </c>
      <c r="I18" s="8" t="str">
        <f>+A41</f>
        <v xml:space="preserve">    Sheets("COMPTA").Select</v>
      </c>
    </row>
    <row r="19" spans="1:9" x14ac:dyDescent="0.25">
      <c r="A19" t="s">
        <v>10</v>
      </c>
      <c r="G19">
        <f t="shared" si="1"/>
        <v>427</v>
      </c>
      <c r="H19" t="str">
        <f>+VLOOKUP(G:G,[1]LISTE!$A:$BZ,26,0)</f>
        <v>non</v>
      </c>
      <c r="I19" s="196" t="str">
        <f>+LEFT(A19,10)&amp;VLOOKUP(G:G,LISTE!$A:$BG,32,0)&amp;":"&amp;VLOOKUP(G:G,LISTE!$A:$BG,33,0)&amp;RIGHT(A19,9)</f>
        <v xml:space="preserve">    Rows("10:194").Select</v>
      </c>
    </row>
    <row r="20" spans="1:9" x14ac:dyDescent="0.25">
      <c r="G20">
        <f t="shared" si="1"/>
        <v>427</v>
      </c>
      <c r="H20" t="str">
        <f>+VLOOKUP(G:G,[1]LISTE!$A:$BZ,26,0)</f>
        <v>non</v>
      </c>
      <c r="I20" s="8" t="s">
        <v>13</v>
      </c>
    </row>
    <row r="21" spans="1:9" x14ac:dyDescent="0.25">
      <c r="A21" t="s">
        <v>6</v>
      </c>
      <c r="G21">
        <f t="shared" si="1"/>
        <v>427</v>
      </c>
      <c r="H21" t="str">
        <f>+VLOOKUP(G:G,[1]LISTE!$A:$BZ,26,0)</f>
        <v>non</v>
      </c>
      <c r="I21" s="8" t="s">
        <v>16</v>
      </c>
    </row>
    <row r="22" spans="1:9" x14ac:dyDescent="0.25">
      <c r="G22">
        <f t="shared" si="1"/>
        <v>427</v>
      </c>
      <c r="H22" t="str">
        <f>+VLOOKUP(G:G,[1]LISTE!$A:$BZ,26,0)</f>
        <v>non</v>
      </c>
      <c r="I22" s="8" t="str">
        <f>+I18</f>
        <v xml:space="preserve">    Sheets("COMPTA").Select</v>
      </c>
    </row>
    <row r="23" spans="1:9" x14ac:dyDescent="0.25">
      <c r="G23">
        <f t="shared" si="1"/>
        <v>427</v>
      </c>
      <c r="H23" t="str">
        <f>+VLOOKUP(G:G,[1]LISTE!$A:$BZ,26,0)</f>
        <v>non</v>
      </c>
      <c r="I23" s="8" t="s">
        <v>37</v>
      </c>
    </row>
    <row r="24" spans="1:9" x14ac:dyDescent="0.25">
      <c r="A24" t="s">
        <v>38</v>
      </c>
      <c r="G24">
        <f t="shared" si="1"/>
        <v>427</v>
      </c>
      <c r="H24" t="str">
        <f>+VLOOKUP(G:G,[1]LISTE!$A:$BZ,26,0)</f>
        <v>non</v>
      </c>
      <c r="I24" s="8" t="s">
        <v>4</v>
      </c>
    </row>
    <row r="25" spans="1:9" x14ac:dyDescent="0.25">
      <c r="A25" t="s">
        <v>10</v>
      </c>
      <c r="G25">
        <f t="shared" si="1"/>
        <v>427</v>
      </c>
      <c r="H25" t="str">
        <f>+VLOOKUP(G:G,[1]LISTE!$A:$BZ,26,0)</f>
        <v>non</v>
      </c>
      <c r="I25" s="8" t="str">
        <f>+A24</f>
        <v xml:space="preserve">    Sheets("CA3").Select</v>
      </c>
    </row>
    <row r="26" spans="1:9" x14ac:dyDescent="0.25">
      <c r="A26" t="s">
        <v>10</v>
      </c>
      <c r="G26">
        <f t="shared" si="1"/>
        <v>427</v>
      </c>
      <c r="H26" t="str">
        <f>+VLOOKUP(G:G,[1]LISTE!$A:$BZ,26,0)</f>
        <v>non</v>
      </c>
      <c r="I26" s="196" t="str">
        <f>+LEFT(A26,10)&amp;VLOOKUP(G:G,LISTE!$A:$BY,34,0)&amp;":"&amp;VLOOKUP(G:G,LISTE!$A:$BY,35,0)&amp;RIGHT(A26,9)</f>
        <v xml:space="preserve">    Rows("2:52").Select</v>
      </c>
    </row>
    <row r="27" spans="1:9" x14ac:dyDescent="0.25">
      <c r="G27">
        <f t="shared" si="1"/>
        <v>427</v>
      </c>
      <c r="H27" t="str">
        <f>+VLOOKUP(G:G,[1]LISTE!$A:$BZ,26,0)</f>
        <v>non</v>
      </c>
      <c r="I27" s="8" t="s">
        <v>13</v>
      </c>
    </row>
    <row r="28" spans="1:9" x14ac:dyDescent="0.25">
      <c r="A28" t="s">
        <v>6</v>
      </c>
      <c r="G28">
        <f t="shared" si="1"/>
        <v>427</v>
      </c>
      <c r="H28" t="str">
        <f>+VLOOKUP(G:G,[1]LISTE!$A:$BZ,26,0)</f>
        <v>non</v>
      </c>
      <c r="I28" s="8" t="s">
        <v>16</v>
      </c>
    </row>
    <row r="29" spans="1:9" x14ac:dyDescent="0.25">
      <c r="G29">
        <f t="shared" si="1"/>
        <v>427</v>
      </c>
      <c r="H29" t="str">
        <f>+VLOOKUP(G:G,[1]LISTE!$A:$BZ,26,0)</f>
        <v>non</v>
      </c>
      <c r="I29" s="8" t="str">
        <f>+I25</f>
        <v xml:space="preserve">    Sheets("CA3").Select</v>
      </c>
    </row>
    <row r="30" spans="1:9" x14ac:dyDescent="0.25">
      <c r="G30">
        <f t="shared" si="1"/>
        <v>427</v>
      </c>
      <c r="H30" t="str">
        <f>+VLOOKUP(G:G,[1]LISTE!$A:$BZ,26,0)</f>
        <v>non</v>
      </c>
      <c r="I30" s="8" t="s">
        <v>39</v>
      </c>
    </row>
    <row r="31" spans="1:9" x14ac:dyDescent="0.25">
      <c r="A31" t="s">
        <v>38</v>
      </c>
      <c r="G31">
        <f t="shared" si="1"/>
        <v>427</v>
      </c>
      <c r="H31" t="str">
        <f>+VLOOKUP(G:G,[1]LISTE!$A:$BZ,26,0)</f>
        <v>non</v>
      </c>
      <c r="I31" s="8" t="s">
        <v>4</v>
      </c>
    </row>
    <row r="32" spans="1:9" x14ac:dyDescent="0.25">
      <c r="A32" t="s">
        <v>40</v>
      </c>
      <c r="G32">
        <f t="shared" si="1"/>
        <v>427</v>
      </c>
      <c r="H32" t="str">
        <f>+VLOOKUP(G:G,[1]LISTE!$A:$BZ,26,0)</f>
        <v>non</v>
      </c>
      <c r="I32" s="8" t="str">
        <f>+A32</f>
        <v xml:space="preserve">    Sheets("TVA OPTIM").Select</v>
      </c>
    </row>
    <row r="33" spans="1:9" x14ac:dyDescent="0.25">
      <c r="A33" t="s">
        <v>41</v>
      </c>
      <c r="G33">
        <f t="shared" si="1"/>
        <v>427</v>
      </c>
      <c r="H33" t="str">
        <f>+VLOOKUP(G:G,[1]LISTE!$A:$BZ,26,0)</f>
        <v>non</v>
      </c>
      <c r="I33" s="8" t="str">
        <f>+LEFT(A33,30)&amp;G33&amp;RIGHT(A33,1)</f>
        <v xml:space="preserve">    ActiveCell.FormulaR1C1 = "427"</v>
      </c>
    </row>
    <row r="34" spans="1:9" x14ac:dyDescent="0.25">
      <c r="G34">
        <f t="shared" si="1"/>
        <v>427</v>
      </c>
      <c r="H34" t="str">
        <f>+VLOOKUP(G:G,[1]LISTE!$A:$BZ,26,0)</f>
        <v>non</v>
      </c>
      <c r="I34" s="8" t="s">
        <v>42</v>
      </c>
    </row>
    <row r="35" spans="1:9" x14ac:dyDescent="0.25">
      <c r="G35">
        <f t="shared" si="1"/>
        <v>427</v>
      </c>
      <c r="H35" t="str">
        <f>+VLOOKUP(G:G,[1]LISTE!$A:$BZ,26,0)</f>
        <v>non</v>
      </c>
      <c r="I35" s="8" t="s">
        <v>43</v>
      </c>
    </row>
    <row r="36" spans="1:9" x14ac:dyDescent="0.25">
      <c r="G36">
        <f t="shared" si="1"/>
        <v>427</v>
      </c>
      <c r="H36" t="str">
        <f>+VLOOKUP(G:G,[1]LISTE!$A:$BZ,26,0)</f>
        <v>non</v>
      </c>
      <c r="I36" s="8" t="s">
        <v>44</v>
      </c>
    </row>
    <row r="37" spans="1:9" x14ac:dyDescent="0.25">
      <c r="G37">
        <f t="shared" si="1"/>
        <v>427</v>
      </c>
      <c r="H37" t="str">
        <f>+VLOOKUP(G:G,[1]LISTE!$A:$BZ,26,0)</f>
        <v>non</v>
      </c>
      <c r="I37" s="8" t="s">
        <v>13</v>
      </c>
    </row>
    <row r="38" spans="1:9" x14ac:dyDescent="0.25">
      <c r="G38">
        <f t="shared" si="1"/>
        <v>427</v>
      </c>
      <c r="H38" t="str">
        <f>+VLOOKUP(G:G,[1]LISTE!$A:$BZ,26,0)</f>
        <v>non</v>
      </c>
      <c r="I38" s="8" t="s">
        <v>16</v>
      </c>
    </row>
    <row r="39" spans="1:9" x14ac:dyDescent="0.25">
      <c r="A39" t="s">
        <v>6</v>
      </c>
      <c r="G39">
        <f t="shared" si="1"/>
        <v>427</v>
      </c>
      <c r="H39" t="str">
        <f>+VLOOKUP(G:G,[1]LISTE!$A:$BZ,26,0)</f>
        <v>non</v>
      </c>
      <c r="I39" s="8" t="str">
        <f>+I32</f>
        <v xml:space="preserve">    Sheets("TVA OPTIM").Select</v>
      </c>
    </row>
    <row r="40" spans="1:9" x14ac:dyDescent="0.25">
      <c r="G40">
        <f t="shared" si="1"/>
        <v>427</v>
      </c>
      <c r="H40" t="str">
        <f>+VLOOKUP(G:G,[1]LISTE!$A:$BZ,26,0)</f>
        <v>non</v>
      </c>
      <c r="I40" s="8" t="s">
        <v>45</v>
      </c>
    </row>
    <row r="41" spans="1:9" x14ac:dyDescent="0.25">
      <c r="A41" t="s">
        <v>46</v>
      </c>
      <c r="G41">
        <f t="shared" si="1"/>
        <v>427</v>
      </c>
      <c r="H41" t="str">
        <f>+VLOOKUP(G:G,[1]LISTE!$A:$BZ,26,0)</f>
        <v>non</v>
      </c>
      <c r="I41" s="8" t="s">
        <v>38</v>
      </c>
    </row>
    <row r="42" spans="1:9" x14ac:dyDescent="0.25">
      <c r="A42" t="s">
        <v>47</v>
      </c>
      <c r="G42">
        <f t="shared" si="1"/>
        <v>427</v>
      </c>
      <c r="H42" t="str">
        <f>+VLOOKUP(G:G,[1]LISTE!$A:$BZ,26,0)</f>
        <v>non</v>
      </c>
      <c r="I42" s="8" t="str">
        <f>+A42</f>
        <v xml:space="preserve">    ActiveWorkbook.SaveAs Filename:= _</v>
      </c>
    </row>
    <row r="43" spans="1:9" x14ac:dyDescent="0.25">
      <c r="A43" t="s">
        <v>48</v>
      </c>
      <c r="G43">
        <f t="shared" si="1"/>
        <v>427</v>
      </c>
      <c r="H43" t="str">
        <f>+VLOOKUP(G:G,[1]LISTE!$A:$BZ,26,0)</f>
        <v>non</v>
      </c>
      <c r="I43" s="8" t="str">
        <f>+LEFT(A43,49)&amp;$M$4&amp;".2018\"&amp;G43&amp;" - Cadrage CA + TVA "&amp;$M$4&amp;".2018 "&amp;$L$4&amp;RIGHT(A43,8)</f>
        <v xml:space="preserve">        "K:\FISCALITE\TVA\2018\01 - Cadrages TVA\06.2018\427 - Cadrage CA + TVA 06.2018 DD.xlsx" _</v>
      </c>
    </row>
    <row r="44" spans="1:9" x14ac:dyDescent="0.25">
      <c r="G44">
        <f t="shared" si="1"/>
        <v>427</v>
      </c>
      <c r="H44" t="str">
        <f>+VLOOKUP(G:G,[1]LISTE!$A:$BZ,26,0)</f>
        <v>non</v>
      </c>
      <c r="I44" s="8" t="s">
        <v>49</v>
      </c>
    </row>
    <row r="45" spans="1:9" x14ac:dyDescent="0.25">
      <c r="G45">
        <f t="shared" si="1"/>
        <v>427</v>
      </c>
      <c r="H45" t="str">
        <f>+VLOOKUP(G:G,[1]LISTE!$A:$BZ,26,0)</f>
        <v>non</v>
      </c>
      <c r="I45" s="8" t="s">
        <v>50</v>
      </c>
    </row>
    <row r="46" spans="1:9" x14ac:dyDescent="0.25">
      <c r="G46">
        <f t="shared" si="1"/>
        <v>427</v>
      </c>
      <c r="H46" t="str">
        <f>+VLOOKUP(G:G,[1]LISTE!$A:$BZ,26,0)</f>
        <v>non</v>
      </c>
      <c r="I46" s="8" t="s">
        <v>3</v>
      </c>
    </row>
    <row r="47" spans="1:9" x14ac:dyDescent="0.25">
      <c r="A47" t="s">
        <v>6</v>
      </c>
      <c r="G47">
        <f>+G45</f>
        <v>427</v>
      </c>
      <c r="H47" t="str">
        <f>+VLOOKUP(G:G,[1]LISTE!$A:$BZ,26,0)</f>
        <v>non</v>
      </c>
      <c r="I47" s="8" t="s">
        <v>4</v>
      </c>
    </row>
    <row r="48" spans="1:9" x14ac:dyDescent="0.25">
      <c r="A48" t="s">
        <v>6</v>
      </c>
      <c r="G48" t="str">
        <f>+[1]LISTE!$A$32</f>
        <v>F77</v>
      </c>
      <c r="H48" t="str">
        <f>+VLOOKUP(G:G,[1]LISTE!$A:$BZ,26,0)</f>
        <v>non</v>
      </c>
      <c r="I48" s="8" t="str">
        <f>+A48</f>
        <v xml:space="preserve">    Sheets("CA par taux").Select</v>
      </c>
    </row>
    <row r="49" spans="1:11" x14ac:dyDescent="0.25">
      <c r="A49" t="s">
        <v>10</v>
      </c>
      <c r="G49" t="str">
        <f t="shared" si="1"/>
        <v>F77</v>
      </c>
      <c r="H49" t="str">
        <f>+VLOOKUP(G:G,[1]LISTE!$A:$BZ,26,0)</f>
        <v>non</v>
      </c>
      <c r="I49" s="196" t="str">
        <f>+LEFT(A49,10)&amp;VLOOKUP(G:G,LISTE!$A:$BG,28,0)&amp;":"&amp;VLOOKUP(G:G,LISTE!$A:$BG,29,0)&amp;RIGHT(A49,9)</f>
        <v xml:space="preserve">    Rows("5801:5981").Select</v>
      </c>
    </row>
    <row r="50" spans="1:11" x14ac:dyDescent="0.25">
      <c r="G50" t="str">
        <f t="shared" si="1"/>
        <v>F77</v>
      </c>
      <c r="H50" t="str">
        <f>+VLOOKUP(G:G,[1]LISTE!$A:$BZ,26,0)</f>
        <v>non</v>
      </c>
      <c r="I50" s="8" t="s">
        <v>13</v>
      </c>
    </row>
    <row r="51" spans="1:11" x14ac:dyDescent="0.25">
      <c r="G51" t="str">
        <f t="shared" si="1"/>
        <v>F77</v>
      </c>
      <c r="H51" t="str">
        <f>+VLOOKUP(G:G,[1]LISTE!$A:$BZ,26,0)</f>
        <v>non</v>
      </c>
      <c r="I51" s="8" t="s">
        <v>16</v>
      </c>
    </row>
    <row r="52" spans="1:11" x14ac:dyDescent="0.25">
      <c r="A52" t="s">
        <v>6</v>
      </c>
      <c r="G52" t="str">
        <f t="shared" si="1"/>
        <v>F77</v>
      </c>
      <c r="H52" t="str">
        <f>+VLOOKUP(G:G,[1]LISTE!$A:$BZ,26,0)</f>
        <v>non</v>
      </c>
      <c r="I52" s="8" t="str">
        <f>+I48</f>
        <v xml:space="preserve">    Sheets("CA par taux").Select</v>
      </c>
    </row>
    <row r="53" spans="1:11" x14ac:dyDescent="0.25">
      <c r="G53" t="str">
        <f t="shared" si="1"/>
        <v>F77</v>
      </c>
      <c r="H53" t="str">
        <f>+VLOOKUP(G:G,[1]LISTE!$A:$BZ,26,0)</f>
        <v>non</v>
      </c>
      <c r="I53" s="8" t="s">
        <v>21</v>
      </c>
    </row>
    <row r="54" spans="1:11" x14ac:dyDescent="0.25">
      <c r="G54" t="str">
        <f t="shared" si="1"/>
        <v>F77</v>
      </c>
      <c r="H54" t="str">
        <f>+VLOOKUP(G:G,[1]LISTE!$A:$BZ,26,0)</f>
        <v>non</v>
      </c>
      <c r="I54" s="8" t="s">
        <v>4</v>
      </c>
    </row>
    <row r="55" spans="1:11" x14ac:dyDescent="0.25">
      <c r="A55" t="s">
        <v>26</v>
      </c>
      <c r="G55" t="str">
        <f t="shared" si="1"/>
        <v>F77</v>
      </c>
      <c r="H55" t="str">
        <f>+VLOOKUP(G:G,[1]LISTE!$A:$BZ,26,0)</f>
        <v>non</v>
      </c>
      <c r="I55" s="8" t="str">
        <f>+A55</f>
        <v xml:space="preserve">    Sheets("HA intraco  par taux").Select</v>
      </c>
    </row>
    <row r="56" spans="1:11" x14ac:dyDescent="0.25">
      <c r="A56" t="s">
        <v>10</v>
      </c>
      <c r="G56" t="str">
        <f t="shared" si="1"/>
        <v>F77</v>
      </c>
      <c r="H56" t="str">
        <f>+VLOOKUP(G:G,[1]LISTE!$A:$BZ,26,0)</f>
        <v>non</v>
      </c>
      <c r="I56" s="196" t="str">
        <f>+LEFT(A56,10)&amp;VLOOKUP(G:G,LISTE!$A:$BG,30,0)&amp;":"&amp;VLOOKUP(G:G,LISTE!$A:$BG,31,0)&amp;RIGHT(A56,9)</f>
        <v xml:space="preserve">    Rows("5801:5921").Select</v>
      </c>
    </row>
    <row r="57" spans="1:11" x14ac:dyDescent="0.25">
      <c r="G57" t="str">
        <f t="shared" si="1"/>
        <v>F77</v>
      </c>
      <c r="H57" t="str">
        <f>+VLOOKUP(G:G,[1]LISTE!$A:$BZ,26,0)</f>
        <v>non</v>
      </c>
      <c r="I57" s="8" t="s">
        <v>13</v>
      </c>
    </row>
    <row r="58" spans="1:11" x14ac:dyDescent="0.25">
      <c r="G58" t="str">
        <f t="shared" si="1"/>
        <v>F77</v>
      </c>
      <c r="H58" t="str">
        <f>+VLOOKUP(G:G,[1]LISTE!$A:$BZ,26,0)</f>
        <v>non</v>
      </c>
      <c r="I58" s="8" t="s">
        <v>16</v>
      </c>
    </row>
    <row r="59" spans="1:11" x14ac:dyDescent="0.25">
      <c r="A59" t="s">
        <v>6</v>
      </c>
      <c r="G59" t="str">
        <f t="shared" si="1"/>
        <v>F77</v>
      </c>
      <c r="H59" t="str">
        <f>+VLOOKUP(G:G,[1]LISTE!$A:$BZ,26,0)</f>
        <v>non</v>
      </c>
      <c r="I59" s="8" t="str">
        <f>+I55</f>
        <v xml:space="preserve">    Sheets("HA intraco  par taux").Select</v>
      </c>
      <c r="K59">
        <f t="shared" ref="K59" si="2">+K58</f>
        <v>0</v>
      </c>
    </row>
    <row r="60" spans="1:11" x14ac:dyDescent="0.25">
      <c r="G60" t="str">
        <f t="shared" si="1"/>
        <v>F77</v>
      </c>
      <c r="H60" t="str">
        <f>+VLOOKUP(G:G,[1]LISTE!$A:$BZ,26,0)</f>
        <v>non</v>
      </c>
      <c r="I60" s="8" t="s">
        <v>21</v>
      </c>
    </row>
    <row r="61" spans="1:11" x14ac:dyDescent="0.25">
      <c r="G61" t="str">
        <f t="shared" si="1"/>
        <v>F77</v>
      </c>
      <c r="H61" t="str">
        <f>+VLOOKUP(G:G,[1]LISTE!$A:$BZ,26,0)</f>
        <v>non</v>
      </c>
      <c r="I61" s="8" t="s">
        <v>4</v>
      </c>
    </row>
    <row r="62" spans="1:11" x14ac:dyDescent="0.25">
      <c r="A62" t="s">
        <v>10</v>
      </c>
      <c r="G62" t="str">
        <f t="shared" si="1"/>
        <v>F77</v>
      </c>
      <c r="H62" t="str">
        <f>+VLOOKUP(G:G,[1]LISTE!$A:$BZ,26,0)</f>
        <v>non</v>
      </c>
      <c r="I62" s="8" t="str">
        <f>+A85</f>
        <v xml:space="preserve">    Sheets("COMPTA").Select</v>
      </c>
    </row>
    <row r="63" spans="1:11" x14ac:dyDescent="0.25">
      <c r="A63" t="s">
        <v>10</v>
      </c>
      <c r="G63" t="str">
        <f t="shared" si="1"/>
        <v>F77</v>
      </c>
      <c r="H63" t="str">
        <f>+VLOOKUP(G:G,[1]LISTE!$A:$BZ,26,0)</f>
        <v>non</v>
      </c>
      <c r="I63" s="196" t="str">
        <f>+LEFT(A63,10)&amp;VLOOKUP(G:G,LISTE!$A:$BG,32,0)&amp;":"&amp;VLOOKUP(G:G,LISTE!$A:$BG,33,0)&amp;RIGHT(A63,9)</f>
        <v xml:space="preserve">    Rows("5801:5985").Select</v>
      </c>
    </row>
    <row r="64" spans="1:11" x14ac:dyDescent="0.25">
      <c r="G64" t="str">
        <f t="shared" si="1"/>
        <v>F77</v>
      </c>
      <c r="H64" t="str">
        <f>+VLOOKUP(G:G,[1]LISTE!$A:$BZ,26,0)</f>
        <v>non</v>
      </c>
      <c r="I64" s="8" t="s">
        <v>13</v>
      </c>
    </row>
    <row r="65" spans="1:9" x14ac:dyDescent="0.25">
      <c r="A65" t="s">
        <v>6</v>
      </c>
      <c r="G65" t="str">
        <f t="shared" si="1"/>
        <v>F77</v>
      </c>
      <c r="H65" t="str">
        <f>+VLOOKUP(G:G,[1]LISTE!$A:$BZ,26,0)</f>
        <v>non</v>
      </c>
      <c r="I65" s="8" t="s">
        <v>16</v>
      </c>
    </row>
    <row r="66" spans="1:9" x14ac:dyDescent="0.25">
      <c r="G66" t="str">
        <f t="shared" si="1"/>
        <v>F77</v>
      </c>
      <c r="H66" t="str">
        <f>+VLOOKUP(G:G,[1]LISTE!$A:$BZ,26,0)</f>
        <v>non</v>
      </c>
      <c r="I66" s="8" t="str">
        <f>+I62</f>
        <v xml:space="preserve">    Sheets("COMPTA").Select</v>
      </c>
    </row>
    <row r="67" spans="1:9" x14ac:dyDescent="0.25">
      <c r="G67" t="str">
        <f t="shared" si="1"/>
        <v>F77</v>
      </c>
      <c r="H67" t="str">
        <f>+VLOOKUP(G:G,[1]LISTE!$A:$BZ,26,0)</f>
        <v>non</v>
      </c>
      <c r="I67" s="8" t="s">
        <v>37</v>
      </c>
    </row>
    <row r="68" spans="1:9" x14ac:dyDescent="0.25">
      <c r="A68" t="s">
        <v>38</v>
      </c>
      <c r="G68" t="str">
        <f t="shared" si="1"/>
        <v>F77</v>
      </c>
      <c r="H68" t="str">
        <f>+VLOOKUP(G:G,[1]LISTE!$A:$BZ,26,0)</f>
        <v>non</v>
      </c>
      <c r="I68" s="8" t="s">
        <v>4</v>
      </c>
    </row>
    <row r="69" spans="1:9" x14ac:dyDescent="0.25">
      <c r="A69" t="s">
        <v>10</v>
      </c>
      <c r="G69" t="str">
        <f t="shared" ref="G69:G132" si="3">+G68</f>
        <v>F77</v>
      </c>
      <c r="H69" t="str">
        <f>+VLOOKUP(G:G,[1]LISTE!$A:$BZ,26,0)</f>
        <v>non</v>
      </c>
      <c r="I69" s="8" t="str">
        <f>+A68</f>
        <v xml:space="preserve">    Sheets("CA3").Select</v>
      </c>
    </row>
    <row r="70" spans="1:9" x14ac:dyDescent="0.25">
      <c r="A70" t="s">
        <v>10</v>
      </c>
      <c r="G70" t="str">
        <f t="shared" si="3"/>
        <v>F77</v>
      </c>
      <c r="H70" t="str">
        <f>+VLOOKUP(G:G,[1]LISTE!$A:$BZ,26,0)</f>
        <v>non</v>
      </c>
      <c r="I70" s="196" t="str">
        <f>+LEFT(A70,10)&amp;VLOOKUP(G:G,LISTE!$A:$BY,34,0)&amp;":"&amp;VLOOKUP(G:G,LISTE!$A:$BY,35,0)&amp;RIGHT(A70,9)</f>
        <v xml:space="preserve">    Rows("5801:5851").Select</v>
      </c>
    </row>
    <row r="71" spans="1:9" x14ac:dyDescent="0.25">
      <c r="G71" t="str">
        <f t="shared" si="3"/>
        <v>F77</v>
      </c>
      <c r="H71" t="str">
        <f>+VLOOKUP(G:G,[1]LISTE!$A:$BZ,26,0)</f>
        <v>non</v>
      </c>
      <c r="I71" s="8" t="s">
        <v>13</v>
      </c>
    </row>
    <row r="72" spans="1:9" x14ac:dyDescent="0.25">
      <c r="A72" t="s">
        <v>6</v>
      </c>
      <c r="G72" t="str">
        <f t="shared" si="3"/>
        <v>F77</v>
      </c>
      <c r="H72" t="str">
        <f>+VLOOKUP(G:G,[1]LISTE!$A:$BZ,26,0)</f>
        <v>non</v>
      </c>
      <c r="I72" s="8" t="s">
        <v>16</v>
      </c>
    </row>
    <row r="73" spans="1:9" x14ac:dyDescent="0.25">
      <c r="G73" t="str">
        <f t="shared" si="3"/>
        <v>F77</v>
      </c>
      <c r="H73" t="str">
        <f>+VLOOKUP(G:G,[1]LISTE!$A:$BZ,26,0)</f>
        <v>non</v>
      </c>
      <c r="I73" s="8" t="str">
        <f>+I69</f>
        <v xml:space="preserve">    Sheets("CA3").Select</v>
      </c>
    </row>
    <row r="74" spans="1:9" x14ac:dyDescent="0.25">
      <c r="G74" t="str">
        <f t="shared" si="3"/>
        <v>F77</v>
      </c>
      <c r="H74" t="str">
        <f>+VLOOKUP(G:G,[1]LISTE!$A:$BZ,26,0)</f>
        <v>non</v>
      </c>
      <c r="I74" s="8" t="s">
        <v>39</v>
      </c>
    </row>
    <row r="75" spans="1:9" x14ac:dyDescent="0.25">
      <c r="A75" t="s">
        <v>38</v>
      </c>
      <c r="G75" t="str">
        <f t="shared" si="3"/>
        <v>F77</v>
      </c>
      <c r="H75" t="str">
        <f>+VLOOKUP(G:G,[1]LISTE!$A:$BZ,26,0)</f>
        <v>non</v>
      </c>
      <c r="I75" s="8" t="s">
        <v>4</v>
      </c>
    </row>
    <row r="76" spans="1:9" x14ac:dyDescent="0.25">
      <c r="A76" t="s">
        <v>40</v>
      </c>
      <c r="G76" t="str">
        <f t="shared" si="3"/>
        <v>F77</v>
      </c>
      <c r="H76" t="str">
        <f>+VLOOKUP(G:G,[1]LISTE!$A:$BZ,26,0)</f>
        <v>non</v>
      </c>
      <c r="I76" s="8" t="str">
        <f>+A76</f>
        <v xml:space="preserve">    Sheets("TVA OPTIM").Select</v>
      </c>
    </row>
    <row r="77" spans="1:9" x14ac:dyDescent="0.25">
      <c r="A77" t="s">
        <v>41</v>
      </c>
      <c r="G77" t="str">
        <f t="shared" si="3"/>
        <v>F77</v>
      </c>
      <c r="H77" t="str">
        <f>+VLOOKUP(G:G,[1]LISTE!$A:$BZ,26,0)</f>
        <v>non</v>
      </c>
      <c r="I77" s="8" t="str">
        <f>+LEFT(A77,30)&amp;G77&amp;RIGHT(A77,1)</f>
        <v xml:space="preserve">    ActiveCell.FormulaR1C1 = "F77"</v>
      </c>
    </row>
    <row r="78" spans="1:9" x14ac:dyDescent="0.25">
      <c r="G78" t="str">
        <f t="shared" si="3"/>
        <v>F77</v>
      </c>
      <c r="H78" t="str">
        <f>+VLOOKUP(G:G,[1]LISTE!$A:$BZ,26,0)</f>
        <v>non</v>
      </c>
      <c r="I78" s="8" t="s">
        <v>42</v>
      </c>
    </row>
    <row r="79" spans="1:9" x14ac:dyDescent="0.25">
      <c r="G79" t="str">
        <f t="shared" si="3"/>
        <v>F77</v>
      </c>
      <c r="H79" t="str">
        <f>+VLOOKUP(G:G,[1]LISTE!$A:$BZ,26,0)</f>
        <v>non</v>
      </c>
      <c r="I79" s="8" t="s">
        <v>43</v>
      </c>
    </row>
    <row r="80" spans="1:9" x14ac:dyDescent="0.25">
      <c r="G80" t="str">
        <f t="shared" si="3"/>
        <v>F77</v>
      </c>
      <c r="H80" t="str">
        <f>+VLOOKUP(G:G,[1]LISTE!$A:$BZ,26,0)</f>
        <v>non</v>
      </c>
      <c r="I80" s="8" t="s">
        <v>44</v>
      </c>
    </row>
    <row r="81" spans="1:9" x14ac:dyDescent="0.25">
      <c r="G81" t="str">
        <f t="shared" si="3"/>
        <v>F77</v>
      </c>
      <c r="H81" t="str">
        <f>+VLOOKUP(G:G,[1]LISTE!$A:$BZ,26,0)</f>
        <v>non</v>
      </c>
      <c r="I81" s="8" t="s">
        <v>13</v>
      </c>
    </row>
    <row r="82" spans="1:9" x14ac:dyDescent="0.25">
      <c r="G82" t="str">
        <f t="shared" si="3"/>
        <v>F77</v>
      </c>
      <c r="H82" t="str">
        <f>+VLOOKUP(G:G,[1]LISTE!$A:$BZ,26,0)</f>
        <v>non</v>
      </c>
      <c r="I82" s="8" t="s">
        <v>16</v>
      </c>
    </row>
    <row r="83" spans="1:9" x14ac:dyDescent="0.25">
      <c r="A83" t="s">
        <v>6</v>
      </c>
      <c r="G83" t="str">
        <f t="shared" si="3"/>
        <v>F77</v>
      </c>
      <c r="H83" t="str">
        <f>+VLOOKUP(G:G,[1]LISTE!$A:$BZ,26,0)</f>
        <v>non</v>
      </c>
      <c r="I83" s="8" t="str">
        <f>+I76</f>
        <v xml:space="preserve">    Sheets("TVA OPTIM").Select</v>
      </c>
    </row>
    <row r="84" spans="1:9" x14ac:dyDescent="0.25">
      <c r="G84" t="str">
        <f t="shared" si="3"/>
        <v>F77</v>
      </c>
      <c r="H84" t="str">
        <f>+VLOOKUP(G:G,[1]LISTE!$A:$BZ,26,0)</f>
        <v>non</v>
      </c>
      <c r="I84" s="8" t="s">
        <v>45</v>
      </c>
    </row>
    <row r="85" spans="1:9" x14ac:dyDescent="0.25">
      <c r="A85" t="s">
        <v>46</v>
      </c>
      <c r="G85" t="str">
        <f t="shared" si="3"/>
        <v>F77</v>
      </c>
      <c r="H85" t="str">
        <f>+VLOOKUP(G:G,[1]LISTE!$A:$BZ,26,0)</f>
        <v>non</v>
      </c>
      <c r="I85" s="8" t="s">
        <v>38</v>
      </c>
    </row>
    <row r="86" spans="1:9" x14ac:dyDescent="0.25">
      <c r="A86" t="s">
        <v>47</v>
      </c>
      <c r="G86" t="str">
        <f t="shared" si="3"/>
        <v>F77</v>
      </c>
      <c r="H86" t="str">
        <f>+VLOOKUP(G:G,[1]LISTE!$A:$BZ,26,0)</f>
        <v>non</v>
      </c>
      <c r="I86" s="8" t="str">
        <f>+A86</f>
        <v xml:space="preserve">    ActiveWorkbook.SaveAs Filename:= _</v>
      </c>
    </row>
    <row r="87" spans="1:9" x14ac:dyDescent="0.25">
      <c r="A87" t="s">
        <v>48</v>
      </c>
      <c r="G87" t="str">
        <f t="shared" si="3"/>
        <v>F77</v>
      </c>
      <c r="H87" t="str">
        <f>+VLOOKUP(G:G,[1]LISTE!$A:$BZ,26,0)</f>
        <v>non</v>
      </c>
      <c r="I87" s="8" t="str">
        <f>+LEFT(A87,49)&amp;$M$4&amp;".2018\"&amp;G87&amp;" - Cadrage CA + TVA "&amp;$M$4&amp;".2018 "&amp;$L$4&amp;RIGHT(A87,8)</f>
        <v xml:space="preserve">        "K:\FISCALITE\TVA\2018\01 - Cadrages TVA\06.2018\F77 - Cadrage CA + TVA 06.2018 DD.xlsx" _</v>
      </c>
    </row>
    <row r="88" spans="1:9" x14ac:dyDescent="0.25">
      <c r="G88" t="str">
        <f t="shared" si="3"/>
        <v>F77</v>
      </c>
      <c r="H88" t="str">
        <f>+VLOOKUP(G:G,[1]LISTE!$A:$BZ,26,0)</f>
        <v>non</v>
      </c>
      <c r="I88" s="8" t="s">
        <v>49</v>
      </c>
    </row>
    <row r="89" spans="1:9" x14ac:dyDescent="0.25">
      <c r="G89" t="str">
        <f t="shared" si="3"/>
        <v>F77</v>
      </c>
      <c r="H89" t="str">
        <f>+VLOOKUP(G:G,[1]LISTE!$A:$BZ,26,0)</f>
        <v>non</v>
      </c>
      <c r="I89" s="8" t="s">
        <v>50</v>
      </c>
    </row>
    <row r="90" spans="1:9" x14ac:dyDescent="0.25">
      <c r="G90" t="str">
        <f t="shared" si="3"/>
        <v>F77</v>
      </c>
      <c r="H90" t="str">
        <f>+VLOOKUP(G:G,[1]LISTE!$A:$BZ,26,0)</f>
        <v>non</v>
      </c>
      <c r="I90" s="8" t="s">
        <v>3</v>
      </c>
    </row>
    <row r="91" spans="1:9" x14ac:dyDescent="0.25">
      <c r="A91" t="s">
        <v>6</v>
      </c>
      <c r="G91" t="str">
        <f>+G89</f>
        <v>F77</v>
      </c>
      <c r="H91" t="str">
        <f>+VLOOKUP(G:G,[1]LISTE!$A:$BZ,26,0)</f>
        <v>non</v>
      </c>
      <c r="I91" s="8" t="s">
        <v>4</v>
      </c>
    </row>
    <row r="92" spans="1:9" x14ac:dyDescent="0.25">
      <c r="A92" t="s">
        <v>6</v>
      </c>
      <c r="G92" t="str">
        <f>+[1]LISTE!$A$4</f>
        <v>K32</v>
      </c>
      <c r="H92" t="str">
        <f>+VLOOKUP(G:G,[1]LISTE!$A:$BZ,26,0)</f>
        <v>oui</v>
      </c>
      <c r="I92" s="8" t="str">
        <f>+A92</f>
        <v xml:space="preserve">    Sheets("CA par taux").Select</v>
      </c>
    </row>
    <row r="93" spans="1:9" x14ac:dyDescent="0.25">
      <c r="A93" t="s">
        <v>10</v>
      </c>
      <c r="G93" t="str">
        <f t="shared" si="3"/>
        <v>K32</v>
      </c>
      <c r="H93" t="str">
        <f>+VLOOKUP(G:G,[1]LISTE!$A:$BZ,26,0)</f>
        <v>oui</v>
      </c>
      <c r="I93" s="196" t="str">
        <f>+LEFT(A93,10)&amp;VLOOKUP(G:G,LISTE!$A:$BG,28,0)&amp;":"&amp;VLOOKUP(G:G,LISTE!$A:$BG,29,0)&amp;RIGHT(A93,9)</f>
        <v xml:space="preserve">    Rows("201:381").Select</v>
      </c>
    </row>
    <row r="94" spans="1:9" x14ac:dyDescent="0.25">
      <c r="G94" t="str">
        <f t="shared" si="3"/>
        <v>K32</v>
      </c>
      <c r="H94" t="str">
        <f>+VLOOKUP(G:G,[1]LISTE!$A:$BZ,26,0)</f>
        <v>oui</v>
      </c>
      <c r="I94" s="8" t="s">
        <v>13</v>
      </c>
    </row>
    <row r="95" spans="1:9" x14ac:dyDescent="0.25">
      <c r="G95" t="str">
        <f t="shared" si="3"/>
        <v>K32</v>
      </c>
      <c r="H95" t="str">
        <f>+VLOOKUP(G:G,[1]LISTE!$A:$BZ,26,0)</f>
        <v>oui</v>
      </c>
      <c r="I95" s="8" t="s">
        <v>16</v>
      </c>
    </row>
    <row r="96" spans="1:9" x14ac:dyDescent="0.25">
      <c r="A96" t="s">
        <v>6</v>
      </c>
      <c r="G96" t="str">
        <f t="shared" si="3"/>
        <v>K32</v>
      </c>
      <c r="H96" t="str">
        <f>+VLOOKUP(G:G,[1]LISTE!$A:$BZ,26,0)</f>
        <v>oui</v>
      </c>
      <c r="I96" s="8" t="str">
        <f>+I92</f>
        <v xml:space="preserve">    Sheets("CA par taux").Select</v>
      </c>
    </row>
    <row r="97" spans="1:9" x14ac:dyDescent="0.25">
      <c r="G97" t="str">
        <f t="shared" si="3"/>
        <v>K32</v>
      </c>
      <c r="H97" t="str">
        <f>+VLOOKUP(G:G,[1]LISTE!$A:$BZ,26,0)</f>
        <v>oui</v>
      </c>
      <c r="I97" s="8" t="s">
        <v>21</v>
      </c>
    </row>
    <row r="98" spans="1:9" x14ac:dyDescent="0.25">
      <c r="G98" t="str">
        <f t="shared" si="3"/>
        <v>K32</v>
      </c>
      <c r="H98" t="str">
        <f>+VLOOKUP(G:G,[1]LISTE!$A:$BZ,26,0)</f>
        <v>oui</v>
      </c>
      <c r="I98" s="8" t="s">
        <v>4</v>
      </c>
    </row>
    <row r="99" spans="1:9" x14ac:dyDescent="0.25">
      <c r="A99" t="s">
        <v>26</v>
      </c>
      <c r="G99" t="str">
        <f t="shared" si="3"/>
        <v>K32</v>
      </c>
      <c r="H99" t="str">
        <f>+VLOOKUP(G:G,[1]LISTE!$A:$BZ,26,0)</f>
        <v>oui</v>
      </c>
      <c r="I99" s="8" t="str">
        <f>+A99</f>
        <v xml:space="preserve">    Sheets("HA intraco  par taux").Select</v>
      </c>
    </row>
    <row r="100" spans="1:9" x14ac:dyDescent="0.25">
      <c r="A100" t="s">
        <v>10</v>
      </c>
      <c r="G100" t="str">
        <f t="shared" si="3"/>
        <v>K32</v>
      </c>
      <c r="H100" t="str">
        <f>+VLOOKUP(G:G,[1]LISTE!$A:$BZ,26,0)</f>
        <v>oui</v>
      </c>
      <c r="I100" s="196" t="str">
        <f>+LEFT(A100,10)&amp;VLOOKUP(G:G,LISTE!$A:$BG,30,0)&amp;":"&amp;VLOOKUP(G:G,LISTE!$A:$BG,31,0)&amp;RIGHT(A100,9)</f>
        <v xml:space="preserve">    Rows("201:321").Select</v>
      </c>
    </row>
    <row r="101" spans="1:9" x14ac:dyDescent="0.25">
      <c r="G101" t="str">
        <f t="shared" si="3"/>
        <v>K32</v>
      </c>
      <c r="H101" t="str">
        <f>+VLOOKUP(G:G,[1]LISTE!$A:$BZ,26,0)</f>
        <v>oui</v>
      </c>
      <c r="I101" s="8" t="s">
        <v>13</v>
      </c>
    </row>
    <row r="102" spans="1:9" x14ac:dyDescent="0.25">
      <c r="G102" t="str">
        <f t="shared" si="3"/>
        <v>K32</v>
      </c>
      <c r="H102" t="str">
        <f>+VLOOKUP(G:G,[1]LISTE!$A:$BZ,26,0)</f>
        <v>oui</v>
      </c>
      <c r="I102" s="8" t="s">
        <v>16</v>
      </c>
    </row>
    <row r="103" spans="1:9" x14ac:dyDescent="0.25">
      <c r="A103" t="s">
        <v>6</v>
      </c>
      <c r="G103" t="str">
        <f t="shared" si="3"/>
        <v>K32</v>
      </c>
      <c r="H103" t="str">
        <f>+VLOOKUP(G:G,[1]LISTE!$A:$BZ,26,0)</f>
        <v>oui</v>
      </c>
      <c r="I103" s="8" t="str">
        <f>+I99</f>
        <v xml:space="preserve">    Sheets("HA intraco  par taux").Select</v>
      </c>
    </row>
    <row r="104" spans="1:9" x14ac:dyDescent="0.25">
      <c r="G104" t="str">
        <f t="shared" si="3"/>
        <v>K32</v>
      </c>
      <c r="H104" t="str">
        <f>+VLOOKUP(G:G,[1]LISTE!$A:$BZ,26,0)</f>
        <v>oui</v>
      </c>
      <c r="I104" s="8" t="s">
        <v>21</v>
      </c>
    </row>
    <row r="105" spans="1:9" x14ac:dyDescent="0.25">
      <c r="G105" t="str">
        <f t="shared" si="3"/>
        <v>K32</v>
      </c>
      <c r="H105" t="str">
        <f>+VLOOKUP(G:G,[1]LISTE!$A:$BZ,26,0)</f>
        <v>oui</v>
      </c>
      <c r="I105" s="8" t="s">
        <v>4</v>
      </c>
    </row>
    <row r="106" spans="1:9" x14ac:dyDescent="0.25">
      <c r="A106" t="s">
        <v>10</v>
      </c>
      <c r="G106" t="str">
        <f t="shared" si="3"/>
        <v>K32</v>
      </c>
      <c r="H106" t="str">
        <f>+VLOOKUP(G:G,[1]LISTE!$A:$BZ,26,0)</f>
        <v>oui</v>
      </c>
      <c r="I106" s="8" t="str">
        <f>+A129</f>
        <v xml:space="preserve">    Sheets("COMPTA").Select</v>
      </c>
    </row>
    <row r="107" spans="1:9" x14ac:dyDescent="0.25">
      <c r="A107" t="s">
        <v>10</v>
      </c>
      <c r="G107" t="str">
        <f t="shared" si="3"/>
        <v>K32</v>
      </c>
      <c r="H107" t="str">
        <f>+VLOOKUP(G:G,[1]LISTE!$A:$BZ,26,0)</f>
        <v>oui</v>
      </c>
      <c r="I107" s="196" t="str">
        <f>+LEFT(A107,10)&amp;VLOOKUP(G:G,LISTE!$A:$BG,32,0)&amp;":"&amp;VLOOKUP(G:G,LISTE!$A:$BG,33,0)&amp;RIGHT(A107,9)</f>
        <v xml:space="preserve">    Rows("201:385").Select</v>
      </c>
    </row>
    <row r="108" spans="1:9" x14ac:dyDescent="0.25">
      <c r="G108" t="str">
        <f t="shared" si="3"/>
        <v>K32</v>
      </c>
      <c r="H108" t="str">
        <f>+VLOOKUP(G:G,[1]LISTE!$A:$BZ,26,0)</f>
        <v>oui</v>
      </c>
      <c r="I108" s="8" t="s">
        <v>13</v>
      </c>
    </row>
    <row r="109" spans="1:9" x14ac:dyDescent="0.25">
      <c r="A109" t="s">
        <v>6</v>
      </c>
      <c r="G109" t="str">
        <f t="shared" si="3"/>
        <v>K32</v>
      </c>
      <c r="H109" t="str">
        <f>+VLOOKUP(G:G,[1]LISTE!$A:$BZ,26,0)</f>
        <v>oui</v>
      </c>
      <c r="I109" s="8" t="s">
        <v>16</v>
      </c>
    </row>
    <row r="110" spans="1:9" x14ac:dyDescent="0.25">
      <c r="G110" t="str">
        <f t="shared" si="3"/>
        <v>K32</v>
      </c>
      <c r="H110" t="str">
        <f>+VLOOKUP(G:G,[1]LISTE!$A:$BZ,26,0)</f>
        <v>oui</v>
      </c>
      <c r="I110" s="8" t="str">
        <f>+I106</f>
        <v xml:space="preserve">    Sheets("COMPTA").Select</v>
      </c>
    </row>
    <row r="111" spans="1:9" x14ac:dyDescent="0.25">
      <c r="G111" t="str">
        <f t="shared" si="3"/>
        <v>K32</v>
      </c>
      <c r="H111" t="str">
        <f>+VLOOKUP(G:G,[1]LISTE!$A:$BZ,26,0)</f>
        <v>oui</v>
      </c>
      <c r="I111" s="8" t="s">
        <v>37</v>
      </c>
    </row>
    <row r="112" spans="1:9" x14ac:dyDescent="0.25">
      <c r="A112" t="s">
        <v>38</v>
      </c>
      <c r="G112" t="str">
        <f t="shared" si="3"/>
        <v>K32</v>
      </c>
      <c r="H112" t="str">
        <f>+VLOOKUP(G:G,[1]LISTE!$A:$BZ,26,0)</f>
        <v>oui</v>
      </c>
      <c r="I112" s="8" t="s">
        <v>4</v>
      </c>
    </row>
    <row r="113" spans="1:9" x14ac:dyDescent="0.25">
      <c r="A113" t="s">
        <v>10</v>
      </c>
      <c r="G113" t="str">
        <f t="shared" si="3"/>
        <v>K32</v>
      </c>
      <c r="H113" t="str">
        <f>+VLOOKUP(G:G,[1]LISTE!$A:$BZ,26,0)</f>
        <v>oui</v>
      </c>
      <c r="I113" s="8" t="str">
        <f>+A112</f>
        <v xml:space="preserve">    Sheets("CA3").Select</v>
      </c>
    </row>
    <row r="114" spans="1:9" x14ac:dyDescent="0.25">
      <c r="A114" t="s">
        <v>10</v>
      </c>
      <c r="G114" t="str">
        <f t="shared" si="3"/>
        <v>K32</v>
      </c>
      <c r="H114" t="str">
        <f>+VLOOKUP(G:G,[1]LISTE!$A:$BZ,26,0)</f>
        <v>oui</v>
      </c>
      <c r="I114" s="196" t="str">
        <f>+LEFT(A114,10)&amp;VLOOKUP(G:G,LISTE!$A:$BY,34,0)&amp;":"&amp;VLOOKUP(G:G,LISTE!$A:$BY,35,0)&amp;RIGHT(A114,9)</f>
        <v xml:space="preserve">    Rows("201:251").Select</v>
      </c>
    </row>
    <row r="115" spans="1:9" x14ac:dyDescent="0.25">
      <c r="G115" t="str">
        <f t="shared" si="3"/>
        <v>K32</v>
      </c>
      <c r="H115" t="str">
        <f>+VLOOKUP(G:G,[1]LISTE!$A:$BZ,26,0)</f>
        <v>oui</v>
      </c>
      <c r="I115" s="8" t="s">
        <v>13</v>
      </c>
    </row>
    <row r="116" spans="1:9" x14ac:dyDescent="0.25">
      <c r="A116" t="s">
        <v>6</v>
      </c>
      <c r="G116" t="str">
        <f t="shared" si="3"/>
        <v>K32</v>
      </c>
      <c r="H116" t="str">
        <f>+VLOOKUP(G:G,[1]LISTE!$A:$BZ,26,0)</f>
        <v>oui</v>
      </c>
      <c r="I116" s="8" t="s">
        <v>16</v>
      </c>
    </row>
    <row r="117" spans="1:9" x14ac:dyDescent="0.25">
      <c r="G117" t="str">
        <f t="shared" si="3"/>
        <v>K32</v>
      </c>
      <c r="H117" t="str">
        <f>+VLOOKUP(G:G,[1]LISTE!$A:$BZ,26,0)</f>
        <v>oui</v>
      </c>
      <c r="I117" s="8" t="str">
        <f>+I113</f>
        <v xml:space="preserve">    Sheets("CA3").Select</v>
      </c>
    </row>
    <row r="118" spans="1:9" x14ac:dyDescent="0.25">
      <c r="G118" t="str">
        <f t="shared" si="3"/>
        <v>K32</v>
      </c>
      <c r="H118" t="str">
        <f>+VLOOKUP(G:G,[1]LISTE!$A:$BZ,26,0)</f>
        <v>oui</v>
      </c>
      <c r="I118" s="8" t="s">
        <v>39</v>
      </c>
    </row>
    <row r="119" spans="1:9" x14ac:dyDescent="0.25">
      <c r="A119" t="s">
        <v>38</v>
      </c>
      <c r="G119" t="str">
        <f t="shared" si="3"/>
        <v>K32</v>
      </c>
      <c r="H119" t="str">
        <f>+VLOOKUP(G:G,[1]LISTE!$A:$BZ,26,0)</f>
        <v>oui</v>
      </c>
      <c r="I119" s="8" t="s">
        <v>4</v>
      </c>
    </row>
    <row r="120" spans="1:9" x14ac:dyDescent="0.25">
      <c r="A120" t="s">
        <v>40</v>
      </c>
      <c r="G120" t="str">
        <f t="shared" si="3"/>
        <v>K32</v>
      </c>
      <c r="H120" t="str">
        <f>+VLOOKUP(G:G,[1]LISTE!$A:$BZ,26,0)</f>
        <v>oui</v>
      </c>
      <c r="I120" s="8" t="str">
        <f>+A120</f>
        <v xml:space="preserve">    Sheets("TVA OPTIM").Select</v>
      </c>
    </row>
    <row r="121" spans="1:9" x14ac:dyDescent="0.25">
      <c r="A121" t="s">
        <v>41</v>
      </c>
      <c r="G121" t="str">
        <f t="shared" si="3"/>
        <v>K32</v>
      </c>
      <c r="H121" t="str">
        <f>+VLOOKUP(G:G,[1]LISTE!$A:$BZ,26,0)</f>
        <v>oui</v>
      </c>
      <c r="I121" s="8" t="str">
        <f>+LEFT(A121,30)&amp;G121&amp;RIGHT(A121,1)</f>
        <v xml:space="preserve">    ActiveCell.FormulaR1C1 = "K32"</v>
      </c>
    </row>
    <row r="122" spans="1:9" x14ac:dyDescent="0.25">
      <c r="G122" t="str">
        <f t="shared" si="3"/>
        <v>K32</v>
      </c>
      <c r="H122" t="str">
        <f>+VLOOKUP(G:G,[1]LISTE!$A:$BZ,26,0)</f>
        <v>oui</v>
      </c>
      <c r="I122" s="8" t="s">
        <v>42</v>
      </c>
    </row>
    <row r="123" spans="1:9" x14ac:dyDescent="0.25">
      <c r="G123" t="str">
        <f t="shared" si="3"/>
        <v>K32</v>
      </c>
      <c r="H123" t="str">
        <f>+VLOOKUP(G:G,[1]LISTE!$A:$BZ,26,0)</f>
        <v>oui</v>
      </c>
      <c r="I123" s="8" t="s">
        <v>43</v>
      </c>
    </row>
    <row r="124" spans="1:9" x14ac:dyDescent="0.25">
      <c r="G124" t="str">
        <f t="shared" si="3"/>
        <v>K32</v>
      </c>
      <c r="H124" t="str">
        <f>+VLOOKUP(G:G,[1]LISTE!$A:$BZ,26,0)</f>
        <v>oui</v>
      </c>
      <c r="I124" s="8" t="s">
        <v>44</v>
      </c>
    </row>
    <row r="125" spans="1:9" x14ac:dyDescent="0.25">
      <c r="G125" t="str">
        <f t="shared" si="3"/>
        <v>K32</v>
      </c>
      <c r="H125" t="str">
        <f>+VLOOKUP(G:G,[1]LISTE!$A:$BZ,26,0)</f>
        <v>oui</v>
      </c>
      <c r="I125" s="8" t="s">
        <v>13</v>
      </c>
    </row>
    <row r="126" spans="1:9" x14ac:dyDescent="0.25">
      <c r="G126" t="str">
        <f t="shared" si="3"/>
        <v>K32</v>
      </c>
      <c r="H126" t="str">
        <f>+VLOOKUP(G:G,[1]LISTE!$A:$BZ,26,0)</f>
        <v>oui</v>
      </c>
      <c r="I126" s="8" t="s">
        <v>16</v>
      </c>
    </row>
    <row r="127" spans="1:9" x14ac:dyDescent="0.25">
      <c r="A127" t="s">
        <v>6</v>
      </c>
      <c r="G127" t="str">
        <f t="shared" si="3"/>
        <v>K32</v>
      </c>
      <c r="H127" t="str">
        <f>+VLOOKUP(G:G,[1]LISTE!$A:$BZ,26,0)</f>
        <v>oui</v>
      </c>
      <c r="I127" s="8" t="str">
        <f>+I120</f>
        <v xml:space="preserve">    Sheets("TVA OPTIM").Select</v>
      </c>
    </row>
    <row r="128" spans="1:9" x14ac:dyDescent="0.25">
      <c r="G128" t="str">
        <f t="shared" si="3"/>
        <v>K32</v>
      </c>
      <c r="H128" t="str">
        <f>+VLOOKUP(G:G,[1]LISTE!$A:$BZ,26,0)</f>
        <v>oui</v>
      </c>
      <c r="I128" s="8" t="s">
        <v>45</v>
      </c>
    </row>
    <row r="129" spans="1:9" x14ac:dyDescent="0.25">
      <c r="A129" t="s">
        <v>46</v>
      </c>
      <c r="G129" t="str">
        <f t="shared" si="3"/>
        <v>K32</v>
      </c>
      <c r="H129" t="str">
        <f>+VLOOKUP(G:G,[1]LISTE!$A:$BZ,26,0)</f>
        <v>oui</v>
      </c>
      <c r="I129" s="8" t="s">
        <v>38</v>
      </c>
    </row>
    <row r="130" spans="1:9" x14ac:dyDescent="0.25">
      <c r="A130" t="s">
        <v>47</v>
      </c>
      <c r="G130" t="str">
        <f t="shared" si="3"/>
        <v>K32</v>
      </c>
      <c r="H130" t="str">
        <f>+VLOOKUP(G:G,[1]LISTE!$A:$BZ,26,0)</f>
        <v>oui</v>
      </c>
      <c r="I130" s="8" t="str">
        <f>+A130</f>
        <v xml:space="preserve">    ActiveWorkbook.SaveAs Filename:= _</v>
      </c>
    </row>
    <row r="131" spans="1:9" x14ac:dyDescent="0.25">
      <c r="A131" t="s">
        <v>48</v>
      </c>
      <c r="G131" t="str">
        <f t="shared" si="3"/>
        <v>K32</v>
      </c>
      <c r="H131" t="str">
        <f>+VLOOKUP(G:G,[1]LISTE!$A:$BZ,26,0)</f>
        <v>oui</v>
      </c>
      <c r="I131" s="8" t="str">
        <f>+LEFT(A131,49)&amp;$M$4&amp;".2018\"&amp;G131&amp;" - Cadrage CA + TVA "&amp;$M$4&amp;".2018 "&amp;$L$4&amp;RIGHT(A131,8)</f>
        <v xml:space="preserve">        "K:\FISCALITE\TVA\2018\01 - Cadrages TVA\06.2018\K32 - Cadrage CA + TVA 06.2018 DD.xlsx" _</v>
      </c>
    </row>
    <row r="132" spans="1:9" x14ac:dyDescent="0.25">
      <c r="G132" t="str">
        <f t="shared" si="3"/>
        <v>K32</v>
      </c>
      <c r="H132" t="str">
        <f>+VLOOKUP(G:G,[1]LISTE!$A:$BZ,26,0)</f>
        <v>oui</v>
      </c>
      <c r="I132" s="8" t="s">
        <v>49</v>
      </c>
    </row>
    <row r="133" spans="1:9" x14ac:dyDescent="0.25">
      <c r="G133" t="str">
        <f t="shared" ref="G133:G134" si="4">+G132</f>
        <v>K32</v>
      </c>
      <c r="H133" t="str">
        <f>+VLOOKUP(G:G,[1]LISTE!$A:$BZ,26,0)</f>
        <v>oui</v>
      </c>
      <c r="I133" s="8" t="s">
        <v>50</v>
      </c>
    </row>
    <row r="134" spans="1:9" x14ac:dyDescent="0.25">
      <c r="G134" t="str">
        <f t="shared" si="4"/>
        <v>K32</v>
      </c>
      <c r="H134" t="str">
        <f>+VLOOKUP(G:G,[1]LISTE!$A:$BZ,26,0)</f>
        <v>oui</v>
      </c>
      <c r="I134" s="8" t="s">
        <v>3</v>
      </c>
    </row>
    <row r="135" spans="1:9" x14ac:dyDescent="0.25">
      <c r="A135" t="s">
        <v>6</v>
      </c>
      <c r="G135" t="str">
        <f>+G133</f>
        <v>K32</v>
      </c>
      <c r="H135" t="str">
        <f>+VLOOKUP(G:G,[1]LISTE!$A:$BZ,26,0)</f>
        <v>oui</v>
      </c>
      <c r="I135" s="8" t="s">
        <v>4</v>
      </c>
    </row>
    <row r="136" spans="1:9" x14ac:dyDescent="0.25">
      <c r="A136" t="s">
        <v>6</v>
      </c>
      <c r="G136" t="str">
        <f>+[1]LISTE!$A$5</f>
        <v>K46</v>
      </c>
      <c r="H136" t="str">
        <f>+VLOOKUP(G:G,[1]LISTE!$A:$BZ,26,0)</f>
        <v>non</v>
      </c>
      <c r="I136" s="8" t="str">
        <f>+A136</f>
        <v xml:space="preserve">    Sheets("CA par taux").Select</v>
      </c>
    </row>
    <row r="137" spans="1:9" x14ac:dyDescent="0.25">
      <c r="A137" t="s">
        <v>10</v>
      </c>
      <c r="G137" t="str">
        <f t="shared" ref="G137:G178" si="5">+G136</f>
        <v>K46</v>
      </c>
      <c r="H137" t="str">
        <f>+VLOOKUP(G:G,[1]LISTE!$A:$BZ,26,0)</f>
        <v>non</v>
      </c>
      <c r="I137" s="196" t="str">
        <f>+LEFT(A137,10)&amp;VLOOKUP(G:G,LISTE!$A:$BG,28,0)&amp;":"&amp;VLOOKUP(G:G,LISTE!$A:$BG,29,0)&amp;RIGHT(A137,9)</f>
        <v xml:space="preserve">    Rows("401:581").Select</v>
      </c>
    </row>
    <row r="138" spans="1:9" x14ac:dyDescent="0.25">
      <c r="G138" t="str">
        <f t="shared" si="5"/>
        <v>K46</v>
      </c>
      <c r="H138" t="str">
        <f>+VLOOKUP(G:G,[1]LISTE!$A:$BZ,26,0)</f>
        <v>non</v>
      </c>
      <c r="I138" s="8" t="s">
        <v>13</v>
      </c>
    </row>
    <row r="139" spans="1:9" x14ac:dyDescent="0.25">
      <c r="G139" t="str">
        <f t="shared" si="5"/>
        <v>K46</v>
      </c>
      <c r="H139" t="str">
        <f>+VLOOKUP(G:G,[1]LISTE!$A:$BZ,26,0)</f>
        <v>non</v>
      </c>
      <c r="I139" s="8" t="s">
        <v>16</v>
      </c>
    </row>
    <row r="140" spans="1:9" x14ac:dyDescent="0.25">
      <c r="A140" t="s">
        <v>6</v>
      </c>
      <c r="G140" t="str">
        <f t="shared" si="5"/>
        <v>K46</v>
      </c>
      <c r="H140" t="str">
        <f>+VLOOKUP(G:G,[1]LISTE!$A:$BZ,26,0)</f>
        <v>non</v>
      </c>
      <c r="I140" s="8" t="str">
        <f>+I136</f>
        <v xml:space="preserve">    Sheets("CA par taux").Select</v>
      </c>
    </row>
    <row r="141" spans="1:9" x14ac:dyDescent="0.25">
      <c r="G141" t="str">
        <f t="shared" si="5"/>
        <v>K46</v>
      </c>
      <c r="H141" t="str">
        <f>+VLOOKUP(G:G,[1]LISTE!$A:$BZ,26,0)</f>
        <v>non</v>
      </c>
      <c r="I141" s="8" t="s">
        <v>21</v>
      </c>
    </row>
    <row r="142" spans="1:9" x14ac:dyDescent="0.25">
      <c r="G142" t="str">
        <f t="shared" si="5"/>
        <v>K46</v>
      </c>
      <c r="H142" t="str">
        <f>+VLOOKUP(G:G,[1]LISTE!$A:$BZ,26,0)</f>
        <v>non</v>
      </c>
      <c r="I142" s="8" t="s">
        <v>4</v>
      </c>
    </row>
    <row r="143" spans="1:9" x14ac:dyDescent="0.25">
      <c r="A143" t="s">
        <v>26</v>
      </c>
      <c r="G143" t="str">
        <f t="shared" si="5"/>
        <v>K46</v>
      </c>
      <c r="H143" t="str">
        <f>+VLOOKUP(G:G,[1]LISTE!$A:$BZ,26,0)</f>
        <v>non</v>
      </c>
      <c r="I143" s="8" t="str">
        <f>+A143</f>
        <v xml:space="preserve">    Sheets("HA intraco  par taux").Select</v>
      </c>
    </row>
    <row r="144" spans="1:9" x14ac:dyDescent="0.25">
      <c r="A144" t="s">
        <v>10</v>
      </c>
      <c r="G144" t="str">
        <f t="shared" si="5"/>
        <v>K46</v>
      </c>
      <c r="H144" t="str">
        <f>+VLOOKUP(G:G,[1]LISTE!$A:$BZ,26,0)</f>
        <v>non</v>
      </c>
      <c r="I144" s="196" t="str">
        <f>+LEFT(A144,10)&amp;VLOOKUP(G:G,LISTE!$A:$BG,30,0)&amp;":"&amp;VLOOKUP(G:G,LISTE!$A:$BG,31,0)&amp;RIGHT(A144,9)</f>
        <v xml:space="preserve">    Rows("401:521").Select</v>
      </c>
    </row>
    <row r="145" spans="1:9" x14ac:dyDescent="0.25">
      <c r="G145" t="str">
        <f t="shared" si="5"/>
        <v>K46</v>
      </c>
      <c r="H145" t="str">
        <f>+VLOOKUP(G:G,[1]LISTE!$A:$BZ,26,0)</f>
        <v>non</v>
      </c>
      <c r="I145" s="8" t="s">
        <v>13</v>
      </c>
    </row>
    <row r="146" spans="1:9" x14ac:dyDescent="0.25">
      <c r="G146" t="str">
        <f t="shared" si="5"/>
        <v>K46</v>
      </c>
      <c r="H146" t="str">
        <f>+VLOOKUP(G:G,[1]LISTE!$A:$BZ,26,0)</f>
        <v>non</v>
      </c>
      <c r="I146" s="8" t="s">
        <v>16</v>
      </c>
    </row>
    <row r="147" spans="1:9" x14ac:dyDescent="0.25">
      <c r="A147" t="s">
        <v>6</v>
      </c>
      <c r="G147" t="str">
        <f t="shared" si="5"/>
        <v>K46</v>
      </c>
      <c r="H147" t="str">
        <f>+VLOOKUP(G:G,[1]LISTE!$A:$BZ,26,0)</f>
        <v>non</v>
      </c>
      <c r="I147" s="8" t="str">
        <f>+I143</f>
        <v xml:space="preserve">    Sheets("HA intraco  par taux").Select</v>
      </c>
    </row>
    <row r="148" spans="1:9" x14ac:dyDescent="0.25">
      <c r="G148" t="str">
        <f t="shared" si="5"/>
        <v>K46</v>
      </c>
      <c r="H148" t="str">
        <f>+VLOOKUP(G:G,[1]LISTE!$A:$BZ,26,0)</f>
        <v>non</v>
      </c>
      <c r="I148" s="8" t="s">
        <v>21</v>
      </c>
    </row>
    <row r="149" spans="1:9" x14ac:dyDescent="0.25">
      <c r="G149" t="str">
        <f t="shared" si="5"/>
        <v>K46</v>
      </c>
      <c r="H149" t="str">
        <f>+VLOOKUP(G:G,[1]LISTE!$A:$BZ,26,0)</f>
        <v>non</v>
      </c>
      <c r="I149" s="8" t="s">
        <v>4</v>
      </c>
    </row>
    <row r="150" spans="1:9" x14ac:dyDescent="0.25">
      <c r="A150" t="s">
        <v>10</v>
      </c>
      <c r="G150" t="str">
        <f t="shared" si="5"/>
        <v>K46</v>
      </c>
      <c r="H150" t="str">
        <f>+VLOOKUP(G:G,[1]LISTE!$A:$BZ,26,0)</f>
        <v>non</v>
      </c>
      <c r="I150" s="8" t="str">
        <f>+A173</f>
        <v xml:space="preserve">    Sheets("COMPTA").Select</v>
      </c>
    </row>
    <row r="151" spans="1:9" x14ac:dyDescent="0.25">
      <c r="A151" t="s">
        <v>10</v>
      </c>
      <c r="G151" t="str">
        <f t="shared" si="5"/>
        <v>K46</v>
      </c>
      <c r="H151" t="str">
        <f>+VLOOKUP(G:G,[1]LISTE!$A:$BZ,26,0)</f>
        <v>non</v>
      </c>
      <c r="I151" s="196" t="str">
        <f>+LEFT(A151,10)&amp;VLOOKUP(G:G,LISTE!$A:$BG,32,0)&amp;":"&amp;VLOOKUP(G:G,LISTE!$A:$BG,33,0)&amp;RIGHT(A151,9)</f>
        <v xml:space="preserve">    Rows("401:585").Select</v>
      </c>
    </row>
    <row r="152" spans="1:9" x14ac:dyDescent="0.25">
      <c r="G152" t="str">
        <f t="shared" si="5"/>
        <v>K46</v>
      </c>
      <c r="H152" t="str">
        <f>+VLOOKUP(G:G,[1]LISTE!$A:$BZ,26,0)</f>
        <v>non</v>
      </c>
      <c r="I152" s="8" t="s">
        <v>13</v>
      </c>
    </row>
    <row r="153" spans="1:9" x14ac:dyDescent="0.25">
      <c r="A153" t="s">
        <v>6</v>
      </c>
      <c r="G153" t="str">
        <f t="shared" si="5"/>
        <v>K46</v>
      </c>
      <c r="H153" t="str">
        <f>+VLOOKUP(G:G,[1]LISTE!$A:$BZ,26,0)</f>
        <v>non</v>
      </c>
      <c r="I153" s="8" t="s">
        <v>16</v>
      </c>
    </row>
    <row r="154" spans="1:9" x14ac:dyDescent="0.25">
      <c r="G154" t="str">
        <f t="shared" si="5"/>
        <v>K46</v>
      </c>
      <c r="H154" t="str">
        <f>+VLOOKUP(G:G,[1]LISTE!$A:$BZ,26,0)</f>
        <v>non</v>
      </c>
      <c r="I154" s="8" t="str">
        <f>+I150</f>
        <v xml:space="preserve">    Sheets("COMPTA").Select</v>
      </c>
    </row>
    <row r="155" spans="1:9" x14ac:dyDescent="0.25">
      <c r="G155" t="str">
        <f t="shared" si="5"/>
        <v>K46</v>
      </c>
      <c r="H155" t="str">
        <f>+VLOOKUP(G:G,[1]LISTE!$A:$BZ,26,0)</f>
        <v>non</v>
      </c>
      <c r="I155" s="8" t="s">
        <v>37</v>
      </c>
    </row>
    <row r="156" spans="1:9" x14ac:dyDescent="0.25">
      <c r="A156" t="s">
        <v>38</v>
      </c>
      <c r="G156" t="str">
        <f t="shared" si="5"/>
        <v>K46</v>
      </c>
      <c r="H156" t="str">
        <f>+VLOOKUP(G:G,[1]LISTE!$A:$BZ,26,0)</f>
        <v>non</v>
      </c>
      <c r="I156" s="8" t="s">
        <v>4</v>
      </c>
    </row>
    <row r="157" spans="1:9" x14ac:dyDescent="0.25">
      <c r="A157" t="s">
        <v>10</v>
      </c>
      <c r="G157" t="str">
        <f t="shared" si="5"/>
        <v>K46</v>
      </c>
      <c r="H157" t="str">
        <f>+VLOOKUP(G:G,[1]LISTE!$A:$BZ,26,0)</f>
        <v>non</v>
      </c>
      <c r="I157" s="8" t="str">
        <f>+A156</f>
        <v xml:space="preserve">    Sheets("CA3").Select</v>
      </c>
    </row>
    <row r="158" spans="1:9" x14ac:dyDescent="0.25">
      <c r="A158" t="s">
        <v>10</v>
      </c>
      <c r="G158" t="str">
        <f t="shared" si="5"/>
        <v>K46</v>
      </c>
      <c r="H158" t="str">
        <f>+VLOOKUP(G:G,[1]LISTE!$A:$BZ,26,0)</f>
        <v>non</v>
      </c>
      <c r="I158" s="196" t="str">
        <f>+LEFT(A158,10)&amp;VLOOKUP(G:G,LISTE!$A:$BY,34,0)&amp;":"&amp;VLOOKUP(G:G,LISTE!$A:$BY,35,0)&amp;RIGHT(A158,9)</f>
        <v xml:space="preserve">    Rows("401:451").Select</v>
      </c>
    </row>
    <row r="159" spans="1:9" x14ac:dyDescent="0.25">
      <c r="G159" t="str">
        <f t="shared" si="5"/>
        <v>K46</v>
      </c>
      <c r="H159" t="str">
        <f>+VLOOKUP(G:G,[1]LISTE!$A:$BZ,26,0)</f>
        <v>non</v>
      </c>
      <c r="I159" s="8" t="s">
        <v>13</v>
      </c>
    </row>
    <row r="160" spans="1:9" x14ac:dyDescent="0.25">
      <c r="A160" t="s">
        <v>6</v>
      </c>
      <c r="G160" t="str">
        <f t="shared" si="5"/>
        <v>K46</v>
      </c>
      <c r="H160" t="str">
        <f>+VLOOKUP(G:G,[1]LISTE!$A:$BZ,26,0)</f>
        <v>non</v>
      </c>
      <c r="I160" s="8" t="s">
        <v>16</v>
      </c>
    </row>
    <row r="161" spans="1:9" x14ac:dyDescent="0.25">
      <c r="G161" t="str">
        <f t="shared" si="5"/>
        <v>K46</v>
      </c>
      <c r="H161" t="str">
        <f>+VLOOKUP(G:G,[1]LISTE!$A:$BZ,26,0)</f>
        <v>non</v>
      </c>
      <c r="I161" s="8" t="str">
        <f>+I157</f>
        <v xml:space="preserve">    Sheets("CA3").Select</v>
      </c>
    </row>
    <row r="162" spans="1:9" x14ac:dyDescent="0.25">
      <c r="G162" t="str">
        <f t="shared" si="5"/>
        <v>K46</v>
      </c>
      <c r="H162" t="str">
        <f>+VLOOKUP(G:G,[1]LISTE!$A:$BZ,26,0)</f>
        <v>non</v>
      </c>
      <c r="I162" s="8" t="s">
        <v>39</v>
      </c>
    </row>
    <row r="163" spans="1:9" x14ac:dyDescent="0.25">
      <c r="A163" t="s">
        <v>38</v>
      </c>
      <c r="G163" t="str">
        <f t="shared" si="5"/>
        <v>K46</v>
      </c>
      <c r="H163" t="str">
        <f>+VLOOKUP(G:G,[1]LISTE!$A:$BZ,26,0)</f>
        <v>non</v>
      </c>
      <c r="I163" s="8" t="s">
        <v>4</v>
      </c>
    </row>
    <row r="164" spans="1:9" x14ac:dyDescent="0.25">
      <c r="A164" t="s">
        <v>40</v>
      </c>
      <c r="G164" t="str">
        <f t="shared" si="5"/>
        <v>K46</v>
      </c>
      <c r="H164" t="str">
        <f>+VLOOKUP(G:G,[1]LISTE!$A:$BZ,26,0)</f>
        <v>non</v>
      </c>
      <c r="I164" s="8" t="str">
        <f>+A164</f>
        <v xml:space="preserve">    Sheets("TVA OPTIM").Select</v>
      </c>
    </row>
    <row r="165" spans="1:9" x14ac:dyDescent="0.25">
      <c r="A165" t="s">
        <v>41</v>
      </c>
      <c r="G165" t="str">
        <f t="shared" si="5"/>
        <v>K46</v>
      </c>
      <c r="H165" t="str">
        <f>+VLOOKUP(G:G,[1]LISTE!$A:$BZ,26,0)</f>
        <v>non</v>
      </c>
      <c r="I165" s="8" t="str">
        <f>+LEFT(A165,30)&amp;G165&amp;RIGHT(A165,1)</f>
        <v xml:space="preserve">    ActiveCell.FormulaR1C1 = "K46"</v>
      </c>
    </row>
    <row r="166" spans="1:9" x14ac:dyDescent="0.25">
      <c r="G166" t="str">
        <f t="shared" si="5"/>
        <v>K46</v>
      </c>
      <c r="H166" t="str">
        <f>+VLOOKUP(G:G,[1]LISTE!$A:$BZ,26,0)</f>
        <v>non</v>
      </c>
      <c r="I166" s="8" t="s">
        <v>42</v>
      </c>
    </row>
    <row r="167" spans="1:9" x14ac:dyDescent="0.25">
      <c r="G167" t="str">
        <f t="shared" si="5"/>
        <v>K46</v>
      </c>
      <c r="H167" t="str">
        <f>+VLOOKUP(G:G,[1]LISTE!$A:$BZ,26,0)</f>
        <v>non</v>
      </c>
      <c r="I167" s="8" t="s">
        <v>43</v>
      </c>
    </row>
    <row r="168" spans="1:9" x14ac:dyDescent="0.25">
      <c r="G168" t="str">
        <f t="shared" si="5"/>
        <v>K46</v>
      </c>
      <c r="H168" t="str">
        <f>+VLOOKUP(G:G,[1]LISTE!$A:$BZ,26,0)</f>
        <v>non</v>
      </c>
      <c r="I168" s="8" t="s">
        <v>44</v>
      </c>
    </row>
    <row r="169" spans="1:9" x14ac:dyDescent="0.25">
      <c r="G169" t="str">
        <f t="shared" si="5"/>
        <v>K46</v>
      </c>
      <c r="H169" t="str">
        <f>+VLOOKUP(G:G,[1]LISTE!$A:$BZ,26,0)</f>
        <v>non</v>
      </c>
      <c r="I169" s="8" t="s">
        <v>13</v>
      </c>
    </row>
    <row r="170" spans="1:9" x14ac:dyDescent="0.25">
      <c r="G170" t="str">
        <f t="shared" si="5"/>
        <v>K46</v>
      </c>
      <c r="H170" t="str">
        <f>+VLOOKUP(G:G,[1]LISTE!$A:$BZ,26,0)</f>
        <v>non</v>
      </c>
      <c r="I170" s="8" t="s">
        <v>16</v>
      </c>
    </row>
    <row r="171" spans="1:9" x14ac:dyDescent="0.25">
      <c r="A171" t="s">
        <v>6</v>
      </c>
      <c r="G171" t="str">
        <f t="shared" si="5"/>
        <v>K46</v>
      </c>
      <c r="H171" t="str">
        <f>+VLOOKUP(G:G,[1]LISTE!$A:$BZ,26,0)</f>
        <v>non</v>
      </c>
      <c r="I171" s="8" t="str">
        <f>+I164</f>
        <v xml:space="preserve">    Sheets("TVA OPTIM").Select</v>
      </c>
    </row>
    <row r="172" spans="1:9" x14ac:dyDescent="0.25">
      <c r="G172" t="str">
        <f t="shared" si="5"/>
        <v>K46</v>
      </c>
      <c r="H172" t="str">
        <f>+VLOOKUP(G:G,[1]LISTE!$A:$BZ,26,0)</f>
        <v>non</v>
      </c>
      <c r="I172" s="8" t="s">
        <v>45</v>
      </c>
    </row>
    <row r="173" spans="1:9" x14ac:dyDescent="0.25">
      <c r="A173" t="s">
        <v>46</v>
      </c>
      <c r="G173" t="str">
        <f t="shared" si="5"/>
        <v>K46</v>
      </c>
      <c r="H173" t="str">
        <f>+VLOOKUP(G:G,[1]LISTE!$A:$BZ,26,0)</f>
        <v>non</v>
      </c>
      <c r="I173" s="8" t="s">
        <v>38</v>
      </c>
    </row>
    <row r="174" spans="1:9" x14ac:dyDescent="0.25">
      <c r="A174" t="s">
        <v>47</v>
      </c>
      <c r="G174" t="str">
        <f t="shared" si="5"/>
        <v>K46</v>
      </c>
      <c r="H174" t="str">
        <f>+VLOOKUP(G:G,[1]LISTE!$A:$BZ,26,0)</f>
        <v>non</v>
      </c>
      <c r="I174" s="8" t="str">
        <f>+A174</f>
        <v xml:space="preserve">    ActiveWorkbook.SaveAs Filename:= _</v>
      </c>
    </row>
    <row r="175" spans="1:9" x14ac:dyDescent="0.25">
      <c r="A175" t="s">
        <v>48</v>
      </c>
      <c r="G175" t="str">
        <f t="shared" si="5"/>
        <v>K46</v>
      </c>
      <c r="H175" t="str">
        <f>+VLOOKUP(G:G,[1]LISTE!$A:$BZ,26,0)</f>
        <v>non</v>
      </c>
      <c r="I175" s="8" t="str">
        <f>+LEFT(A175,49)&amp;$M$4&amp;".2018\"&amp;G175&amp;" - Cadrage CA + TVA "&amp;$M$4&amp;".2018 "&amp;$L$4&amp;RIGHT(A175,8)</f>
        <v xml:space="preserve">        "K:\FISCALITE\TVA\2018\01 - Cadrages TVA\06.2018\K46 - Cadrage CA + TVA 06.2018 DD.xlsx" _</v>
      </c>
    </row>
    <row r="176" spans="1:9" x14ac:dyDescent="0.25">
      <c r="G176" t="str">
        <f t="shared" si="5"/>
        <v>K46</v>
      </c>
      <c r="H176" t="str">
        <f>+VLOOKUP(G:G,[1]LISTE!$A:$BZ,26,0)</f>
        <v>non</v>
      </c>
      <c r="I176" s="8" t="s">
        <v>49</v>
      </c>
    </row>
    <row r="177" spans="1:9" x14ac:dyDescent="0.25">
      <c r="G177" t="str">
        <f t="shared" si="5"/>
        <v>K46</v>
      </c>
      <c r="H177" t="str">
        <f>+VLOOKUP(G:G,[1]LISTE!$A:$BZ,26,0)</f>
        <v>non</v>
      </c>
      <c r="I177" s="8" t="s">
        <v>50</v>
      </c>
    </row>
    <row r="178" spans="1:9" x14ac:dyDescent="0.25">
      <c r="G178" t="str">
        <f t="shared" si="5"/>
        <v>K46</v>
      </c>
      <c r="H178" t="str">
        <f>+VLOOKUP(G:G,[1]LISTE!$A:$BZ,26,0)</f>
        <v>non</v>
      </c>
      <c r="I178" s="8" t="s">
        <v>3</v>
      </c>
    </row>
    <row r="179" spans="1:9" x14ac:dyDescent="0.25">
      <c r="A179" t="s">
        <v>6</v>
      </c>
      <c r="G179" t="str">
        <f>+G177</f>
        <v>K46</v>
      </c>
      <c r="H179" t="str">
        <f>+VLOOKUP(G:G,[1]LISTE!$A:$BZ,26,0)</f>
        <v>non</v>
      </c>
      <c r="I179" s="8" t="s">
        <v>4</v>
      </c>
    </row>
    <row r="180" spans="1:9" x14ac:dyDescent="0.25">
      <c r="A180" t="s">
        <v>6</v>
      </c>
      <c r="G180" t="str">
        <f>+[1]LISTE!$A$6</f>
        <v>K49</v>
      </c>
      <c r="H180" t="str">
        <f>+VLOOKUP(G:G,[1]LISTE!$A:$BZ,26,0)</f>
        <v>oui</v>
      </c>
      <c r="I180" s="8" t="str">
        <f>+A180</f>
        <v xml:space="preserve">    Sheets("CA par taux").Select</v>
      </c>
    </row>
    <row r="181" spans="1:9" x14ac:dyDescent="0.25">
      <c r="A181" t="s">
        <v>10</v>
      </c>
      <c r="G181" t="str">
        <f t="shared" ref="G181:G222" si="6">+G180</f>
        <v>K49</v>
      </c>
      <c r="H181" t="str">
        <f>+VLOOKUP(G:G,[1]LISTE!$A:$BZ,26,0)</f>
        <v>oui</v>
      </c>
      <c r="I181" s="196" t="str">
        <f>+LEFT(A181,10)&amp;VLOOKUP(G:G,LISTE!$A:$BG,28,0)&amp;":"&amp;VLOOKUP(G:G,LISTE!$A:$BG,29,0)&amp;RIGHT(A181,9)</f>
        <v xml:space="preserve">    Rows("601:781").Select</v>
      </c>
    </row>
    <row r="182" spans="1:9" x14ac:dyDescent="0.25">
      <c r="G182" t="str">
        <f t="shared" si="6"/>
        <v>K49</v>
      </c>
      <c r="H182" t="str">
        <f>+VLOOKUP(G:G,[1]LISTE!$A:$BZ,26,0)</f>
        <v>oui</v>
      </c>
      <c r="I182" s="8" t="s">
        <v>13</v>
      </c>
    </row>
    <row r="183" spans="1:9" x14ac:dyDescent="0.25">
      <c r="G183" t="str">
        <f t="shared" si="6"/>
        <v>K49</v>
      </c>
      <c r="H183" t="str">
        <f>+VLOOKUP(G:G,[1]LISTE!$A:$BZ,26,0)</f>
        <v>oui</v>
      </c>
      <c r="I183" s="8" t="s">
        <v>16</v>
      </c>
    </row>
    <row r="184" spans="1:9" x14ac:dyDescent="0.25">
      <c r="A184" t="s">
        <v>6</v>
      </c>
      <c r="G184" t="str">
        <f t="shared" si="6"/>
        <v>K49</v>
      </c>
      <c r="H184" t="str">
        <f>+VLOOKUP(G:G,[1]LISTE!$A:$BZ,26,0)</f>
        <v>oui</v>
      </c>
      <c r="I184" s="8" t="str">
        <f>+I180</f>
        <v xml:space="preserve">    Sheets("CA par taux").Select</v>
      </c>
    </row>
    <row r="185" spans="1:9" x14ac:dyDescent="0.25">
      <c r="G185" t="str">
        <f t="shared" si="6"/>
        <v>K49</v>
      </c>
      <c r="H185" t="str">
        <f>+VLOOKUP(G:G,[1]LISTE!$A:$BZ,26,0)</f>
        <v>oui</v>
      </c>
      <c r="I185" s="8" t="s">
        <v>21</v>
      </c>
    </row>
    <row r="186" spans="1:9" x14ac:dyDescent="0.25">
      <c r="G186" t="str">
        <f t="shared" si="6"/>
        <v>K49</v>
      </c>
      <c r="H186" t="str">
        <f>+VLOOKUP(G:G,[1]LISTE!$A:$BZ,26,0)</f>
        <v>oui</v>
      </c>
      <c r="I186" s="8" t="s">
        <v>4</v>
      </c>
    </row>
    <row r="187" spans="1:9" x14ac:dyDescent="0.25">
      <c r="A187" t="s">
        <v>26</v>
      </c>
      <c r="G187" t="str">
        <f t="shared" si="6"/>
        <v>K49</v>
      </c>
      <c r="H187" t="str">
        <f>+VLOOKUP(G:G,[1]LISTE!$A:$BZ,26,0)</f>
        <v>oui</v>
      </c>
      <c r="I187" s="8" t="str">
        <f>+A187</f>
        <v xml:space="preserve">    Sheets("HA intraco  par taux").Select</v>
      </c>
    </row>
    <row r="188" spans="1:9" x14ac:dyDescent="0.25">
      <c r="A188" t="s">
        <v>10</v>
      </c>
      <c r="G188" t="str">
        <f t="shared" si="6"/>
        <v>K49</v>
      </c>
      <c r="H188" t="str">
        <f>+VLOOKUP(G:G,[1]LISTE!$A:$BZ,26,0)</f>
        <v>oui</v>
      </c>
      <c r="I188" s="196" t="str">
        <f>+LEFT(A188,10)&amp;VLOOKUP(G:G,LISTE!$A:$BG,30,0)&amp;":"&amp;VLOOKUP(G:G,LISTE!$A:$BG,31,0)&amp;RIGHT(A188,9)</f>
        <v xml:space="preserve">    Rows("601:721").Select</v>
      </c>
    </row>
    <row r="189" spans="1:9" x14ac:dyDescent="0.25">
      <c r="G189" t="str">
        <f t="shared" si="6"/>
        <v>K49</v>
      </c>
      <c r="H189" t="str">
        <f>+VLOOKUP(G:G,[1]LISTE!$A:$BZ,26,0)</f>
        <v>oui</v>
      </c>
      <c r="I189" s="8" t="s">
        <v>13</v>
      </c>
    </row>
    <row r="190" spans="1:9" x14ac:dyDescent="0.25">
      <c r="G190" t="str">
        <f t="shared" si="6"/>
        <v>K49</v>
      </c>
      <c r="H190" t="str">
        <f>+VLOOKUP(G:G,[1]LISTE!$A:$BZ,26,0)</f>
        <v>oui</v>
      </c>
      <c r="I190" s="8" t="s">
        <v>16</v>
      </c>
    </row>
    <row r="191" spans="1:9" x14ac:dyDescent="0.25">
      <c r="A191" t="s">
        <v>6</v>
      </c>
      <c r="G191" t="str">
        <f t="shared" si="6"/>
        <v>K49</v>
      </c>
      <c r="H191" t="str">
        <f>+VLOOKUP(G:G,[1]LISTE!$A:$BZ,26,0)</f>
        <v>oui</v>
      </c>
      <c r="I191" s="8" t="str">
        <f>+I187</f>
        <v xml:space="preserve">    Sheets("HA intraco  par taux").Select</v>
      </c>
    </row>
    <row r="192" spans="1:9" x14ac:dyDescent="0.25">
      <c r="G192" t="str">
        <f t="shared" si="6"/>
        <v>K49</v>
      </c>
      <c r="H192" t="str">
        <f>+VLOOKUP(G:G,[1]LISTE!$A:$BZ,26,0)</f>
        <v>oui</v>
      </c>
      <c r="I192" s="8" t="s">
        <v>21</v>
      </c>
    </row>
    <row r="193" spans="1:9" x14ac:dyDescent="0.25">
      <c r="G193" t="str">
        <f t="shared" si="6"/>
        <v>K49</v>
      </c>
      <c r="H193" t="str">
        <f>+VLOOKUP(G:G,[1]LISTE!$A:$BZ,26,0)</f>
        <v>oui</v>
      </c>
      <c r="I193" s="8" t="s">
        <v>4</v>
      </c>
    </row>
    <row r="194" spans="1:9" x14ac:dyDescent="0.25">
      <c r="A194" t="s">
        <v>10</v>
      </c>
      <c r="G194" t="str">
        <f t="shared" si="6"/>
        <v>K49</v>
      </c>
      <c r="H194" t="str">
        <f>+VLOOKUP(G:G,[1]LISTE!$A:$BZ,26,0)</f>
        <v>oui</v>
      </c>
      <c r="I194" s="8" t="str">
        <f>+A217</f>
        <v xml:space="preserve">    Sheets("COMPTA").Select</v>
      </c>
    </row>
    <row r="195" spans="1:9" x14ac:dyDescent="0.25">
      <c r="A195" t="s">
        <v>10</v>
      </c>
      <c r="G195" t="str">
        <f t="shared" si="6"/>
        <v>K49</v>
      </c>
      <c r="H195" t="str">
        <f>+VLOOKUP(G:G,[1]LISTE!$A:$BZ,26,0)</f>
        <v>oui</v>
      </c>
      <c r="I195" s="196" t="str">
        <f>+LEFT(A195,10)&amp;VLOOKUP(G:G,LISTE!$A:$BG,32,0)&amp;":"&amp;VLOOKUP(G:G,LISTE!$A:$BG,33,0)&amp;RIGHT(A195,9)</f>
        <v xml:space="preserve">    Rows("601:785").Select</v>
      </c>
    </row>
    <row r="196" spans="1:9" x14ac:dyDescent="0.25">
      <c r="G196" t="str">
        <f t="shared" si="6"/>
        <v>K49</v>
      </c>
      <c r="H196" t="str">
        <f>+VLOOKUP(G:G,[1]LISTE!$A:$BZ,26,0)</f>
        <v>oui</v>
      </c>
      <c r="I196" s="8" t="s">
        <v>13</v>
      </c>
    </row>
    <row r="197" spans="1:9" x14ac:dyDescent="0.25">
      <c r="A197" t="s">
        <v>6</v>
      </c>
      <c r="G197" t="str">
        <f t="shared" si="6"/>
        <v>K49</v>
      </c>
      <c r="H197" t="str">
        <f>+VLOOKUP(G:G,[1]LISTE!$A:$BZ,26,0)</f>
        <v>oui</v>
      </c>
      <c r="I197" s="8" t="s">
        <v>16</v>
      </c>
    </row>
    <row r="198" spans="1:9" x14ac:dyDescent="0.25">
      <c r="G198" t="str">
        <f t="shared" si="6"/>
        <v>K49</v>
      </c>
      <c r="H198" t="str">
        <f>+VLOOKUP(G:G,[1]LISTE!$A:$BZ,26,0)</f>
        <v>oui</v>
      </c>
      <c r="I198" s="8" t="str">
        <f>+I194</f>
        <v xml:space="preserve">    Sheets("COMPTA").Select</v>
      </c>
    </row>
    <row r="199" spans="1:9" x14ac:dyDescent="0.25">
      <c r="G199" t="str">
        <f t="shared" si="6"/>
        <v>K49</v>
      </c>
      <c r="H199" t="str">
        <f>+VLOOKUP(G:G,[1]LISTE!$A:$BZ,26,0)</f>
        <v>oui</v>
      </c>
      <c r="I199" s="8" t="s">
        <v>37</v>
      </c>
    </row>
    <row r="200" spans="1:9" x14ac:dyDescent="0.25">
      <c r="A200" t="s">
        <v>38</v>
      </c>
      <c r="G200" t="str">
        <f t="shared" si="6"/>
        <v>K49</v>
      </c>
      <c r="H200" t="str">
        <f>+VLOOKUP(G:G,[1]LISTE!$A:$BZ,26,0)</f>
        <v>oui</v>
      </c>
      <c r="I200" s="8" t="s">
        <v>4</v>
      </c>
    </row>
    <row r="201" spans="1:9" x14ac:dyDescent="0.25">
      <c r="A201" t="s">
        <v>10</v>
      </c>
      <c r="G201" t="str">
        <f t="shared" si="6"/>
        <v>K49</v>
      </c>
      <c r="H201" t="str">
        <f>+VLOOKUP(G:G,[1]LISTE!$A:$BZ,26,0)</f>
        <v>oui</v>
      </c>
      <c r="I201" s="8" t="str">
        <f>+A200</f>
        <v xml:space="preserve">    Sheets("CA3").Select</v>
      </c>
    </row>
    <row r="202" spans="1:9" x14ac:dyDescent="0.25">
      <c r="A202" t="s">
        <v>10</v>
      </c>
      <c r="G202" t="str">
        <f t="shared" si="6"/>
        <v>K49</v>
      </c>
      <c r="H202" t="str">
        <f>+VLOOKUP(G:G,[1]LISTE!$A:$BZ,26,0)</f>
        <v>oui</v>
      </c>
      <c r="I202" s="196" t="str">
        <f>+LEFT(A202,10)&amp;VLOOKUP(G:G,LISTE!$A:$BY,34,0)&amp;":"&amp;VLOOKUP(G:G,LISTE!$A:$BY,35,0)&amp;RIGHT(A202,9)</f>
        <v xml:space="preserve">    Rows("601:651").Select</v>
      </c>
    </row>
    <row r="203" spans="1:9" x14ac:dyDescent="0.25">
      <c r="G203" t="str">
        <f t="shared" si="6"/>
        <v>K49</v>
      </c>
      <c r="H203" t="str">
        <f>+VLOOKUP(G:G,[1]LISTE!$A:$BZ,26,0)</f>
        <v>oui</v>
      </c>
      <c r="I203" s="8" t="s">
        <v>13</v>
      </c>
    </row>
    <row r="204" spans="1:9" x14ac:dyDescent="0.25">
      <c r="A204" t="s">
        <v>6</v>
      </c>
      <c r="G204" t="str">
        <f t="shared" si="6"/>
        <v>K49</v>
      </c>
      <c r="H204" t="str">
        <f>+VLOOKUP(G:G,[1]LISTE!$A:$BZ,26,0)</f>
        <v>oui</v>
      </c>
      <c r="I204" s="8" t="s">
        <v>16</v>
      </c>
    </row>
    <row r="205" spans="1:9" x14ac:dyDescent="0.25">
      <c r="G205" t="str">
        <f t="shared" si="6"/>
        <v>K49</v>
      </c>
      <c r="H205" t="str">
        <f>+VLOOKUP(G:G,[1]LISTE!$A:$BZ,26,0)</f>
        <v>oui</v>
      </c>
      <c r="I205" s="8" t="str">
        <f>+I201</f>
        <v xml:space="preserve">    Sheets("CA3").Select</v>
      </c>
    </row>
    <row r="206" spans="1:9" x14ac:dyDescent="0.25">
      <c r="G206" t="str">
        <f t="shared" si="6"/>
        <v>K49</v>
      </c>
      <c r="H206" t="str">
        <f>+VLOOKUP(G:G,[1]LISTE!$A:$BZ,26,0)</f>
        <v>oui</v>
      </c>
      <c r="I206" s="8" t="s">
        <v>39</v>
      </c>
    </row>
    <row r="207" spans="1:9" x14ac:dyDescent="0.25">
      <c r="A207" t="s">
        <v>38</v>
      </c>
      <c r="G207" t="str">
        <f t="shared" si="6"/>
        <v>K49</v>
      </c>
      <c r="H207" t="str">
        <f>+VLOOKUP(G:G,[1]LISTE!$A:$BZ,26,0)</f>
        <v>oui</v>
      </c>
      <c r="I207" s="8" t="s">
        <v>4</v>
      </c>
    </row>
    <row r="208" spans="1:9" x14ac:dyDescent="0.25">
      <c r="A208" t="s">
        <v>40</v>
      </c>
      <c r="G208" t="str">
        <f t="shared" si="6"/>
        <v>K49</v>
      </c>
      <c r="H208" t="str">
        <f>+VLOOKUP(G:G,[1]LISTE!$A:$BZ,26,0)</f>
        <v>oui</v>
      </c>
      <c r="I208" s="8" t="str">
        <f>+A208</f>
        <v xml:space="preserve">    Sheets("TVA OPTIM").Select</v>
      </c>
    </row>
    <row r="209" spans="1:9" x14ac:dyDescent="0.25">
      <c r="A209" t="s">
        <v>41</v>
      </c>
      <c r="G209" t="str">
        <f t="shared" si="6"/>
        <v>K49</v>
      </c>
      <c r="H209" t="str">
        <f>+VLOOKUP(G:G,[1]LISTE!$A:$BZ,26,0)</f>
        <v>oui</v>
      </c>
      <c r="I209" s="8" t="str">
        <f>+LEFT(A209,30)&amp;G209&amp;RIGHT(A209,1)</f>
        <v xml:space="preserve">    ActiveCell.FormulaR1C1 = "K49"</v>
      </c>
    </row>
    <row r="210" spans="1:9" x14ac:dyDescent="0.25">
      <c r="G210" t="str">
        <f t="shared" si="6"/>
        <v>K49</v>
      </c>
      <c r="H210" t="str">
        <f>+VLOOKUP(G:G,[1]LISTE!$A:$BZ,26,0)</f>
        <v>oui</v>
      </c>
      <c r="I210" s="8" t="s">
        <v>42</v>
      </c>
    </row>
    <row r="211" spans="1:9" x14ac:dyDescent="0.25">
      <c r="G211" t="str">
        <f t="shared" si="6"/>
        <v>K49</v>
      </c>
      <c r="H211" t="str">
        <f>+VLOOKUP(G:G,[1]LISTE!$A:$BZ,26,0)</f>
        <v>oui</v>
      </c>
      <c r="I211" s="8" t="s">
        <v>43</v>
      </c>
    </row>
    <row r="212" spans="1:9" x14ac:dyDescent="0.25">
      <c r="G212" t="str">
        <f t="shared" si="6"/>
        <v>K49</v>
      </c>
      <c r="H212" t="str">
        <f>+VLOOKUP(G:G,[1]LISTE!$A:$BZ,26,0)</f>
        <v>oui</v>
      </c>
      <c r="I212" s="8" t="s">
        <v>44</v>
      </c>
    </row>
    <row r="213" spans="1:9" x14ac:dyDescent="0.25">
      <c r="G213" t="str">
        <f t="shared" si="6"/>
        <v>K49</v>
      </c>
      <c r="H213" t="str">
        <f>+VLOOKUP(G:G,[1]LISTE!$A:$BZ,26,0)</f>
        <v>oui</v>
      </c>
      <c r="I213" s="8" t="s">
        <v>13</v>
      </c>
    </row>
    <row r="214" spans="1:9" x14ac:dyDescent="0.25">
      <c r="G214" t="str">
        <f t="shared" si="6"/>
        <v>K49</v>
      </c>
      <c r="H214" t="str">
        <f>+VLOOKUP(G:G,[1]LISTE!$A:$BZ,26,0)</f>
        <v>oui</v>
      </c>
      <c r="I214" s="8" t="s">
        <v>16</v>
      </c>
    </row>
    <row r="215" spans="1:9" x14ac:dyDescent="0.25">
      <c r="A215" t="s">
        <v>6</v>
      </c>
      <c r="G215" t="str">
        <f t="shared" si="6"/>
        <v>K49</v>
      </c>
      <c r="H215" t="str">
        <f>+VLOOKUP(G:G,[1]LISTE!$A:$BZ,26,0)</f>
        <v>oui</v>
      </c>
      <c r="I215" s="8" t="str">
        <f>+I208</f>
        <v xml:space="preserve">    Sheets("TVA OPTIM").Select</v>
      </c>
    </row>
    <row r="216" spans="1:9" x14ac:dyDescent="0.25">
      <c r="G216" t="str">
        <f t="shared" si="6"/>
        <v>K49</v>
      </c>
      <c r="H216" t="str">
        <f>+VLOOKUP(G:G,[1]LISTE!$A:$BZ,26,0)</f>
        <v>oui</v>
      </c>
      <c r="I216" s="8" t="s">
        <v>45</v>
      </c>
    </row>
    <row r="217" spans="1:9" x14ac:dyDescent="0.25">
      <c r="A217" t="s">
        <v>46</v>
      </c>
      <c r="G217" t="str">
        <f t="shared" si="6"/>
        <v>K49</v>
      </c>
      <c r="H217" t="str">
        <f>+VLOOKUP(G:G,[1]LISTE!$A:$BZ,26,0)</f>
        <v>oui</v>
      </c>
      <c r="I217" s="8" t="s">
        <v>38</v>
      </c>
    </row>
    <row r="218" spans="1:9" x14ac:dyDescent="0.25">
      <c r="A218" t="s">
        <v>47</v>
      </c>
      <c r="G218" t="str">
        <f t="shared" si="6"/>
        <v>K49</v>
      </c>
      <c r="H218" t="str">
        <f>+VLOOKUP(G:G,[1]LISTE!$A:$BZ,26,0)</f>
        <v>oui</v>
      </c>
      <c r="I218" s="8" t="str">
        <f>+A218</f>
        <v xml:space="preserve">    ActiveWorkbook.SaveAs Filename:= _</v>
      </c>
    </row>
    <row r="219" spans="1:9" x14ac:dyDescent="0.25">
      <c r="A219" t="s">
        <v>48</v>
      </c>
      <c r="G219" t="str">
        <f t="shared" si="6"/>
        <v>K49</v>
      </c>
      <c r="H219" t="str">
        <f>+VLOOKUP(G:G,[1]LISTE!$A:$BZ,26,0)</f>
        <v>oui</v>
      </c>
      <c r="I219" s="8" t="str">
        <f>+LEFT(A219,49)&amp;$M$4&amp;".2018\"&amp;G219&amp;" - Cadrage CA + TVA "&amp;$M$4&amp;".2018 "&amp;$L$4&amp;RIGHT(A219,8)</f>
        <v xml:space="preserve">        "K:\FISCALITE\TVA\2018\01 - Cadrages TVA\06.2018\K49 - Cadrage CA + TVA 06.2018 DD.xlsx" _</v>
      </c>
    </row>
    <row r="220" spans="1:9" x14ac:dyDescent="0.25">
      <c r="G220" t="str">
        <f t="shared" si="6"/>
        <v>K49</v>
      </c>
      <c r="H220" t="str">
        <f>+VLOOKUP(G:G,[1]LISTE!$A:$BZ,26,0)</f>
        <v>oui</v>
      </c>
      <c r="I220" s="8" t="s">
        <v>49</v>
      </c>
    </row>
    <row r="221" spans="1:9" x14ac:dyDescent="0.25">
      <c r="G221" t="str">
        <f t="shared" si="6"/>
        <v>K49</v>
      </c>
      <c r="H221" t="str">
        <f>+VLOOKUP(G:G,[1]LISTE!$A:$BZ,26,0)</f>
        <v>oui</v>
      </c>
      <c r="I221" s="8" t="s">
        <v>50</v>
      </c>
    </row>
    <row r="222" spans="1:9" x14ac:dyDescent="0.25">
      <c r="G222" t="str">
        <f t="shared" si="6"/>
        <v>K49</v>
      </c>
      <c r="H222" t="str">
        <f>+VLOOKUP(G:G,[1]LISTE!$A:$BZ,26,0)</f>
        <v>oui</v>
      </c>
      <c r="I222" s="8" t="s">
        <v>3</v>
      </c>
    </row>
    <row r="223" spans="1:9" x14ac:dyDescent="0.25">
      <c r="A223" t="s">
        <v>6</v>
      </c>
      <c r="G223" t="str">
        <f>+G221</f>
        <v>K49</v>
      </c>
      <c r="H223" t="str">
        <f>+VLOOKUP(G:G,[1]LISTE!$A:$BZ,26,0)</f>
        <v>oui</v>
      </c>
      <c r="I223" s="8" t="s">
        <v>4</v>
      </c>
    </row>
    <row r="224" spans="1:9" x14ac:dyDescent="0.25">
      <c r="A224" t="s">
        <v>6</v>
      </c>
      <c r="G224" t="str">
        <f>+[1]LISTE!$A$7</f>
        <v>K50</v>
      </c>
      <c r="H224" t="str">
        <f>+VLOOKUP(G:G,[1]LISTE!$A:$BZ,26,0)</f>
        <v>oui</v>
      </c>
      <c r="I224" s="8" t="str">
        <f>+A224</f>
        <v xml:space="preserve">    Sheets("CA par taux").Select</v>
      </c>
    </row>
    <row r="225" spans="1:9" x14ac:dyDescent="0.25">
      <c r="A225" t="s">
        <v>10</v>
      </c>
      <c r="G225" t="str">
        <f t="shared" ref="G225:G266" si="7">+G224</f>
        <v>K50</v>
      </c>
      <c r="H225" t="str">
        <f>+VLOOKUP(G:G,[1]LISTE!$A:$BZ,26,0)</f>
        <v>oui</v>
      </c>
      <c r="I225" s="196" t="str">
        <f>+LEFT(A225,10)&amp;VLOOKUP(G:G,LISTE!$A:$BG,28,0)&amp;":"&amp;VLOOKUP(G:G,LISTE!$A:$BG,29,0)&amp;RIGHT(A225,9)</f>
        <v xml:space="preserve">    Rows("801:981").Select</v>
      </c>
    </row>
    <row r="226" spans="1:9" x14ac:dyDescent="0.25">
      <c r="G226" t="str">
        <f t="shared" si="7"/>
        <v>K50</v>
      </c>
      <c r="H226" t="str">
        <f>+VLOOKUP(G:G,[1]LISTE!$A:$BZ,26,0)</f>
        <v>oui</v>
      </c>
      <c r="I226" s="8" t="s">
        <v>13</v>
      </c>
    </row>
    <row r="227" spans="1:9" x14ac:dyDescent="0.25">
      <c r="G227" t="str">
        <f t="shared" si="7"/>
        <v>K50</v>
      </c>
      <c r="H227" t="str">
        <f>+VLOOKUP(G:G,[1]LISTE!$A:$BZ,26,0)</f>
        <v>oui</v>
      </c>
      <c r="I227" s="8" t="s">
        <v>16</v>
      </c>
    </row>
    <row r="228" spans="1:9" x14ac:dyDescent="0.25">
      <c r="A228" t="s">
        <v>6</v>
      </c>
      <c r="G228" t="str">
        <f t="shared" si="7"/>
        <v>K50</v>
      </c>
      <c r="H228" t="str">
        <f>+VLOOKUP(G:G,[1]LISTE!$A:$BZ,26,0)</f>
        <v>oui</v>
      </c>
      <c r="I228" s="8" t="str">
        <f>+I224</f>
        <v xml:space="preserve">    Sheets("CA par taux").Select</v>
      </c>
    </row>
    <row r="229" spans="1:9" x14ac:dyDescent="0.25">
      <c r="G229" t="str">
        <f t="shared" si="7"/>
        <v>K50</v>
      </c>
      <c r="H229" t="str">
        <f>+VLOOKUP(G:G,[1]LISTE!$A:$BZ,26,0)</f>
        <v>oui</v>
      </c>
      <c r="I229" s="8" t="s">
        <v>21</v>
      </c>
    </row>
    <row r="230" spans="1:9" x14ac:dyDescent="0.25">
      <c r="G230" t="str">
        <f t="shared" si="7"/>
        <v>K50</v>
      </c>
      <c r="H230" t="str">
        <f>+VLOOKUP(G:G,[1]LISTE!$A:$BZ,26,0)</f>
        <v>oui</v>
      </c>
      <c r="I230" s="8" t="s">
        <v>4</v>
      </c>
    </row>
    <row r="231" spans="1:9" x14ac:dyDescent="0.25">
      <c r="A231" t="s">
        <v>26</v>
      </c>
      <c r="G231" t="str">
        <f t="shared" si="7"/>
        <v>K50</v>
      </c>
      <c r="H231" t="str">
        <f>+VLOOKUP(G:G,[1]LISTE!$A:$BZ,26,0)</f>
        <v>oui</v>
      </c>
      <c r="I231" s="8" t="str">
        <f>+A231</f>
        <v xml:space="preserve">    Sheets("HA intraco  par taux").Select</v>
      </c>
    </row>
    <row r="232" spans="1:9" x14ac:dyDescent="0.25">
      <c r="A232" t="s">
        <v>10</v>
      </c>
      <c r="G232" t="str">
        <f t="shared" si="7"/>
        <v>K50</v>
      </c>
      <c r="H232" t="str">
        <f>+VLOOKUP(G:G,[1]LISTE!$A:$BZ,26,0)</f>
        <v>oui</v>
      </c>
      <c r="I232" s="196" t="str">
        <f>+LEFT(A232,10)&amp;VLOOKUP(G:G,LISTE!$A:$BG,30,0)&amp;":"&amp;VLOOKUP(G:G,LISTE!$A:$BG,31,0)&amp;RIGHT(A232,9)</f>
        <v xml:space="preserve">    Rows("801:921").Select</v>
      </c>
    </row>
    <row r="233" spans="1:9" x14ac:dyDescent="0.25">
      <c r="G233" t="str">
        <f t="shared" si="7"/>
        <v>K50</v>
      </c>
      <c r="H233" t="str">
        <f>+VLOOKUP(G:G,[1]LISTE!$A:$BZ,26,0)</f>
        <v>oui</v>
      </c>
      <c r="I233" s="8" t="s">
        <v>13</v>
      </c>
    </row>
    <row r="234" spans="1:9" x14ac:dyDescent="0.25">
      <c r="G234" t="str">
        <f t="shared" si="7"/>
        <v>K50</v>
      </c>
      <c r="H234" t="str">
        <f>+VLOOKUP(G:G,[1]LISTE!$A:$BZ,26,0)</f>
        <v>oui</v>
      </c>
      <c r="I234" s="8" t="s">
        <v>16</v>
      </c>
    </row>
    <row r="235" spans="1:9" x14ac:dyDescent="0.25">
      <c r="A235" t="s">
        <v>6</v>
      </c>
      <c r="G235" t="str">
        <f t="shared" si="7"/>
        <v>K50</v>
      </c>
      <c r="H235" t="str">
        <f>+VLOOKUP(G:G,[1]LISTE!$A:$BZ,26,0)</f>
        <v>oui</v>
      </c>
      <c r="I235" s="8" t="str">
        <f>+I231</f>
        <v xml:space="preserve">    Sheets("HA intraco  par taux").Select</v>
      </c>
    </row>
    <row r="236" spans="1:9" x14ac:dyDescent="0.25">
      <c r="G236" t="str">
        <f t="shared" si="7"/>
        <v>K50</v>
      </c>
      <c r="H236" t="str">
        <f>+VLOOKUP(G:G,[1]LISTE!$A:$BZ,26,0)</f>
        <v>oui</v>
      </c>
      <c r="I236" s="8" t="s">
        <v>21</v>
      </c>
    </row>
    <row r="237" spans="1:9" x14ac:dyDescent="0.25">
      <c r="G237" t="str">
        <f t="shared" si="7"/>
        <v>K50</v>
      </c>
      <c r="H237" t="str">
        <f>+VLOOKUP(G:G,[1]LISTE!$A:$BZ,26,0)</f>
        <v>oui</v>
      </c>
      <c r="I237" s="8" t="s">
        <v>4</v>
      </c>
    </row>
    <row r="238" spans="1:9" x14ac:dyDescent="0.25">
      <c r="A238" t="s">
        <v>10</v>
      </c>
      <c r="G238" t="str">
        <f t="shared" si="7"/>
        <v>K50</v>
      </c>
      <c r="H238" t="str">
        <f>+VLOOKUP(G:G,[1]LISTE!$A:$BZ,26,0)</f>
        <v>oui</v>
      </c>
      <c r="I238" s="8" t="str">
        <f>+A261</f>
        <v xml:space="preserve">    Sheets("COMPTA").Select</v>
      </c>
    </row>
    <row r="239" spans="1:9" x14ac:dyDescent="0.25">
      <c r="A239" t="s">
        <v>10</v>
      </c>
      <c r="G239" t="str">
        <f t="shared" si="7"/>
        <v>K50</v>
      </c>
      <c r="H239" t="str">
        <f>+VLOOKUP(G:G,[1]LISTE!$A:$BZ,26,0)</f>
        <v>oui</v>
      </c>
      <c r="I239" s="196" t="str">
        <f>+LEFT(A239,10)&amp;VLOOKUP(G:G,LISTE!$A:$BG,32,0)&amp;":"&amp;VLOOKUP(G:G,LISTE!$A:$BG,33,0)&amp;RIGHT(A239,9)</f>
        <v xml:space="preserve">    Rows("801:985").Select</v>
      </c>
    </row>
    <row r="240" spans="1:9" x14ac:dyDescent="0.25">
      <c r="G240" t="str">
        <f t="shared" si="7"/>
        <v>K50</v>
      </c>
      <c r="H240" t="str">
        <f>+VLOOKUP(G:G,[1]LISTE!$A:$BZ,26,0)</f>
        <v>oui</v>
      </c>
      <c r="I240" s="8" t="s">
        <v>13</v>
      </c>
    </row>
    <row r="241" spans="1:9" x14ac:dyDescent="0.25">
      <c r="A241" t="s">
        <v>6</v>
      </c>
      <c r="G241" t="str">
        <f t="shared" si="7"/>
        <v>K50</v>
      </c>
      <c r="H241" t="str">
        <f>+VLOOKUP(G:G,[1]LISTE!$A:$BZ,26,0)</f>
        <v>oui</v>
      </c>
      <c r="I241" s="8" t="s">
        <v>16</v>
      </c>
    </row>
    <row r="242" spans="1:9" x14ac:dyDescent="0.25">
      <c r="G242" t="str">
        <f t="shared" si="7"/>
        <v>K50</v>
      </c>
      <c r="H242" t="str">
        <f>+VLOOKUP(G:G,[1]LISTE!$A:$BZ,26,0)</f>
        <v>oui</v>
      </c>
      <c r="I242" s="8" t="str">
        <f>+I238</f>
        <v xml:space="preserve">    Sheets("COMPTA").Select</v>
      </c>
    </row>
    <row r="243" spans="1:9" x14ac:dyDescent="0.25">
      <c r="G243" t="str">
        <f t="shared" si="7"/>
        <v>K50</v>
      </c>
      <c r="H243" t="str">
        <f>+VLOOKUP(G:G,[1]LISTE!$A:$BZ,26,0)</f>
        <v>oui</v>
      </c>
      <c r="I243" s="8" t="s">
        <v>37</v>
      </c>
    </row>
    <row r="244" spans="1:9" x14ac:dyDescent="0.25">
      <c r="A244" t="s">
        <v>38</v>
      </c>
      <c r="G244" t="str">
        <f t="shared" si="7"/>
        <v>K50</v>
      </c>
      <c r="H244" t="str">
        <f>+VLOOKUP(G:G,[1]LISTE!$A:$BZ,26,0)</f>
        <v>oui</v>
      </c>
      <c r="I244" s="8" t="s">
        <v>4</v>
      </c>
    </row>
    <row r="245" spans="1:9" x14ac:dyDescent="0.25">
      <c r="A245" t="s">
        <v>10</v>
      </c>
      <c r="G245" t="str">
        <f t="shared" si="7"/>
        <v>K50</v>
      </c>
      <c r="H245" t="str">
        <f>+VLOOKUP(G:G,[1]LISTE!$A:$BZ,26,0)</f>
        <v>oui</v>
      </c>
      <c r="I245" s="8" t="str">
        <f>+A244</f>
        <v xml:space="preserve">    Sheets("CA3").Select</v>
      </c>
    </row>
    <row r="246" spans="1:9" x14ac:dyDescent="0.25">
      <c r="A246" t="s">
        <v>10</v>
      </c>
      <c r="G246" t="str">
        <f t="shared" si="7"/>
        <v>K50</v>
      </c>
      <c r="H246" t="str">
        <f>+VLOOKUP(G:G,[1]LISTE!$A:$BZ,26,0)</f>
        <v>oui</v>
      </c>
      <c r="I246" s="196" t="str">
        <f>+LEFT(A246,10)&amp;VLOOKUP(G:G,LISTE!$A:$BY,34,0)&amp;":"&amp;VLOOKUP(G:G,LISTE!$A:$BY,35,0)&amp;RIGHT(A246,9)</f>
        <v xml:space="preserve">    Rows("801:851").Select</v>
      </c>
    </row>
    <row r="247" spans="1:9" x14ac:dyDescent="0.25">
      <c r="G247" t="str">
        <f t="shared" si="7"/>
        <v>K50</v>
      </c>
      <c r="H247" t="str">
        <f>+VLOOKUP(G:G,[1]LISTE!$A:$BZ,26,0)</f>
        <v>oui</v>
      </c>
      <c r="I247" s="8" t="s">
        <v>13</v>
      </c>
    </row>
    <row r="248" spans="1:9" x14ac:dyDescent="0.25">
      <c r="A248" t="s">
        <v>6</v>
      </c>
      <c r="G248" t="str">
        <f t="shared" si="7"/>
        <v>K50</v>
      </c>
      <c r="H248" t="str">
        <f>+VLOOKUP(G:G,[1]LISTE!$A:$BZ,26,0)</f>
        <v>oui</v>
      </c>
      <c r="I248" s="8" t="s">
        <v>16</v>
      </c>
    </row>
    <row r="249" spans="1:9" x14ac:dyDescent="0.25">
      <c r="G249" t="str">
        <f t="shared" si="7"/>
        <v>K50</v>
      </c>
      <c r="H249" t="str">
        <f>+VLOOKUP(G:G,[1]LISTE!$A:$BZ,26,0)</f>
        <v>oui</v>
      </c>
      <c r="I249" s="8" t="str">
        <f>+I245</f>
        <v xml:space="preserve">    Sheets("CA3").Select</v>
      </c>
    </row>
    <row r="250" spans="1:9" x14ac:dyDescent="0.25">
      <c r="G250" t="str">
        <f t="shared" si="7"/>
        <v>K50</v>
      </c>
      <c r="H250" t="str">
        <f>+VLOOKUP(G:G,[1]LISTE!$A:$BZ,26,0)</f>
        <v>oui</v>
      </c>
      <c r="I250" s="8" t="s">
        <v>39</v>
      </c>
    </row>
    <row r="251" spans="1:9" x14ac:dyDescent="0.25">
      <c r="A251" t="s">
        <v>38</v>
      </c>
      <c r="G251" t="str">
        <f t="shared" si="7"/>
        <v>K50</v>
      </c>
      <c r="H251" t="str">
        <f>+VLOOKUP(G:G,[1]LISTE!$A:$BZ,26,0)</f>
        <v>oui</v>
      </c>
      <c r="I251" s="8" t="s">
        <v>4</v>
      </c>
    </row>
    <row r="252" spans="1:9" x14ac:dyDescent="0.25">
      <c r="A252" t="s">
        <v>40</v>
      </c>
      <c r="G252" t="str">
        <f t="shared" si="7"/>
        <v>K50</v>
      </c>
      <c r="H252" t="str">
        <f>+VLOOKUP(G:G,[1]LISTE!$A:$BZ,26,0)</f>
        <v>oui</v>
      </c>
      <c r="I252" s="8" t="str">
        <f>+A252</f>
        <v xml:space="preserve">    Sheets("TVA OPTIM").Select</v>
      </c>
    </row>
    <row r="253" spans="1:9" x14ac:dyDescent="0.25">
      <c r="A253" t="s">
        <v>41</v>
      </c>
      <c r="G253" t="str">
        <f t="shared" si="7"/>
        <v>K50</v>
      </c>
      <c r="H253" t="str">
        <f>+VLOOKUP(G:G,[1]LISTE!$A:$BZ,26,0)</f>
        <v>oui</v>
      </c>
      <c r="I253" s="8" t="str">
        <f>+LEFT(A253,30)&amp;G253&amp;RIGHT(A253,1)</f>
        <v xml:space="preserve">    ActiveCell.FormulaR1C1 = "K50"</v>
      </c>
    </row>
    <row r="254" spans="1:9" x14ac:dyDescent="0.25">
      <c r="G254" t="str">
        <f t="shared" si="7"/>
        <v>K50</v>
      </c>
      <c r="H254" t="str">
        <f>+VLOOKUP(G:G,[1]LISTE!$A:$BZ,26,0)</f>
        <v>oui</v>
      </c>
      <c r="I254" s="8" t="s">
        <v>42</v>
      </c>
    </row>
    <row r="255" spans="1:9" x14ac:dyDescent="0.25">
      <c r="G255" t="str">
        <f t="shared" si="7"/>
        <v>K50</v>
      </c>
      <c r="H255" t="str">
        <f>+VLOOKUP(G:G,[1]LISTE!$A:$BZ,26,0)</f>
        <v>oui</v>
      </c>
      <c r="I255" s="8" t="s">
        <v>43</v>
      </c>
    </row>
    <row r="256" spans="1:9" x14ac:dyDescent="0.25">
      <c r="G256" t="str">
        <f t="shared" si="7"/>
        <v>K50</v>
      </c>
      <c r="H256" t="str">
        <f>+VLOOKUP(G:G,[1]LISTE!$A:$BZ,26,0)</f>
        <v>oui</v>
      </c>
      <c r="I256" s="8" t="s">
        <v>44</v>
      </c>
    </row>
    <row r="257" spans="1:9" x14ac:dyDescent="0.25">
      <c r="G257" t="str">
        <f t="shared" si="7"/>
        <v>K50</v>
      </c>
      <c r="H257" t="str">
        <f>+VLOOKUP(G:G,[1]LISTE!$A:$BZ,26,0)</f>
        <v>oui</v>
      </c>
      <c r="I257" s="8" t="s">
        <v>13</v>
      </c>
    </row>
    <row r="258" spans="1:9" x14ac:dyDescent="0.25">
      <c r="G258" t="str">
        <f t="shared" si="7"/>
        <v>K50</v>
      </c>
      <c r="H258" t="str">
        <f>+VLOOKUP(G:G,[1]LISTE!$A:$BZ,26,0)</f>
        <v>oui</v>
      </c>
      <c r="I258" s="8" t="s">
        <v>16</v>
      </c>
    </row>
    <row r="259" spans="1:9" x14ac:dyDescent="0.25">
      <c r="A259" t="s">
        <v>6</v>
      </c>
      <c r="G259" t="str">
        <f t="shared" si="7"/>
        <v>K50</v>
      </c>
      <c r="H259" t="str">
        <f>+VLOOKUP(G:G,[1]LISTE!$A:$BZ,26,0)</f>
        <v>oui</v>
      </c>
      <c r="I259" s="8" t="str">
        <f>+I252</f>
        <v xml:space="preserve">    Sheets("TVA OPTIM").Select</v>
      </c>
    </row>
    <row r="260" spans="1:9" x14ac:dyDescent="0.25">
      <c r="G260" t="str">
        <f t="shared" si="7"/>
        <v>K50</v>
      </c>
      <c r="H260" t="str">
        <f>+VLOOKUP(G:G,[1]LISTE!$A:$BZ,26,0)</f>
        <v>oui</v>
      </c>
      <c r="I260" s="8" t="s">
        <v>45</v>
      </c>
    </row>
    <row r="261" spans="1:9" x14ac:dyDescent="0.25">
      <c r="A261" t="s">
        <v>46</v>
      </c>
      <c r="G261" t="str">
        <f t="shared" si="7"/>
        <v>K50</v>
      </c>
      <c r="H261" t="str">
        <f>+VLOOKUP(G:G,[1]LISTE!$A:$BZ,26,0)</f>
        <v>oui</v>
      </c>
      <c r="I261" s="8" t="s">
        <v>38</v>
      </c>
    </row>
    <row r="262" spans="1:9" x14ac:dyDescent="0.25">
      <c r="A262" t="s">
        <v>47</v>
      </c>
      <c r="G262" t="str">
        <f t="shared" si="7"/>
        <v>K50</v>
      </c>
      <c r="H262" t="str">
        <f>+VLOOKUP(G:G,[1]LISTE!$A:$BZ,26,0)</f>
        <v>oui</v>
      </c>
      <c r="I262" s="8" t="str">
        <f>+A262</f>
        <v xml:space="preserve">    ActiveWorkbook.SaveAs Filename:= _</v>
      </c>
    </row>
    <row r="263" spans="1:9" x14ac:dyDescent="0.25">
      <c r="A263" t="s">
        <v>48</v>
      </c>
      <c r="G263" t="str">
        <f t="shared" si="7"/>
        <v>K50</v>
      </c>
      <c r="H263" t="str">
        <f>+VLOOKUP(G:G,[1]LISTE!$A:$BZ,26,0)</f>
        <v>oui</v>
      </c>
      <c r="I263" s="8" t="str">
        <f>+LEFT(A263,49)&amp;$M$4&amp;".2018\"&amp;G263&amp;" - Cadrage CA + TVA "&amp;$M$4&amp;".2018 "&amp;$L$4&amp;RIGHT(A263,8)</f>
        <v xml:space="preserve">        "K:\FISCALITE\TVA\2018\01 - Cadrages TVA\06.2018\K50 - Cadrage CA + TVA 06.2018 DD.xlsx" _</v>
      </c>
    </row>
    <row r="264" spans="1:9" x14ac:dyDescent="0.25">
      <c r="G264" t="str">
        <f t="shared" si="7"/>
        <v>K50</v>
      </c>
      <c r="H264" t="str">
        <f>+VLOOKUP(G:G,[1]LISTE!$A:$BZ,26,0)</f>
        <v>oui</v>
      </c>
      <c r="I264" s="8" t="s">
        <v>49</v>
      </c>
    </row>
    <row r="265" spans="1:9" x14ac:dyDescent="0.25">
      <c r="G265" t="str">
        <f t="shared" si="7"/>
        <v>K50</v>
      </c>
      <c r="H265" t="str">
        <f>+VLOOKUP(G:G,[1]LISTE!$A:$BZ,26,0)</f>
        <v>oui</v>
      </c>
      <c r="I265" s="8" t="s">
        <v>50</v>
      </c>
    </row>
    <row r="266" spans="1:9" x14ac:dyDescent="0.25">
      <c r="G266" t="str">
        <f t="shared" si="7"/>
        <v>K50</v>
      </c>
      <c r="H266" t="str">
        <f>+VLOOKUP(G:G,[1]LISTE!$A:$BZ,26,0)</f>
        <v>oui</v>
      </c>
      <c r="I266" s="8" t="s">
        <v>3</v>
      </c>
    </row>
    <row r="267" spans="1:9" x14ac:dyDescent="0.25">
      <c r="A267" t="s">
        <v>6</v>
      </c>
      <c r="G267" t="str">
        <f>+G265</f>
        <v>K50</v>
      </c>
      <c r="H267" t="str">
        <f>+VLOOKUP(G:G,[1]LISTE!$A:$BZ,26,0)</f>
        <v>oui</v>
      </c>
      <c r="I267" s="8" t="s">
        <v>4</v>
      </c>
    </row>
    <row r="268" spans="1:9" x14ac:dyDescent="0.25">
      <c r="A268" t="s">
        <v>6</v>
      </c>
      <c r="G268" t="str">
        <f>+[1]LISTE!$A$8</f>
        <v>K54</v>
      </c>
      <c r="H268" t="str">
        <f>+VLOOKUP(G:G,[1]LISTE!$A:$BZ,26,0)</f>
        <v>oui</v>
      </c>
      <c r="I268" s="8" t="str">
        <f>+A268</f>
        <v xml:space="preserve">    Sheets("CA par taux").Select</v>
      </c>
    </row>
    <row r="269" spans="1:9" x14ac:dyDescent="0.25">
      <c r="A269" t="s">
        <v>10</v>
      </c>
      <c r="G269" t="str">
        <f t="shared" ref="G269:G310" si="8">+G268</f>
        <v>K54</v>
      </c>
      <c r="H269" t="str">
        <f>+VLOOKUP(G:G,[1]LISTE!$A:$BZ,26,0)</f>
        <v>oui</v>
      </c>
      <c r="I269" s="196" t="str">
        <f>+LEFT(A269,10)&amp;VLOOKUP(G:G,LISTE!$A:$BG,28,0)&amp;":"&amp;VLOOKUP(G:G,LISTE!$A:$BG,29,0)&amp;RIGHT(A269,9)</f>
        <v xml:space="preserve">    Rows("1001:1181").Select</v>
      </c>
    </row>
    <row r="270" spans="1:9" x14ac:dyDescent="0.25">
      <c r="G270" t="str">
        <f t="shared" si="8"/>
        <v>K54</v>
      </c>
      <c r="H270" t="str">
        <f>+VLOOKUP(G:G,[1]LISTE!$A:$BZ,26,0)</f>
        <v>oui</v>
      </c>
      <c r="I270" s="8" t="s">
        <v>13</v>
      </c>
    </row>
    <row r="271" spans="1:9" x14ac:dyDescent="0.25">
      <c r="G271" t="str">
        <f t="shared" si="8"/>
        <v>K54</v>
      </c>
      <c r="H271" t="str">
        <f>+VLOOKUP(G:G,[1]LISTE!$A:$BZ,26,0)</f>
        <v>oui</v>
      </c>
      <c r="I271" s="8" t="s">
        <v>16</v>
      </c>
    </row>
    <row r="272" spans="1:9" x14ac:dyDescent="0.25">
      <c r="A272" t="s">
        <v>6</v>
      </c>
      <c r="G272" t="str">
        <f t="shared" si="8"/>
        <v>K54</v>
      </c>
      <c r="H272" t="str">
        <f>+VLOOKUP(G:G,[1]LISTE!$A:$BZ,26,0)</f>
        <v>oui</v>
      </c>
      <c r="I272" s="8" t="str">
        <f>+I268</f>
        <v xml:space="preserve">    Sheets("CA par taux").Select</v>
      </c>
    </row>
    <row r="273" spans="1:9" x14ac:dyDescent="0.25">
      <c r="G273" t="str">
        <f t="shared" si="8"/>
        <v>K54</v>
      </c>
      <c r="H273" t="str">
        <f>+VLOOKUP(G:G,[1]LISTE!$A:$BZ,26,0)</f>
        <v>oui</v>
      </c>
      <c r="I273" s="8" t="s">
        <v>21</v>
      </c>
    </row>
    <row r="274" spans="1:9" x14ac:dyDescent="0.25">
      <c r="G274" t="str">
        <f t="shared" si="8"/>
        <v>K54</v>
      </c>
      <c r="H274" t="str">
        <f>+VLOOKUP(G:G,[1]LISTE!$A:$BZ,26,0)</f>
        <v>oui</v>
      </c>
      <c r="I274" s="8" t="s">
        <v>4</v>
      </c>
    </row>
    <row r="275" spans="1:9" x14ac:dyDescent="0.25">
      <c r="A275" t="s">
        <v>26</v>
      </c>
      <c r="G275" t="str">
        <f t="shared" si="8"/>
        <v>K54</v>
      </c>
      <c r="H275" t="str">
        <f>+VLOOKUP(G:G,[1]LISTE!$A:$BZ,26,0)</f>
        <v>oui</v>
      </c>
      <c r="I275" s="8" t="str">
        <f>+A275</f>
        <v xml:space="preserve">    Sheets("HA intraco  par taux").Select</v>
      </c>
    </row>
    <row r="276" spans="1:9" x14ac:dyDescent="0.25">
      <c r="A276" t="s">
        <v>10</v>
      </c>
      <c r="G276" t="str">
        <f t="shared" si="8"/>
        <v>K54</v>
      </c>
      <c r="H276" t="str">
        <f>+VLOOKUP(G:G,[1]LISTE!$A:$BZ,26,0)</f>
        <v>oui</v>
      </c>
      <c r="I276" s="196" t="str">
        <f>+LEFT(A276,10)&amp;VLOOKUP(G:G,LISTE!$A:$BG,30,0)&amp;":"&amp;VLOOKUP(G:G,LISTE!$A:$BG,31,0)&amp;RIGHT(A276,9)</f>
        <v xml:space="preserve">    Rows("1001:1121").Select</v>
      </c>
    </row>
    <row r="277" spans="1:9" x14ac:dyDescent="0.25">
      <c r="G277" t="str">
        <f t="shared" si="8"/>
        <v>K54</v>
      </c>
      <c r="H277" t="str">
        <f>+VLOOKUP(G:G,[1]LISTE!$A:$BZ,26,0)</f>
        <v>oui</v>
      </c>
      <c r="I277" s="8" t="s">
        <v>13</v>
      </c>
    </row>
    <row r="278" spans="1:9" x14ac:dyDescent="0.25">
      <c r="G278" t="str">
        <f t="shared" si="8"/>
        <v>K54</v>
      </c>
      <c r="H278" t="str">
        <f>+VLOOKUP(G:G,[1]LISTE!$A:$BZ,26,0)</f>
        <v>oui</v>
      </c>
      <c r="I278" s="8" t="s">
        <v>16</v>
      </c>
    </row>
    <row r="279" spans="1:9" x14ac:dyDescent="0.25">
      <c r="A279" t="s">
        <v>6</v>
      </c>
      <c r="G279" t="str">
        <f t="shared" si="8"/>
        <v>K54</v>
      </c>
      <c r="H279" t="str">
        <f>+VLOOKUP(G:G,[1]LISTE!$A:$BZ,26,0)</f>
        <v>oui</v>
      </c>
      <c r="I279" s="8" t="str">
        <f>+I275</f>
        <v xml:space="preserve">    Sheets("HA intraco  par taux").Select</v>
      </c>
    </row>
    <row r="280" spans="1:9" x14ac:dyDescent="0.25">
      <c r="G280" t="str">
        <f t="shared" si="8"/>
        <v>K54</v>
      </c>
      <c r="H280" t="str">
        <f>+VLOOKUP(G:G,[1]LISTE!$A:$BZ,26,0)</f>
        <v>oui</v>
      </c>
      <c r="I280" s="8" t="s">
        <v>21</v>
      </c>
    </row>
    <row r="281" spans="1:9" x14ac:dyDescent="0.25">
      <c r="G281" t="str">
        <f t="shared" si="8"/>
        <v>K54</v>
      </c>
      <c r="H281" t="str">
        <f>+VLOOKUP(G:G,[1]LISTE!$A:$BZ,26,0)</f>
        <v>oui</v>
      </c>
      <c r="I281" s="8" t="s">
        <v>4</v>
      </c>
    </row>
    <row r="282" spans="1:9" x14ac:dyDescent="0.25">
      <c r="A282" t="s">
        <v>10</v>
      </c>
      <c r="G282" t="str">
        <f t="shared" si="8"/>
        <v>K54</v>
      </c>
      <c r="H282" t="str">
        <f>+VLOOKUP(G:G,[1]LISTE!$A:$BZ,26,0)</f>
        <v>oui</v>
      </c>
      <c r="I282" s="8" t="str">
        <f>+A305</f>
        <v xml:space="preserve">    Sheets("COMPTA").Select</v>
      </c>
    </row>
    <row r="283" spans="1:9" x14ac:dyDescent="0.25">
      <c r="A283" t="s">
        <v>10</v>
      </c>
      <c r="G283" t="str">
        <f t="shared" si="8"/>
        <v>K54</v>
      </c>
      <c r="H283" t="str">
        <f>+VLOOKUP(G:G,[1]LISTE!$A:$BZ,26,0)</f>
        <v>oui</v>
      </c>
      <c r="I283" s="196" t="str">
        <f>+LEFT(A283,10)&amp;VLOOKUP(G:G,LISTE!$A:$BG,32,0)&amp;":"&amp;VLOOKUP(G:G,LISTE!$A:$BG,33,0)&amp;RIGHT(A283,9)</f>
        <v xml:space="preserve">    Rows("1001:1185").Select</v>
      </c>
    </row>
    <row r="284" spans="1:9" x14ac:dyDescent="0.25">
      <c r="G284" t="str">
        <f t="shared" si="8"/>
        <v>K54</v>
      </c>
      <c r="H284" t="str">
        <f>+VLOOKUP(G:G,[1]LISTE!$A:$BZ,26,0)</f>
        <v>oui</v>
      </c>
      <c r="I284" s="8" t="s">
        <v>13</v>
      </c>
    </row>
    <row r="285" spans="1:9" x14ac:dyDescent="0.25">
      <c r="A285" t="s">
        <v>6</v>
      </c>
      <c r="G285" t="str">
        <f t="shared" si="8"/>
        <v>K54</v>
      </c>
      <c r="H285" t="str">
        <f>+VLOOKUP(G:G,[1]LISTE!$A:$BZ,26,0)</f>
        <v>oui</v>
      </c>
      <c r="I285" s="8" t="s">
        <v>16</v>
      </c>
    </row>
    <row r="286" spans="1:9" x14ac:dyDescent="0.25">
      <c r="G286" t="str">
        <f t="shared" si="8"/>
        <v>K54</v>
      </c>
      <c r="H286" t="str">
        <f>+VLOOKUP(G:G,[1]LISTE!$A:$BZ,26,0)</f>
        <v>oui</v>
      </c>
      <c r="I286" s="8" t="str">
        <f>+I282</f>
        <v xml:space="preserve">    Sheets("COMPTA").Select</v>
      </c>
    </row>
    <row r="287" spans="1:9" x14ac:dyDescent="0.25">
      <c r="G287" t="str">
        <f t="shared" si="8"/>
        <v>K54</v>
      </c>
      <c r="H287" t="str">
        <f>+VLOOKUP(G:G,[1]LISTE!$A:$BZ,26,0)</f>
        <v>oui</v>
      </c>
      <c r="I287" s="8" t="s">
        <v>37</v>
      </c>
    </row>
    <row r="288" spans="1:9" x14ac:dyDescent="0.25">
      <c r="A288" t="s">
        <v>38</v>
      </c>
      <c r="G288" t="str">
        <f t="shared" si="8"/>
        <v>K54</v>
      </c>
      <c r="H288" t="str">
        <f>+VLOOKUP(G:G,[1]LISTE!$A:$BZ,26,0)</f>
        <v>oui</v>
      </c>
      <c r="I288" s="8" t="s">
        <v>4</v>
      </c>
    </row>
    <row r="289" spans="1:9" x14ac:dyDescent="0.25">
      <c r="A289" t="s">
        <v>10</v>
      </c>
      <c r="G289" t="str">
        <f t="shared" si="8"/>
        <v>K54</v>
      </c>
      <c r="H289" t="str">
        <f>+VLOOKUP(G:G,[1]LISTE!$A:$BZ,26,0)</f>
        <v>oui</v>
      </c>
      <c r="I289" s="8" t="str">
        <f>+A288</f>
        <v xml:space="preserve">    Sheets("CA3").Select</v>
      </c>
    </row>
    <row r="290" spans="1:9" x14ac:dyDescent="0.25">
      <c r="A290" t="s">
        <v>10</v>
      </c>
      <c r="G290" t="str">
        <f t="shared" si="8"/>
        <v>K54</v>
      </c>
      <c r="H290" t="str">
        <f>+VLOOKUP(G:G,[1]LISTE!$A:$BZ,26,0)</f>
        <v>oui</v>
      </c>
      <c r="I290" s="196" t="str">
        <f>+LEFT(A290,10)&amp;VLOOKUP(G:G,LISTE!$A:$BY,34,0)&amp;":"&amp;VLOOKUP(G:G,LISTE!$A:$BY,35,0)&amp;RIGHT(A290,9)</f>
        <v xml:space="preserve">    Rows("1001:1051").Select</v>
      </c>
    </row>
    <row r="291" spans="1:9" x14ac:dyDescent="0.25">
      <c r="G291" t="str">
        <f t="shared" si="8"/>
        <v>K54</v>
      </c>
      <c r="H291" t="str">
        <f>+VLOOKUP(G:G,[1]LISTE!$A:$BZ,26,0)</f>
        <v>oui</v>
      </c>
      <c r="I291" s="8" t="s">
        <v>13</v>
      </c>
    </row>
    <row r="292" spans="1:9" x14ac:dyDescent="0.25">
      <c r="A292" t="s">
        <v>6</v>
      </c>
      <c r="G292" t="str">
        <f t="shared" si="8"/>
        <v>K54</v>
      </c>
      <c r="H292" t="str">
        <f>+VLOOKUP(G:G,[1]LISTE!$A:$BZ,26,0)</f>
        <v>oui</v>
      </c>
      <c r="I292" s="8" t="s">
        <v>16</v>
      </c>
    </row>
    <row r="293" spans="1:9" x14ac:dyDescent="0.25">
      <c r="G293" t="str">
        <f t="shared" si="8"/>
        <v>K54</v>
      </c>
      <c r="H293" t="str">
        <f>+VLOOKUP(G:G,[1]LISTE!$A:$BZ,26,0)</f>
        <v>oui</v>
      </c>
      <c r="I293" s="8" t="str">
        <f>+I289</f>
        <v xml:space="preserve">    Sheets("CA3").Select</v>
      </c>
    </row>
    <row r="294" spans="1:9" x14ac:dyDescent="0.25">
      <c r="G294" t="str">
        <f t="shared" si="8"/>
        <v>K54</v>
      </c>
      <c r="H294" t="str">
        <f>+VLOOKUP(G:G,[1]LISTE!$A:$BZ,26,0)</f>
        <v>oui</v>
      </c>
      <c r="I294" s="8" t="s">
        <v>39</v>
      </c>
    </row>
    <row r="295" spans="1:9" x14ac:dyDescent="0.25">
      <c r="A295" t="s">
        <v>38</v>
      </c>
      <c r="G295" t="str">
        <f t="shared" si="8"/>
        <v>K54</v>
      </c>
      <c r="H295" t="str">
        <f>+VLOOKUP(G:G,[1]LISTE!$A:$BZ,26,0)</f>
        <v>oui</v>
      </c>
      <c r="I295" s="8" t="s">
        <v>4</v>
      </c>
    </row>
    <row r="296" spans="1:9" x14ac:dyDescent="0.25">
      <c r="A296" t="s">
        <v>40</v>
      </c>
      <c r="G296" t="str">
        <f t="shared" si="8"/>
        <v>K54</v>
      </c>
      <c r="H296" t="str">
        <f>+VLOOKUP(G:G,[1]LISTE!$A:$BZ,26,0)</f>
        <v>oui</v>
      </c>
      <c r="I296" s="8" t="str">
        <f>+A296</f>
        <v xml:space="preserve">    Sheets("TVA OPTIM").Select</v>
      </c>
    </row>
    <row r="297" spans="1:9" x14ac:dyDescent="0.25">
      <c r="A297" t="s">
        <v>41</v>
      </c>
      <c r="G297" t="str">
        <f t="shared" si="8"/>
        <v>K54</v>
      </c>
      <c r="H297" t="str">
        <f>+VLOOKUP(G:G,[1]LISTE!$A:$BZ,26,0)</f>
        <v>oui</v>
      </c>
      <c r="I297" s="8" t="str">
        <f>+LEFT(A297,30)&amp;G297&amp;RIGHT(A297,1)</f>
        <v xml:space="preserve">    ActiveCell.FormulaR1C1 = "K54"</v>
      </c>
    </row>
    <row r="298" spans="1:9" x14ac:dyDescent="0.25">
      <c r="G298" t="str">
        <f t="shared" si="8"/>
        <v>K54</v>
      </c>
      <c r="H298" t="str">
        <f>+VLOOKUP(G:G,[1]LISTE!$A:$BZ,26,0)</f>
        <v>oui</v>
      </c>
      <c r="I298" s="8" t="s">
        <v>42</v>
      </c>
    </row>
    <row r="299" spans="1:9" x14ac:dyDescent="0.25">
      <c r="G299" t="str">
        <f t="shared" si="8"/>
        <v>K54</v>
      </c>
      <c r="H299" t="str">
        <f>+VLOOKUP(G:G,[1]LISTE!$A:$BZ,26,0)</f>
        <v>oui</v>
      </c>
      <c r="I299" s="8" t="s">
        <v>43</v>
      </c>
    </row>
    <row r="300" spans="1:9" x14ac:dyDescent="0.25">
      <c r="G300" t="str">
        <f t="shared" si="8"/>
        <v>K54</v>
      </c>
      <c r="H300" t="str">
        <f>+VLOOKUP(G:G,[1]LISTE!$A:$BZ,26,0)</f>
        <v>oui</v>
      </c>
      <c r="I300" s="8" t="s">
        <v>44</v>
      </c>
    </row>
    <row r="301" spans="1:9" x14ac:dyDescent="0.25">
      <c r="G301" t="str">
        <f t="shared" si="8"/>
        <v>K54</v>
      </c>
      <c r="H301" t="str">
        <f>+VLOOKUP(G:G,[1]LISTE!$A:$BZ,26,0)</f>
        <v>oui</v>
      </c>
      <c r="I301" s="8" t="s">
        <v>13</v>
      </c>
    </row>
    <row r="302" spans="1:9" x14ac:dyDescent="0.25">
      <c r="G302" t="str">
        <f t="shared" si="8"/>
        <v>K54</v>
      </c>
      <c r="H302" t="str">
        <f>+VLOOKUP(G:G,[1]LISTE!$A:$BZ,26,0)</f>
        <v>oui</v>
      </c>
      <c r="I302" s="8" t="s">
        <v>16</v>
      </c>
    </row>
    <row r="303" spans="1:9" x14ac:dyDescent="0.25">
      <c r="A303" t="s">
        <v>6</v>
      </c>
      <c r="G303" t="str">
        <f t="shared" si="8"/>
        <v>K54</v>
      </c>
      <c r="H303" t="str">
        <f>+VLOOKUP(G:G,[1]LISTE!$A:$BZ,26,0)</f>
        <v>oui</v>
      </c>
      <c r="I303" s="8" t="str">
        <f>+I296</f>
        <v xml:space="preserve">    Sheets("TVA OPTIM").Select</v>
      </c>
    </row>
    <row r="304" spans="1:9" x14ac:dyDescent="0.25">
      <c r="G304" t="str">
        <f t="shared" si="8"/>
        <v>K54</v>
      </c>
      <c r="H304" t="str">
        <f>+VLOOKUP(G:G,[1]LISTE!$A:$BZ,26,0)</f>
        <v>oui</v>
      </c>
      <c r="I304" s="8" t="s">
        <v>45</v>
      </c>
    </row>
    <row r="305" spans="1:9" x14ac:dyDescent="0.25">
      <c r="A305" t="s">
        <v>46</v>
      </c>
      <c r="G305" t="str">
        <f t="shared" si="8"/>
        <v>K54</v>
      </c>
      <c r="H305" t="str">
        <f>+VLOOKUP(G:G,[1]LISTE!$A:$BZ,26,0)</f>
        <v>oui</v>
      </c>
      <c r="I305" s="8" t="s">
        <v>38</v>
      </c>
    </row>
    <row r="306" spans="1:9" x14ac:dyDescent="0.25">
      <c r="A306" t="s">
        <v>47</v>
      </c>
      <c r="G306" t="str">
        <f t="shared" si="8"/>
        <v>K54</v>
      </c>
      <c r="H306" t="str">
        <f>+VLOOKUP(G:G,[1]LISTE!$A:$BZ,26,0)</f>
        <v>oui</v>
      </c>
      <c r="I306" s="8" t="str">
        <f>+A306</f>
        <v xml:space="preserve">    ActiveWorkbook.SaveAs Filename:= _</v>
      </c>
    </row>
    <row r="307" spans="1:9" x14ac:dyDescent="0.25">
      <c r="A307" t="s">
        <v>48</v>
      </c>
      <c r="G307" t="str">
        <f t="shared" si="8"/>
        <v>K54</v>
      </c>
      <c r="H307" t="str">
        <f>+VLOOKUP(G:G,[1]LISTE!$A:$BZ,26,0)</f>
        <v>oui</v>
      </c>
      <c r="I307" s="8" t="str">
        <f>+LEFT(A307,49)&amp;$M$4&amp;".2018\"&amp;G307&amp;" - Cadrage CA + TVA "&amp;$M$4&amp;".2018 "&amp;$L$4&amp;RIGHT(A307,8)</f>
        <v xml:space="preserve">        "K:\FISCALITE\TVA\2018\01 - Cadrages TVA\06.2018\K54 - Cadrage CA + TVA 06.2018 DD.xlsx" _</v>
      </c>
    </row>
    <row r="308" spans="1:9" x14ac:dyDescent="0.25">
      <c r="G308" t="str">
        <f t="shared" si="8"/>
        <v>K54</v>
      </c>
      <c r="H308" t="str">
        <f>+VLOOKUP(G:G,[1]LISTE!$A:$BZ,26,0)</f>
        <v>oui</v>
      </c>
      <c r="I308" s="8" t="s">
        <v>49</v>
      </c>
    </row>
    <row r="309" spans="1:9" x14ac:dyDescent="0.25">
      <c r="G309" t="str">
        <f t="shared" si="8"/>
        <v>K54</v>
      </c>
      <c r="H309" t="str">
        <f>+VLOOKUP(G:G,[1]LISTE!$A:$BZ,26,0)</f>
        <v>oui</v>
      </c>
      <c r="I309" s="8" t="s">
        <v>50</v>
      </c>
    </row>
    <row r="310" spans="1:9" x14ac:dyDescent="0.25">
      <c r="G310" t="str">
        <f t="shared" si="8"/>
        <v>K54</v>
      </c>
      <c r="H310" t="str">
        <f>+VLOOKUP(G:G,[1]LISTE!$A:$BZ,26,0)</f>
        <v>oui</v>
      </c>
      <c r="I310" s="8" t="s">
        <v>3</v>
      </c>
    </row>
    <row r="311" spans="1:9" x14ac:dyDescent="0.25">
      <c r="A311" t="s">
        <v>6</v>
      </c>
      <c r="G311" t="str">
        <f>+G309</f>
        <v>K54</v>
      </c>
      <c r="H311" t="str">
        <f>+VLOOKUP(G:G,[1]LISTE!$A:$BZ,26,0)</f>
        <v>oui</v>
      </c>
      <c r="I311" s="8" t="s">
        <v>4</v>
      </c>
    </row>
    <row r="312" spans="1:9" x14ac:dyDescent="0.25">
      <c r="A312" t="s">
        <v>6</v>
      </c>
      <c r="G312" t="str">
        <f>+[1]LISTE!$A$9</f>
        <v>K55</v>
      </c>
      <c r="H312" t="str">
        <f>+VLOOKUP(G:G,[1]LISTE!$A:$BZ,26,0)</f>
        <v>oui</v>
      </c>
      <c r="I312" s="8" t="str">
        <f>+A312</f>
        <v xml:space="preserve">    Sheets("CA par taux").Select</v>
      </c>
    </row>
    <row r="313" spans="1:9" x14ac:dyDescent="0.25">
      <c r="A313" t="s">
        <v>10</v>
      </c>
      <c r="G313" t="str">
        <f t="shared" ref="G313:G354" si="9">+G312</f>
        <v>K55</v>
      </c>
      <c r="H313" t="str">
        <f>+VLOOKUP(G:G,[1]LISTE!$A:$BZ,26,0)</f>
        <v>oui</v>
      </c>
      <c r="I313" s="196" t="str">
        <f>+LEFT(A313,10)&amp;VLOOKUP(G:G,LISTE!$A:$BG,28,0)&amp;":"&amp;VLOOKUP(G:G,LISTE!$A:$BG,29,0)&amp;RIGHT(A313,9)</f>
        <v xml:space="preserve">    Rows("1201:1381").Select</v>
      </c>
    </row>
    <row r="314" spans="1:9" x14ac:dyDescent="0.25">
      <c r="G314" t="str">
        <f t="shared" si="9"/>
        <v>K55</v>
      </c>
      <c r="H314" t="str">
        <f>+VLOOKUP(G:G,[1]LISTE!$A:$BZ,26,0)</f>
        <v>oui</v>
      </c>
      <c r="I314" s="8" t="s">
        <v>13</v>
      </c>
    </row>
    <row r="315" spans="1:9" x14ac:dyDescent="0.25">
      <c r="G315" t="str">
        <f t="shared" si="9"/>
        <v>K55</v>
      </c>
      <c r="H315" t="str">
        <f>+VLOOKUP(G:G,[1]LISTE!$A:$BZ,26,0)</f>
        <v>oui</v>
      </c>
      <c r="I315" s="8" t="s">
        <v>16</v>
      </c>
    </row>
    <row r="316" spans="1:9" x14ac:dyDescent="0.25">
      <c r="A316" t="s">
        <v>6</v>
      </c>
      <c r="G316" t="str">
        <f t="shared" si="9"/>
        <v>K55</v>
      </c>
      <c r="H316" t="str">
        <f>+VLOOKUP(G:G,[1]LISTE!$A:$BZ,26,0)</f>
        <v>oui</v>
      </c>
      <c r="I316" s="8" t="str">
        <f>+I312</f>
        <v xml:space="preserve">    Sheets("CA par taux").Select</v>
      </c>
    </row>
    <row r="317" spans="1:9" x14ac:dyDescent="0.25">
      <c r="G317" t="str">
        <f t="shared" si="9"/>
        <v>K55</v>
      </c>
      <c r="H317" t="str">
        <f>+VLOOKUP(G:G,[1]LISTE!$A:$BZ,26,0)</f>
        <v>oui</v>
      </c>
      <c r="I317" s="8" t="s">
        <v>21</v>
      </c>
    </row>
    <row r="318" spans="1:9" x14ac:dyDescent="0.25">
      <c r="G318" t="str">
        <f t="shared" si="9"/>
        <v>K55</v>
      </c>
      <c r="H318" t="str">
        <f>+VLOOKUP(G:G,[1]LISTE!$A:$BZ,26,0)</f>
        <v>oui</v>
      </c>
      <c r="I318" s="8" t="s">
        <v>4</v>
      </c>
    </row>
    <row r="319" spans="1:9" x14ac:dyDescent="0.25">
      <c r="A319" t="s">
        <v>26</v>
      </c>
      <c r="G319" t="str">
        <f t="shared" si="9"/>
        <v>K55</v>
      </c>
      <c r="H319" t="str">
        <f>+VLOOKUP(G:G,[1]LISTE!$A:$BZ,26,0)</f>
        <v>oui</v>
      </c>
      <c r="I319" s="8" t="str">
        <f>+A319</f>
        <v xml:space="preserve">    Sheets("HA intraco  par taux").Select</v>
      </c>
    </row>
    <row r="320" spans="1:9" x14ac:dyDescent="0.25">
      <c r="A320" t="s">
        <v>10</v>
      </c>
      <c r="G320" t="str">
        <f t="shared" si="9"/>
        <v>K55</v>
      </c>
      <c r="H320" t="str">
        <f>+VLOOKUP(G:G,[1]LISTE!$A:$BZ,26,0)</f>
        <v>oui</v>
      </c>
      <c r="I320" s="196" t="str">
        <f>+LEFT(A320,10)&amp;VLOOKUP(G:G,LISTE!$A:$BG,30,0)&amp;":"&amp;VLOOKUP(G:G,LISTE!$A:$BG,31,0)&amp;RIGHT(A320,9)</f>
        <v xml:space="preserve">    Rows("1201:1321").Select</v>
      </c>
    </row>
    <row r="321" spans="1:9" x14ac:dyDescent="0.25">
      <c r="G321" t="str">
        <f t="shared" si="9"/>
        <v>K55</v>
      </c>
      <c r="H321" t="str">
        <f>+VLOOKUP(G:G,[1]LISTE!$A:$BZ,26,0)</f>
        <v>oui</v>
      </c>
      <c r="I321" s="8" t="s">
        <v>13</v>
      </c>
    </row>
    <row r="322" spans="1:9" x14ac:dyDescent="0.25">
      <c r="G322" t="str">
        <f t="shared" si="9"/>
        <v>K55</v>
      </c>
      <c r="H322" t="str">
        <f>+VLOOKUP(G:G,[1]LISTE!$A:$BZ,26,0)</f>
        <v>oui</v>
      </c>
      <c r="I322" s="8" t="s">
        <v>16</v>
      </c>
    </row>
    <row r="323" spans="1:9" x14ac:dyDescent="0.25">
      <c r="A323" t="s">
        <v>6</v>
      </c>
      <c r="G323" t="str">
        <f t="shared" si="9"/>
        <v>K55</v>
      </c>
      <c r="H323" t="str">
        <f>+VLOOKUP(G:G,[1]LISTE!$A:$BZ,26,0)</f>
        <v>oui</v>
      </c>
      <c r="I323" s="8" t="str">
        <f>+I319</f>
        <v xml:space="preserve">    Sheets("HA intraco  par taux").Select</v>
      </c>
    </row>
    <row r="324" spans="1:9" x14ac:dyDescent="0.25">
      <c r="G324" t="str">
        <f t="shared" si="9"/>
        <v>K55</v>
      </c>
      <c r="H324" t="str">
        <f>+VLOOKUP(G:G,[1]LISTE!$A:$BZ,26,0)</f>
        <v>oui</v>
      </c>
      <c r="I324" s="8" t="s">
        <v>21</v>
      </c>
    </row>
    <row r="325" spans="1:9" x14ac:dyDescent="0.25">
      <c r="G325" t="str">
        <f t="shared" si="9"/>
        <v>K55</v>
      </c>
      <c r="H325" t="str">
        <f>+VLOOKUP(G:G,[1]LISTE!$A:$BZ,26,0)</f>
        <v>oui</v>
      </c>
      <c r="I325" s="8" t="s">
        <v>4</v>
      </c>
    </row>
    <row r="326" spans="1:9" x14ac:dyDescent="0.25">
      <c r="A326" t="s">
        <v>10</v>
      </c>
      <c r="G326" t="str">
        <f t="shared" si="9"/>
        <v>K55</v>
      </c>
      <c r="H326" t="str">
        <f>+VLOOKUP(G:G,[1]LISTE!$A:$BZ,26,0)</f>
        <v>oui</v>
      </c>
      <c r="I326" s="8" t="str">
        <f>+A349</f>
        <v xml:space="preserve">    Sheets("COMPTA").Select</v>
      </c>
    </row>
    <row r="327" spans="1:9" x14ac:dyDescent="0.25">
      <c r="A327" t="s">
        <v>10</v>
      </c>
      <c r="G327" t="str">
        <f t="shared" si="9"/>
        <v>K55</v>
      </c>
      <c r="H327" t="str">
        <f>+VLOOKUP(G:G,[1]LISTE!$A:$BZ,26,0)</f>
        <v>oui</v>
      </c>
      <c r="I327" s="196" t="str">
        <f>+LEFT(A327,10)&amp;VLOOKUP(G:G,LISTE!$A:$BG,32,0)&amp;":"&amp;VLOOKUP(G:G,LISTE!$A:$BG,33,0)&amp;RIGHT(A327,9)</f>
        <v xml:space="preserve">    Rows("1201:1385").Select</v>
      </c>
    </row>
    <row r="328" spans="1:9" x14ac:dyDescent="0.25">
      <c r="G328" t="str">
        <f t="shared" si="9"/>
        <v>K55</v>
      </c>
      <c r="H328" t="str">
        <f>+VLOOKUP(G:G,[1]LISTE!$A:$BZ,26,0)</f>
        <v>oui</v>
      </c>
      <c r="I328" s="8" t="s">
        <v>13</v>
      </c>
    </row>
    <row r="329" spans="1:9" x14ac:dyDescent="0.25">
      <c r="A329" t="s">
        <v>6</v>
      </c>
      <c r="G329" t="str">
        <f t="shared" si="9"/>
        <v>K55</v>
      </c>
      <c r="H329" t="str">
        <f>+VLOOKUP(G:G,[1]LISTE!$A:$BZ,26,0)</f>
        <v>oui</v>
      </c>
      <c r="I329" s="8" t="s">
        <v>16</v>
      </c>
    </row>
    <row r="330" spans="1:9" x14ac:dyDescent="0.25">
      <c r="G330" t="str">
        <f t="shared" si="9"/>
        <v>K55</v>
      </c>
      <c r="H330" t="str">
        <f>+VLOOKUP(G:G,[1]LISTE!$A:$BZ,26,0)</f>
        <v>oui</v>
      </c>
      <c r="I330" s="8" t="str">
        <f>+I326</f>
        <v xml:space="preserve">    Sheets("COMPTA").Select</v>
      </c>
    </row>
    <row r="331" spans="1:9" x14ac:dyDescent="0.25">
      <c r="G331" t="str">
        <f t="shared" si="9"/>
        <v>K55</v>
      </c>
      <c r="H331" t="str">
        <f>+VLOOKUP(G:G,[1]LISTE!$A:$BZ,26,0)</f>
        <v>oui</v>
      </c>
      <c r="I331" s="8" t="s">
        <v>37</v>
      </c>
    </row>
    <row r="332" spans="1:9" x14ac:dyDescent="0.25">
      <c r="A332" t="s">
        <v>38</v>
      </c>
      <c r="G332" t="str">
        <f t="shared" si="9"/>
        <v>K55</v>
      </c>
      <c r="H332" t="str">
        <f>+VLOOKUP(G:G,[1]LISTE!$A:$BZ,26,0)</f>
        <v>oui</v>
      </c>
      <c r="I332" s="8" t="s">
        <v>4</v>
      </c>
    </row>
    <row r="333" spans="1:9" x14ac:dyDescent="0.25">
      <c r="A333" t="s">
        <v>10</v>
      </c>
      <c r="G333" t="str">
        <f t="shared" si="9"/>
        <v>K55</v>
      </c>
      <c r="H333" t="str">
        <f>+VLOOKUP(G:G,[1]LISTE!$A:$BZ,26,0)</f>
        <v>oui</v>
      </c>
      <c r="I333" s="8" t="str">
        <f>+A332</f>
        <v xml:space="preserve">    Sheets("CA3").Select</v>
      </c>
    </row>
    <row r="334" spans="1:9" x14ac:dyDescent="0.25">
      <c r="A334" t="s">
        <v>10</v>
      </c>
      <c r="G334" t="str">
        <f t="shared" si="9"/>
        <v>K55</v>
      </c>
      <c r="H334" t="str">
        <f>+VLOOKUP(G:G,[1]LISTE!$A:$BZ,26,0)</f>
        <v>oui</v>
      </c>
      <c r="I334" s="196" t="str">
        <f>+LEFT(A334,10)&amp;VLOOKUP(G:G,LISTE!$A:$BY,34,0)&amp;":"&amp;VLOOKUP(G:G,LISTE!$A:$BY,35,0)&amp;RIGHT(A334,9)</f>
        <v xml:space="preserve">    Rows("1201:1251").Select</v>
      </c>
    </row>
    <row r="335" spans="1:9" x14ac:dyDescent="0.25">
      <c r="G335" t="str">
        <f t="shared" si="9"/>
        <v>K55</v>
      </c>
      <c r="H335" t="str">
        <f>+VLOOKUP(G:G,[1]LISTE!$A:$BZ,26,0)</f>
        <v>oui</v>
      </c>
      <c r="I335" s="8" t="s">
        <v>13</v>
      </c>
    </row>
    <row r="336" spans="1:9" x14ac:dyDescent="0.25">
      <c r="A336" t="s">
        <v>6</v>
      </c>
      <c r="G336" t="str">
        <f t="shared" si="9"/>
        <v>K55</v>
      </c>
      <c r="H336" t="str">
        <f>+VLOOKUP(G:G,[1]LISTE!$A:$BZ,26,0)</f>
        <v>oui</v>
      </c>
      <c r="I336" s="8" t="s">
        <v>16</v>
      </c>
    </row>
    <row r="337" spans="1:9" x14ac:dyDescent="0.25">
      <c r="G337" t="str">
        <f t="shared" si="9"/>
        <v>K55</v>
      </c>
      <c r="H337" t="str">
        <f>+VLOOKUP(G:G,[1]LISTE!$A:$BZ,26,0)</f>
        <v>oui</v>
      </c>
      <c r="I337" s="8" t="str">
        <f>+I333</f>
        <v xml:space="preserve">    Sheets("CA3").Select</v>
      </c>
    </row>
    <row r="338" spans="1:9" x14ac:dyDescent="0.25">
      <c r="G338" t="str">
        <f t="shared" si="9"/>
        <v>K55</v>
      </c>
      <c r="H338" t="str">
        <f>+VLOOKUP(G:G,[1]LISTE!$A:$BZ,26,0)</f>
        <v>oui</v>
      </c>
      <c r="I338" s="8" t="s">
        <v>39</v>
      </c>
    </row>
    <row r="339" spans="1:9" x14ac:dyDescent="0.25">
      <c r="A339" t="s">
        <v>38</v>
      </c>
      <c r="G339" t="str">
        <f t="shared" si="9"/>
        <v>K55</v>
      </c>
      <c r="H339" t="str">
        <f>+VLOOKUP(G:G,[1]LISTE!$A:$BZ,26,0)</f>
        <v>oui</v>
      </c>
      <c r="I339" s="8" t="s">
        <v>4</v>
      </c>
    </row>
    <row r="340" spans="1:9" x14ac:dyDescent="0.25">
      <c r="A340" t="s">
        <v>40</v>
      </c>
      <c r="G340" t="str">
        <f t="shared" si="9"/>
        <v>K55</v>
      </c>
      <c r="H340" t="str">
        <f>+VLOOKUP(G:G,[1]LISTE!$A:$BZ,26,0)</f>
        <v>oui</v>
      </c>
      <c r="I340" s="8" t="str">
        <f>+A340</f>
        <v xml:space="preserve">    Sheets("TVA OPTIM").Select</v>
      </c>
    </row>
    <row r="341" spans="1:9" x14ac:dyDescent="0.25">
      <c r="A341" t="s">
        <v>41</v>
      </c>
      <c r="G341" t="str">
        <f t="shared" si="9"/>
        <v>K55</v>
      </c>
      <c r="H341" t="str">
        <f>+VLOOKUP(G:G,[1]LISTE!$A:$BZ,26,0)</f>
        <v>oui</v>
      </c>
      <c r="I341" s="8" t="str">
        <f>+LEFT(A341,30)&amp;G341&amp;RIGHT(A341,1)</f>
        <v xml:space="preserve">    ActiveCell.FormulaR1C1 = "K55"</v>
      </c>
    </row>
    <row r="342" spans="1:9" x14ac:dyDescent="0.25">
      <c r="G342" t="str">
        <f t="shared" si="9"/>
        <v>K55</v>
      </c>
      <c r="H342" t="str">
        <f>+VLOOKUP(G:G,[1]LISTE!$A:$BZ,26,0)</f>
        <v>oui</v>
      </c>
      <c r="I342" s="8" t="s">
        <v>42</v>
      </c>
    </row>
    <row r="343" spans="1:9" x14ac:dyDescent="0.25">
      <c r="G343" t="str">
        <f t="shared" si="9"/>
        <v>K55</v>
      </c>
      <c r="H343" t="str">
        <f>+VLOOKUP(G:G,[1]LISTE!$A:$BZ,26,0)</f>
        <v>oui</v>
      </c>
      <c r="I343" s="8" t="s">
        <v>43</v>
      </c>
    </row>
    <row r="344" spans="1:9" x14ac:dyDescent="0.25">
      <c r="G344" t="str">
        <f t="shared" si="9"/>
        <v>K55</v>
      </c>
      <c r="H344" t="str">
        <f>+VLOOKUP(G:G,[1]LISTE!$A:$BZ,26,0)</f>
        <v>oui</v>
      </c>
      <c r="I344" s="8" t="s">
        <v>44</v>
      </c>
    </row>
    <row r="345" spans="1:9" x14ac:dyDescent="0.25">
      <c r="G345" t="str">
        <f t="shared" si="9"/>
        <v>K55</v>
      </c>
      <c r="H345" t="str">
        <f>+VLOOKUP(G:G,[1]LISTE!$A:$BZ,26,0)</f>
        <v>oui</v>
      </c>
      <c r="I345" s="8" t="s">
        <v>13</v>
      </c>
    </row>
    <row r="346" spans="1:9" x14ac:dyDescent="0.25">
      <c r="G346" t="str">
        <f t="shared" si="9"/>
        <v>K55</v>
      </c>
      <c r="H346" t="str">
        <f>+VLOOKUP(G:G,[1]LISTE!$A:$BZ,26,0)</f>
        <v>oui</v>
      </c>
      <c r="I346" s="8" t="s">
        <v>16</v>
      </c>
    </row>
    <row r="347" spans="1:9" x14ac:dyDescent="0.25">
      <c r="A347" t="s">
        <v>6</v>
      </c>
      <c r="G347" t="str">
        <f t="shared" si="9"/>
        <v>K55</v>
      </c>
      <c r="H347" t="str">
        <f>+VLOOKUP(G:G,[1]LISTE!$A:$BZ,26,0)</f>
        <v>oui</v>
      </c>
      <c r="I347" s="8" t="str">
        <f>+I340</f>
        <v xml:space="preserve">    Sheets("TVA OPTIM").Select</v>
      </c>
    </row>
    <row r="348" spans="1:9" x14ac:dyDescent="0.25">
      <c r="G348" t="str">
        <f t="shared" si="9"/>
        <v>K55</v>
      </c>
      <c r="H348" t="str">
        <f>+VLOOKUP(G:G,[1]LISTE!$A:$BZ,26,0)</f>
        <v>oui</v>
      </c>
      <c r="I348" s="8" t="s">
        <v>45</v>
      </c>
    </row>
    <row r="349" spans="1:9" x14ac:dyDescent="0.25">
      <c r="A349" t="s">
        <v>46</v>
      </c>
      <c r="G349" t="str">
        <f t="shared" si="9"/>
        <v>K55</v>
      </c>
      <c r="H349" t="str">
        <f>+VLOOKUP(G:G,[1]LISTE!$A:$BZ,26,0)</f>
        <v>oui</v>
      </c>
      <c r="I349" s="8" t="s">
        <v>38</v>
      </c>
    </row>
    <row r="350" spans="1:9" x14ac:dyDescent="0.25">
      <c r="A350" t="s">
        <v>47</v>
      </c>
      <c r="G350" t="str">
        <f t="shared" si="9"/>
        <v>K55</v>
      </c>
      <c r="H350" t="str">
        <f>+VLOOKUP(G:G,[1]LISTE!$A:$BZ,26,0)</f>
        <v>oui</v>
      </c>
      <c r="I350" s="8" t="str">
        <f>+A350</f>
        <v xml:space="preserve">    ActiveWorkbook.SaveAs Filename:= _</v>
      </c>
    </row>
    <row r="351" spans="1:9" x14ac:dyDescent="0.25">
      <c r="A351" t="s">
        <v>48</v>
      </c>
      <c r="G351" t="str">
        <f t="shared" si="9"/>
        <v>K55</v>
      </c>
      <c r="H351" t="str">
        <f>+VLOOKUP(G:G,[1]LISTE!$A:$BZ,26,0)</f>
        <v>oui</v>
      </c>
      <c r="I351" s="8" t="str">
        <f>+LEFT(A351,49)&amp;$M$4&amp;".2018\"&amp;G351&amp;" - Cadrage CA + TVA "&amp;$M$4&amp;".2018 "&amp;$L$4&amp;RIGHT(A351,8)</f>
        <v xml:space="preserve">        "K:\FISCALITE\TVA\2018\01 - Cadrages TVA\06.2018\K55 - Cadrage CA + TVA 06.2018 DD.xlsx" _</v>
      </c>
    </row>
    <row r="352" spans="1:9" x14ac:dyDescent="0.25">
      <c r="G352" t="str">
        <f t="shared" si="9"/>
        <v>K55</v>
      </c>
      <c r="H352" t="str">
        <f>+VLOOKUP(G:G,[1]LISTE!$A:$BZ,26,0)</f>
        <v>oui</v>
      </c>
      <c r="I352" s="8" t="s">
        <v>49</v>
      </c>
    </row>
    <row r="353" spans="1:9" x14ac:dyDescent="0.25">
      <c r="G353" t="str">
        <f t="shared" si="9"/>
        <v>K55</v>
      </c>
      <c r="H353" t="str">
        <f>+VLOOKUP(G:G,[1]LISTE!$A:$BZ,26,0)</f>
        <v>oui</v>
      </c>
      <c r="I353" s="8" t="s">
        <v>50</v>
      </c>
    </row>
    <row r="354" spans="1:9" x14ac:dyDescent="0.25">
      <c r="G354" t="str">
        <f t="shared" si="9"/>
        <v>K55</v>
      </c>
      <c r="H354" t="str">
        <f>+VLOOKUP(G:G,[1]LISTE!$A:$BZ,26,0)</f>
        <v>oui</v>
      </c>
      <c r="I354" s="8" t="s">
        <v>3</v>
      </c>
    </row>
    <row r="355" spans="1:9" x14ac:dyDescent="0.25">
      <c r="A355" t="s">
        <v>6</v>
      </c>
      <c r="G355" t="str">
        <f>+G353</f>
        <v>K55</v>
      </c>
      <c r="H355" t="str">
        <f>+VLOOKUP(G:G,[1]LISTE!$A:$BZ,26,0)</f>
        <v>oui</v>
      </c>
      <c r="I355" s="8" t="s">
        <v>4</v>
      </c>
    </row>
    <row r="356" spans="1:9" x14ac:dyDescent="0.25">
      <c r="A356" t="s">
        <v>6</v>
      </c>
      <c r="G356" t="str">
        <f>+[1]LISTE!$A$10</f>
        <v>K57</v>
      </c>
      <c r="H356" t="str">
        <f>+VLOOKUP(G:G,[1]LISTE!$A:$BZ,26,0)</f>
        <v>oui</v>
      </c>
      <c r="I356" s="8" t="str">
        <f>+A356</f>
        <v xml:space="preserve">    Sheets("CA par taux").Select</v>
      </c>
    </row>
    <row r="357" spans="1:9" x14ac:dyDescent="0.25">
      <c r="A357" t="s">
        <v>10</v>
      </c>
      <c r="G357" t="str">
        <f t="shared" ref="G357:G420" si="10">+G356</f>
        <v>K57</v>
      </c>
      <c r="H357" t="str">
        <f>+VLOOKUP(G:G,[1]LISTE!$A:$BZ,26,0)</f>
        <v>oui</v>
      </c>
      <c r="I357" s="196" t="str">
        <f>+LEFT(A357,10)&amp;VLOOKUP(G:G,LISTE!$A:$BG,28,0)&amp;":"&amp;VLOOKUP(G:G,LISTE!$A:$BG,29,0)&amp;RIGHT(A357,9)</f>
        <v xml:space="preserve">    Rows("1401:1581").Select</v>
      </c>
    </row>
    <row r="358" spans="1:9" x14ac:dyDescent="0.25">
      <c r="G358" t="str">
        <f t="shared" si="10"/>
        <v>K57</v>
      </c>
      <c r="H358" t="str">
        <f>+VLOOKUP(G:G,[1]LISTE!$A:$BZ,26,0)</f>
        <v>oui</v>
      </c>
      <c r="I358" s="8" t="s">
        <v>13</v>
      </c>
    </row>
    <row r="359" spans="1:9" x14ac:dyDescent="0.25">
      <c r="G359" t="str">
        <f t="shared" si="10"/>
        <v>K57</v>
      </c>
      <c r="H359" t="str">
        <f>+VLOOKUP(G:G,[1]LISTE!$A:$BZ,26,0)</f>
        <v>oui</v>
      </c>
      <c r="I359" s="8" t="s">
        <v>16</v>
      </c>
    </row>
    <row r="360" spans="1:9" x14ac:dyDescent="0.25">
      <c r="A360" t="s">
        <v>6</v>
      </c>
      <c r="G360" t="str">
        <f t="shared" si="10"/>
        <v>K57</v>
      </c>
      <c r="H360" t="str">
        <f>+VLOOKUP(G:G,[1]LISTE!$A:$BZ,26,0)</f>
        <v>oui</v>
      </c>
      <c r="I360" s="8" t="str">
        <f>+I356</f>
        <v xml:space="preserve">    Sheets("CA par taux").Select</v>
      </c>
    </row>
    <row r="361" spans="1:9" x14ac:dyDescent="0.25">
      <c r="G361" t="str">
        <f t="shared" si="10"/>
        <v>K57</v>
      </c>
      <c r="H361" t="str">
        <f>+VLOOKUP(G:G,[1]LISTE!$A:$BZ,26,0)</f>
        <v>oui</v>
      </c>
      <c r="I361" s="8" t="s">
        <v>21</v>
      </c>
    </row>
    <row r="362" spans="1:9" x14ac:dyDescent="0.25">
      <c r="G362" t="str">
        <f t="shared" si="10"/>
        <v>K57</v>
      </c>
      <c r="H362" t="str">
        <f>+VLOOKUP(G:G,[1]LISTE!$A:$BZ,26,0)</f>
        <v>oui</v>
      </c>
      <c r="I362" s="8" t="s">
        <v>4</v>
      </c>
    </row>
    <row r="363" spans="1:9" x14ac:dyDescent="0.25">
      <c r="A363" t="s">
        <v>26</v>
      </c>
      <c r="G363" t="str">
        <f t="shared" si="10"/>
        <v>K57</v>
      </c>
      <c r="H363" t="str">
        <f>+VLOOKUP(G:G,[1]LISTE!$A:$BZ,26,0)</f>
        <v>oui</v>
      </c>
      <c r="I363" s="8" t="str">
        <f>+A363</f>
        <v xml:space="preserve">    Sheets("HA intraco  par taux").Select</v>
      </c>
    </row>
    <row r="364" spans="1:9" x14ac:dyDescent="0.25">
      <c r="A364" t="s">
        <v>10</v>
      </c>
      <c r="G364" t="str">
        <f t="shared" si="10"/>
        <v>K57</v>
      </c>
      <c r="H364" t="str">
        <f>+VLOOKUP(G:G,[1]LISTE!$A:$BZ,26,0)</f>
        <v>oui</v>
      </c>
      <c r="I364" s="196" t="str">
        <f>+LEFT(A364,10)&amp;VLOOKUP(G:G,LISTE!$A:$BG,30,0)&amp;":"&amp;VLOOKUP(G:G,LISTE!$A:$BG,31,0)&amp;RIGHT(A364,9)</f>
        <v xml:space="preserve">    Rows("1401:1521").Select</v>
      </c>
    </row>
    <row r="365" spans="1:9" x14ac:dyDescent="0.25">
      <c r="G365" t="str">
        <f t="shared" si="10"/>
        <v>K57</v>
      </c>
      <c r="H365" t="str">
        <f>+VLOOKUP(G:G,[1]LISTE!$A:$BZ,26,0)</f>
        <v>oui</v>
      </c>
      <c r="I365" s="8" t="s">
        <v>13</v>
      </c>
    </row>
    <row r="366" spans="1:9" x14ac:dyDescent="0.25">
      <c r="G366" t="str">
        <f t="shared" si="10"/>
        <v>K57</v>
      </c>
      <c r="H366" t="str">
        <f>+VLOOKUP(G:G,[1]LISTE!$A:$BZ,26,0)</f>
        <v>oui</v>
      </c>
      <c r="I366" s="8" t="s">
        <v>16</v>
      </c>
    </row>
    <row r="367" spans="1:9" x14ac:dyDescent="0.25">
      <c r="A367" t="s">
        <v>6</v>
      </c>
      <c r="G367" t="str">
        <f t="shared" si="10"/>
        <v>K57</v>
      </c>
      <c r="H367" t="str">
        <f>+VLOOKUP(G:G,[1]LISTE!$A:$BZ,26,0)</f>
        <v>oui</v>
      </c>
      <c r="I367" s="8" t="str">
        <f>+I363</f>
        <v xml:space="preserve">    Sheets("HA intraco  par taux").Select</v>
      </c>
    </row>
    <row r="368" spans="1:9" x14ac:dyDescent="0.25">
      <c r="G368" t="str">
        <f t="shared" si="10"/>
        <v>K57</v>
      </c>
      <c r="H368" t="str">
        <f>+VLOOKUP(G:G,[1]LISTE!$A:$BZ,26,0)</f>
        <v>oui</v>
      </c>
      <c r="I368" s="8" t="s">
        <v>21</v>
      </c>
    </row>
    <row r="369" spans="1:9" x14ac:dyDescent="0.25">
      <c r="G369" t="str">
        <f t="shared" si="10"/>
        <v>K57</v>
      </c>
      <c r="H369" t="str">
        <f>+VLOOKUP(G:G,[1]LISTE!$A:$BZ,26,0)</f>
        <v>oui</v>
      </c>
      <c r="I369" s="8" t="s">
        <v>4</v>
      </c>
    </row>
    <row r="370" spans="1:9" x14ac:dyDescent="0.25">
      <c r="A370" t="s">
        <v>10</v>
      </c>
      <c r="G370" t="str">
        <f t="shared" si="10"/>
        <v>K57</v>
      </c>
      <c r="H370" t="str">
        <f>+VLOOKUP(G:G,[1]LISTE!$A:$BZ,26,0)</f>
        <v>oui</v>
      </c>
      <c r="I370" s="8" t="str">
        <f>+A393</f>
        <v xml:space="preserve">    Sheets("COMPTA").Select</v>
      </c>
    </row>
    <row r="371" spans="1:9" x14ac:dyDescent="0.25">
      <c r="A371" t="s">
        <v>10</v>
      </c>
      <c r="G371" t="str">
        <f t="shared" si="10"/>
        <v>K57</v>
      </c>
      <c r="H371" t="str">
        <f>+VLOOKUP(G:G,[1]LISTE!$A:$BZ,26,0)</f>
        <v>oui</v>
      </c>
      <c r="I371" s="196" t="str">
        <f>+LEFT(A371,10)&amp;VLOOKUP(G:G,LISTE!$A:$BG,32,0)&amp;":"&amp;VLOOKUP(G:G,LISTE!$A:$BG,33,0)&amp;RIGHT(A371,9)</f>
        <v xml:space="preserve">    Rows("1401:1585").Select</v>
      </c>
    </row>
    <row r="372" spans="1:9" x14ac:dyDescent="0.25">
      <c r="G372" t="str">
        <f t="shared" si="10"/>
        <v>K57</v>
      </c>
      <c r="H372" t="str">
        <f>+VLOOKUP(G:G,[1]LISTE!$A:$BZ,26,0)</f>
        <v>oui</v>
      </c>
      <c r="I372" s="8" t="s">
        <v>13</v>
      </c>
    </row>
    <row r="373" spans="1:9" x14ac:dyDescent="0.25">
      <c r="A373" t="s">
        <v>6</v>
      </c>
      <c r="G373" t="str">
        <f t="shared" si="10"/>
        <v>K57</v>
      </c>
      <c r="H373" t="str">
        <f>+VLOOKUP(G:G,[1]LISTE!$A:$BZ,26,0)</f>
        <v>oui</v>
      </c>
      <c r="I373" s="8" t="s">
        <v>16</v>
      </c>
    </row>
    <row r="374" spans="1:9" x14ac:dyDescent="0.25">
      <c r="G374" t="str">
        <f t="shared" si="10"/>
        <v>K57</v>
      </c>
      <c r="H374" t="str">
        <f>+VLOOKUP(G:G,[1]LISTE!$A:$BZ,26,0)</f>
        <v>oui</v>
      </c>
      <c r="I374" s="8" t="str">
        <f>+I370</f>
        <v xml:space="preserve">    Sheets("COMPTA").Select</v>
      </c>
    </row>
    <row r="375" spans="1:9" x14ac:dyDescent="0.25">
      <c r="G375" t="str">
        <f t="shared" si="10"/>
        <v>K57</v>
      </c>
      <c r="H375" t="str">
        <f>+VLOOKUP(G:G,[1]LISTE!$A:$BZ,26,0)</f>
        <v>oui</v>
      </c>
      <c r="I375" s="8" t="s">
        <v>37</v>
      </c>
    </row>
    <row r="376" spans="1:9" x14ac:dyDescent="0.25">
      <c r="A376" t="s">
        <v>38</v>
      </c>
      <c r="G376" t="str">
        <f t="shared" si="10"/>
        <v>K57</v>
      </c>
      <c r="H376" t="str">
        <f>+VLOOKUP(G:G,[1]LISTE!$A:$BZ,26,0)</f>
        <v>oui</v>
      </c>
      <c r="I376" s="8" t="s">
        <v>4</v>
      </c>
    </row>
    <row r="377" spans="1:9" x14ac:dyDescent="0.25">
      <c r="A377" t="s">
        <v>10</v>
      </c>
      <c r="G377" t="str">
        <f t="shared" si="10"/>
        <v>K57</v>
      </c>
      <c r="H377" t="str">
        <f>+VLOOKUP(G:G,[1]LISTE!$A:$BZ,26,0)</f>
        <v>oui</v>
      </c>
      <c r="I377" s="8" t="str">
        <f>+A376</f>
        <v xml:space="preserve">    Sheets("CA3").Select</v>
      </c>
    </row>
    <row r="378" spans="1:9" x14ac:dyDescent="0.25">
      <c r="A378" t="s">
        <v>10</v>
      </c>
      <c r="G378" t="str">
        <f t="shared" si="10"/>
        <v>K57</v>
      </c>
      <c r="H378" t="str">
        <f>+VLOOKUP(G:G,[1]LISTE!$A:$BZ,26,0)</f>
        <v>oui</v>
      </c>
      <c r="I378" s="196" t="str">
        <f>+LEFT(A378,10)&amp;VLOOKUP(G:G,LISTE!$A:$BY,34,0)&amp;":"&amp;VLOOKUP(G:G,LISTE!$A:$BY,35,0)&amp;RIGHT(A378,9)</f>
        <v xml:space="preserve">    Rows("1401:1451").Select</v>
      </c>
    </row>
    <row r="379" spans="1:9" x14ac:dyDescent="0.25">
      <c r="G379" t="str">
        <f t="shared" si="10"/>
        <v>K57</v>
      </c>
      <c r="H379" t="str">
        <f>+VLOOKUP(G:G,[1]LISTE!$A:$BZ,26,0)</f>
        <v>oui</v>
      </c>
      <c r="I379" s="8" t="s">
        <v>13</v>
      </c>
    </row>
    <row r="380" spans="1:9" x14ac:dyDescent="0.25">
      <c r="A380" t="s">
        <v>6</v>
      </c>
      <c r="G380" t="str">
        <f t="shared" si="10"/>
        <v>K57</v>
      </c>
      <c r="H380" t="str">
        <f>+VLOOKUP(G:G,[1]LISTE!$A:$BZ,26,0)</f>
        <v>oui</v>
      </c>
      <c r="I380" s="8" t="s">
        <v>16</v>
      </c>
    </row>
    <row r="381" spans="1:9" x14ac:dyDescent="0.25">
      <c r="G381" t="str">
        <f t="shared" si="10"/>
        <v>K57</v>
      </c>
      <c r="H381" t="str">
        <f>+VLOOKUP(G:G,[1]LISTE!$A:$BZ,26,0)</f>
        <v>oui</v>
      </c>
      <c r="I381" s="8" t="str">
        <f>+I377</f>
        <v xml:space="preserve">    Sheets("CA3").Select</v>
      </c>
    </row>
    <row r="382" spans="1:9" x14ac:dyDescent="0.25">
      <c r="G382" t="str">
        <f t="shared" si="10"/>
        <v>K57</v>
      </c>
      <c r="H382" t="str">
        <f>+VLOOKUP(G:G,[1]LISTE!$A:$BZ,26,0)</f>
        <v>oui</v>
      </c>
      <c r="I382" s="8" t="s">
        <v>39</v>
      </c>
    </row>
    <row r="383" spans="1:9" x14ac:dyDescent="0.25">
      <c r="A383" t="s">
        <v>38</v>
      </c>
      <c r="G383" t="str">
        <f t="shared" si="10"/>
        <v>K57</v>
      </c>
      <c r="H383" t="str">
        <f>+VLOOKUP(G:G,[1]LISTE!$A:$BZ,26,0)</f>
        <v>oui</v>
      </c>
      <c r="I383" s="8" t="s">
        <v>4</v>
      </c>
    </row>
    <row r="384" spans="1:9" x14ac:dyDescent="0.25">
      <c r="A384" t="s">
        <v>40</v>
      </c>
      <c r="G384" t="str">
        <f t="shared" si="10"/>
        <v>K57</v>
      </c>
      <c r="H384" t="str">
        <f>+VLOOKUP(G:G,[1]LISTE!$A:$BZ,26,0)</f>
        <v>oui</v>
      </c>
      <c r="I384" s="8" t="str">
        <f>+A384</f>
        <v xml:space="preserve">    Sheets("TVA OPTIM").Select</v>
      </c>
    </row>
    <row r="385" spans="1:9" x14ac:dyDescent="0.25">
      <c r="A385" t="s">
        <v>41</v>
      </c>
      <c r="G385" t="str">
        <f t="shared" si="10"/>
        <v>K57</v>
      </c>
      <c r="H385" t="str">
        <f>+VLOOKUP(G:G,[1]LISTE!$A:$BZ,26,0)</f>
        <v>oui</v>
      </c>
      <c r="I385" s="8" t="str">
        <f>+LEFT(A385,30)&amp;G385&amp;RIGHT(A385,1)</f>
        <v xml:space="preserve">    ActiveCell.FormulaR1C1 = "K57"</v>
      </c>
    </row>
    <row r="386" spans="1:9" x14ac:dyDescent="0.25">
      <c r="G386" t="str">
        <f t="shared" si="10"/>
        <v>K57</v>
      </c>
      <c r="H386" t="str">
        <f>+VLOOKUP(G:G,[1]LISTE!$A:$BZ,26,0)</f>
        <v>oui</v>
      </c>
      <c r="I386" s="8" t="s">
        <v>42</v>
      </c>
    </row>
    <row r="387" spans="1:9" x14ac:dyDescent="0.25">
      <c r="G387" t="str">
        <f t="shared" si="10"/>
        <v>K57</v>
      </c>
      <c r="H387" t="str">
        <f>+VLOOKUP(G:G,[1]LISTE!$A:$BZ,26,0)</f>
        <v>oui</v>
      </c>
      <c r="I387" s="8" t="s">
        <v>43</v>
      </c>
    </row>
    <row r="388" spans="1:9" x14ac:dyDescent="0.25">
      <c r="G388" t="str">
        <f t="shared" si="10"/>
        <v>K57</v>
      </c>
      <c r="H388" t="str">
        <f>+VLOOKUP(G:G,[1]LISTE!$A:$BZ,26,0)</f>
        <v>oui</v>
      </c>
      <c r="I388" s="8" t="s">
        <v>44</v>
      </c>
    </row>
    <row r="389" spans="1:9" x14ac:dyDescent="0.25">
      <c r="G389" t="str">
        <f t="shared" si="10"/>
        <v>K57</v>
      </c>
      <c r="H389" t="str">
        <f>+VLOOKUP(G:G,[1]LISTE!$A:$BZ,26,0)</f>
        <v>oui</v>
      </c>
      <c r="I389" s="8" t="s">
        <v>13</v>
      </c>
    </row>
    <row r="390" spans="1:9" x14ac:dyDescent="0.25">
      <c r="G390" t="str">
        <f t="shared" si="10"/>
        <v>K57</v>
      </c>
      <c r="H390" t="str">
        <f>+VLOOKUP(G:G,[1]LISTE!$A:$BZ,26,0)</f>
        <v>oui</v>
      </c>
      <c r="I390" s="8" t="s">
        <v>16</v>
      </c>
    </row>
    <row r="391" spans="1:9" x14ac:dyDescent="0.25">
      <c r="A391" t="s">
        <v>6</v>
      </c>
      <c r="G391" t="str">
        <f t="shared" si="10"/>
        <v>K57</v>
      </c>
      <c r="H391" t="str">
        <f>+VLOOKUP(G:G,[1]LISTE!$A:$BZ,26,0)</f>
        <v>oui</v>
      </c>
      <c r="I391" s="8" t="str">
        <f>+I384</f>
        <v xml:space="preserve">    Sheets("TVA OPTIM").Select</v>
      </c>
    </row>
    <row r="392" spans="1:9" x14ac:dyDescent="0.25">
      <c r="G392" t="str">
        <f t="shared" si="10"/>
        <v>K57</v>
      </c>
      <c r="H392" t="str">
        <f>+VLOOKUP(G:G,[1]LISTE!$A:$BZ,26,0)</f>
        <v>oui</v>
      </c>
      <c r="I392" s="8" t="s">
        <v>45</v>
      </c>
    </row>
    <row r="393" spans="1:9" x14ac:dyDescent="0.25">
      <c r="A393" t="s">
        <v>46</v>
      </c>
      <c r="G393" t="str">
        <f t="shared" si="10"/>
        <v>K57</v>
      </c>
      <c r="H393" t="str">
        <f>+VLOOKUP(G:G,[1]LISTE!$A:$BZ,26,0)</f>
        <v>oui</v>
      </c>
      <c r="I393" s="8" t="s">
        <v>38</v>
      </c>
    </row>
    <row r="394" spans="1:9" x14ac:dyDescent="0.25">
      <c r="A394" t="s">
        <v>47</v>
      </c>
      <c r="G394" t="str">
        <f t="shared" si="10"/>
        <v>K57</v>
      </c>
      <c r="H394" t="str">
        <f>+VLOOKUP(G:G,[1]LISTE!$A:$BZ,26,0)</f>
        <v>oui</v>
      </c>
      <c r="I394" s="8" t="str">
        <f>+A394</f>
        <v xml:space="preserve">    ActiveWorkbook.SaveAs Filename:= _</v>
      </c>
    </row>
    <row r="395" spans="1:9" x14ac:dyDescent="0.25">
      <c r="A395" t="s">
        <v>48</v>
      </c>
      <c r="G395" t="str">
        <f t="shared" si="10"/>
        <v>K57</v>
      </c>
      <c r="H395" t="str">
        <f>+VLOOKUP(G:G,[1]LISTE!$A:$BZ,26,0)</f>
        <v>oui</v>
      </c>
      <c r="I395" s="8" t="str">
        <f>+LEFT(A395,49)&amp;$M$4&amp;".2018\"&amp;G395&amp;" - Cadrage CA + TVA "&amp;$M$4&amp;".2018 "&amp;$L$4&amp;RIGHT(A395,8)</f>
        <v xml:space="preserve">        "K:\FISCALITE\TVA\2018\01 - Cadrages TVA\06.2018\K57 - Cadrage CA + TVA 06.2018 DD.xlsx" _</v>
      </c>
    </row>
    <row r="396" spans="1:9" x14ac:dyDescent="0.25">
      <c r="G396" t="str">
        <f t="shared" si="10"/>
        <v>K57</v>
      </c>
      <c r="H396" t="str">
        <f>+VLOOKUP(G:G,[1]LISTE!$A:$BZ,26,0)</f>
        <v>oui</v>
      </c>
      <c r="I396" s="8" t="s">
        <v>49</v>
      </c>
    </row>
    <row r="397" spans="1:9" x14ac:dyDescent="0.25">
      <c r="G397" t="str">
        <f t="shared" si="10"/>
        <v>K57</v>
      </c>
      <c r="H397" t="str">
        <f>+VLOOKUP(G:G,[1]LISTE!$A:$BZ,26,0)</f>
        <v>oui</v>
      </c>
      <c r="I397" s="8" t="s">
        <v>50</v>
      </c>
    </row>
    <row r="398" spans="1:9" x14ac:dyDescent="0.25">
      <c r="G398" t="str">
        <f t="shared" si="10"/>
        <v>K57</v>
      </c>
      <c r="H398" t="str">
        <f>+VLOOKUP(G:G,[1]LISTE!$A:$BZ,26,0)</f>
        <v>oui</v>
      </c>
      <c r="I398" s="8" t="s">
        <v>3</v>
      </c>
    </row>
    <row r="399" spans="1:9" x14ac:dyDescent="0.25">
      <c r="A399" t="s">
        <v>6</v>
      </c>
      <c r="G399" t="str">
        <f>+G397</f>
        <v>K57</v>
      </c>
      <c r="H399" t="str">
        <f>+VLOOKUP(G:G,[1]LISTE!$A:$BZ,26,0)</f>
        <v>oui</v>
      </c>
      <c r="I399" s="8" t="s">
        <v>4</v>
      </c>
    </row>
    <row r="400" spans="1:9" x14ac:dyDescent="0.25">
      <c r="A400" t="s">
        <v>6</v>
      </c>
      <c r="G400" t="str">
        <f>+[1]LISTE!$A$11</f>
        <v>K60</v>
      </c>
      <c r="H400" t="str">
        <f>+VLOOKUP(G:G,[1]LISTE!$A:$BZ,26,0)</f>
        <v>oui</v>
      </c>
      <c r="I400" s="8" t="str">
        <f>+A400</f>
        <v xml:space="preserve">    Sheets("CA par taux").Select</v>
      </c>
    </row>
    <row r="401" spans="1:9" x14ac:dyDescent="0.25">
      <c r="A401" t="s">
        <v>10</v>
      </c>
      <c r="G401" t="str">
        <f t="shared" si="10"/>
        <v>K60</v>
      </c>
      <c r="H401" t="str">
        <f>+VLOOKUP(G:G,[1]LISTE!$A:$BZ,26,0)</f>
        <v>oui</v>
      </c>
      <c r="I401" s="196" t="str">
        <f>+LEFT(A401,10)&amp;VLOOKUP(G:G,LISTE!$A:$BG,28,0)&amp;":"&amp;VLOOKUP(G:G,LISTE!$A:$BG,29,0)&amp;RIGHT(A401,9)</f>
        <v xml:space="preserve">    Rows("1601:1781").Select</v>
      </c>
    </row>
    <row r="402" spans="1:9" x14ac:dyDescent="0.25">
      <c r="G402" t="str">
        <f t="shared" si="10"/>
        <v>K60</v>
      </c>
      <c r="H402" t="str">
        <f>+VLOOKUP(G:G,[1]LISTE!$A:$BZ,26,0)</f>
        <v>oui</v>
      </c>
      <c r="I402" s="8" t="s">
        <v>13</v>
      </c>
    </row>
    <row r="403" spans="1:9" x14ac:dyDescent="0.25">
      <c r="G403" t="str">
        <f t="shared" si="10"/>
        <v>K60</v>
      </c>
      <c r="H403" t="str">
        <f>+VLOOKUP(G:G,[1]LISTE!$A:$BZ,26,0)</f>
        <v>oui</v>
      </c>
      <c r="I403" s="8" t="s">
        <v>16</v>
      </c>
    </row>
    <row r="404" spans="1:9" x14ac:dyDescent="0.25">
      <c r="A404" t="s">
        <v>6</v>
      </c>
      <c r="G404" t="str">
        <f t="shared" si="10"/>
        <v>K60</v>
      </c>
      <c r="H404" t="str">
        <f>+VLOOKUP(G:G,[1]LISTE!$A:$BZ,26,0)</f>
        <v>oui</v>
      </c>
      <c r="I404" s="8" t="str">
        <f>+I400</f>
        <v xml:space="preserve">    Sheets("CA par taux").Select</v>
      </c>
    </row>
    <row r="405" spans="1:9" x14ac:dyDescent="0.25">
      <c r="G405" t="str">
        <f t="shared" si="10"/>
        <v>K60</v>
      </c>
      <c r="H405" t="str">
        <f>+VLOOKUP(G:G,[1]LISTE!$A:$BZ,26,0)</f>
        <v>oui</v>
      </c>
      <c r="I405" s="8" t="s">
        <v>21</v>
      </c>
    </row>
    <row r="406" spans="1:9" x14ac:dyDescent="0.25">
      <c r="G406" t="str">
        <f t="shared" si="10"/>
        <v>K60</v>
      </c>
      <c r="H406" t="str">
        <f>+VLOOKUP(G:G,[1]LISTE!$A:$BZ,26,0)</f>
        <v>oui</v>
      </c>
      <c r="I406" s="8" t="s">
        <v>4</v>
      </c>
    </row>
    <row r="407" spans="1:9" x14ac:dyDescent="0.25">
      <c r="A407" t="s">
        <v>26</v>
      </c>
      <c r="G407" t="str">
        <f t="shared" si="10"/>
        <v>K60</v>
      </c>
      <c r="H407" t="str">
        <f>+VLOOKUP(G:G,[1]LISTE!$A:$BZ,26,0)</f>
        <v>oui</v>
      </c>
      <c r="I407" s="8" t="str">
        <f>+A407</f>
        <v xml:space="preserve">    Sheets("HA intraco  par taux").Select</v>
      </c>
    </row>
    <row r="408" spans="1:9" x14ac:dyDescent="0.25">
      <c r="A408" t="s">
        <v>10</v>
      </c>
      <c r="G408" t="str">
        <f t="shared" si="10"/>
        <v>K60</v>
      </c>
      <c r="H408" t="str">
        <f>+VLOOKUP(G:G,[1]LISTE!$A:$BZ,26,0)</f>
        <v>oui</v>
      </c>
      <c r="I408" s="196" t="str">
        <f>+LEFT(A408,10)&amp;VLOOKUP(G:G,LISTE!$A:$BG,30,0)&amp;":"&amp;VLOOKUP(G:G,LISTE!$A:$BG,31,0)&amp;RIGHT(A408,9)</f>
        <v xml:space="preserve">    Rows("1601:1721").Select</v>
      </c>
    </row>
    <row r="409" spans="1:9" x14ac:dyDescent="0.25">
      <c r="G409" t="str">
        <f t="shared" si="10"/>
        <v>K60</v>
      </c>
      <c r="H409" t="str">
        <f>+VLOOKUP(G:G,[1]LISTE!$A:$BZ,26,0)</f>
        <v>oui</v>
      </c>
      <c r="I409" s="8" t="s">
        <v>13</v>
      </c>
    </row>
    <row r="410" spans="1:9" x14ac:dyDescent="0.25">
      <c r="G410" t="str">
        <f t="shared" si="10"/>
        <v>K60</v>
      </c>
      <c r="H410" t="str">
        <f>+VLOOKUP(G:G,[1]LISTE!$A:$BZ,26,0)</f>
        <v>oui</v>
      </c>
      <c r="I410" s="8" t="s">
        <v>16</v>
      </c>
    </row>
    <row r="411" spans="1:9" x14ac:dyDescent="0.25">
      <c r="A411" t="s">
        <v>6</v>
      </c>
      <c r="G411" t="str">
        <f t="shared" si="10"/>
        <v>K60</v>
      </c>
      <c r="H411" t="str">
        <f>+VLOOKUP(G:G,[1]LISTE!$A:$BZ,26,0)</f>
        <v>oui</v>
      </c>
      <c r="I411" s="8" t="str">
        <f>+I407</f>
        <v xml:space="preserve">    Sheets("HA intraco  par taux").Select</v>
      </c>
    </row>
    <row r="412" spans="1:9" x14ac:dyDescent="0.25">
      <c r="G412" t="str">
        <f t="shared" si="10"/>
        <v>K60</v>
      </c>
      <c r="H412" t="str">
        <f>+VLOOKUP(G:G,[1]LISTE!$A:$BZ,26,0)</f>
        <v>oui</v>
      </c>
      <c r="I412" s="8" t="s">
        <v>21</v>
      </c>
    </row>
    <row r="413" spans="1:9" x14ac:dyDescent="0.25">
      <c r="G413" t="str">
        <f t="shared" si="10"/>
        <v>K60</v>
      </c>
      <c r="H413" t="str">
        <f>+VLOOKUP(G:G,[1]LISTE!$A:$BZ,26,0)</f>
        <v>oui</v>
      </c>
      <c r="I413" s="8" t="s">
        <v>4</v>
      </c>
    </row>
    <row r="414" spans="1:9" x14ac:dyDescent="0.25">
      <c r="A414" t="s">
        <v>10</v>
      </c>
      <c r="G414" t="str">
        <f t="shared" si="10"/>
        <v>K60</v>
      </c>
      <c r="H414" t="str">
        <f>+VLOOKUP(G:G,[1]LISTE!$A:$BZ,26,0)</f>
        <v>oui</v>
      </c>
      <c r="I414" s="8" t="str">
        <f>+A437</f>
        <v xml:space="preserve">    Sheets("COMPTA").Select</v>
      </c>
    </row>
    <row r="415" spans="1:9" x14ac:dyDescent="0.25">
      <c r="A415" t="s">
        <v>10</v>
      </c>
      <c r="G415" t="str">
        <f t="shared" si="10"/>
        <v>K60</v>
      </c>
      <c r="H415" t="str">
        <f>+VLOOKUP(G:G,[1]LISTE!$A:$BZ,26,0)</f>
        <v>oui</v>
      </c>
      <c r="I415" s="196" t="str">
        <f>+LEFT(A415,10)&amp;VLOOKUP(G:G,LISTE!$A:$BG,32,0)&amp;":"&amp;VLOOKUP(G:G,LISTE!$A:$BG,33,0)&amp;RIGHT(A415,9)</f>
        <v xml:space="preserve">    Rows("1601:1785").Select</v>
      </c>
    </row>
    <row r="416" spans="1:9" x14ac:dyDescent="0.25">
      <c r="G416" t="str">
        <f t="shared" si="10"/>
        <v>K60</v>
      </c>
      <c r="H416" t="str">
        <f>+VLOOKUP(G:G,[1]LISTE!$A:$BZ,26,0)</f>
        <v>oui</v>
      </c>
      <c r="I416" s="8" t="s">
        <v>13</v>
      </c>
    </row>
    <row r="417" spans="1:9" x14ac:dyDescent="0.25">
      <c r="A417" t="s">
        <v>6</v>
      </c>
      <c r="G417" t="str">
        <f t="shared" si="10"/>
        <v>K60</v>
      </c>
      <c r="H417" t="str">
        <f>+VLOOKUP(G:G,[1]LISTE!$A:$BZ,26,0)</f>
        <v>oui</v>
      </c>
      <c r="I417" s="8" t="s">
        <v>16</v>
      </c>
    </row>
    <row r="418" spans="1:9" x14ac:dyDescent="0.25">
      <c r="G418" t="str">
        <f t="shared" si="10"/>
        <v>K60</v>
      </c>
      <c r="H418" t="str">
        <f>+VLOOKUP(G:G,[1]LISTE!$A:$BZ,26,0)</f>
        <v>oui</v>
      </c>
      <c r="I418" s="8" t="str">
        <f>+I414</f>
        <v xml:space="preserve">    Sheets("COMPTA").Select</v>
      </c>
    </row>
    <row r="419" spans="1:9" x14ac:dyDescent="0.25">
      <c r="G419" t="str">
        <f t="shared" si="10"/>
        <v>K60</v>
      </c>
      <c r="H419" t="str">
        <f>+VLOOKUP(G:G,[1]LISTE!$A:$BZ,26,0)</f>
        <v>oui</v>
      </c>
      <c r="I419" s="8" t="s">
        <v>37</v>
      </c>
    </row>
    <row r="420" spans="1:9" x14ac:dyDescent="0.25">
      <c r="A420" t="s">
        <v>38</v>
      </c>
      <c r="G420" t="str">
        <f t="shared" si="10"/>
        <v>K60</v>
      </c>
      <c r="H420" t="str">
        <f>+VLOOKUP(G:G,[1]LISTE!$A:$BZ,26,0)</f>
        <v>oui</v>
      </c>
      <c r="I420" s="8" t="s">
        <v>4</v>
      </c>
    </row>
    <row r="421" spans="1:9" x14ac:dyDescent="0.25">
      <c r="A421" t="s">
        <v>10</v>
      </c>
      <c r="G421" t="str">
        <f t="shared" ref="G421:G484" si="11">+G420</f>
        <v>K60</v>
      </c>
      <c r="H421" t="str">
        <f>+VLOOKUP(G:G,[1]LISTE!$A:$BZ,26,0)</f>
        <v>oui</v>
      </c>
      <c r="I421" s="8" t="str">
        <f>+A420</f>
        <v xml:space="preserve">    Sheets("CA3").Select</v>
      </c>
    </row>
    <row r="422" spans="1:9" x14ac:dyDescent="0.25">
      <c r="A422" t="s">
        <v>10</v>
      </c>
      <c r="G422" t="str">
        <f t="shared" si="11"/>
        <v>K60</v>
      </c>
      <c r="H422" t="str">
        <f>+VLOOKUP(G:G,[1]LISTE!$A:$BZ,26,0)</f>
        <v>oui</v>
      </c>
      <c r="I422" s="196" t="str">
        <f>+LEFT(A422,10)&amp;VLOOKUP(G:G,LISTE!$A:$BY,34,0)&amp;":"&amp;VLOOKUP(G:G,LISTE!$A:$BY,35,0)&amp;RIGHT(A422,9)</f>
        <v xml:space="preserve">    Rows("1601:1651").Select</v>
      </c>
    </row>
    <row r="423" spans="1:9" x14ac:dyDescent="0.25">
      <c r="G423" t="str">
        <f t="shared" si="11"/>
        <v>K60</v>
      </c>
      <c r="H423" t="str">
        <f>+VLOOKUP(G:G,[1]LISTE!$A:$BZ,26,0)</f>
        <v>oui</v>
      </c>
      <c r="I423" s="8" t="s">
        <v>13</v>
      </c>
    </row>
    <row r="424" spans="1:9" x14ac:dyDescent="0.25">
      <c r="A424" t="s">
        <v>6</v>
      </c>
      <c r="G424" t="str">
        <f t="shared" si="11"/>
        <v>K60</v>
      </c>
      <c r="H424" t="str">
        <f>+VLOOKUP(G:G,[1]LISTE!$A:$BZ,26,0)</f>
        <v>oui</v>
      </c>
      <c r="I424" s="8" t="s">
        <v>16</v>
      </c>
    </row>
    <row r="425" spans="1:9" x14ac:dyDescent="0.25">
      <c r="G425" t="str">
        <f t="shared" si="11"/>
        <v>K60</v>
      </c>
      <c r="H425" t="str">
        <f>+VLOOKUP(G:G,[1]LISTE!$A:$BZ,26,0)</f>
        <v>oui</v>
      </c>
      <c r="I425" s="8" t="str">
        <f>+I421</f>
        <v xml:space="preserve">    Sheets("CA3").Select</v>
      </c>
    </row>
    <row r="426" spans="1:9" x14ac:dyDescent="0.25">
      <c r="G426" t="str">
        <f t="shared" si="11"/>
        <v>K60</v>
      </c>
      <c r="H426" t="str">
        <f>+VLOOKUP(G:G,[1]LISTE!$A:$BZ,26,0)</f>
        <v>oui</v>
      </c>
      <c r="I426" s="8" t="s">
        <v>39</v>
      </c>
    </row>
    <row r="427" spans="1:9" x14ac:dyDescent="0.25">
      <c r="A427" t="s">
        <v>38</v>
      </c>
      <c r="G427" t="str">
        <f t="shared" si="11"/>
        <v>K60</v>
      </c>
      <c r="H427" t="str">
        <f>+VLOOKUP(G:G,[1]LISTE!$A:$BZ,26,0)</f>
        <v>oui</v>
      </c>
      <c r="I427" s="8" t="s">
        <v>4</v>
      </c>
    </row>
    <row r="428" spans="1:9" x14ac:dyDescent="0.25">
      <c r="A428" t="s">
        <v>40</v>
      </c>
      <c r="G428" t="str">
        <f t="shared" si="11"/>
        <v>K60</v>
      </c>
      <c r="H428" t="str">
        <f>+VLOOKUP(G:G,[1]LISTE!$A:$BZ,26,0)</f>
        <v>oui</v>
      </c>
      <c r="I428" s="8" t="str">
        <f>+A428</f>
        <v xml:space="preserve">    Sheets("TVA OPTIM").Select</v>
      </c>
    </row>
    <row r="429" spans="1:9" x14ac:dyDescent="0.25">
      <c r="A429" t="s">
        <v>41</v>
      </c>
      <c r="G429" t="str">
        <f t="shared" si="11"/>
        <v>K60</v>
      </c>
      <c r="H429" t="str">
        <f>+VLOOKUP(G:G,[1]LISTE!$A:$BZ,26,0)</f>
        <v>oui</v>
      </c>
      <c r="I429" s="8" t="str">
        <f>+LEFT(A429,30)&amp;G429&amp;RIGHT(A429,1)</f>
        <v xml:space="preserve">    ActiveCell.FormulaR1C1 = "K60"</v>
      </c>
    </row>
    <row r="430" spans="1:9" x14ac:dyDescent="0.25">
      <c r="G430" t="str">
        <f t="shared" si="11"/>
        <v>K60</v>
      </c>
      <c r="H430" t="str">
        <f>+VLOOKUP(G:G,[1]LISTE!$A:$BZ,26,0)</f>
        <v>oui</v>
      </c>
      <c r="I430" s="8" t="s">
        <v>42</v>
      </c>
    </row>
    <row r="431" spans="1:9" x14ac:dyDescent="0.25">
      <c r="G431" t="str">
        <f t="shared" si="11"/>
        <v>K60</v>
      </c>
      <c r="H431" t="str">
        <f>+VLOOKUP(G:G,[1]LISTE!$A:$BZ,26,0)</f>
        <v>oui</v>
      </c>
      <c r="I431" s="8" t="s">
        <v>43</v>
      </c>
    </row>
    <row r="432" spans="1:9" x14ac:dyDescent="0.25">
      <c r="G432" t="str">
        <f t="shared" si="11"/>
        <v>K60</v>
      </c>
      <c r="H432" t="str">
        <f>+VLOOKUP(G:G,[1]LISTE!$A:$BZ,26,0)</f>
        <v>oui</v>
      </c>
      <c r="I432" s="8" t="s">
        <v>44</v>
      </c>
    </row>
    <row r="433" spans="1:9" x14ac:dyDescent="0.25">
      <c r="G433" t="str">
        <f t="shared" si="11"/>
        <v>K60</v>
      </c>
      <c r="H433" t="str">
        <f>+VLOOKUP(G:G,[1]LISTE!$A:$BZ,26,0)</f>
        <v>oui</v>
      </c>
      <c r="I433" s="8" t="s">
        <v>13</v>
      </c>
    </row>
    <row r="434" spans="1:9" x14ac:dyDescent="0.25">
      <c r="G434" t="str">
        <f t="shared" si="11"/>
        <v>K60</v>
      </c>
      <c r="H434" t="str">
        <f>+VLOOKUP(G:G,[1]LISTE!$A:$BZ,26,0)</f>
        <v>oui</v>
      </c>
      <c r="I434" s="8" t="s">
        <v>16</v>
      </c>
    </row>
    <row r="435" spans="1:9" x14ac:dyDescent="0.25">
      <c r="A435" t="s">
        <v>6</v>
      </c>
      <c r="G435" t="str">
        <f t="shared" si="11"/>
        <v>K60</v>
      </c>
      <c r="H435" t="str">
        <f>+VLOOKUP(G:G,[1]LISTE!$A:$BZ,26,0)</f>
        <v>oui</v>
      </c>
      <c r="I435" s="8" t="str">
        <f>+I428</f>
        <v xml:space="preserve">    Sheets("TVA OPTIM").Select</v>
      </c>
    </row>
    <row r="436" spans="1:9" x14ac:dyDescent="0.25">
      <c r="G436" t="str">
        <f t="shared" si="11"/>
        <v>K60</v>
      </c>
      <c r="H436" t="str">
        <f>+VLOOKUP(G:G,[1]LISTE!$A:$BZ,26,0)</f>
        <v>oui</v>
      </c>
      <c r="I436" s="8" t="s">
        <v>45</v>
      </c>
    </row>
    <row r="437" spans="1:9" x14ac:dyDescent="0.25">
      <c r="A437" t="s">
        <v>46</v>
      </c>
      <c r="G437" t="str">
        <f t="shared" si="11"/>
        <v>K60</v>
      </c>
      <c r="H437" t="str">
        <f>+VLOOKUP(G:G,[1]LISTE!$A:$BZ,26,0)</f>
        <v>oui</v>
      </c>
      <c r="I437" s="8" t="s">
        <v>38</v>
      </c>
    </row>
    <row r="438" spans="1:9" x14ac:dyDescent="0.25">
      <c r="A438" t="s">
        <v>47</v>
      </c>
      <c r="G438" t="str">
        <f t="shared" si="11"/>
        <v>K60</v>
      </c>
      <c r="H438" t="str">
        <f>+VLOOKUP(G:G,[1]LISTE!$A:$BZ,26,0)</f>
        <v>oui</v>
      </c>
      <c r="I438" s="8" t="str">
        <f>+A438</f>
        <v xml:space="preserve">    ActiveWorkbook.SaveAs Filename:= _</v>
      </c>
    </row>
    <row r="439" spans="1:9" x14ac:dyDescent="0.25">
      <c r="A439" t="s">
        <v>48</v>
      </c>
      <c r="G439" t="str">
        <f t="shared" si="11"/>
        <v>K60</v>
      </c>
      <c r="H439" t="str">
        <f>+VLOOKUP(G:G,[1]LISTE!$A:$BZ,26,0)</f>
        <v>oui</v>
      </c>
      <c r="I439" s="8" t="str">
        <f>+LEFT(A439,49)&amp;$M$4&amp;".2018\"&amp;G439&amp;" - Cadrage CA + TVA "&amp;$M$4&amp;".2018 "&amp;$L$4&amp;RIGHT(A439,8)</f>
        <v xml:space="preserve">        "K:\FISCALITE\TVA\2018\01 - Cadrages TVA\06.2018\K60 - Cadrage CA + TVA 06.2018 DD.xlsx" _</v>
      </c>
    </row>
    <row r="440" spans="1:9" x14ac:dyDescent="0.25">
      <c r="G440" t="str">
        <f t="shared" si="11"/>
        <v>K60</v>
      </c>
      <c r="H440" t="str">
        <f>+VLOOKUP(G:G,[1]LISTE!$A:$BZ,26,0)</f>
        <v>oui</v>
      </c>
      <c r="I440" s="8" t="s">
        <v>49</v>
      </c>
    </row>
    <row r="441" spans="1:9" x14ac:dyDescent="0.25">
      <c r="G441" t="str">
        <f t="shared" si="11"/>
        <v>K60</v>
      </c>
      <c r="H441" t="str">
        <f>+VLOOKUP(G:G,[1]LISTE!$A:$BZ,26,0)</f>
        <v>oui</v>
      </c>
      <c r="I441" s="8" t="s">
        <v>50</v>
      </c>
    </row>
    <row r="442" spans="1:9" x14ac:dyDescent="0.25">
      <c r="G442" t="str">
        <f t="shared" si="11"/>
        <v>K60</v>
      </c>
      <c r="H442" t="str">
        <f>+VLOOKUP(G:G,[1]LISTE!$A:$BZ,26,0)</f>
        <v>oui</v>
      </c>
      <c r="I442" s="8" t="s">
        <v>3</v>
      </c>
    </row>
    <row r="443" spans="1:9" x14ac:dyDescent="0.25">
      <c r="A443" t="s">
        <v>6</v>
      </c>
      <c r="G443" t="str">
        <f>+G441</f>
        <v>K60</v>
      </c>
      <c r="H443" t="str">
        <f>+VLOOKUP(G:G,[1]LISTE!$A:$BZ,26,0)</f>
        <v>oui</v>
      </c>
      <c r="I443" s="8" t="s">
        <v>4</v>
      </c>
    </row>
    <row r="444" spans="1:9" x14ac:dyDescent="0.25">
      <c r="A444" t="s">
        <v>6</v>
      </c>
      <c r="G444" t="str">
        <f>+[1]LISTE!$A$12</f>
        <v>L37</v>
      </c>
      <c r="H444" t="str">
        <f>+VLOOKUP(G:G,[1]LISTE!$A:$BZ,26,0)</f>
        <v>non</v>
      </c>
      <c r="I444" s="8" t="str">
        <f>+A444</f>
        <v xml:space="preserve">    Sheets("CA par taux").Select</v>
      </c>
    </row>
    <row r="445" spans="1:9" x14ac:dyDescent="0.25">
      <c r="A445" t="s">
        <v>10</v>
      </c>
      <c r="G445" t="str">
        <f t="shared" si="11"/>
        <v>L37</v>
      </c>
      <c r="H445" t="str">
        <f>+VLOOKUP(G:G,[1]LISTE!$A:$BZ,26,0)</f>
        <v>non</v>
      </c>
      <c r="I445" s="196" t="str">
        <f>+LEFT(A445,10)&amp;VLOOKUP(G:G,LISTE!$A:$BG,28,0)&amp;":"&amp;VLOOKUP(G:G,LISTE!$A:$BG,29,0)&amp;RIGHT(A445,9)</f>
        <v xml:space="preserve">    Rows("1801:1981").Select</v>
      </c>
    </row>
    <row r="446" spans="1:9" x14ac:dyDescent="0.25">
      <c r="G446" t="str">
        <f t="shared" si="11"/>
        <v>L37</v>
      </c>
      <c r="H446" t="str">
        <f>+VLOOKUP(G:G,[1]LISTE!$A:$BZ,26,0)</f>
        <v>non</v>
      </c>
      <c r="I446" s="8" t="s">
        <v>13</v>
      </c>
    </row>
    <row r="447" spans="1:9" x14ac:dyDescent="0.25">
      <c r="G447" t="str">
        <f t="shared" si="11"/>
        <v>L37</v>
      </c>
      <c r="H447" t="str">
        <f>+VLOOKUP(G:G,[1]LISTE!$A:$BZ,26,0)</f>
        <v>non</v>
      </c>
      <c r="I447" s="8" t="s">
        <v>16</v>
      </c>
    </row>
    <row r="448" spans="1:9" x14ac:dyDescent="0.25">
      <c r="A448" t="s">
        <v>6</v>
      </c>
      <c r="G448" t="str">
        <f t="shared" si="11"/>
        <v>L37</v>
      </c>
      <c r="H448" t="str">
        <f>+VLOOKUP(G:G,[1]LISTE!$A:$BZ,26,0)</f>
        <v>non</v>
      </c>
      <c r="I448" s="8" t="str">
        <f>+I444</f>
        <v xml:space="preserve">    Sheets("CA par taux").Select</v>
      </c>
    </row>
    <row r="449" spans="1:9" x14ac:dyDescent="0.25">
      <c r="G449" t="str">
        <f t="shared" si="11"/>
        <v>L37</v>
      </c>
      <c r="H449" t="str">
        <f>+VLOOKUP(G:G,[1]LISTE!$A:$BZ,26,0)</f>
        <v>non</v>
      </c>
      <c r="I449" s="8" t="s">
        <v>21</v>
      </c>
    </row>
    <row r="450" spans="1:9" x14ac:dyDescent="0.25">
      <c r="G450" t="str">
        <f t="shared" si="11"/>
        <v>L37</v>
      </c>
      <c r="H450" t="str">
        <f>+VLOOKUP(G:G,[1]LISTE!$A:$BZ,26,0)</f>
        <v>non</v>
      </c>
      <c r="I450" s="8" t="s">
        <v>4</v>
      </c>
    </row>
    <row r="451" spans="1:9" x14ac:dyDescent="0.25">
      <c r="A451" t="s">
        <v>26</v>
      </c>
      <c r="G451" t="str">
        <f t="shared" si="11"/>
        <v>L37</v>
      </c>
      <c r="H451" t="str">
        <f>+VLOOKUP(G:G,[1]LISTE!$A:$BZ,26,0)</f>
        <v>non</v>
      </c>
      <c r="I451" s="8" t="str">
        <f>+A451</f>
        <v xml:space="preserve">    Sheets("HA intraco  par taux").Select</v>
      </c>
    </row>
    <row r="452" spans="1:9" x14ac:dyDescent="0.25">
      <c r="A452" t="s">
        <v>10</v>
      </c>
      <c r="G452" t="str">
        <f t="shared" si="11"/>
        <v>L37</v>
      </c>
      <c r="H452" t="str">
        <f>+VLOOKUP(G:G,[1]LISTE!$A:$BZ,26,0)</f>
        <v>non</v>
      </c>
      <c r="I452" s="196" t="str">
        <f>+LEFT(A452,10)&amp;VLOOKUP(G:G,LISTE!$A:$BG,30,0)&amp;":"&amp;VLOOKUP(G:G,LISTE!$A:$BG,31,0)&amp;RIGHT(A452,9)</f>
        <v xml:space="preserve">    Rows("1801:1921").Select</v>
      </c>
    </row>
    <row r="453" spans="1:9" x14ac:dyDescent="0.25">
      <c r="G453" t="str">
        <f t="shared" si="11"/>
        <v>L37</v>
      </c>
      <c r="H453" t="str">
        <f>+VLOOKUP(G:G,[1]LISTE!$A:$BZ,26,0)</f>
        <v>non</v>
      </c>
      <c r="I453" s="8" t="s">
        <v>13</v>
      </c>
    </row>
    <row r="454" spans="1:9" x14ac:dyDescent="0.25">
      <c r="G454" t="str">
        <f t="shared" si="11"/>
        <v>L37</v>
      </c>
      <c r="H454" t="str">
        <f>+VLOOKUP(G:G,[1]LISTE!$A:$BZ,26,0)</f>
        <v>non</v>
      </c>
      <c r="I454" s="8" t="s">
        <v>16</v>
      </c>
    </row>
    <row r="455" spans="1:9" x14ac:dyDescent="0.25">
      <c r="A455" t="s">
        <v>6</v>
      </c>
      <c r="G455" t="str">
        <f t="shared" si="11"/>
        <v>L37</v>
      </c>
      <c r="H455" t="str">
        <f>+VLOOKUP(G:G,[1]LISTE!$A:$BZ,26,0)</f>
        <v>non</v>
      </c>
      <c r="I455" s="8" t="str">
        <f>+I451</f>
        <v xml:space="preserve">    Sheets("HA intraco  par taux").Select</v>
      </c>
    </row>
    <row r="456" spans="1:9" x14ac:dyDescent="0.25">
      <c r="G456" t="str">
        <f t="shared" si="11"/>
        <v>L37</v>
      </c>
      <c r="H456" t="str">
        <f>+VLOOKUP(G:G,[1]LISTE!$A:$BZ,26,0)</f>
        <v>non</v>
      </c>
      <c r="I456" s="8" t="s">
        <v>21</v>
      </c>
    </row>
    <row r="457" spans="1:9" x14ac:dyDescent="0.25">
      <c r="G457" t="str">
        <f t="shared" si="11"/>
        <v>L37</v>
      </c>
      <c r="H457" t="str">
        <f>+VLOOKUP(G:G,[1]LISTE!$A:$BZ,26,0)</f>
        <v>non</v>
      </c>
      <c r="I457" s="8" t="s">
        <v>4</v>
      </c>
    </row>
    <row r="458" spans="1:9" x14ac:dyDescent="0.25">
      <c r="A458" t="s">
        <v>10</v>
      </c>
      <c r="G458" t="str">
        <f t="shared" si="11"/>
        <v>L37</v>
      </c>
      <c r="H458" t="str">
        <f>+VLOOKUP(G:G,[1]LISTE!$A:$BZ,26,0)</f>
        <v>non</v>
      </c>
      <c r="I458" s="8" t="str">
        <f>+A481</f>
        <v xml:space="preserve">    Sheets("COMPTA").Select</v>
      </c>
    </row>
    <row r="459" spans="1:9" x14ac:dyDescent="0.25">
      <c r="A459" t="s">
        <v>10</v>
      </c>
      <c r="G459" t="str">
        <f t="shared" si="11"/>
        <v>L37</v>
      </c>
      <c r="H459" t="str">
        <f>+VLOOKUP(G:G,[1]LISTE!$A:$BZ,26,0)</f>
        <v>non</v>
      </c>
      <c r="I459" s="196" t="str">
        <f>+LEFT(A459,10)&amp;VLOOKUP(G:G,LISTE!$A:$BG,32,0)&amp;":"&amp;VLOOKUP(G:G,LISTE!$A:$BG,33,0)&amp;RIGHT(A459,9)</f>
        <v xml:space="preserve">    Rows("1801:1985").Select</v>
      </c>
    </row>
    <row r="460" spans="1:9" x14ac:dyDescent="0.25">
      <c r="G460" t="str">
        <f t="shared" si="11"/>
        <v>L37</v>
      </c>
      <c r="H460" t="str">
        <f>+VLOOKUP(G:G,[1]LISTE!$A:$BZ,26,0)</f>
        <v>non</v>
      </c>
      <c r="I460" s="8" t="s">
        <v>13</v>
      </c>
    </row>
    <row r="461" spans="1:9" x14ac:dyDescent="0.25">
      <c r="A461" t="s">
        <v>6</v>
      </c>
      <c r="G461" t="str">
        <f t="shared" si="11"/>
        <v>L37</v>
      </c>
      <c r="H461" t="str">
        <f>+VLOOKUP(G:G,[1]LISTE!$A:$BZ,26,0)</f>
        <v>non</v>
      </c>
      <c r="I461" s="8" t="s">
        <v>16</v>
      </c>
    </row>
    <row r="462" spans="1:9" x14ac:dyDescent="0.25">
      <c r="G462" t="str">
        <f t="shared" si="11"/>
        <v>L37</v>
      </c>
      <c r="H462" t="str">
        <f>+VLOOKUP(G:G,[1]LISTE!$A:$BZ,26,0)</f>
        <v>non</v>
      </c>
      <c r="I462" s="8" t="str">
        <f>+I458</f>
        <v xml:space="preserve">    Sheets("COMPTA").Select</v>
      </c>
    </row>
    <row r="463" spans="1:9" x14ac:dyDescent="0.25">
      <c r="G463" t="str">
        <f t="shared" si="11"/>
        <v>L37</v>
      </c>
      <c r="H463" t="str">
        <f>+VLOOKUP(G:G,[1]LISTE!$A:$BZ,26,0)</f>
        <v>non</v>
      </c>
      <c r="I463" s="8" t="s">
        <v>37</v>
      </c>
    </row>
    <row r="464" spans="1:9" x14ac:dyDescent="0.25">
      <c r="A464" t="s">
        <v>38</v>
      </c>
      <c r="G464" t="str">
        <f t="shared" si="11"/>
        <v>L37</v>
      </c>
      <c r="H464" t="str">
        <f>+VLOOKUP(G:G,[1]LISTE!$A:$BZ,26,0)</f>
        <v>non</v>
      </c>
      <c r="I464" s="8" t="s">
        <v>4</v>
      </c>
    </row>
    <row r="465" spans="1:9" x14ac:dyDescent="0.25">
      <c r="A465" t="s">
        <v>10</v>
      </c>
      <c r="G465" t="str">
        <f t="shared" si="11"/>
        <v>L37</v>
      </c>
      <c r="H465" t="str">
        <f>+VLOOKUP(G:G,[1]LISTE!$A:$BZ,26,0)</f>
        <v>non</v>
      </c>
      <c r="I465" s="8" t="str">
        <f>+A464</f>
        <v xml:space="preserve">    Sheets("CA3").Select</v>
      </c>
    </row>
    <row r="466" spans="1:9" x14ac:dyDescent="0.25">
      <c r="A466" t="s">
        <v>10</v>
      </c>
      <c r="G466" t="str">
        <f t="shared" si="11"/>
        <v>L37</v>
      </c>
      <c r="H466" t="str">
        <f>+VLOOKUP(G:G,[1]LISTE!$A:$BZ,26,0)</f>
        <v>non</v>
      </c>
      <c r="I466" s="196" t="str">
        <f>+LEFT(A466,10)&amp;VLOOKUP(G:G,LISTE!$A:$BY,34,0)&amp;":"&amp;VLOOKUP(G:G,LISTE!$A:$BY,35,0)&amp;RIGHT(A466,9)</f>
        <v xml:space="preserve">    Rows("1801:1851").Select</v>
      </c>
    </row>
    <row r="467" spans="1:9" x14ac:dyDescent="0.25">
      <c r="G467" t="str">
        <f t="shared" si="11"/>
        <v>L37</v>
      </c>
      <c r="H467" t="str">
        <f>+VLOOKUP(G:G,[1]LISTE!$A:$BZ,26,0)</f>
        <v>non</v>
      </c>
      <c r="I467" s="8" t="s">
        <v>13</v>
      </c>
    </row>
    <row r="468" spans="1:9" x14ac:dyDescent="0.25">
      <c r="A468" t="s">
        <v>6</v>
      </c>
      <c r="G468" t="str">
        <f t="shared" si="11"/>
        <v>L37</v>
      </c>
      <c r="H468" t="str">
        <f>+VLOOKUP(G:G,[1]LISTE!$A:$BZ,26,0)</f>
        <v>non</v>
      </c>
      <c r="I468" s="8" t="s">
        <v>16</v>
      </c>
    </row>
    <row r="469" spans="1:9" x14ac:dyDescent="0.25">
      <c r="G469" t="str">
        <f t="shared" si="11"/>
        <v>L37</v>
      </c>
      <c r="H469" t="str">
        <f>+VLOOKUP(G:G,[1]LISTE!$A:$BZ,26,0)</f>
        <v>non</v>
      </c>
      <c r="I469" s="8" t="str">
        <f>+I465</f>
        <v xml:space="preserve">    Sheets("CA3").Select</v>
      </c>
    </row>
    <row r="470" spans="1:9" x14ac:dyDescent="0.25">
      <c r="G470" t="str">
        <f t="shared" si="11"/>
        <v>L37</v>
      </c>
      <c r="H470" t="str">
        <f>+VLOOKUP(G:G,[1]LISTE!$A:$BZ,26,0)</f>
        <v>non</v>
      </c>
      <c r="I470" s="8" t="s">
        <v>39</v>
      </c>
    </row>
    <row r="471" spans="1:9" x14ac:dyDescent="0.25">
      <c r="A471" t="s">
        <v>38</v>
      </c>
      <c r="G471" t="str">
        <f t="shared" si="11"/>
        <v>L37</v>
      </c>
      <c r="H471" t="str">
        <f>+VLOOKUP(G:G,[1]LISTE!$A:$BZ,26,0)</f>
        <v>non</v>
      </c>
      <c r="I471" s="8" t="s">
        <v>4</v>
      </c>
    </row>
    <row r="472" spans="1:9" x14ac:dyDescent="0.25">
      <c r="A472" t="s">
        <v>40</v>
      </c>
      <c r="G472" t="str">
        <f t="shared" si="11"/>
        <v>L37</v>
      </c>
      <c r="H472" t="str">
        <f>+VLOOKUP(G:G,[1]LISTE!$A:$BZ,26,0)</f>
        <v>non</v>
      </c>
      <c r="I472" s="8" t="str">
        <f>+A472</f>
        <v xml:space="preserve">    Sheets("TVA OPTIM").Select</v>
      </c>
    </row>
    <row r="473" spans="1:9" x14ac:dyDescent="0.25">
      <c r="A473" t="s">
        <v>41</v>
      </c>
      <c r="G473" t="str">
        <f t="shared" si="11"/>
        <v>L37</v>
      </c>
      <c r="H473" t="str">
        <f>+VLOOKUP(G:G,[1]LISTE!$A:$BZ,26,0)</f>
        <v>non</v>
      </c>
      <c r="I473" s="8" t="str">
        <f>+LEFT(A473,30)&amp;G473&amp;RIGHT(A473,1)</f>
        <v xml:space="preserve">    ActiveCell.FormulaR1C1 = "L37"</v>
      </c>
    </row>
    <row r="474" spans="1:9" x14ac:dyDescent="0.25">
      <c r="G474" t="str">
        <f t="shared" si="11"/>
        <v>L37</v>
      </c>
      <c r="H474" t="str">
        <f>+VLOOKUP(G:G,[1]LISTE!$A:$BZ,26,0)</f>
        <v>non</v>
      </c>
      <c r="I474" s="8" t="s">
        <v>42</v>
      </c>
    </row>
    <row r="475" spans="1:9" x14ac:dyDescent="0.25">
      <c r="G475" t="str">
        <f t="shared" si="11"/>
        <v>L37</v>
      </c>
      <c r="H475" t="str">
        <f>+VLOOKUP(G:G,[1]LISTE!$A:$BZ,26,0)</f>
        <v>non</v>
      </c>
      <c r="I475" s="8" t="s">
        <v>43</v>
      </c>
    </row>
    <row r="476" spans="1:9" x14ac:dyDescent="0.25">
      <c r="G476" t="str">
        <f t="shared" si="11"/>
        <v>L37</v>
      </c>
      <c r="H476" t="str">
        <f>+VLOOKUP(G:G,[1]LISTE!$A:$BZ,26,0)</f>
        <v>non</v>
      </c>
      <c r="I476" s="8" t="s">
        <v>44</v>
      </c>
    </row>
    <row r="477" spans="1:9" x14ac:dyDescent="0.25">
      <c r="G477" t="str">
        <f t="shared" si="11"/>
        <v>L37</v>
      </c>
      <c r="H477" t="str">
        <f>+VLOOKUP(G:G,[1]LISTE!$A:$BZ,26,0)</f>
        <v>non</v>
      </c>
      <c r="I477" s="8" t="s">
        <v>13</v>
      </c>
    </row>
    <row r="478" spans="1:9" x14ac:dyDescent="0.25">
      <c r="G478" t="str">
        <f t="shared" si="11"/>
        <v>L37</v>
      </c>
      <c r="H478" t="str">
        <f>+VLOOKUP(G:G,[1]LISTE!$A:$BZ,26,0)</f>
        <v>non</v>
      </c>
      <c r="I478" s="8" t="s">
        <v>16</v>
      </c>
    </row>
    <row r="479" spans="1:9" x14ac:dyDescent="0.25">
      <c r="A479" t="s">
        <v>6</v>
      </c>
      <c r="G479" t="str">
        <f t="shared" si="11"/>
        <v>L37</v>
      </c>
      <c r="H479" t="str">
        <f>+VLOOKUP(G:G,[1]LISTE!$A:$BZ,26,0)</f>
        <v>non</v>
      </c>
      <c r="I479" s="8" t="str">
        <f>+I472</f>
        <v xml:space="preserve">    Sheets("TVA OPTIM").Select</v>
      </c>
    </row>
    <row r="480" spans="1:9" x14ac:dyDescent="0.25">
      <c r="G480" t="str">
        <f t="shared" si="11"/>
        <v>L37</v>
      </c>
      <c r="H480" t="str">
        <f>+VLOOKUP(G:G,[1]LISTE!$A:$BZ,26,0)</f>
        <v>non</v>
      </c>
      <c r="I480" s="8" t="s">
        <v>45</v>
      </c>
    </row>
    <row r="481" spans="1:9" x14ac:dyDescent="0.25">
      <c r="A481" t="s">
        <v>46</v>
      </c>
      <c r="G481" t="str">
        <f t="shared" si="11"/>
        <v>L37</v>
      </c>
      <c r="H481" t="str">
        <f>+VLOOKUP(G:G,[1]LISTE!$A:$BZ,26,0)</f>
        <v>non</v>
      </c>
      <c r="I481" s="8" t="s">
        <v>38</v>
      </c>
    </row>
    <row r="482" spans="1:9" x14ac:dyDescent="0.25">
      <c r="A482" t="s">
        <v>47</v>
      </c>
      <c r="G482" t="str">
        <f t="shared" si="11"/>
        <v>L37</v>
      </c>
      <c r="H482" t="str">
        <f>+VLOOKUP(G:G,[1]LISTE!$A:$BZ,26,0)</f>
        <v>non</v>
      </c>
      <c r="I482" s="8" t="str">
        <f>+A482</f>
        <v xml:space="preserve">    ActiveWorkbook.SaveAs Filename:= _</v>
      </c>
    </row>
    <row r="483" spans="1:9" x14ac:dyDescent="0.25">
      <c r="A483" t="s">
        <v>48</v>
      </c>
      <c r="G483" t="str">
        <f t="shared" si="11"/>
        <v>L37</v>
      </c>
      <c r="H483" t="str">
        <f>+VLOOKUP(G:G,[1]LISTE!$A:$BZ,26,0)</f>
        <v>non</v>
      </c>
      <c r="I483" s="8" t="str">
        <f>+LEFT(A483,49)&amp;$M$4&amp;".2018\"&amp;G483&amp;" - Cadrage CA + TVA "&amp;$M$4&amp;".2018 "&amp;$L$4&amp;RIGHT(A483,8)</f>
        <v xml:space="preserve">        "K:\FISCALITE\TVA\2018\01 - Cadrages TVA\06.2018\L37 - Cadrage CA + TVA 06.2018 DD.xlsx" _</v>
      </c>
    </row>
    <row r="484" spans="1:9" x14ac:dyDescent="0.25">
      <c r="G484" t="str">
        <f t="shared" si="11"/>
        <v>L37</v>
      </c>
      <c r="H484" t="str">
        <f>+VLOOKUP(G:G,[1]LISTE!$A:$BZ,26,0)</f>
        <v>non</v>
      </c>
      <c r="I484" s="8" t="s">
        <v>49</v>
      </c>
    </row>
    <row r="485" spans="1:9" x14ac:dyDescent="0.25">
      <c r="G485" t="str">
        <f t="shared" ref="G485:G486" si="12">+G484</f>
        <v>L37</v>
      </c>
      <c r="H485" t="str">
        <f>+VLOOKUP(G:G,[1]LISTE!$A:$BZ,26,0)</f>
        <v>non</v>
      </c>
      <c r="I485" s="8" t="s">
        <v>50</v>
      </c>
    </row>
    <row r="486" spans="1:9" x14ac:dyDescent="0.25">
      <c r="G486" t="str">
        <f t="shared" si="12"/>
        <v>L37</v>
      </c>
      <c r="H486" t="str">
        <f>+VLOOKUP(G:G,[1]LISTE!$A:$BZ,26,0)</f>
        <v>non</v>
      </c>
      <c r="I486" s="8" t="s">
        <v>3</v>
      </c>
    </row>
    <row r="487" spans="1:9" x14ac:dyDescent="0.25">
      <c r="A487" t="s">
        <v>6</v>
      </c>
      <c r="G487" t="str">
        <f>+G485</f>
        <v>L37</v>
      </c>
      <c r="H487" t="str">
        <f>+VLOOKUP(G:G,[1]LISTE!$A:$BZ,26,0)</f>
        <v>non</v>
      </c>
      <c r="I487" s="8" t="s">
        <v>4</v>
      </c>
    </row>
    <row r="488" spans="1:9" x14ac:dyDescent="0.25">
      <c r="A488" t="s">
        <v>6</v>
      </c>
      <c r="G488" t="str">
        <f>+[1]LISTE!$A$13</f>
        <v>L92</v>
      </c>
      <c r="H488" t="str">
        <f>+VLOOKUP(G:G,[1]LISTE!$A:$BZ,26,0)</f>
        <v>oui</v>
      </c>
      <c r="I488" s="8" t="str">
        <f>+A488</f>
        <v xml:space="preserve">    Sheets("CA par taux").Select</v>
      </c>
    </row>
    <row r="489" spans="1:9" x14ac:dyDescent="0.25">
      <c r="A489" t="s">
        <v>10</v>
      </c>
      <c r="G489" t="str">
        <f t="shared" ref="G489:G530" si="13">+G488</f>
        <v>L92</v>
      </c>
      <c r="H489" t="str">
        <f>+VLOOKUP(G:G,[1]LISTE!$A:$BZ,26,0)</f>
        <v>oui</v>
      </c>
      <c r="I489" s="196" t="str">
        <f>+LEFT(A489,10)&amp;VLOOKUP(G:G,LISTE!$A:$BG,28,0)&amp;":"&amp;VLOOKUP(G:G,LISTE!$A:$BG,29,0)&amp;RIGHT(A489,9)</f>
        <v xml:space="preserve">    Rows("2001:2181").Select</v>
      </c>
    </row>
    <row r="490" spans="1:9" x14ac:dyDescent="0.25">
      <c r="G490" t="str">
        <f t="shared" si="13"/>
        <v>L92</v>
      </c>
      <c r="H490" t="str">
        <f>+VLOOKUP(G:G,[1]LISTE!$A:$BZ,26,0)</f>
        <v>oui</v>
      </c>
      <c r="I490" s="8" t="s">
        <v>13</v>
      </c>
    </row>
    <row r="491" spans="1:9" x14ac:dyDescent="0.25">
      <c r="G491" t="str">
        <f t="shared" si="13"/>
        <v>L92</v>
      </c>
      <c r="H491" t="str">
        <f>+VLOOKUP(G:G,[1]LISTE!$A:$BZ,26,0)</f>
        <v>oui</v>
      </c>
      <c r="I491" s="8" t="s">
        <v>16</v>
      </c>
    </row>
    <row r="492" spans="1:9" x14ac:dyDescent="0.25">
      <c r="A492" t="s">
        <v>6</v>
      </c>
      <c r="G492" t="str">
        <f t="shared" si="13"/>
        <v>L92</v>
      </c>
      <c r="H492" t="str">
        <f>+VLOOKUP(G:G,[1]LISTE!$A:$BZ,26,0)</f>
        <v>oui</v>
      </c>
      <c r="I492" s="8" t="str">
        <f>+I488</f>
        <v xml:space="preserve">    Sheets("CA par taux").Select</v>
      </c>
    </row>
    <row r="493" spans="1:9" x14ac:dyDescent="0.25">
      <c r="G493" t="str">
        <f t="shared" si="13"/>
        <v>L92</v>
      </c>
      <c r="H493" t="str">
        <f>+VLOOKUP(G:G,[1]LISTE!$A:$BZ,26,0)</f>
        <v>oui</v>
      </c>
      <c r="I493" s="8" t="s">
        <v>21</v>
      </c>
    </row>
    <row r="494" spans="1:9" x14ac:dyDescent="0.25">
      <c r="G494" t="str">
        <f t="shared" si="13"/>
        <v>L92</v>
      </c>
      <c r="H494" t="str">
        <f>+VLOOKUP(G:G,[1]LISTE!$A:$BZ,26,0)</f>
        <v>oui</v>
      </c>
      <c r="I494" s="8" t="s">
        <v>4</v>
      </c>
    </row>
    <row r="495" spans="1:9" x14ac:dyDescent="0.25">
      <c r="A495" t="s">
        <v>26</v>
      </c>
      <c r="G495" t="str">
        <f t="shared" si="13"/>
        <v>L92</v>
      </c>
      <c r="H495" t="str">
        <f>+VLOOKUP(G:G,[1]LISTE!$A:$BZ,26,0)</f>
        <v>oui</v>
      </c>
      <c r="I495" s="8" t="str">
        <f>+A495</f>
        <v xml:space="preserve">    Sheets("HA intraco  par taux").Select</v>
      </c>
    </row>
    <row r="496" spans="1:9" x14ac:dyDescent="0.25">
      <c r="A496" t="s">
        <v>10</v>
      </c>
      <c r="G496" t="str">
        <f t="shared" si="13"/>
        <v>L92</v>
      </c>
      <c r="H496" t="str">
        <f>+VLOOKUP(G:G,[1]LISTE!$A:$BZ,26,0)</f>
        <v>oui</v>
      </c>
      <c r="I496" s="196" t="str">
        <f>+LEFT(A496,10)&amp;VLOOKUP(G:G,LISTE!$A:$BG,30,0)&amp;":"&amp;VLOOKUP(G:G,LISTE!$A:$BG,31,0)&amp;RIGHT(A496,9)</f>
        <v xml:space="preserve">    Rows("2001:2121").Select</v>
      </c>
    </row>
    <row r="497" spans="1:9" x14ac:dyDescent="0.25">
      <c r="G497" t="str">
        <f t="shared" si="13"/>
        <v>L92</v>
      </c>
      <c r="H497" t="str">
        <f>+VLOOKUP(G:G,[1]LISTE!$A:$BZ,26,0)</f>
        <v>oui</v>
      </c>
      <c r="I497" s="8" t="s">
        <v>13</v>
      </c>
    </row>
    <row r="498" spans="1:9" x14ac:dyDescent="0.25">
      <c r="G498" t="str">
        <f t="shared" si="13"/>
        <v>L92</v>
      </c>
      <c r="H498" t="str">
        <f>+VLOOKUP(G:G,[1]LISTE!$A:$BZ,26,0)</f>
        <v>oui</v>
      </c>
      <c r="I498" s="8" t="s">
        <v>16</v>
      </c>
    </row>
    <row r="499" spans="1:9" x14ac:dyDescent="0.25">
      <c r="A499" t="s">
        <v>6</v>
      </c>
      <c r="G499" t="str">
        <f t="shared" si="13"/>
        <v>L92</v>
      </c>
      <c r="H499" t="str">
        <f>+VLOOKUP(G:G,[1]LISTE!$A:$BZ,26,0)</f>
        <v>oui</v>
      </c>
      <c r="I499" s="8" t="str">
        <f>+I495</f>
        <v xml:space="preserve">    Sheets("HA intraco  par taux").Select</v>
      </c>
    </row>
    <row r="500" spans="1:9" x14ac:dyDescent="0.25">
      <c r="G500" t="str">
        <f t="shared" si="13"/>
        <v>L92</v>
      </c>
      <c r="H500" t="str">
        <f>+VLOOKUP(G:G,[1]LISTE!$A:$BZ,26,0)</f>
        <v>oui</v>
      </c>
      <c r="I500" s="8" t="s">
        <v>21</v>
      </c>
    </row>
    <row r="501" spans="1:9" x14ac:dyDescent="0.25">
      <c r="G501" t="str">
        <f t="shared" si="13"/>
        <v>L92</v>
      </c>
      <c r="H501" t="str">
        <f>+VLOOKUP(G:G,[1]LISTE!$A:$BZ,26,0)</f>
        <v>oui</v>
      </c>
      <c r="I501" s="8" t="s">
        <v>4</v>
      </c>
    </row>
    <row r="502" spans="1:9" x14ac:dyDescent="0.25">
      <c r="A502" t="s">
        <v>10</v>
      </c>
      <c r="G502" t="str">
        <f t="shared" si="13"/>
        <v>L92</v>
      </c>
      <c r="H502" t="str">
        <f>+VLOOKUP(G:G,[1]LISTE!$A:$BZ,26,0)</f>
        <v>oui</v>
      </c>
      <c r="I502" s="8" t="str">
        <f>+A525</f>
        <v xml:space="preserve">    Sheets("COMPTA").Select</v>
      </c>
    </row>
    <row r="503" spans="1:9" x14ac:dyDescent="0.25">
      <c r="A503" t="s">
        <v>10</v>
      </c>
      <c r="G503" t="str">
        <f t="shared" si="13"/>
        <v>L92</v>
      </c>
      <c r="H503" t="str">
        <f>+VLOOKUP(G:G,[1]LISTE!$A:$BZ,26,0)</f>
        <v>oui</v>
      </c>
      <c r="I503" s="196" t="str">
        <f>+LEFT(A503,10)&amp;VLOOKUP(G:G,LISTE!$A:$BG,32,0)&amp;":"&amp;VLOOKUP(G:G,LISTE!$A:$BG,33,0)&amp;RIGHT(A503,9)</f>
        <v xml:space="preserve">    Rows("2001:2185").Select</v>
      </c>
    </row>
    <row r="504" spans="1:9" x14ac:dyDescent="0.25">
      <c r="G504" t="str">
        <f t="shared" si="13"/>
        <v>L92</v>
      </c>
      <c r="H504" t="str">
        <f>+VLOOKUP(G:G,[1]LISTE!$A:$BZ,26,0)</f>
        <v>oui</v>
      </c>
      <c r="I504" s="8" t="s">
        <v>13</v>
      </c>
    </row>
    <row r="505" spans="1:9" x14ac:dyDescent="0.25">
      <c r="A505" t="s">
        <v>6</v>
      </c>
      <c r="G505" t="str">
        <f t="shared" si="13"/>
        <v>L92</v>
      </c>
      <c r="H505" t="str">
        <f>+VLOOKUP(G:G,[1]LISTE!$A:$BZ,26,0)</f>
        <v>oui</v>
      </c>
      <c r="I505" s="8" t="s">
        <v>16</v>
      </c>
    </row>
    <row r="506" spans="1:9" x14ac:dyDescent="0.25">
      <c r="G506" t="str">
        <f t="shared" si="13"/>
        <v>L92</v>
      </c>
      <c r="H506" t="str">
        <f>+VLOOKUP(G:G,[1]LISTE!$A:$BZ,26,0)</f>
        <v>oui</v>
      </c>
      <c r="I506" s="8" t="str">
        <f>+I502</f>
        <v xml:space="preserve">    Sheets("COMPTA").Select</v>
      </c>
    </row>
    <row r="507" spans="1:9" x14ac:dyDescent="0.25">
      <c r="G507" t="str">
        <f t="shared" si="13"/>
        <v>L92</v>
      </c>
      <c r="H507" t="str">
        <f>+VLOOKUP(G:G,[1]LISTE!$A:$BZ,26,0)</f>
        <v>oui</v>
      </c>
      <c r="I507" s="8" t="s">
        <v>37</v>
      </c>
    </row>
    <row r="508" spans="1:9" x14ac:dyDescent="0.25">
      <c r="A508" t="s">
        <v>38</v>
      </c>
      <c r="G508" t="str">
        <f t="shared" si="13"/>
        <v>L92</v>
      </c>
      <c r="H508" t="str">
        <f>+VLOOKUP(G:G,[1]LISTE!$A:$BZ,26,0)</f>
        <v>oui</v>
      </c>
      <c r="I508" s="8" t="s">
        <v>4</v>
      </c>
    </row>
    <row r="509" spans="1:9" x14ac:dyDescent="0.25">
      <c r="A509" t="s">
        <v>10</v>
      </c>
      <c r="G509" t="str">
        <f t="shared" si="13"/>
        <v>L92</v>
      </c>
      <c r="H509" t="str">
        <f>+VLOOKUP(G:G,[1]LISTE!$A:$BZ,26,0)</f>
        <v>oui</v>
      </c>
      <c r="I509" s="8" t="str">
        <f>+A508</f>
        <v xml:space="preserve">    Sheets("CA3").Select</v>
      </c>
    </row>
    <row r="510" spans="1:9" x14ac:dyDescent="0.25">
      <c r="A510" t="s">
        <v>10</v>
      </c>
      <c r="G510" t="str">
        <f t="shared" si="13"/>
        <v>L92</v>
      </c>
      <c r="H510" t="str">
        <f>+VLOOKUP(G:G,[1]LISTE!$A:$BZ,26,0)</f>
        <v>oui</v>
      </c>
      <c r="I510" s="196" t="str">
        <f>+LEFT(A510,10)&amp;VLOOKUP(G:G,LISTE!$A:$BY,34,0)&amp;":"&amp;VLOOKUP(G:G,LISTE!$A:$BY,35,0)&amp;RIGHT(A510,9)</f>
        <v xml:space="preserve">    Rows("2001:2051").Select</v>
      </c>
    </row>
    <row r="511" spans="1:9" x14ac:dyDescent="0.25">
      <c r="G511" t="str">
        <f t="shared" si="13"/>
        <v>L92</v>
      </c>
      <c r="H511" t="str">
        <f>+VLOOKUP(G:G,[1]LISTE!$A:$BZ,26,0)</f>
        <v>oui</v>
      </c>
      <c r="I511" s="8" t="s">
        <v>13</v>
      </c>
    </row>
    <row r="512" spans="1:9" x14ac:dyDescent="0.25">
      <c r="A512" t="s">
        <v>6</v>
      </c>
      <c r="G512" t="str">
        <f t="shared" si="13"/>
        <v>L92</v>
      </c>
      <c r="H512" t="str">
        <f>+VLOOKUP(G:G,[1]LISTE!$A:$BZ,26,0)</f>
        <v>oui</v>
      </c>
      <c r="I512" s="8" t="s">
        <v>16</v>
      </c>
    </row>
    <row r="513" spans="1:9" x14ac:dyDescent="0.25">
      <c r="G513" t="str">
        <f t="shared" si="13"/>
        <v>L92</v>
      </c>
      <c r="H513" t="str">
        <f>+VLOOKUP(G:G,[1]LISTE!$A:$BZ,26,0)</f>
        <v>oui</v>
      </c>
      <c r="I513" s="8" t="str">
        <f>+I509</f>
        <v xml:space="preserve">    Sheets("CA3").Select</v>
      </c>
    </row>
    <row r="514" spans="1:9" x14ac:dyDescent="0.25">
      <c r="G514" t="str">
        <f t="shared" si="13"/>
        <v>L92</v>
      </c>
      <c r="H514" t="str">
        <f>+VLOOKUP(G:G,[1]LISTE!$A:$BZ,26,0)</f>
        <v>oui</v>
      </c>
      <c r="I514" s="8" t="s">
        <v>39</v>
      </c>
    </row>
    <row r="515" spans="1:9" x14ac:dyDescent="0.25">
      <c r="A515" t="s">
        <v>38</v>
      </c>
      <c r="G515" t="str">
        <f t="shared" si="13"/>
        <v>L92</v>
      </c>
      <c r="H515" t="str">
        <f>+VLOOKUP(G:G,[1]LISTE!$A:$BZ,26,0)</f>
        <v>oui</v>
      </c>
      <c r="I515" s="8" t="s">
        <v>4</v>
      </c>
    </row>
    <row r="516" spans="1:9" x14ac:dyDescent="0.25">
      <c r="A516" t="s">
        <v>40</v>
      </c>
      <c r="G516" t="str">
        <f t="shared" si="13"/>
        <v>L92</v>
      </c>
      <c r="H516" t="str">
        <f>+VLOOKUP(G:G,[1]LISTE!$A:$BZ,26,0)</f>
        <v>oui</v>
      </c>
      <c r="I516" s="8" t="str">
        <f>+A516</f>
        <v xml:space="preserve">    Sheets("TVA OPTIM").Select</v>
      </c>
    </row>
    <row r="517" spans="1:9" x14ac:dyDescent="0.25">
      <c r="A517" t="s">
        <v>41</v>
      </c>
      <c r="G517" t="str">
        <f t="shared" si="13"/>
        <v>L92</v>
      </c>
      <c r="H517" t="str">
        <f>+VLOOKUP(G:G,[1]LISTE!$A:$BZ,26,0)</f>
        <v>oui</v>
      </c>
      <c r="I517" s="8" t="str">
        <f>+LEFT(A517,30)&amp;G517&amp;RIGHT(A517,1)</f>
        <v xml:space="preserve">    ActiveCell.FormulaR1C1 = "L92"</v>
      </c>
    </row>
    <row r="518" spans="1:9" x14ac:dyDescent="0.25">
      <c r="G518" t="str">
        <f t="shared" si="13"/>
        <v>L92</v>
      </c>
      <c r="H518" t="str">
        <f>+VLOOKUP(G:G,[1]LISTE!$A:$BZ,26,0)</f>
        <v>oui</v>
      </c>
      <c r="I518" s="8" t="s">
        <v>42</v>
      </c>
    </row>
    <row r="519" spans="1:9" x14ac:dyDescent="0.25">
      <c r="G519" t="str">
        <f t="shared" si="13"/>
        <v>L92</v>
      </c>
      <c r="H519" t="str">
        <f>+VLOOKUP(G:G,[1]LISTE!$A:$BZ,26,0)</f>
        <v>oui</v>
      </c>
      <c r="I519" s="8" t="s">
        <v>43</v>
      </c>
    </row>
    <row r="520" spans="1:9" x14ac:dyDescent="0.25">
      <c r="G520" t="str">
        <f t="shared" si="13"/>
        <v>L92</v>
      </c>
      <c r="H520" t="str">
        <f>+VLOOKUP(G:G,[1]LISTE!$A:$BZ,26,0)</f>
        <v>oui</v>
      </c>
      <c r="I520" s="8" t="s">
        <v>44</v>
      </c>
    </row>
    <row r="521" spans="1:9" x14ac:dyDescent="0.25">
      <c r="G521" t="str">
        <f t="shared" si="13"/>
        <v>L92</v>
      </c>
      <c r="H521" t="str">
        <f>+VLOOKUP(G:G,[1]LISTE!$A:$BZ,26,0)</f>
        <v>oui</v>
      </c>
      <c r="I521" s="8" t="s">
        <v>13</v>
      </c>
    </row>
    <row r="522" spans="1:9" x14ac:dyDescent="0.25">
      <c r="G522" t="str">
        <f t="shared" si="13"/>
        <v>L92</v>
      </c>
      <c r="H522" t="str">
        <f>+VLOOKUP(G:G,[1]LISTE!$A:$BZ,26,0)</f>
        <v>oui</v>
      </c>
      <c r="I522" s="8" t="s">
        <v>16</v>
      </c>
    </row>
    <row r="523" spans="1:9" x14ac:dyDescent="0.25">
      <c r="A523" t="s">
        <v>6</v>
      </c>
      <c r="G523" t="str">
        <f t="shared" si="13"/>
        <v>L92</v>
      </c>
      <c r="H523" t="str">
        <f>+VLOOKUP(G:G,[1]LISTE!$A:$BZ,26,0)</f>
        <v>oui</v>
      </c>
      <c r="I523" s="8" t="str">
        <f>+I516</f>
        <v xml:space="preserve">    Sheets("TVA OPTIM").Select</v>
      </c>
    </row>
    <row r="524" spans="1:9" x14ac:dyDescent="0.25">
      <c r="G524" t="str">
        <f t="shared" si="13"/>
        <v>L92</v>
      </c>
      <c r="H524" t="str">
        <f>+VLOOKUP(G:G,[1]LISTE!$A:$BZ,26,0)</f>
        <v>oui</v>
      </c>
      <c r="I524" s="8" t="s">
        <v>45</v>
      </c>
    </row>
    <row r="525" spans="1:9" x14ac:dyDescent="0.25">
      <c r="A525" t="s">
        <v>46</v>
      </c>
      <c r="G525" t="str">
        <f t="shared" si="13"/>
        <v>L92</v>
      </c>
      <c r="H525" t="str">
        <f>+VLOOKUP(G:G,[1]LISTE!$A:$BZ,26,0)</f>
        <v>oui</v>
      </c>
      <c r="I525" s="8" t="s">
        <v>38</v>
      </c>
    </row>
    <row r="526" spans="1:9" x14ac:dyDescent="0.25">
      <c r="A526" t="s">
        <v>47</v>
      </c>
      <c r="G526" t="str">
        <f t="shared" si="13"/>
        <v>L92</v>
      </c>
      <c r="H526" t="str">
        <f>+VLOOKUP(G:G,[1]LISTE!$A:$BZ,26,0)</f>
        <v>oui</v>
      </c>
      <c r="I526" s="8" t="str">
        <f>+A526</f>
        <v xml:space="preserve">    ActiveWorkbook.SaveAs Filename:= _</v>
      </c>
    </row>
    <row r="527" spans="1:9" x14ac:dyDescent="0.25">
      <c r="A527" t="s">
        <v>48</v>
      </c>
      <c r="G527" t="str">
        <f t="shared" si="13"/>
        <v>L92</v>
      </c>
      <c r="H527" t="str">
        <f>+VLOOKUP(G:G,[1]LISTE!$A:$BZ,26,0)</f>
        <v>oui</v>
      </c>
      <c r="I527" s="8" t="str">
        <f>+LEFT(A527,49)&amp;$M$4&amp;".2018\"&amp;G527&amp;" - Cadrage CA + TVA "&amp;$M$4&amp;".2018 "&amp;$L$4&amp;RIGHT(A527,8)</f>
        <v xml:space="preserve">        "K:\FISCALITE\TVA\2018\01 - Cadrages TVA\06.2018\L92 - Cadrage CA + TVA 06.2018 DD.xlsx" _</v>
      </c>
    </row>
    <row r="528" spans="1:9" x14ac:dyDescent="0.25">
      <c r="G528" t="str">
        <f t="shared" si="13"/>
        <v>L92</v>
      </c>
      <c r="H528" t="str">
        <f>+VLOOKUP(G:G,[1]LISTE!$A:$BZ,26,0)</f>
        <v>oui</v>
      </c>
      <c r="I528" s="8" t="s">
        <v>49</v>
      </c>
    </row>
    <row r="529" spans="1:9" x14ac:dyDescent="0.25">
      <c r="G529" t="str">
        <f t="shared" si="13"/>
        <v>L92</v>
      </c>
      <c r="H529" t="str">
        <f>+VLOOKUP(G:G,[1]LISTE!$A:$BZ,26,0)</f>
        <v>oui</v>
      </c>
      <c r="I529" s="8" t="s">
        <v>50</v>
      </c>
    </row>
    <row r="530" spans="1:9" x14ac:dyDescent="0.25">
      <c r="G530" t="str">
        <f t="shared" si="13"/>
        <v>L92</v>
      </c>
      <c r="H530" t="str">
        <f>+VLOOKUP(G:G,[1]LISTE!$A:$BZ,26,0)</f>
        <v>oui</v>
      </c>
      <c r="I530" s="8" t="s">
        <v>3</v>
      </c>
    </row>
    <row r="531" spans="1:9" x14ac:dyDescent="0.25">
      <c r="A531" t="s">
        <v>6</v>
      </c>
      <c r="G531" t="str">
        <f>+G529</f>
        <v>L92</v>
      </c>
      <c r="H531" t="str">
        <f>+VLOOKUP(G:G,[1]LISTE!$A:$BZ,26,0)</f>
        <v>oui</v>
      </c>
      <c r="I531" s="8" t="s">
        <v>4</v>
      </c>
    </row>
    <row r="532" spans="1:9" x14ac:dyDescent="0.25">
      <c r="A532" t="s">
        <v>6</v>
      </c>
      <c r="G532" t="str">
        <f>+[1]LISTE!$A$14</f>
        <v>N21</v>
      </c>
      <c r="H532" t="str">
        <f>+VLOOKUP(G:G,[1]LISTE!$A:$BZ,26,0)</f>
        <v>non</v>
      </c>
      <c r="I532" s="8" t="str">
        <f>+A532</f>
        <v xml:space="preserve">    Sheets("CA par taux").Select</v>
      </c>
    </row>
    <row r="533" spans="1:9" x14ac:dyDescent="0.25">
      <c r="A533" t="s">
        <v>10</v>
      </c>
      <c r="G533" t="str">
        <f t="shared" ref="G533:G574" si="14">+G532</f>
        <v>N21</v>
      </c>
      <c r="H533" t="str">
        <f>+VLOOKUP(G:G,[1]LISTE!$A:$BZ,26,0)</f>
        <v>non</v>
      </c>
      <c r="I533" s="196" t="str">
        <f>+LEFT(A533,10)&amp;VLOOKUP(G:G,LISTE!$A:$BG,28,0)&amp;":"&amp;VLOOKUP(G:G,LISTE!$A:$BG,29,0)&amp;RIGHT(A533,9)</f>
        <v xml:space="preserve">    Rows("2201:2381").Select</v>
      </c>
    </row>
    <row r="534" spans="1:9" x14ac:dyDescent="0.25">
      <c r="G534" t="str">
        <f t="shared" si="14"/>
        <v>N21</v>
      </c>
      <c r="H534" t="str">
        <f>+VLOOKUP(G:G,[1]LISTE!$A:$BZ,26,0)</f>
        <v>non</v>
      </c>
      <c r="I534" s="8" t="s">
        <v>13</v>
      </c>
    </row>
    <row r="535" spans="1:9" x14ac:dyDescent="0.25">
      <c r="G535" t="str">
        <f t="shared" si="14"/>
        <v>N21</v>
      </c>
      <c r="H535" t="str">
        <f>+VLOOKUP(G:G,[1]LISTE!$A:$BZ,26,0)</f>
        <v>non</v>
      </c>
      <c r="I535" s="8" t="s">
        <v>16</v>
      </c>
    </row>
    <row r="536" spans="1:9" x14ac:dyDescent="0.25">
      <c r="A536" t="s">
        <v>6</v>
      </c>
      <c r="G536" t="str">
        <f t="shared" si="14"/>
        <v>N21</v>
      </c>
      <c r="H536" t="str">
        <f>+VLOOKUP(G:G,[1]LISTE!$A:$BZ,26,0)</f>
        <v>non</v>
      </c>
      <c r="I536" s="8" t="str">
        <f>+I532</f>
        <v xml:space="preserve">    Sheets("CA par taux").Select</v>
      </c>
    </row>
    <row r="537" spans="1:9" x14ac:dyDescent="0.25">
      <c r="G537" t="str">
        <f t="shared" si="14"/>
        <v>N21</v>
      </c>
      <c r="H537" t="str">
        <f>+VLOOKUP(G:G,[1]LISTE!$A:$BZ,26,0)</f>
        <v>non</v>
      </c>
      <c r="I537" s="8" t="s">
        <v>21</v>
      </c>
    </row>
    <row r="538" spans="1:9" x14ac:dyDescent="0.25">
      <c r="G538" t="str">
        <f t="shared" si="14"/>
        <v>N21</v>
      </c>
      <c r="H538" t="str">
        <f>+VLOOKUP(G:G,[1]LISTE!$A:$BZ,26,0)</f>
        <v>non</v>
      </c>
      <c r="I538" s="8" t="s">
        <v>4</v>
      </c>
    </row>
    <row r="539" spans="1:9" x14ac:dyDescent="0.25">
      <c r="A539" t="s">
        <v>26</v>
      </c>
      <c r="G539" t="str">
        <f t="shared" si="14"/>
        <v>N21</v>
      </c>
      <c r="H539" t="str">
        <f>+VLOOKUP(G:G,[1]LISTE!$A:$BZ,26,0)</f>
        <v>non</v>
      </c>
      <c r="I539" s="8" t="str">
        <f>+A539</f>
        <v xml:space="preserve">    Sheets("HA intraco  par taux").Select</v>
      </c>
    </row>
    <row r="540" spans="1:9" x14ac:dyDescent="0.25">
      <c r="A540" t="s">
        <v>10</v>
      </c>
      <c r="G540" t="str">
        <f t="shared" si="14"/>
        <v>N21</v>
      </c>
      <c r="H540" t="str">
        <f>+VLOOKUP(G:G,[1]LISTE!$A:$BZ,26,0)</f>
        <v>non</v>
      </c>
      <c r="I540" s="196" t="str">
        <f>+LEFT(A540,10)&amp;VLOOKUP(G:G,LISTE!$A:$BG,30,0)&amp;":"&amp;VLOOKUP(G:G,LISTE!$A:$BG,31,0)&amp;RIGHT(A540,9)</f>
        <v xml:space="preserve">    Rows("2201:2321").Select</v>
      </c>
    </row>
    <row r="541" spans="1:9" x14ac:dyDescent="0.25">
      <c r="G541" t="str">
        <f t="shared" si="14"/>
        <v>N21</v>
      </c>
      <c r="H541" t="str">
        <f>+VLOOKUP(G:G,[1]LISTE!$A:$BZ,26,0)</f>
        <v>non</v>
      </c>
      <c r="I541" s="8" t="s">
        <v>13</v>
      </c>
    </row>
    <row r="542" spans="1:9" x14ac:dyDescent="0.25">
      <c r="G542" t="str">
        <f t="shared" si="14"/>
        <v>N21</v>
      </c>
      <c r="H542" t="str">
        <f>+VLOOKUP(G:G,[1]LISTE!$A:$BZ,26,0)</f>
        <v>non</v>
      </c>
      <c r="I542" s="8" t="s">
        <v>16</v>
      </c>
    </row>
    <row r="543" spans="1:9" x14ac:dyDescent="0.25">
      <c r="A543" t="s">
        <v>6</v>
      </c>
      <c r="G543" t="str">
        <f t="shared" si="14"/>
        <v>N21</v>
      </c>
      <c r="H543" t="str">
        <f>+VLOOKUP(G:G,[1]LISTE!$A:$BZ,26,0)</f>
        <v>non</v>
      </c>
      <c r="I543" s="8" t="str">
        <f>+I539</f>
        <v xml:space="preserve">    Sheets("HA intraco  par taux").Select</v>
      </c>
    </row>
    <row r="544" spans="1:9" x14ac:dyDescent="0.25">
      <c r="G544" t="str">
        <f t="shared" si="14"/>
        <v>N21</v>
      </c>
      <c r="H544" t="str">
        <f>+VLOOKUP(G:G,[1]LISTE!$A:$BZ,26,0)</f>
        <v>non</v>
      </c>
      <c r="I544" s="8" t="s">
        <v>21</v>
      </c>
    </row>
    <row r="545" spans="1:9" x14ac:dyDescent="0.25">
      <c r="G545" t="str">
        <f t="shared" si="14"/>
        <v>N21</v>
      </c>
      <c r="H545" t="str">
        <f>+VLOOKUP(G:G,[1]LISTE!$A:$BZ,26,0)</f>
        <v>non</v>
      </c>
      <c r="I545" s="8" t="s">
        <v>4</v>
      </c>
    </row>
    <row r="546" spans="1:9" x14ac:dyDescent="0.25">
      <c r="A546" t="s">
        <v>10</v>
      </c>
      <c r="G546" t="str">
        <f t="shared" si="14"/>
        <v>N21</v>
      </c>
      <c r="H546" t="str">
        <f>+VLOOKUP(G:G,[1]LISTE!$A:$BZ,26,0)</f>
        <v>non</v>
      </c>
      <c r="I546" s="8" t="str">
        <f>+A569</f>
        <v xml:space="preserve">    Sheets("COMPTA").Select</v>
      </c>
    </row>
    <row r="547" spans="1:9" x14ac:dyDescent="0.25">
      <c r="A547" t="s">
        <v>10</v>
      </c>
      <c r="G547" t="str">
        <f t="shared" si="14"/>
        <v>N21</v>
      </c>
      <c r="H547" t="str">
        <f>+VLOOKUP(G:G,[1]LISTE!$A:$BZ,26,0)</f>
        <v>non</v>
      </c>
      <c r="I547" s="196" t="str">
        <f>+LEFT(A547,10)&amp;VLOOKUP(G:G,LISTE!$A:$BG,32,0)&amp;":"&amp;VLOOKUP(G:G,LISTE!$A:$BG,33,0)&amp;RIGHT(A547,9)</f>
        <v xml:space="preserve">    Rows("2201:2385").Select</v>
      </c>
    </row>
    <row r="548" spans="1:9" x14ac:dyDescent="0.25">
      <c r="G548" t="str">
        <f t="shared" si="14"/>
        <v>N21</v>
      </c>
      <c r="H548" t="str">
        <f>+VLOOKUP(G:G,[1]LISTE!$A:$BZ,26,0)</f>
        <v>non</v>
      </c>
      <c r="I548" s="8" t="s">
        <v>13</v>
      </c>
    </row>
    <row r="549" spans="1:9" x14ac:dyDescent="0.25">
      <c r="A549" t="s">
        <v>6</v>
      </c>
      <c r="G549" t="str">
        <f t="shared" si="14"/>
        <v>N21</v>
      </c>
      <c r="H549" t="str">
        <f>+VLOOKUP(G:G,[1]LISTE!$A:$BZ,26,0)</f>
        <v>non</v>
      </c>
      <c r="I549" s="8" t="s">
        <v>16</v>
      </c>
    </row>
    <row r="550" spans="1:9" x14ac:dyDescent="0.25">
      <c r="G550" t="str">
        <f t="shared" si="14"/>
        <v>N21</v>
      </c>
      <c r="H550" t="str">
        <f>+VLOOKUP(G:G,[1]LISTE!$A:$BZ,26,0)</f>
        <v>non</v>
      </c>
      <c r="I550" s="8" t="str">
        <f>+I546</f>
        <v xml:space="preserve">    Sheets("COMPTA").Select</v>
      </c>
    </row>
    <row r="551" spans="1:9" x14ac:dyDescent="0.25">
      <c r="G551" t="str">
        <f t="shared" si="14"/>
        <v>N21</v>
      </c>
      <c r="H551" t="str">
        <f>+VLOOKUP(G:G,[1]LISTE!$A:$BZ,26,0)</f>
        <v>non</v>
      </c>
      <c r="I551" s="8" t="s">
        <v>37</v>
      </c>
    </row>
    <row r="552" spans="1:9" x14ac:dyDescent="0.25">
      <c r="A552" t="s">
        <v>38</v>
      </c>
      <c r="G552" t="str">
        <f t="shared" si="14"/>
        <v>N21</v>
      </c>
      <c r="H552" t="str">
        <f>+VLOOKUP(G:G,[1]LISTE!$A:$BZ,26,0)</f>
        <v>non</v>
      </c>
      <c r="I552" s="8" t="s">
        <v>4</v>
      </c>
    </row>
    <row r="553" spans="1:9" x14ac:dyDescent="0.25">
      <c r="A553" t="s">
        <v>10</v>
      </c>
      <c r="G553" t="str">
        <f t="shared" si="14"/>
        <v>N21</v>
      </c>
      <c r="H553" t="str">
        <f>+VLOOKUP(G:G,[1]LISTE!$A:$BZ,26,0)</f>
        <v>non</v>
      </c>
      <c r="I553" s="8" t="str">
        <f>+A552</f>
        <v xml:space="preserve">    Sheets("CA3").Select</v>
      </c>
    </row>
    <row r="554" spans="1:9" x14ac:dyDescent="0.25">
      <c r="A554" t="s">
        <v>10</v>
      </c>
      <c r="G554" t="str">
        <f t="shared" si="14"/>
        <v>N21</v>
      </c>
      <c r="H554" t="str">
        <f>+VLOOKUP(G:G,[1]LISTE!$A:$BZ,26,0)</f>
        <v>non</v>
      </c>
      <c r="I554" s="196" t="str">
        <f>+LEFT(A554,10)&amp;VLOOKUP(G:G,LISTE!$A:$BY,34,0)&amp;":"&amp;VLOOKUP(G:G,LISTE!$A:$BY,35,0)&amp;RIGHT(A554,9)</f>
        <v xml:space="preserve">    Rows("2201:2251").Select</v>
      </c>
    </row>
    <row r="555" spans="1:9" x14ac:dyDescent="0.25">
      <c r="G555" t="str">
        <f t="shared" si="14"/>
        <v>N21</v>
      </c>
      <c r="H555" t="str">
        <f>+VLOOKUP(G:G,[1]LISTE!$A:$BZ,26,0)</f>
        <v>non</v>
      </c>
      <c r="I555" s="8" t="s">
        <v>13</v>
      </c>
    </row>
    <row r="556" spans="1:9" x14ac:dyDescent="0.25">
      <c r="A556" t="s">
        <v>6</v>
      </c>
      <c r="G556" t="str">
        <f t="shared" si="14"/>
        <v>N21</v>
      </c>
      <c r="H556" t="str">
        <f>+VLOOKUP(G:G,[1]LISTE!$A:$BZ,26,0)</f>
        <v>non</v>
      </c>
      <c r="I556" s="8" t="s">
        <v>16</v>
      </c>
    </row>
    <row r="557" spans="1:9" x14ac:dyDescent="0.25">
      <c r="G557" t="str">
        <f t="shared" si="14"/>
        <v>N21</v>
      </c>
      <c r="H557" t="str">
        <f>+VLOOKUP(G:G,[1]LISTE!$A:$BZ,26,0)</f>
        <v>non</v>
      </c>
      <c r="I557" s="8" t="str">
        <f>+I553</f>
        <v xml:space="preserve">    Sheets("CA3").Select</v>
      </c>
    </row>
    <row r="558" spans="1:9" x14ac:dyDescent="0.25">
      <c r="G558" t="str">
        <f t="shared" si="14"/>
        <v>N21</v>
      </c>
      <c r="H558" t="str">
        <f>+VLOOKUP(G:G,[1]LISTE!$A:$BZ,26,0)</f>
        <v>non</v>
      </c>
      <c r="I558" s="8" t="s">
        <v>39</v>
      </c>
    </row>
    <row r="559" spans="1:9" x14ac:dyDescent="0.25">
      <c r="A559" t="s">
        <v>38</v>
      </c>
      <c r="G559" t="str">
        <f t="shared" si="14"/>
        <v>N21</v>
      </c>
      <c r="H559" t="str">
        <f>+VLOOKUP(G:G,[1]LISTE!$A:$BZ,26,0)</f>
        <v>non</v>
      </c>
      <c r="I559" s="8" t="s">
        <v>4</v>
      </c>
    </row>
    <row r="560" spans="1:9" x14ac:dyDescent="0.25">
      <c r="A560" t="s">
        <v>40</v>
      </c>
      <c r="G560" t="str">
        <f t="shared" si="14"/>
        <v>N21</v>
      </c>
      <c r="H560" t="str">
        <f>+VLOOKUP(G:G,[1]LISTE!$A:$BZ,26,0)</f>
        <v>non</v>
      </c>
      <c r="I560" s="8" t="str">
        <f>+A560</f>
        <v xml:space="preserve">    Sheets("TVA OPTIM").Select</v>
      </c>
    </row>
    <row r="561" spans="1:9" x14ac:dyDescent="0.25">
      <c r="A561" t="s">
        <v>41</v>
      </c>
      <c r="G561" t="str">
        <f t="shared" si="14"/>
        <v>N21</v>
      </c>
      <c r="H561" t="str">
        <f>+VLOOKUP(G:G,[1]LISTE!$A:$BZ,26,0)</f>
        <v>non</v>
      </c>
      <c r="I561" s="8" t="str">
        <f>+LEFT(A561,30)&amp;G561&amp;RIGHT(A561,1)</f>
        <v xml:space="preserve">    ActiveCell.FormulaR1C1 = "N21"</v>
      </c>
    </row>
    <row r="562" spans="1:9" x14ac:dyDescent="0.25">
      <c r="G562" t="str">
        <f t="shared" si="14"/>
        <v>N21</v>
      </c>
      <c r="H562" t="str">
        <f>+VLOOKUP(G:G,[1]LISTE!$A:$BZ,26,0)</f>
        <v>non</v>
      </c>
      <c r="I562" s="8" t="s">
        <v>42</v>
      </c>
    </row>
    <row r="563" spans="1:9" x14ac:dyDescent="0.25">
      <c r="G563" t="str">
        <f t="shared" si="14"/>
        <v>N21</v>
      </c>
      <c r="H563" t="str">
        <f>+VLOOKUP(G:G,[1]LISTE!$A:$BZ,26,0)</f>
        <v>non</v>
      </c>
      <c r="I563" s="8" t="s">
        <v>43</v>
      </c>
    </row>
    <row r="564" spans="1:9" x14ac:dyDescent="0.25">
      <c r="G564" t="str">
        <f t="shared" si="14"/>
        <v>N21</v>
      </c>
      <c r="H564" t="str">
        <f>+VLOOKUP(G:G,[1]LISTE!$A:$BZ,26,0)</f>
        <v>non</v>
      </c>
      <c r="I564" s="8" t="s">
        <v>44</v>
      </c>
    </row>
    <row r="565" spans="1:9" x14ac:dyDescent="0.25">
      <c r="G565" t="str">
        <f t="shared" si="14"/>
        <v>N21</v>
      </c>
      <c r="H565" t="str">
        <f>+VLOOKUP(G:G,[1]LISTE!$A:$BZ,26,0)</f>
        <v>non</v>
      </c>
      <c r="I565" s="8" t="s">
        <v>13</v>
      </c>
    </row>
    <row r="566" spans="1:9" x14ac:dyDescent="0.25">
      <c r="G566" t="str">
        <f t="shared" si="14"/>
        <v>N21</v>
      </c>
      <c r="H566" t="str">
        <f>+VLOOKUP(G:G,[1]LISTE!$A:$BZ,26,0)</f>
        <v>non</v>
      </c>
      <c r="I566" s="8" t="s">
        <v>16</v>
      </c>
    </row>
    <row r="567" spans="1:9" x14ac:dyDescent="0.25">
      <c r="A567" t="s">
        <v>6</v>
      </c>
      <c r="G567" t="str">
        <f t="shared" si="14"/>
        <v>N21</v>
      </c>
      <c r="H567" t="str">
        <f>+VLOOKUP(G:G,[1]LISTE!$A:$BZ,26,0)</f>
        <v>non</v>
      </c>
      <c r="I567" s="8" t="str">
        <f>+I560</f>
        <v xml:space="preserve">    Sheets("TVA OPTIM").Select</v>
      </c>
    </row>
    <row r="568" spans="1:9" x14ac:dyDescent="0.25">
      <c r="G568" t="str">
        <f t="shared" si="14"/>
        <v>N21</v>
      </c>
      <c r="H568" t="str">
        <f>+VLOOKUP(G:G,[1]LISTE!$A:$BZ,26,0)</f>
        <v>non</v>
      </c>
      <c r="I568" s="8" t="s">
        <v>45</v>
      </c>
    </row>
    <row r="569" spans="1:9" x14ac:dyDescent="0.25">
      <c r="A569" t="s">
        <v>46</v>
      </c>
      <c r="G569" t="str">
        <f t="shared" si="14"/>
        <v>N21</v>
      </c>
      <c r="H569" t="str">
        <f>+VLOOKUP(G:G,[1]LISTE!$A:$BZ,26,0)</f>
        <v>non</v>
      </c>
      <c r="I569" s="8" t="s">
        <v>38</v>
      </c>
    </row>
    <row r="570" spans="1:9" x14ac:dyDescent="0.25">
      <c r="A570" t="s">
        <v>47</v>
      </c>
      <c r="G570" t="str">
        <f t="shared" si="14"/>
        <v>N21</v>
      </c>
      <c r="H570" t="str">
        <f>+VLOOKUP(G:G,[1]LISTE!$A:$BZ,26,0)</f>
        <v>non</v>
      </c>
      <c r="I570" s="8" t="str">
        <f>+A570</f>
        <v xml:space="preserve">    ActiveWorkbook.SaveAs Filename:= _</v>
      </c>
    </row>
    <row r="571" spans="1:9" x14ac:dyDescent="0.25">
      <c r="A571" t="s">
        <v>48</v>
      </c>
      <c r="G571" t="str">
        <f t="shared" si="14"/>
        <v>N21</v>
      </c>
      <c r="H571" t="str">
        <f>+VLOOKUP(G:G,[1]LISTE!$A:$BZ,26,0)</f>
        <v>non</v>
      </c>
      <c r="I571" s="8" t="str">
        <f>+LEFT(A571,49)&amp;$M$4&amp;".2018\"&amp;G571&amp;" - Cadrage CA + TVA "&amp;$M$4&amp;".2018 "&amp;$L$4&amp;RIGHT(A571,8)</f>
        <v xml:space="preserve">        "K:\FISCALITE\TVA\2018\01 - Cadrages TVA\06.2018\N21 - Cadrage CA + TVA 06.2018 DD.xlsx" _</v>
      </c>
    </row>
    <row r="572" spans="1:9" x14ac:dyDescent="0.25">
      <c r="G572" t="str">
        <f t="shared" si="14"/>
        <v>N21</v>
      </c>
      <c r="H572" t="str">
        <f>+VLOOKUP(G:G,[1]LISTE!$A:$BZ,26,0)</f>
        <v>non</v>
      </c>
      <c r="I572" s="8" t="s">
        <v>49</v>
      </c>
    </row>
    <row r="573" spans="1:9" x14ac:dyDescent="0.25">
      <c r="G573" t="str">
        <f t="shared" si="14"/>
        <v>N21</v>
      </c>
      <c r="H573" t="str">
        <f>+VLOOKUP(G:G,[1]LISTE!$A:$BZ,26,0)</f>
        <v>non</v>
      </c>
      <c r="I573" s="8" t="s">
        <v>50</v>
      </c>
    </row>
    <row r="574" spans="1:9" x14ac:dyDescent="0.25">
      <c r="G574" t="str">
        <f t="shared" si="14"/>
        <v>N21</v>
      </c>
      <c r="H574" t="str">
        <f>+VLOOKUP(G:G,[1]LISTE!$A:$BZ,26,0)</f>
        <v>non</v>
      </c>
      <c r="I574" s="8" t="s">
        <v>3</v>
      </c>
    </row>
    <row r="575" spans="1:9" x14ac:dyDescent="0.25">
      <c r="A575" t="s">
        <v>6</v>
      </c>
      <c r="G575" t="str">
        <f>+G573</f>
        <v>N21</v>
      </c>
      <c r="H575" t="str">
        <f>+VLOOKUP(G:G,[1]LISTE!$A:$BZ,26,0)</f>
        <v>non</v>
      </c>
      <c r="I575" s="8" t="s">
        <v>4</v>
      </c>
    </row>
    <row r="576" spans="1:9" x14ac:dyDescent="0.25">
      <c r="A576" t="s">
        <v>6</v>
      </c>
      <c r="G576" t="str">
        <f>+[1]LISTE!$A$33</f>
        <v>P11</v>
      </c>
      <c r="H576" t="str">
        <f>+VLOOKUP(G:G,[1]LISTE!$A:$BZ,26,0)</f>
        <v>oui</v>
      </c>
      <c r="I576" s="8" t="str">
        <f>+A576</f>
        <v xml:space="preserve">    Sheets("CA par taux").Select</v>
      </c>
    </row>
    <row r="577" spans="1:9" x14ac:dyDescent="0.25">
      <c r="A577" t="s">
        <v>10</v>
      </c>
      <c r="G577" t="str">
        <f t="shared" ref="G577:G618" si="15">+G576</f>
        <v>P11</v>
      </c>
      <c r="H577" t="str">
        <f>+VLOOKUP(G:G,[1]LISTE!$A:$BZ,26,0)</f>
        <v>oui</v>
      </c>
      <c r="I577" s="196" t="str">
        <f>+LEFT(A577,10)&amp;VLOOKUP(G:G,LISTE!$A:$BG,28,0)&amp;":"&amp;VLOOKUP(G:G,LISTE!$A:$BG,29,0)&amp;RIGHT(A577,9)</f>
        <v xml:space="preserve">    Rows("6001:6181").Select</v>
      </c>
    </row>
    <row r="578" spans="1:9" x14ac:dyDescent="0.25">
      <c r="G578" t="str">
        <f t="shared" si="15"/>
        <v>P11</v>
      </c>
      <c r="H578" t="str">
        <f>+VLOOKUP(G:G,[1]LISTE!$A:$BZ,26,0)</f>
        <v>oui</v>
      </c>
      <c r="I578" s="8" t="s">
        <v>13</v>
      </c>
    </row>
    <row r="579" spans="1:9" x14ac:dyDescent="0.25">
      <c r="G579" t="str">
        <f t="shared" si="15"/>
        <v>P11</v>
      </c>
      <c r="H579" t="str">
        <f>+VLOOKUP(G:G,[1]LISTE!$A:$BZ,26,0)</f>
        <v>oui</v>
      </c>
      <c r="I579" s="8" t="s">
        <v>16</v>
      </c>
    </row>
    <row r="580" spans="1:9" x14ac:dyDescent="0.25">
      <c r="A580" t="s">
        <v>6</v>
      </c>
      <c r="G580" t="str">
        <f t="shared" si="15"/>
        <v>P11</v>
      </c>
      <c r="H580" t="str">
        <f>+VLOOKUP(G:G,[1]LISTE!$A:$BZ,26,0)</f>
        <v>oui</v>
      </c>
      <c r="I580" s="8" t="str">
        <f>+I576</f>
        <v xml:space="preserve">    Sheets("CA par taux").Select</v>
      </c>
    </row>
    <row r="581" spans="1:9" x14ac:dyDescent="0.25">
      <c r="G581" t="str">
        <f t="shared" si="15"/>
        <v>P11</v>
      </c>
      <c r="H581" t="str">
        <f>+VLOOKUP(G:G,[1]LISTE!$A:$BZ,26,0)</f>
        <v>oui</v>
      </c>
      <c r="I581" s="8" t="s">
        <v>21</v>
      </c>
    </row>
    <row r="582" spans="1:9" x14ac:dyDescent="0.25">
      <c r="G582" t="str">
        <f t="shared" si="15"/>
        <v>P11</v>
      </c>
      <c r="H582" t="str">
        <f>+VLOOKUP(G:G,[1]LISTE!$A:$BZ,26,0)</f>
        <v>oui</v>
      </c>
      <c r="I582" s="8" t="s">
        <v>4</v>
      </c>
    </row>
    <row r="583" spans="1:9" x14ac:dyDescent="0.25">
      <c r="A583" t="s">
        <v>26</v>
      </c>
      <c r="G583" t="str">
        <f t="shared" si="15"/>
        <v>P11</v>
      </c>
      <c r="H583" t="str">
        <f>+VLOOKUP(G:G,[1]LISTE!$A:$BZ,26,0)</f>
        <v>oui</v>
      </c>
      <c r="I583" s="8" t="str">
        <f>+A583</f>
        <v xml:space="preserve">    Sheets("HA intraco  par taux").Select</v>
      </c>
    </row>
    <row r="584" spans="1:9" x14ac:dyDescent="0.25">
      <c r="A584" t="s">
        <v>10</v>
      </c>
      <c r="G584" t="str">
        <f t="shared" si="15"/>
        <v>P11</v>
      </c>
      <c r="H584" t="str">
        <f>+VLOOKUP(G:G,[1]LISTE!$A:$BZ,26,0)</f>
        <v>oui</v>
      </c>
      <c r="I584" s="196" t="str">
        <f>+LEFT(A584,10)&amp;VLOOKUP(G:G,LISTE!$A:$BG,30,0)&amp;":"&amp;VLOOKUP(G:G,LISTE!$A:$BG,31,0)&amp;RIGHT(A584,9)</f>
        <v xml:space="preserve">    Rows("6001:6121").Select</v>
      </c>
    </row>
    <row r="585" spans="1:9" x14ac:dyDescent="0.25">
      <c r="G585" t="str">
        <f t="shared" si="15"/>
        <v>P11</v>
      </c>
      <c r="H585" t="str">
        <f>+VLOOKUP(G:G,[1]LISTE!$A:$BZ,26,0)</f>
        <v>oui</v>
      </c>
      <c r="I585" s="8" t="s">
        <v>13</v>
      </c>
    </row>
    <row r="586" spans="1:9" x14ac:dyDescent="0.25">
      <c r="G586" t="str">
        <f t="shared" si="15"/>
        <v>P11</v>
      </c>
      <c r="H586" t="str">
        <f>+VLOOKUP(G:G,[1]LISTE!$A:$BZ,26,0)</f>
        <v>oui</v>
      </c>
      <c r="I586" s="8" t="s">
        <v>16</v>
      </c>
    </row>
    <row r="587" spans="1:9" x14ac:dyDescent="0.25">
      <c r="A587" t="s">
        <v>6</v>
      </c>
      <c r="G587" t="str">
        <f t="shared" si="15"/>
        <v>P11</v>
      </c>
      <c r="H587" t="str">
        <f>+VLOOKUP(G:G,[1]LISTE!$A:$BZ,26,0)</f>
        <v>oui</v>
      </c>
      <c r="I587" s="8" t="str">
        <f>+I583</f>
        <v xml:space="preserve">    Sheets("HA intraco  par taux").Select</v>
      </c>
    </row>
    <row r="588" spans="1:9" x14ac:dyDescent="0.25">
      <c r="G588" t="str">
        <f t="shared" si="15"/>
        <v>P11</v>
      </c>
      <c r="H588" t="str">
        <f>+VLOOKUP(G:G,[1]LISTE!$A:$BZ,26,0)</f>
        <v>oui</v>
      </c>
      <c r="I588" s="8" t="s">
        <v>21</v>
      </c>
    </row>
    <row r="589" spans="1:9" x14ac:dyDescent="0.25">
      <c r="G589" t="str">
        <f t="shared" si="15"/>
        <v>P11</v>
      </c>
      <c r="H589" t="str">
        <f>+VLOOKUP(G:G,[1]LISTE!$A:$BZ,26,0)</f>
        <v>oui</v>
      </c>
      <c r="I589" s="8" t="s">
        <v>4</v>
      </c>
    </row>
    <row r="590" spans="1:9" x14ac:dyDescent="0.25">
      <c r="A590" t="s">
        <v>10</v>
      </c>
      <c r="G590" t="str">
        <f t="shared" si="15"/>
        <v>P11</v>
      </c>
      <c r="H590" t="str">
        <f>+VLOOKUP(G:G,[1]LISTE!$A:$BZ,26,0)</f>
        <v>oui</v>
      </c>
      <c r="I590" s="8" t="str">
        <f>+A613</f>
        <v xml:space="preserve">    Sheets("COMPTA").Select</v>
      </c>
    </row>
    <row r="591" spans="1:9" x14ac:dyDescent="0.25">
      <c r="A591" t="s">
        <v>10</v>
      </c>
      <c r="G591" t="str">
        <f t="shared" si="15"/>
        <v>P11</v>
      </c>
      <c r="H591" t="str">
        <f>+VLOOKUP(G:G,[1]LISTE!$A:$BZ,26,0)</f>
        <v>oui</v>
      </c>
      <c r="I591" s="196" t="str">
        <f>+LEFT(A591,10)&amp;VLOOKUP(G:G,LISTE!$A:$BG,32,0)&amp;":"&amp;VLOOKUP(G:G,LISTE!$A:$BG,33,0)&amp;RIGHT(A591,9)</f>
        <v xml:space="preserve">    Rows("6001:6185").Select</v>
      </c>
    </row>
    <row r="592" spans="1:9" x14ac:dyDescent="0.25">
      <c r="G592" t="str">
        <f t="shared" si="15"/>
        <v>P11</v>
      </c>
      <c r="H592" t="str">
        <f>+VLOOKUP(G:G,[1]LISTE!$A:$BZ,26,0)</f>
        <v>oui</v>
      </c>
      <c r="I592" s="8" t="s">
        <v>13</v>
      </c>
    </row>
    <row r="593" spans="1:9" x14ac:dyDescent="0.25">
      <c r="A593" t="s">
        <v>6</v>
      </c>
      <c r="G593" t="str">
        <f t="shared" si="15"/>
        <v>P11</v>
      </c>
      <c r="H593" t="str">
        <f>+VLOOKUP(G:G,[1]LISTE!$A:$BZ,26,0)</f>
        <v>oui</v>
      </c>
      <c r="I593" s="8" t="s">
        <v>16</v>
      </c>
    </row>
    <row r="594" spans="1:9" x14ac:dyDescent="0.25">
      <c r="G594" t="str">
        <f t="shared" si="15"/>
        <v>P11</v>
      </c>
      <c r="H594" t="str">
        <f>+VLOOKUP(G:G,[1]LISTE!$A:$BZ,26,0)</f>
        <v>oui</v>
      </c>
      <c r="I594" s="8" t="str">
        <f>+I590</f>
        <v xml:space="preserve">    Sheets("COMPTA").Select</v>
      </c>
    </row>
    <row r="595" spans="1:9" x14ac:dyDescent="0.25">
      <c r="G595" t="str">
        <f t="shared" si="15"/>
        <v>P11</v>
      </c>
      <c r="H595" t="str">
        <f>+VLOOKUP(G:G,[1]LISTE!$A:$BZ,26,0)</f>
        <v>oui</v>
      </c>
      <c r="I595" s="8" t="s">
        <v>37</v>
      </c>
    </row>
    <row r="596" spans="1:9" x14ac:dyDescent="0.25">
      <c r="A596" t="s">
        <v>38</v>
      </c>
      <c r="G596" t="str">
        <f t="shared" si="15"/>
        <v>P11</v>
      </c>
      <c r="H596" t="str">
        <f>+VLOOKUP(G:G,[1]LISTE!$A:$BZ,26,0)</f>
        <v>oui</v>
      </c>
      <c r="I596" s="8" t="s">
        <v>4</v>
      </c>
    </row>
    <row r="597" spans="1:9" x14ac:dyDescent="0.25">
      <c r="A597" t="s">
        <v>10</v>
      </c>
      <c r="G597" t="str">
        <f t="shared" si="15"/>
        <v>P11</v>
      </c>
      <c r="H597" t="str">
        <f>+VLOOKUP(G:G,[1]LISTE!$A:$BZ,26,0)</f>
        <v>oui</v>
      </c>
      <c r="I597" s="8" t="str">
        <f>+A596</f>
        <v xml:space="preserve">    Sheets("CA3").Select</v>
      </c>
    </row>
    <row r="598" spans="1:9" x14ac:dyDescent="0.25">
      <c r="A598" t="s">
        <v>10</v>
      </c>
      <c r="G598" t="str">
        <f t="shared" si="15"/>
        <v>P11</v>
      </c>
      <c r="H598" t="str">
        <f>+VLOOKUP(G:G,[1]LISTE!$A:$BZ,26,0)</f>
        <v>oui</v>
      </c>
      <c r="I598" s="196" t="str">
        <f>+LEFT(A598,10)&amp;VLOOKUP(G:G,LISTE!$A:$BY,34,0)&amp;":"&amp;VLOOKUP(G:G,LISTE!$A:$BY,35,0)&amp;RIGHT(A598,9)</f>
        <v xml:space="preserve">    Rows("6001:6051").Select</v>
      </c>
    </row>
    <row r="599" spans="1:9" x14ac:dyDescent="0.25">
      <c r="G599" t="str">
        <f t="shared" si="15"/>
        <v>P11</v>
      </c>
      <c r="H599" t="str">
        <f>+VLOOKUP(G:G,[1]LISTE!$A:$BZ,26,0)</f>
        <v>oui</v>
      </c>
      <c r="I599" s="8" t="s">
        <v>13</v>
      </c>
    </row>
    <row r="600" spans="1:9" x14ac:dyDescent="0.25">
      <c r="A600" t="s">
        <v>6</v>
      </c>
      <c r="G600" t="str">
        <f t="shared" si="15"/>
        <v>P11</v>
      </c>
      <c r="H600" t="str">
        <f>+VLOOKUP(G:G,[1]LISTE!$A:$BZ,26,0)</f>
        <v>oui</v>
      </c>
      <c r="I600" s="8" t="s">
        <v>16</v>
      </c>
    </row>
    <row r="601" spans="1:9" x14ac:dyDescent="0.25">
      <c r="G601" t="str">
        <f t="shared" si="15"/>
        <v>P11</v>
      </c>
      <c r="H601" t="str">
        <f>+VLOOKUP(G:G,[1]LISTE!$A:$BZ,26,0)</f>
        <v>oui</v>
      </c>
      <c r="I601" s="8" t="str">
        <f>+I597</f>
        <v xml:space="preserve">    Sheets("CA3").Select</v>
      </c>
    </row>
    <row r="602" spans="1:9" x14ac:dyDescent="0.25">
      <c r="G602" t="str">
        <f t="shared" si="15"/>
        <v>P11</v>
      </c>
      <c r="H602" t="str">
        <f>+VLOOKUP(G:G,[1]LISTE!$A:$BZ,26,0)</f>
        <v>oui</v>
      </c>
      <c r="I602" s="8" t="s">
        <v>39</v>
      </c>
    </row>
    <row r="603" spans="1:9" x14ac:dyDescent="0.25">
      <c r="A603" t="s">
        <v>38</v>
      </c>
      <c r="G603" t="str">
        <f t="shared" si="15"/>
        <v>P11</v>
      </c>
      <c r="H603" t="str">
        <f>+VLOOKUP(G:G,[1]LISTE!$A:$BZ,26,0)</f>
        <v>oui</v>
      </c>
      <c r="I603" s="8" t="s">
        <v>4</v>
      </c>
    </row>
    <row r="604" spans="1:9" x14ac:dyDescent="0.25">
      <c r="A604" t="s">
        <v>40</v>
      </c>
      <c r="G604" t="str">
        <f t="shared" si="15"/>
        <v>P11</v>
      </c>
      <c r="H604" t="str">
        <f>+VLOOKUP(G:G,[1]LISTE!$A:$BZ,26,0)</f>
        <v>oui</v>
      </c>
      <c r="I604" s="8" t="str">
        <f>+A604</f>
        <v xml:space="preserve">    Sheets("TVA OPTIM").Select</v>
      </c>
    </row>
    <row r="605" spans="1:9" x14ac:dyDescent="0.25">
      <c r="A605" t="s">
        <v>41</v>
      </c>
      <c r="G605" t="str">
        <f t="shared" si="15"/>
        <v>P11</v>
      </c>
      <c r="H605" t="str">
        <f>+VLOOKUP(G:G,[1]LISTE!$A:$BZ,26,0)</f>
        <v>oui</v>
      </c>
      <c r="I605" s="8" t="str">
        <f>+LEFT(A605,30)&amp;G605&amp;RIGHT(A605,1)</f>
        <v xml:space="preserve">    ActiveCell.FormulaR1C1 = "P11"</v>
      </c>
    </row>
    <row r="606" spans="1:9" x14ac:dyDescent="0.25">
      <c r="G606" t="str">
        <f t="shared" si="15"/>
        <v>P11</v>
      </c>
      <c r="H606" t="str">
        <f>+VLOOKUP(G:G,[1]LISTE!$A:$BZ,26,0)</f>
        <v>oui</v>
      </c>
      <c r="I606" s="8" t="s">
        <v>42</v>
      </c>
    </row>
    <row r="607" spans="1:9" x14ac:dyDescent="0.25">
      <c r="G607" t="str">
        <f t="shared" si="15"/>
        <v>P11</v>
      </c>
      <c r="H607" t="str">
        <f>+VLOOKUP(G:G,[1]LISTE!$A:$BZ,26,0)</f>
        <v>oui</v>
      </c>
      <c r="I607" s="8" t="s">
        <v>43</v>
      </c>
    </row>
    <row r="608" spans="1:9" x14ac:dyDescent="0.25">
      <c r="G608" t="str">
        <f t="shared" si="15"/>
        <v>P11</v>
      </c>
      <c r="H608" t="str">
        <f>+VLOOKUP(G:G,[1]LISTE!$A:$BZ,26,0)</f>
        <v>oui</v>
      </c>
      <c r="I608" s="8" t="s">
        <v>44</v>
      </c>
    </row>
    <row r="609" spans="1:9" x14ac:dyDescent="0.25">
      <c r="G609" t="str">
        <f t="shared" si="15"/>
        <v>P11</v>
      </c>
      <c r="H609" t="str">
        <f>+VLOOKUP(G:G,[1]LISTE!$A:$BZ,26,0)</f>
        <v>oui</v>
      </c>
      <c r="I609" s="8" t="s">
        <v>13</v>
      </c>
    </row>
    <row r="610" spans="1:9" x14ac:dyDescent="0.25">
      <c r="G610" t="str">
        <f t="shared" si="15"/>
        <v>P11</v>
      </c>
      <c r="H610" t="str">
        <f>+VLOOKUP(G:G,[1]LISTE!$A:$BZ,26,0)</f>
        <v>oui</v>
      </c>
      <c r="I610" s="8" t="s">
        <v>16</v>
      </c>
    </row>
    <row r="611" spans="1:9" x14ac:dyDescent="0.25">
      <c r="A611" t="s">
        <v>6</v>
      </c>
      <c r="G611" t="str">
        <f t="shared" si="15"/>
        <v>P11</v>
      </c>
      <c r="H611" t="str">
        <f>+VLOOKUP(G:G,[1]LISTE!$A:$BZ,26,0)</f>
        <v>oui</v>
      </c>
      <c r="I611" s="8" t="str">
        <f>+I604</f>
        <v xml:space="preserve">    Sheets("TVA OPTIM").Select</v>
      </c>
    </row>
    <row r="612" spans="1:9" x14ac:dyDescent="0.25">
      <c r="G612" t="str">
        <f t="shared" si="15"/>
        <v>P11</v>
      </c>
      <c r="H612" t="str">
        <f>+VLOOKUP(G:G,[1]LISTE!$A:$BZ,26,0)</f>
        <v>oui</v>
      </c>
      <c r="I612" s="8" t="s">
        <v>45</v>
      </c>
    </row>
    <row r="613" spans="1:9" x14ac:dyDescent="0.25">
      <c r="A613" t="s">
        <v>46</v>
      </c>
      <c r="G613" t="str">
        <f t="shared" si="15"/>
        <v>P11</v>
      </c>
      <c r="H613" t="str">
        <f>+VLOOKUP(G:G,[1]LISTE!$A:$BZ,26,0)</f>
        <v>oui</v>
      </c>
      <c r="I613" s="8" t="s">
        <v>38</v>
      </c>
    </row>
    <row r="614" spans="1:9" x14ac:dyDescent="0.25">
      <c r="A614" t="s">
        <v>47</v>
      </c>
      <c r="G614" t="str">
        <f t="shared" si="15"/>
        <v>P11</v>
      </c>
      <c r="H614" t="str">
        <f>+VLOOKUP(G:G,[1]LISTE!$A:$BZ,26,0)</f>
        <v>oui</v>
      </c>
      <c r="I614" s="8" t="str">
        <f>+A614</f>
        <v xml:space="preserve">    ActiveWorkbook.SaveAs Filename:= _</v>
      </c>
    </row>
    <row r="615" spans="1:9" x14ac:dyDescent="0.25">
      <c r="A615" t="s">
        <v>48</v>
      </c>
      <c r="G615" t="str">
        <f t="shared" si="15"/>
        <v>P11</v>
      </c>
      <c r="H615" t="str">
        <f>+VLOOKUP(G:G,[1]LISTE!$A:$BZ,26,0)</f>
        <v>oui</v>
      </c>
      <c r="I615" s="8" t="str">
        <f>+LEFT(A615,49)&amp;$M$4&amp;".2018\"&amp;G615&amp;" - Cadrage CA + TVA "&amp;$M$4&amp;".2018 "&amp;$L$4&amp;RIGHT(A615,8)</f>
        <v xml:space="preserve">        "K:\FISCALITE\TVA\2018\01 - Cadrages TVA\06.2018\P11 - Cadrage CA + TVA 06.2018 DD.xlsx" _</v>
      </c>
    </row>
    <row r="616" spans="1:9" x14ac:dyDescent="0.25">
      <c r="G616" t="str">
        <f t="shared" si="15"/>
        <v>P11</v>
      </c>
      <c r="H616" t="str">
        <f>+VLOOKUP(G:G,[1]LISTE!$A:$BZ,26,0)</f>
        <v>oui</v>
      </c>
      <c r="I616" s="8" t="s">
        <v>49</v>
      </c>
    </row>
    <row r="617" spans="1:9" x14ac:dyDescent="0.25">
      <c r="G617" t="str">
        <f t="shared" si="15"/>
        <v>P11</v>
      </c>
      <c r="H617" t="str">
        <f>+VLOOKUP(G:G,[1]LISTE!$A:$BZ,26,0)</f>
        <v>oui</v>
      </c>
      <c r="I617" s="8" t="s">
        <v>50</v>
      </c>
    </row>
    <row r="618" spans="1:9" x14ac:dyDescent="0.25">
      <c r="G618" t="str">
        <f t="shared" si="15"/>
        <v>P11</v>
      </c>
      <c r="H618" t="str">
        <f>+VLOOKUP(G:G,[1]LISTE!$A:$BZ,26,0)</f>
        <v>oui</v>
      </c>
      <c r="I618" s="8" t="s">
        <v>3</v>
      </c>
    </row>
    <row r="619" spans="1:9" x14ac:dyDescent="0.25">
      <c r="A619" t="s">
        <v>6</v>
      </c>
      <c r="G619" t="str">
        <f>+G617</f>
        <v>P11</v>
      </c>
      <c r="H619" t="str">
        <f>+VLOOKUP(G:G,[1]LISTE!$A:$BZ,26,0)</f>
        <v>oui</v>
      </c>
      <c r="I619" s="8" t="s">
        <v>4</v>
      </c>
    </row>
    <row r="620" spans="1:9" x14ac:dyDescent="0.25">
      <c r="A620" t="s">
        <v>6</v>
      </c>
      <c r="G620" t="str">
        <f>+[1]LISTE!$A$15</f>
        <v>P28</v>
      </c>
      <c r="H620" t="str">
        <f>+VLOOKUP(G:G,[1]LISTE!$A:$BZ,26,0)</f>
        <v>oui</v>
      </c>
      <c r="I620" s="8" t="str">
        <f>+A620</f>
        <v xml:space="preserve">    Sheets("CA par taux").Select</v>
      </c>
    </row>
    <row r="621" spans="1:9" x14ac:dyDescent="0.25">
      <c r="A621" t="s">
        <v>10</v>
      </c>
      <c r="G621" t="str">
        <f t="shared" ref="G621:G662" si="16">+G620</f>
        <v>P28</v>
      </c>
      <c r="H621" t="str">
        <f>+VLOOKUP(G:G,[1]LISTE!$A:$BZ,26,0)</f>
        <v>oui</v>
      </c>
      <c r="I621" s="196" t="str">
        <f>+LEFT(A621,10)&amp;VLOOKUP(G:G,LISTE!$A:$BG,28,0)&amp;":"&amp;VLOOKUP(G:G,LISTE!$A:$BG,29,0)&amp;RIGHT(A621,9)</f>
        <v xml:space="preserve">    Rows("2401:2581").Select</v>
      </c>
    </row>
    <row r="622" spans="1:9" x14ac:dyDescent="0.25">
      <c r="G622" t="str">
        <f t="shared" si="16"/>
        <v>P28</v>
      </c>
      <c r="H622" t="str">
        <f>+VLOOKUP(G:G,[1]LISTE!$A:$BZ,26,0)</f>
        <v>oui</v>
      </c>
      <c r="I622" s="8" t="s">
        <v>13</v>
      </c>
    </row>
    <row r="623" spans="1:9" x14ac:dyDescent="0.25">
      <c r="G623" t="str">
        <f t="shared" si="16"/>
        <v>P28</v>
      </c>
      <c r="H623" t="str">
        <f>+VLOOKUP(G:G,[1]LISTE!$A:$BZ,26,0)</f>
        <v>oui</v>
      </c>
      <c r="I623" s="8" t="s">
        <v>16</v>
      </c>
    </row>
    <row r="624" spans="1:9" x14ac:dyDescent="0.25">
      <c r="A624" t="s">
        <v>6</v>
      </c>
      <c r="G624" t="str">
        <f t="shared" si="16"/>
        <v>P28</v>
      </c>
      <c r="H624" t="str">
        <f>+VLOOKUP(G:G,[1]LISTE!$A:$BZ,26,0)</f>
        <v>oui</v>
      </c>
      <c r="I624" s="8" t="str">
        <f>+I620</f>
        <v xml:space="preserve">    Sheets("CA par taux").Select</v>
      </c>
    </row>
    <row r="625" spans="1:9" x14ac:dyDescent="0.25">
      <c r="G625" t="str">
        <f t="shared" si="16"/>
        <v>P28</v>
      </c>
      <c r="H625" t="str">
        <f>+VLOOKUP(G:G,[1]LISTE!$A:$BZ,26,0)</f>
        <v>oui</v>
      </c>
      <c r="I625" s="8" t="s">
        <v>21</v>
      </c>
    </row>
    <row r="626" spans="1:9" x14ac:dyDescent="0.25">
      <c r="G626" t="str">
        <f t="shared" si="16"/>
        <v>P28</v>
      </c>
      <c r="H626" t="str">
        <f>+VLOOKUP(G:G,[1]LISTE!$A:$BZ,26,0)</f>
        <v>oui</v>
      </c>
      <c r="I626" s="8" t="s">
        <v>4</v>
      </c>
    </row>
    <row r="627" spans="1:9" x14ac:dyDescent="0.25">
      <c r="A627" t="s">
        <v>26</v>
      </c>
      <c r="G627" t="str">
        <f t="shared" si="16"/>
        <v>P28</v>
      </c>
      <c r="H627" t="str">
        <f>+VLOOKUP(G:G,[1]LISTE!$A:$BZ,26,0)</f>
        <v>oui</v>
      </c>
      <c r="I627" s="8" t="str">
        <f>+A627</f>
        <v xml:space="preserve">    Sheets("HA intraco  par taux").Select</v>
      </c>
    </row>
    <row r="628" spans="1:9" x14ac:dyDescent="0.25">
      <c r="A628" t="s">
        <v>10</v>
      </c>
      <c r="G628" t="str">
        <f t="shared" si="16"/>
        <v>P28</v>
      </c>
      <c r="H628" t="str">
        <f>+VLOOKUP(G:G,[1]LISTE!$A:$BZ,26,0)</f>
        <v>oui</v>
      </c>
      <c r="I628" s="196" t="str">
        <f>+LEFT(A628,10)&amp;VLOOKUP(G:G,LISTE!$A:$BG,30,0)&amp;":"&amp;VLOOKUP(G:G,LISTE!$A:$BG,31,0)&amp;RIGHT(A628,9)</f>
        <v xml:space="preserve">    Rows("2401:2521").Select</v>
      </c>
    </row>
    <row r="629" spans="1:9" x14ac:dyDescent="0.25">
      <c r="G629" t="str">
        <f t="shared" si="16"/>
        <v>P28</v>
      </c>
      <c r="H629" t="str">
        <f>+VLOOKUP(G:G,[1]LISTE!$A:$BZ,26,0)</f>
        <v>oui</v>
      </c>
      <c r="I629" s="8" t="s">
        <v>13</v>
      </c>
    </row>
    <row r="630" spans="1:9" x14ac:dyDescent="0.25">
      <c r="G630" t="str">
        <f t="shared" si="16"/>
        <v>P28</v>
      </c>
      <c r="H630" t="str">
        <f>+VLOOKUP(G:G,[1]LISTE!$A:$BZ,26,0)</f>
        <v>oui</v>
      </c>
      <c r="I630" s="8" t="s">
        <v>16</v>
      </c>
    </row>
    <row r="631" spans="1:9" x14ac:dyDescent="0.25">
      <c r="A631" t="s">
        <v>6</v>
      </c>
      <c r="G631" t="str">
        <f t="shared" si="16"/>
        <v>P28</v>
      </c>
      <c r="H631" t="str">
        <f>+VLOOKUP(G:G,[1]LISTE!$A:$BZ,26,0)</f>
        <v>oui</v>
      </c>
      <c r="I631" s="8" t="str">
        <f>+I627</f>
        <v xml:space="preserve">    Sheets("HA intraco  par taux").Select</v>
      </c>
    </row>
    <row r="632" spans="1:9" x14ac:dyDescent="0.25">
      <c r="G632" t="str">
        <f t="shared" si="16"/>
        <v>P28</v>
      </c>
      <c r="H632" t="str">
        <f>+VLOOKUP(G:G,[1]LISTE!$A:$BZ,26,0)</f>
        <v>oui</v>
      </c>
      <c r="I632" s="8" t="s">
        <v>21</v>
      </c>
    </row>
    <row r="633" spans="1:9" x14ac:dyDescent="0.25">
      <c r="G633" t="str">
        <f t="shared" si="16"/>
        <v>P28</v>
      </c>
      <c r="H633" t="str">
        <f>+VLOOKUP(G:G,[1]LISTE!$A:$BZ,26,0)</f>
        <v>oui</v>
      </c>
      <c r="I633" s="8" t="s">
        <v>4</v>
      </c>
    </row>
    <row r="634" spans="1:9" x14ac:dyDescent="0.25">
      <c r="A634" t="s">
        <v>10</v>
      </c>
      <c r="G634" t="str">
        <f t="shared" si="16"/>
        <v>P28</v>
      </c>
      <c r="H634" t="str">
        <f>+VLOOKUP(G:G,[1]LISTE!$A:$BZ,26,0)</f>
        <v>oui</v>
      </c>
      <c r="I634" s="8" t="str">
        <f>+A657</f>
        <v xml:space="preserve">    Sheets("COMPTA").Select</v>
      </c>
    </row>
    <row r="635" spans="1:9" x14ac:dyDescent="0.25">
      <c r="A635" t="s">
        <v>10</v>
      </c>
      <c r="G635" t="str">
        <f t="shared" si="16"/>
        <v>P28</v>
      </c>
      <c r="H635" t="str">
        <f>+VLOOKUP(G:G,[1]LISTE!$A:$BZ,26,0)</f>
        <v>oui</v>
      </c>
      <c r="I635" s="196" t="str">
        <f>+LEFT(A635,10)&amp;VLOOKUP(G:G,LISTE!$A:$BG,32,0)&amp;":"&amp;VLOOKUP(G:G,LISTE!$A:$BG,33,0)&amp;RIGHT(A635,9)</f>
        <v xml:space="preserve">    Rows("2401:2585").Select</v>
      </c>
    </row>
    <row r="636" spans="1:9" x14ac:dyDescent="0.25">
      <c r="G636" t="str">
        <f t="shared" si="16"/>
        <v>P28</v>
      </c>
      <c r="H636" t="str">
        <f>+VLOOKUP(G:G,[1]LISTE!$A:$BZ,26,0)</f>
        <v>oui</v>
      </c>
      <c r="I636" s="8" t="s">
        <v>13</v>
      </c>
    </row>
    <row r="637" spans="1:9" x14ac:dyDescent="0.25">
      <c r="A637" t="s">
        <v>6</v>
      </c>
      <c r="G637" t="str">
        <f t="shared" si="16"/>
        <v>P28</v>
      </c>
      <c r="H637" t="str">
        <f>+VLOOKUP(G:G,[1]LISTE!$A:$BZ,26,0)</f>
        <v>oui</v>
      </c>
      <c r="I637" s="8" t="s">
        <v>16</v>
      </c>
    </row>
    <row r="638" spans="1:9" x14ac:dyDescent="0.25">
      <c r="G638" t="str">
        <f t="shared" si="16"/>
        <v>P28</v>
      </c>
      <c r="H638" t="str">
        <f>+VLOOKUP(G:G,[1]LISTE!$A:$BZ,26,0)</f>
        <v>oui</v>
      </c>
      <c r="I638" s="8" t="str">
        <f>+I634</f>
        <v xml:space="preserve">    Sheets("COMPTA").Select</v>
      </c>
    </row>
    <row r="639" spans="1:9" x14ac:dyDescent="0.25">
      <c r="G639" t="str">
        <f t="shared" si="16"/>
        <v>P28</v>
      </c>
      <c r="H639" t="str">
        <f>+VLOOKUP(G:G,[1]LISTE!$A:$BZ,26,0)</f>
        <v>oui</v>
      </c>
      <c r="I639" s="8" t="s">
        <v>37</v>
      </c>
    </row>
    <row r="640" spans="1:9" x14ac:dyDescent="0.25">
      <c r="A640" t="s">
        <v>38</v>
      </c>
      <c r="G640" t="str">
        <f t="shared" si="16"/>
        <v>P28</v>
      </c>
      <c r="H640" t="str">
        <f>+VLOOKUP(G:G,[1]LISTE!$A:$BZ,26,0)</f>
        <v>oui</v>
      </c>
      <c r="I640" s="8" t="s">
        <v>4</v>
      </c>
    </row>
    <row r="641" spans="1:9" x14ac:dyDescent="0.25">
      <c r="A641" t="s">
        <v>10</v>
      </c>
      <c r="G641" t="str">
        <f t="shared" si="16"/>
        <v>P28</v>
      </c>
      <c r="H641" t="str">
        <f>+VLOOKUP(G:G,[1]LISTE!$A:$BZ,26,0)</f>
        <v>oui</v>
      </c>
      <c r="I641" s="8" t="str">
        <f>+A640</f>
        <v xml:space="preserve">    Sheets("CA3").Select</v>
      </c>
    </row>
    <row r="642" spans="1:9" x14ac:dyDescent="0.25">
      <c r="A642" t="s">
        <v>10</v>
      </c>
      <c r="G642" t="str">
        <f t="shared" si="16"/>
        <v>P28</v>
      </c>
      <c r="H642" t="str">
        <f>+VLOOKUP(G:G,[1]LISTE!$A:$BZ,26,0)</f>
        <v>oui</v>
      </c>
      <c r="I642" s="196" t="str">
        <f>+LEFT(A642,10)&amp;VLOOKUP(G:G,LISTE!$A:$BY,34,0)&amp;":"&amp;VLOOKUP(G:G,LISTE!$A:$BY,35,0)&amp;RIGHT(A642,9)</f>
        <v xml:space="preserve">    Rows("2401:2451").Select</v>
      </c>
    </row>
    <row r="643" spans="1:9" x14ac:dyDescent="0.25">
      <c r="G643" t="str">
        <f t="shared" si="16"/>
        <v>P28</v>
      </c>
      <c r="H643" t="str">
        <f>+VLOOKUP(G:G,[1]LISTE!$A:$BZ,26,0)</f>
        <v>oui</v>
      </c>
      <c r="I643" s="8" t="s">
        <v>13</v>
      </c>
    </row>
    <row r="644" spans="1:9" x14ac:dyDescent="0.25">
      <c r="A644" t="s">
        <v>6</v>
      </c>
      <c r="G644" t="str">
        <f t="shared" si="16"/>
        <v>P28</v>
      </c>
      <c r="H644" t="str">
        <f>+VLOOKUP(G:G,[1]LISTE!$A:$BZ,26,0)</f>
        <v>oui</v>
      </c>
      <c r="I644" s="8" t="s">
        <v>16</v>
      </c>
    </row>
    <row r="645" spans="1:9" x14ac:dyDescent="0.25">
      <c r="G645" t="str">
        <f t="shared" si="16"/>
        <v>P28</v>
      </c>
      <c r="H645" t="str">
        <f>+VLOOKUP(G:G,[1]LISTE!$A:$BZ,26,0)</f>
        <v>oui</v>
      </c>
      <c r="I645" s="8" t="str">
        <f>+I641</f>
        <v xml:space="preserve">    Sheets("CA3").Select</v>
      </c>
    </row>
    <row r="646" spans="1:9" x14ac:dyDescent="0.25">
      <c r="G646" t="str">
        <f t="shared" si="16"/>
        <v>P28</v>
      </c>
      <c r="H646" t="str">
        <f>+VLOOKUP(G:G,[1]LISTE!$A:$BZ,26,0)</f>
        <v>oui</v>
      </c>
      <c r="I646" s="8" t="s">
        <v>39</v>
      </c>
    </row>
    <row r="647" spans="1:9" x14ac:dyDescent="0.25">
      <c r="A647" t="s">
        <v>38</v>
      </c>
      <c r="G647" t="str">
        <f t="shared" si="16"/>
        <v>P28</v>
      </c>
      <c r="H647" t="str">
        <f>+VLOOKUP(G:G,[1]LISTE!$A:$BZ,26,0)</f>
        <v>oui</v>
      </c>
      <c r="I647" s="8" t="s">
        <v>4</v>
      </c>
    </row>
    <row r="648" spans="1:9" x14ac:dyDescent="0.25">
      <c r="A648" t="s">
        <v>40</v>
      </c>
      <c r="G648" t="str">
        <f t="shared" si="16"/>
        <v>P28</v>
      </c>
      <c r="H648" t="str">
        <f>+VLOOKUP(G:G,[1]LISTE!$A:$BZ,26,0)</f>
        <v>oui</v>
      </c>
      <c r="I648" s="8" t="str">
        <f>+A648</f>
        <v xml:space="preserve">    Sheets("TVA OPTIM").Select</v>
      </c>
    </row>
    <row r="649" spans="1:9" x14ac:dyDescent="0.25">
      <c r="A649" t="s">
        <v>41</v>
      </c>
      <c r="G649" t="str">
        <f t="shared" si="16"/>
        <v>P28</v>
      </c>
      <c r="H649" t="str">
        <f>+VLOOKUP(G:G,[1]LISTE!$A:$BZ,26,0)</f>
        <v>oui</v>
      </c>
      <c r="I649" s="8" t="str">
        <f>+LEFT(A649,30)&amp;G649&amp;RIGHT(A649,1)</f>
        <v xml:space="preserve">    ActiveCell.FormulaR1C1 = "P28"</v>
      </c>
    </row>
    <row r="650" spans="1:9" x14ac:dyDescent="0.25">
      <c r="G650" t="str">
        <f t="shared" si="16"/>
        <v>P28</v>
      </c>
      <c r="H650" t="str">
        <f>+VLOOKUP(G:G,[1]LISTE!$A:$BZ,26,0)</f>
        <v>oui</v>
      </c>
      <c r="I650" s="8" t="s">
        <v>42</v>
      </c>
    </row>
    <row r="651" spans="1:9" x14ac:dyDescent="0.25">
      <c r="G651" t="str">
        <f t="shared" si="16"/>
        <v>P28</v>
      </c>
      <c r="H651" t="str">
        <f>+VLOOKUP(G:G,[1]LISTE!$A:$BZ,26,0)</f>
        <v>oui</v>
      </c>
      <c r="I651" s="8" t="s">
        <v>43</v>
      </c>
    </row>
    <row r="652" spans="1:9" x14ac:dyDescent="0.25">
      <c r="G652" t="str">
        <f t="shared" si="16"/>
        <v>P28</v>
      </c>
      <c r="H652" t="str">
        <f>+VLOOKUP(G:G,[1]LISTE!$A:$BZ,26,0)</f>
        <v>oui</v>
      </c>
      <c r="I652" s="8" t="s">
        <v>44</v>
      </c>
    </row>
    <row r="653" spans="1:9" x14ac:dyDescent="0.25">
      <c r="G653" t="str">
        <f t="shared" si="16"/>
        <v>P28</v>
      </c>
      <c r="H653" t="str">
        <f>+VLOOKUP(G:G,[1]LISTE!$A:$BZ,26,0)</f>
        <v>oui</v>
      </c>
      <c r="I653" s="8" t="s">
        <v>13</v>
      </c>
    </row>
    <row r="654" spans="1:9" x14ac:dyDescent="0.25">
      <c r="G654" t="str">
        <f t="shared" si="16"/>
        <v>P28</v>
      </c>
      <c r="H654" t="str">
        <f>+VLOOKUP(G:G,[1]LISTE!$A:$BZ,26,0)</f>
        <v>oui</v>
      </c>
      <c r="I654" s="8" t="s">
        <v>16</v>
      </c>
    </row>
    <row r="655" spans="1:9" x14ac:dyDescent="0.25">
      <c r="A655" t="s">
        <v>6</v>
      </c>
      <c r="G655" t="str">
        <f t="shared" si="16"/>
        <v>P28</v>
      </c>
      <c r="H655" t="str">
        <f>+VLOOKUP(G:G,[1]LISTE!$A:$BZ,26,0)</f>
        <v>oui</v>
      </c>
      <c r="I655" s="8" t="str">
        <f>+I648</f>
        <v xml:space="preserve">    Sheets("TVA OPTIM").Select</v>
      </c>
    </row>
    <row r="656" spans="1:9" x14ac:dyDescent="0.25">
      <c r="G656" t="str">
        <f t="shared" si="16"/>
        <v>P28</v>
      </c>
      <c r="H656" t="str">
        <f>+VLOOKUP(G:G,[1]LISTE!$A:$BZ,26,0)</f>
        <v>oui</v>
      </c>
      <c r="I656" s="8" t="s">
        <v>45</v>
      </c>
    </row>
    <row r="657" spans="1:9" x14ac:dyDescent="0.25">
      <c r="A657" t="s">
        <v>46</v>
      </c>
      <c r="G657" t="str">
        <f t="shared" si="16"/>
        <v>P28</v>
      </c>
      <c r="H657" t="str">
        <f>+VLOOKUP(G:G,[1]LISTE!$A:$BZ,26,0)</f>
        <v>oui</v>
      </c>
      <c r="I657" s="8" t="s">
        <v>38</v>
      </c>
    </row>
    <row r="658" spans="1:9" x14ac:dyDescent="0.25">
      <c r="A658" t="s">
        <v>47</v>
      </c>
      <c r="G658" t="str">
        <f t="shared" si="16"/>
        <v>P28</v>
      </c>
      <c r="H658" t="str">
        <f>+VLOOKUP(G:G,[1]LISTE!$A:$BZ,26,0)</f>
        <v>oui</v>
      </c>
      <c r="I658" s="8" t="str">
        <f>+A658</f>
        <v xml:space="preserve">    ActiveWorkbook.SaveAs Filename:= _</v>
      </c>
    </row>
    <row r="659" spans="1:9" x14ac:dyDescent="0.25">
      <c r="A659" t="s">
        <v>48</v>
      </c>
      <c r="G659" t="str">
        <f t="shared" si="16"/>
        <v>P28</v>
      </c>
      <c r="H659" t="str">
        <f>+VLOOKUP(G:G,[1]LISTE!$A:$BZ,26,0)</f>
        <v>oui</v>
      </c>
      <c r="I659" s="8" t="str">
        <f>+LEFT(A659,49)&amp;$M$4&amp;".2018\"&amp;G659&amp;" - Cadrage CA + TVA "&amp;$M$4&amp;".2018 "&amp;$L$4&amp;RIGHT(A659,8)</f>
        <v xml:space="preserve">        "K:\FISCALITE\TVA\2018\01 - Cadrages TVA\06.2018\P28 - Cadrage CA + TVA 06.2018 DD.xlsx" _</v>
      </c>
    </row>
    <row r="660" spans="1:9" x14ac:dyDescent="0.25">
      <c r="G660" t="str">
        <f t="shared" si="16"/>
        <v>P28</v>
      </c>
      <c r="H660" t="str">
        <f>+VLOOKUP(G:G,[1]LISTE!$A:$BZ,26,0)</f>
        <v>oui</v>
      </c>
      <c r="I660" s="8" t="s">
        <v>49</v>
      </c>
    </row>
    <row r="661" spans="1:9" x14ac:dyDescent="0.25">
      <c r="G661" t="str">
        <f t="shared" si="16"/>
        <v>P28</v>
      </c>
      <c r="H661" t="str">
        <f>+VLOOKUP(G:G,[1]LISTE!$A:$BZ,26,0)</f>
        <v>oui</v>
      </c>
      <c r="I661" s="8" t="s">
        <v>50</v>
      </c>
    </row>
    <row r="662" spans="1:9" x14ac:dyDescent="0.25">
      <c r="G662" t="str">
        <f t="shared" si="16"/>
        <v>P28</v>
      </c>
      <c r="H662" t="str">
        <f>+VLOOKUP(G:G,[1]LISTE!$A:$BZ,26,0)</f>
        <v>oui</v>
      </c>
      <c r="I662" s="8" t="s">
        <v>3</v>
      </c>
    </row>
    <row r="663" spans="1:9" x14ac:dyDescent="0.25">
      <c r="A663" t="s">
        <v>6</v>
      </c>
      <c r="G663" t="str">
        <f>+G661</f>
        <v>P28</v>
      </c>
      <c r="H663" t="str">
        <f>+VLOOKUP(G:G,[1]LISTE!$A:$BZ,26,0)</f>
        <v>oui</v>
      </c>
      <c r="I663" s="8" t="s">
        <v>4</v>
      </c>
    </row>
    <row r="664" spans="1:9" x14ac:dyDescent="0.25">
      <c r="A664" t="s">
        <v>6</v>
      </c>
      <c r="G664" t="str">
        <f>+[1]LISTE!$A$16</f>
        <v>P95</v>
      </c>
      <c r="H664" t="str">
        <f>+VLOOKUP(G:G,[1]LISTE!$A:$BZ,26,0)</f>
        <v>oui</v>
      </c>
      <c r="I664" s="8" t="str">
        <f>+A664</f>
        <v xml:space="preserve">    Sheets("CA par taux").Select</v>
      </c>
    </row>
    <row r="665" spans="1:9" x14ac:dyDescent="0.25">
      <c r="A665" t="s">
        <v>10</v>
      </c>
      <c r="G665" t="str">
        <f t="shared" ref="G665:G706" si="17">+G664</f>
        <v>P95</v>
      </c>
      <c r="H665" t="str">
        <f>+VLOOKUP(G:G,[1]LISTE!$A:$BZ,26,0)</f>
        <v>oui</v>
      </c>
      <c r="I665" s="196" t="str">
        <f>+LEFT(A665,10)&amp;VLOOKUP(G:G,LISTE!$A:$BG,28,0)&amp;":"&amp;VLOOKUP(G:G,LISTE!$A:$BG,29,0)&amp;RIGHT(A665,9)</f>
        <v xml:space="preserve">    Rows("2601:2781").Select</v>
      </c>
    </row>
    <row r="666" spans="1:9" x14ac:dyDescent="0.25">
      <c r="G666" t="str">
        <f t="shared" si="17"/>
        <v>P95</v>
      </c>
      <c r="H666" t="str">
        <f>+VLOOKUP(G:G,[1]LISTE!$A:$BZ,26,0)</f>
        <v>oui</v>
      </c>
      <c r="I666" s="8" t="s">
        <v>13</v>
      </c>
    </row>
    <row r="667" spans="1:9" x14ac:dyDescent="0.25">
      <c r="G667" t="str">
        <f t="shared" si="17"/>
        <v>P95</v>
      </c>
      <c r="H667" t="str">
        <f>+VLOOKUP(G:G,[1]LISTE!$A:$BZ,26,0)</f>
        <v>oui</v>
      </c>
      <c r="I667" s="8" t="s">
        <v>16</v>
      </c>
    </row>
    <row r="668" spans="1:9" x14ac:dyDescent="0.25">
      <c r="A668" t="s">
        <v>6</v>
      </c>
      <c r="G668" t="str">
        <f t="shared" si="17"/>
        <v>P95</v>
      </c>
      <c r="H668" t="str">
        <f>+VLOOKUP(G:G,[1]LISTE!$A:$BZ,26,0)</f>
        <v>oui</v>
      </c>
      <c r="I668" s="8" t="str">
        <f>+I664</f>
        <v xml:space="preserve">    Sheets("CA par taux").Select</v>
      </c>
    </row>
    <row r="669" spans="1:9" x14ac:dyDescent="0.25">
      <c r="G669" t="str">
        <f t="shared" si="17"/>
        <v>P95</v>
      </c>
      <c r="H669" t="str">
        <f>+VLOOKUP(G:G,[1]LISTE!$A:$BZ,26,0)</f>
        <v>oui</v>
      </c>
      <c r="I669" s="8" t="s">
        <v>21</v>
      </c>
    </row>
    <row r="670" spans="1:9" x14ac:dyDescent="0.25">
      <c r="G670" t="str">
        <f t="shared" si="17"/>
        <v>P95</v>
      </c>
      <c r="H670" t="str">
        <f>+VLOOKUP(G:G,[1]LISTE!$A:$BZ,26,0)</f>
        <v>oui</v>
      </c>
      <c r="I670" s="8" t="s">
        <v>4</v>
      </c>
    </row>
    <row r="671" spans="1:9" x14ac:dyDescent="0.25">
      <c r="A671" t="s">
        <v>26</v>
      </c>
      <c r="G671" t="str">
        <f t="shared" si="17"/>
        <v>P95</v>
      </c>
      <c r="H671" t="str">
        <f>+VLOOKUP(G:G,[1]LISTE!$A:$BZ,26,0)</f>
        <v>oui</v>
      </c>
      <c r="I671" s="8" t="str">
        <f>+A671</f>
        <v xml:space="preserve">    Sheets("HA intraco  par taux").Select</v>
      </c>
    </row>
    <row r="672" spans="1:9" x14ac:dyDescent="0.25">
      <c r="A672" t="s">
        <v>10</v>
      </c>
      <c r="G672" t="str">
        <f t="shared" si="17"/>
        <v>P95</v>
      </c>
      <c r="H672" t="str">
        <f>+VLOOKUP(G:G,[1]LISTE!$A:$BZ,26,0)</f>
        <v>oui</v>
      </c>
      <c r="I672" s="196" t="str">
        <f>+LEFT(A672,10)&amp;VLOOKUP(G:G,LISTE!$A:$BG,30,0)&amp;":"&amp;VLOOKUP(G:G,LISTE!$A:$BG,31,0)&amp;RIGHT(A672,9)</f>
        <v xml:space="preserve">    Rows("2601:2721").Select</v>
      </c>
    </row>
    <row r="673" spans="1:9" x14ac:dyDescent="0.25">
      <c r="G673" t="str">
        <f t="shared" si="17"/>
        <v>P95</v>
      </c>
      <c r="H673" t="str">
        <f>+VLOOKUP(G:G,[1]LISTE!$A:$BZ,26,0)</f>
        <v>oui</v>
      </c>
      <c r="I673" s="8" t="s">
        <v>13</v>
      </c>
    </row>
    <row r="674" spans="1:9" x14ac:dyDescent="0.25">
      <c r="G674" t="str">
        <f t="shared" si="17"/>
        <v>P95</v>
      </c>
      <c r="H674" t="str">
        <f>+VLOOKUP(G:G,[1]LISTE!$A:$BZ,26,0)</f>
        <v>oui</v>
      </c>
      <c r="I674" s="8" t="s">
        <v>16</v>
      </c>
    </row>
    <row r="675" spans="1:9" x14ac:dyDescent="0.25">
      <c r="A675" t="s">
        <v>6</v>
      </c>
      <c r="G675" t="str">
        <f t="shared" si="17"/>
        <v>P95</v>
      </c>
      <c r="H675" t="str">
        <f>+VLOOKUP(G:G,[1]LISTE!$A:$BZ,26,0)</f>
        <v>oui</v>
      </c>
      <c r="I675" s="8" t="str">
        <f>+I671</f>
        <v xml:space="preserve">    Sheets("HA intraco  par taux").Select</v>
      </c>
    </row>
    <row r="676" spans="1:9" x14ac:dyDescent="0.25">
      <c r="G676" t="str">
        <f t="shared" si="17"/>
        <v>P95</v>
      </c>
      <c r="H676" t="str">
        <f>+VLOOKUP(G:G,[1]LISTE!$A:$BZ,26,0)</f>
        <v>oui</v>
      </c>
      <c r="I676" s="8" t="s">
        <v>21</v>
      </c>
    </row>
    <row r="677" spans="1:9" x14ac:dyDescent="0.25">
      <c r="G677" t="str">
        <f t="shared" si="17"/>
        <v>P95</v>
      </c>
      <c r="H677" t="str">
        <f>+VLOOKUP(G:G,[1]LISTE!$A:$BZ,26,0)</f>
        <v>oui</v>
      </c>
      <c r="I677" s="8" t="s">
        <v>4</v>
      </c>
    </row>
    <row r="678" spans="1:9" x14ac:dyDescent="0.25">
      <c r="A678" t="s">
        <v>10</v>
      </c>
      <c r="G678" t="str">
        <f t="shared" si="17"/>
        <v>P95</v>
      </c>
      <c r="H678" t="str">
        <f>+VLOOKUP(G:G,[1]LISTE!$A:$BZ,26,0)</f>
        <v>oui</v>
      </c>
      <c r="I678" s="8" t="str">
        <f>+A701</f>
        <v xml:space="preserve">    Sheets("COMPTA").Select</v>
      </c>
    </row>
    <row r="679" spans="1:9" x14ac:dyDescent="0.25">
      <c r="A679" t="s">
        <v>10</v>
      </c>
      <c r="G679" t="str">
        <f t="shared" si="17"/>
        <v>P95</v>
      </c>
      <c r="H679" t="str">
        <f>+VLOOKUP(G:G,[1]LISTE!$A:$BZ,26,0)</f>
        <v>oui</v>
      </c>
      <c r="I679" s="196" t="str">
        <f>+LEFT(A679,10)&amp;VLOOKUP(G:G,LISTE!$A:$BG,32,0)&amp;":"&amp;VLOOKUP(G:G,LISTE!$A:$BG,33,0)&amp;RIGHT(A679,9)</f>
        <v xml:space="preserve">    Rows("2601:2785").Select</v>
      </c>
    </row>
    <row r="680" spans="1:9" x14ac:dyDescent="0.25">
      <c r="G680" t="str">
        <f t="shared" si="17"/>
        <v>P95</v>
      </c>
      <c r="H680" t="str">
        <f>+VLOOKUP(G:G,[1]LISTE!$A:$BZ,26,0)</f>
        <v>oui</v>
      </c>
      <c r="I680" s="8" t="s">
        <v>13</v>
      </c>
    </row>
    <row r="681" spans="1:9" x14ac:dyDescent="0.25">
      <c r="A681" t="s">
        <v>6</v>
      </c>
      <c r="G681" t="str">
        <f t="shared" si="17"/>
        <v>P95</v>
      </c>
      <c r="H681" t="str">
        <f>+VLOOKUP(G:G,[1]LISTE!$A:$BZ,26,0)</f>
        <v>oui</v>
      </c>
      <c r="I681" s="8" t="s">
        <v>16</v>
      </c>
    </row>
    <row r="682" spans="1:9" x14ac:dyDescent="0.25">
      <c r="G682" t="str">
        <f t="shared" si="17"/>
        <v>P95</v>
      </c>
      <c r="H682" t="str">
        <f>+VLOOKUP(G:G,[1]LISTE!$A:$BZ,26,0)</f>
        <v>oui</v>
      </c>
      <c r="I682" s="8" t="str">
        <f>+I678</f>
        <v xml:space="preserve">    Sheets("COMPTA").Select</v>
      </c>
    </row>
    <row r="683" spans="1:9" x14ac:dyDescent="0.25">
      <c r="G683" t="str">
        <f t="shared" si="17"/>
        <v>P95</v>
      </c>
      <c r="H683" t="str">
        <f>+VLOOKUP(G:G,[1]LISTE!$A:$BZ,26,0)</f>
        <v>oui</v>
      </c>
      <c r="I683" s="8" t="s">
        <v>37</v>
      </c>
    </row>
    <row r="684" spans="1:9" x14ac:dyDescent="0.25">
      <c r="A684" t="s">
        <v>38</v>
      </c>
      <c r="G684" t="str">
        <f t="shared" si="17"/>
        <v>P95</v>
      </c>
      <c r="H684" t="str">
        <f>+VLOOKUP(G:G,[1]LISTE!$A:$BZ,26,0)</f>
        <v>oui</v>
      </c>
      <c r="I684" s="8" t="s">
        <v>4</v>
      </c>
    </row>
    <row r="685" spans="1:9" x14ac:dyDescent="0.25">
      <c r="A685" t="s">
        <v>10</v>
      </c>
      <c r="G685" t="str">
        <f t="shared" si="17"/>
        <v>P95</v>
      </c>
      <c r="H685" t="str">
        <f>+VLOOKUP(G:G,[1]LISTE!$A:$BZ,26,0)</f>
        <v>oui</v>
      </c>
      <c r="I685" s="8" t="str">
        <f>+A684</f>
        <v xml:space="preserve">    Sheets("CA3").Select</v>
      </c>
    </row>
    <row r="686" spans="1:9" x14ac:dyDescent="0.25">
      <c r="A686" t="s">
        <v>10</v>
      </c>
      <c r="G686" t="str">
        <f t="shared" si="17"/>
        <v>P95</v>
      </c>
      <c r="H686" t="str">
        <f>+VLOOKUP(G:G,[1]LISTE!$A:$BZ,26,0)</f>
        <v>oui</v>
      </c>
      <c r="I686" s="196" t="str">
        <f>+LEFT(A686,10)&amp;VLOOKUP(G:G,LISTE!$A:$BY,34,0)&amp;":"&amp;VLOOKUP(G:G,LISTE!$A:$BY,35,0)&amp;RIGHT(A686,9)</f>
        <v xml:space="preserve">    Rows("2601:2651").Select</v>
      </c>
    </row>
    <row r="687" spans="1:9" x14ac:dyDescent="0.25">
      <c r="G687" t="str">
        <f t="shared" si="17"/>
        <v>P95</v>
      </c>
      <c r="H687" t="str">
        <f>+VLOOKUP(G:G,[1]LISTE!$A:$BZ,26,0)</f>
        <v>oui</v>
      </c>
      <c r="I687" s="8" t="s">
        <v>13</v>
      </c>
    </row>
    <row r="688" spans="1:9" x14ac:dyDescent="0.25">
      <c r="A688" t="s">
        <v>6</v>
      </c>
      <c r="G688" t="str">
        <f t="shared" si="17"/>
        <v>P95</v>
      </c>
      <c r="H688" t="str">
        <f>+VLOOKUP(G:G,[1]LISTE!$A:$BZ,26,0)</f>
        <v>oui</v>
      </c>
      <c r="I688" s="8" t="s">
        <v>16</v>
      </c>
    </row>
    <row r="689" spans="1:9" x14ac:dyDescent="0.25">
      <c r="G689" t="str">
        <f t="shared" si="17"/>
        <v>P95</v>
      </c>
      <c r="H689" t="str">
        <f>+VLOOKUP(G:G,[1]LISTE!$A:$BZ,26,0)</f>
        <v>oui</v>
      </c>
      <c r="I689" s="8" t="str">
        <f>+I685</f>
        <v xml:space="preserve">    Sheets("CA3").Select</v>
      </c>
    </row>
    <row r="690" spans="1:9" x14ac:dyDescent="0.25">
      <c r="G690" t="str">
        <f t="shared" si="17"/>
        <v>P95</v>
      </c>
      <c r="H690" t="str">
        <f>+VLOOKUP(G:G,[1]LISTE!$A:$BZ,26,0)</f>
        <v>oui</v>
      </c>
      <c r="I690" s="8" t="s">
        <v>39</v>
      </c>
    </row>
    <row r="691" spans="1:9" x14ac:dyDescent="0.25">
      <c r="A691" t="s">
        <v>38</v>
      </c>
      <c r="G691" t="str">
        <f t="shared" si="17"/>
        <v>P95</v>
      </c>
      <c r="H691" t="str">
        <f>+VLOOKUP(G:G,[1]LISTE!$A:$BZ,26,0)</f>
        <v>oui</v>
      </c>
      <c r="I691" s="8" t="s">
        <v>4</v>
      </c>
    </row>
    <row r="692" spans="1:9" x14ac:dyDescent="0.25">
      <c r="A692" t="s">
        <v>40</v>
      </c>
      <c r="G692" t="str">
        <f t="shared" si="17"/>
        <v>P95</v>
      </c>
      <c r="H692" t="str">
        <f>+VLOOKUP(G:G,[1]LISTE!$A:$BZ,26,0)</f>
        <v>oui</v>
      </c>
      <c r="I692" s="8" t="str">
        <f>+A692</f>
        <v xml:space="preserve">    Sheets("TVA OPTIM").Select</v>
      </c>
    </row>
    <row r="693" spans="1:9" x14ac:dyDescent="0.25">
      <c r="A693" t="s">
        <v>41</v>
      </c>
      <c r="G693" t="str">
        <f t="shared" si="17"/>
        <v>P95</v>
      </c>
      <c r="H693" t="str">
        <f>+VLOOKUP(G:G,[1]LISTE!$A:$BZ,26,0)</f>
        <v>oui</v>
      </c>
      <c r="I693" s="8" t="str">
        <f>+LEFT(A693,30)&amp;G693&amp;RIGHT(A693,1)</f>
        <v xml:space="preserve">    ActiveCell.FormulaR1C1 = "P95"</v>
      </c>
    </row>
    <row r="694" spans="1:9" x14ac:dyDescent="0.25">
      <c r="G694" t="str">
        <f t="shared" si="17"/>
        <v>P95</v>
      </c>
      <c r="H694" t="str">
        <f>+VLOOKUP(G:G,[1]LISTE!$A:$BZ,26,0)</f>
        <v>oui</v>
      </c>
      <c r="I694" s="8" t="s">
        <v>42</v>
      </c>
    </row>
    <row r="695" spans="1:9" x14ac:dyDescent="0.25">
      <c r="G695" t="str">
        <f t="shared" si="17"/>
        <v>P95</v>
      </c>
      <c r="H695" t="str">
        <f>+VLOOKUP(G:G,[1]LISTE!$A:$BZ,26,0)</f>
        <v>oui</v>
      </c>
      <c r="I695" s="8" t="s">
        <v>43</v>
      </c>
    </row>
    <row r="696" spans="1:9" x14ac:dyDescent="0.25">
      <c r="G696" t="str">
        <f t="shared" si="17"/>
        <v>P95</v>
      </c>
      <c r="H696" t="str">
        <f>+VLOOKUP(G:G,[1]LISTE!$A:$BZ,26,0)</f>
        <v>oui</v>
      </c>
      <c r="I696" s="8" t="s">
        <v>44</v>
      </c>
    </row>
    <row r="697" spans="1:9" x14ac:dyDescent="0.25">
      <c r="G697" t="str">
        <f t="shared" si="17"/>
        <v>P95</v>
      </c>
      <c r="H697" t="str">
        <f>+VLOOKUP(G:G,[1]LISTE!$A:$BZ,26,0)</f>
        <v>oui</v>
      </c>
      <c r="I697" s="8" t="s">
        <v>13</v>
      </c>
    </row>
    <row r="698" spans="1:9" x14ac:dyDescent="0.25">
      <c r="G698" t="str">
        <f t="shared" si="17"/>
        <v>P95</v>
      </c>
      <c r="H698" t="str">
        <f>+VLOOKUP(G:G,[1]LISTE!$A:$BZ,26,0)</f>
        <v>oui</v>
      </c>
      <c r="I698" s="8" t="s">
        <v>16</v>
      </c>
    </row>
    <row r="699" spans="1:9" x14ac:dyDescent="0.25">
      <c r="A699" t="s">
        <v>6</v>
      </c>
      <c r="G699" t="str">
        <f t="shared" si="17"/>
        <v>P95</v>
      </c>
      <c r="H699" t="str">
        <f>+VLOOKUP(G:G,[1]LISTE!$A:$BZ,26,0)</f>
        <v>oui</v>
      </c>
      <c r="I699" s="8" t="str">
        <f>+I692</f>
        <v xml:space="preserve">    Sheets("TVA OPTIM").Select</v>
      </c>
    </row>
    <row r="700" spans="1:9" x14ac:dyDescent="0.25">
      <c r="G700" t="str">
        <f t="shared" si="17"/>
        <v>P95</v>
      </c>
      <c r="H700" t="str">
        <f>+VLOOKUP(G:G,[1]LISTE!$A:$BZ,26,0)</f>
        <v>oui</v>
      </c>
      <c r="I700" s="8" t="s">
        <v>45</v>
      </c>
    </row>
    <row r="701" spans="1:9" x14ac:dyDescent="0.25">
      <c r="A701" t="s">
        <v>46</v>
      </c>
      <c r="G701" t="str">
        <f t="shared" si="17"/>
        <v>P95</v>
      </c>
      <c r="H701" t="str">
        <f>+VLOOKUP(G:G,[1]LISTE!$A:$BZ,26,0)</f>
        <v>oui</v>
      </c>
      <c r="I701" s="8" t="s">
        <v>38</v>
      </c>
    </row>
    <row r="702" spans="1:9" x14ac:dyDescent="0.25">
      <c r="A702" t="s">
        <v>47</v>
      </c>
      <c r="G702" t="str">
        <f t="shared" si="17"/>
        <v>P95</v>
      </c>
      <c r="H702" t="str">
        <f>+VLOOKUP(G:G,[1]LISTE!$A:$BZ,26,0)</f>
        <v>oui</v>
      </c>
      <c r="I702" s="8" t="str">
        <f>+A702</f>
        <v xml:space="preserve">    ActiveWorkbook.SaveAs Filename:= _</v>
      </c>
    </row>
    <row r="703" spans="1:9" x14ac:dyDescent="0.25">
      <c r="A703" t="s">
        <v>48</v>
      </c>
      <c r="G703" t="str">
        <f t="shared" si="17"/>
        <v>P95</v>
      </c>
      <c r="H703" t="str">
        <f>+VLOOKUP(G:G,[1]LISTE!$A:$BZ,26,0)</f>
        <v>oui</v>
      </c>
      <c r="I703" s="8" t="str">
        <f>+LEFT(A703,49)&amp;$M$4&amp;".2018\"&amp;G703&amp;" - Cadrage CA + TVA "&amp;$M$4&amp;".2018 "&amp;$L$4&amp;RIGHT(A703,8)</f>
        <v xml:space="preserve">        "K:\FISCALITE\TVA\2018\01 - Cadrages TVA\06.2018\P95 - Cadrage CA + TVA 06.2018 DD.xlsx" _</v>
      </c>
    </row>
    <row r="704" spans="1:9" x14ac:dyDescent="0.25">
      <c r="G704" t="str">
        <f t="shared" si="17"/>
        <v>P95</v>
      </c>
      <c r="H704" t="str">
        <f>+VLOOKUP(G:G,[1]LISTE!$A:$BZ,26,0)</f>
        <v>oui</v>
      </c>
      <c r="I704" s="8" t="s">
        <v>49</v>
      </c>
    </row>
    <row r="705" spans="1:9" x14ac:dyDescent="0.25">
      <c r="G705" t="str">
        <f t="shared" si="17"/>
        <v>P95</v>
      </c>
      <c r="H705" t="str">
        <f>+VLOOKUP(G:G,[1]LISTE!$A:$BZ,26,0)</f>
        <v>oui</v>
      </c>
      <c r="I705" s="8" t="s">
        <v>50</v>
      </c>
    </row>
    <row r="706" spans="1:9" x14ac:dyDescent="0.25">
      <c r="G706" t="str">
        <f t="shared" si="17"/>
        <v>P95</v>
      </c>
      <c r="H706" t="str">
        <f>+VLOOKUP(G:G,[1]LISTE!$A:$BZ,26,0)</f>
        <v>oui</v>
      </c>
      <c r="I706" s="8" t="s">
        <v>3</v>
      </c>
    </row>
    <row r="707" spans="1:9" x14ac:dyDescent="0.25">
      <c r="A707" t="s">
        <v>6</v>
      </c>
      <c r="G707" t="str">
        <f>+G705</f>
        <v>P95</v>
      </c>
      <c r="H707" t="str">
        <f>+VLOOKUP(G:G,[1]LISTE!$A:$BZ,26,0)</f>
        <v>oui</v>
      </c>
      <c r="I707" s="8" t="s">
        <v>4</v>
      </c>
    </row>
    <row r="708" spans="1:9" x14ac:dyDescent="0.25">
      <c r="A708" t="s">
        <v>6</v>
      </c>
      <c r="G708" t="str">
        <f>+[1]LISTE!$A$17</f>
        <v>R21</v>
      </c>
      <c r="H708" t="str">
        <f>+VLOOKUP(G:G,[1]LISTE!$A:$BZ,26,0)</f>
        <v>oui</v>
      </c>
      <c r="I708" s="8" t="str">
        <f>+A708</f>
        <v xml:space="preserve">    Sheets("CA par taux").Select</v>
      </c>
    </row>
    <row r="709" spans="1:9" x14ac:dyDescent="0.25">
      <c r="A709" t="s">
        <v>10</v>
      </c>
      <c r="G709" t="str">
        <f t="shared" ref="G709:G772" si="18">+G708</f>
        <v>R21</v>
      </c>
      <c r="H709" t="str">
        <f>+VLOOKUP(G:G,[1]LISTE!$A:$BZ,26,0)</f>
        <v>oui</v>
      </c>
      <c r="I709" s="196" t="str">
        <f>+LEFT(A709,10)&amp;VLOOKUP(G:G,LISTE!$A:$BG,28,0)&amp;":"&amp;VLOOKUP(G:G,LISTE!$A:$BG,29,0)&amp;RIGHT(A709,9)</f>
        <v xml:space="preserve">    Rows("2801:2981").Select</v>
      </c>
    </row>
    <row r="710" spans="1:9" x14ac:dyDescent="0.25">
      <c r="G710" t="str">
        <f t="shared" si="18"/>
        <v>R21</v>
      </c>
      <c r="H710" t="str">
        <f>+VLOOKUP(G:G,[1]LISTE!$A:$BZ,26,0)</f>
        <v>oui</v>
      </c>
      <c r="I710" s="8" t="s">
        <v>13</v>
      </c>
    </row>
    <row r="711" spans="1:9" x14ac:dyDescent="0.25">
      <c r="G711" t="str">
        <f t="shared" si="18"/>
        <v>R21</v>
      </c>
      <c r="H711" t="str">
        <f>+VLOOKUP(G:G,[1]LISTE!$A:$BZ,26,0)</f>
        <v>oui</v>
      </c>
      <c r="I711" s="8" t="s">
        <v>16</v>
      </c>
    </row>
    <row r="712" spans="1:9" x14ac:dyDescent="0.25">
      <c r="A712" t="s">
        <v>6</v>
      </c>
      <c r="G712" t="str">
        <f t="shared" si="18"/>
        <v>R21</v>
      </c>
      <c r="H712" t="str">
        <f>+VLOOKUP(G:G,[1]LISTE!$A:$BZ,26,0)</f>
        <v>oui</v>
      </c>
      <c r="I712" s="8" t="str">
        <f>+I708</f>
        <v xml:space="preserve">    Sheets("CA par taux").Select</v>
      </c>
    </row>
    <row r="713" spans="1:9" x14ac:dyDescent="0.25">
      <c r="G713" t="str">
        <f t="shared" si="18"/>
        <v>R21</v>
      </c>
      <c r="H713" t="str">
        <f>+VLOOKUP(G:G,[1]LISTE!$A:$BZ,26,0)</f>
        <v>oui</v>
      </c>
      <c r="I713" s="8" t="s">
        <v>21</v>
      </c>
    </row>
    <row r="714" spans="1:9" x14ac:dyDescent="0.25">
      <c r="G714" t="str">
        <f t="shared" si="18"/>
        <v>R21</v>
      </c>
      <c r="H714" t="str">
        <f>+VLOOKUP(G:G,[1]LISTE!$A:$BZ,26,0)</f>
        <v>oui</v>
      </c>
      <c r="I714" s="8" t="s">
        <v>4</v>
      </c>
    </row>
    <row r="715" spans="1:9" x14ac:dyDescent="0.25">
      <c r="A715" t="s">
        <v>26</v>
      </c>
      <c r="G715" t="str">
        <f t="shared" si="18"/>
        <v>R21</v>
      </c>
      <c r="H715" t="str">
        <f>+VLOOKUP(G:G,[1]LISTE!$A:$BZ,26,0)</f>
        <v>oui</v>
      </c>
      <c r="I715" s="8" t="str">
        <f>+A715</f>
        <v xml:space="preserve">    Sheets("HA intraco  par taux").Select</v>
      </c>
    </row>
    <row r="716" spans="1:9" x14ac:dyDescent="0.25">
      <c r="A716" t="s">
        <v>10</v>
      </c>
      <c r="G716" t="str">
        <f t="shared" si="18"/>
        <v>R21</v>
      </c>
      <c r="H716" t="str">
        <f>+VLOOKUP(G:G,[1]LISTE!$A:$BZ,26,0)</f>
        <v>oui</v>
      </c>
      <c r="I716" s="196" t="str">
        <f>+LEFT(A716,10)&amp;VLOOKUP(G:G,LISTE!$A:$BG,30,0)&amp;":"&amp;VLOOKUP(G:G,LISTE!$A:$BG,31,0)&amp;RIGHT(A716,9)</f>
        <v xml:space="preserve">    Rows("2801:2921").Select</v>
      </c>
    </row>
    <row r="717" spans="1:9" x14ac:dyDescent="0.25">
      <c r="G717" t="str">
        <f t="shared" si="18"/>
        <v>R21</v>
      </c>
      <c r="H717" t="str">
        <f>+VLOOKUP(G:G,[1]LISTE!$A:$BZ,26,0)</f>
        <v>oui</v>
      </c>
      <c r="I717" s="8" t="s">
        <v>13</v>
      </c>
    </row>
    <row r="718" spans="1:9" x14ac:dyDescent="0.25">
      <c r="G718" t="str">
        <f t="shared" si="18"/>
        <v>R21</v>
      </c>
      <c r="H718" t="str">
        <f>+VLOOKUP(G:G,[1]LISTE!$A:$BZ,26,0)</f>
        <v>oui</v>
      </c>
      <c r="I718" s="8" t="s">
        <v>16</v>
      </c>
    </row>
    <row r="719" spans="1:9" x14ac:dyDescent="0.25">
      <c r="A719" t="s">
        <v>6</v>
      </c>
      <c r="G719" t="str">
        <f t="shared" si="18"/>
        <v>R21</v>
      </c>
      <c r="H719" t="str">
        <f>+VLOOKUP(G:G,[1]LISTE!$A:$BZ,26,0)</f>
        <v>oui</v>
      </c>
      <c r="I719" s="8" t="str">
        <f>+I715</f>
        <v xml:space="preserve">    Sheets("HA intraco  par taux").Select</v>
      </c>
    </row>
    <row r="720" spans="1:9" x14ac:dyDescent="0.25">
      <c r="G720" t="str">
        <f t="shared" si="18"/>
        <v>R21</v>
      </c>
      <c r="H720" t="str">
        <f>+VLOOKUP(G:G,[1]LISTE!$A:$BZ,26,0)</f>
        <v>oui</v>
      </c>
      <c r="I720" s="8" t="s">
        <v>21</v>
      </c>
    </row>
    <row r="721" spans="1:9" x14ac:dyDescent="0.25">
      <c r="G721" t="str">
        <f t="shared" si="18"/>
        <v>R21</v>
      </c>
      <c r="H721" t="str">
        <f>+VLOOKUP(G:G,[1]LISTE!$A:$BZ,26,0)</f>
        <v>oui</v>
      </c>
      <c r="I721" s="8" t="s">
        <v>4</v>
      </c>
    </row>
    <row r="722" spans="1:9" x14ac:dyDescent="0.25">
      <c r="A722" t="s">
        <v>10</v>
      </c>
      <c r="G722" t="str">
        <f t="shared" si="18"/>
        <v>R21</v>
      </c>
      <c r="H722" t="str">
        <f>+VLOOKUP(G:G,[1]LISTE!$A:$BZ,26,0)</f>
        <v>oui</v>
      </c>
      <c r="I722" s="8" t="str">
        <f>+A745</f>
        <v xml:space="preserve">    Sheets("COMPTA").Select</v>
      </c>
    </row>
    <row r="723" spans="1:9" x14ac:dyDescent="0.25">
      <c r="A723" t="s">
        <v>10</v>
      </c>
      <c r="G723" t="str">
        <f t="shared" si="18"/>
        <v>R21</v>
      </c>
      <c r="H723" t="str">
        <f>+VLOOKUP(G:G,[1]LISTE!$A:$BZ,26,0)</f>
        <v>oui</v>
      </c>
      <c r="I723" s="196" t="str">
        <f>+LEFT(A723,10)&amp;VLOOKUP(G:G,LISTE!$A:$BG,32,0)&amp;":"&amp;VLOOKUP(G:G,LISTE!$A:$BG,33,0)&amp;RIGHT(A723,9)</f>
        <v xml:space="preserve">    Rows("2801:2985").Select</v>
      </c>
    </row>
    <row r="724" spans="1:9" x14ac:dyDescent="0.25">
      <c r="G724" t="str">
        <f t="shared" si="18"/>
        <v>R21</v>
      </c>
      <c r="H724" t="str">
        <f>+VLOOKUP(G:G,[1]LISTE!$A:$BZ,26,0)</f>
        <v>oui</v>
      </c>
      <c r="I724" s="8" t="s">
        <v>13</v>
      </c>
    </row>
    <row r="725" spans="1:9" x14ac:dyDescent="0.25">
      <c r="A725" t="s">
        <v>6</v>
      </c>
      <c r="G725" t="str">
        <f t="shared" si="18"/>
        <v>R21</v>
      </c>
      <c r="H725" t="str">
        <f>+VLOOKUP(G:G,[1]LISTE!$A:$BZ,26,0)</f>
        <v>oui</v>
      </c>
      <c r="I725" s="8" t="s">
        <v>16</v>
      </c>
    </row>
    <row r="726" spans="1:9" x14ac:dyDescent="0.25">
      <c r="G726" t="str">
        <f t="shared" si="18"/>
        <v>R21</v>
      </c>
      <c r="H726" t="str">
        <f>+VLOOKUP(G:G,[1]LISTE!$A:$BZ,26,0)</f>
        <v>oui</v>
      </c>
      <c r="I726" s="8" t="str">
        <f>+I722</f>
        <v xml:space="preserve">    Sheets("COMPTA").Select</v>
      </c>
    </row>
    <row r="727" spans="1:9" x14ac:dyDescent="0.25">
      <c r="G727" t="str">
        <f t="shared" si="18"/>
        <v>R21</v>
      </c>
      <c r="H727" t="str">
        <f>+VLOOKUP(G:G,[1]LISTE!$A:$BZ,26,0)</f>
        <v>oui</v>
      </c>
      <c r="I727" s="8" t="s">
        <v>37</v>
      </c>
    </row>
    <row r="728" spans="1:9" x14ac:dyDescent="0.25">
      <c r="A728" t="s">
        <v>38</v>
      </c>
      <c r="G728" t="str">
        <f t="shared" si="18"/>
        <v>R21</v>
      </c>
      <c r="H728" t="str">
        <f>+VLOOKUP(G:G,[1]LISTE!$A:$BZ,26,0)</f>
        <v>oui</v>
      </c>
      <c r="I728" s="8" t="s">
        <v>4</v>
      </c>
    </row>
    <row r="729" spans="1:9" x14ac:dyDescent="0.25">
      <c r="A729" t="s">
        <v>10</v>
      </c>
      <c r="G729" t="str">
        <f t="shared" si="18"/>
        <v>R21</v>
      </c>
      <c r="H729" t="str">
        <f>+VLOOKUP(G:G,[1]LISTE!$A:$BZ,26,0)</f>
        <v>oui</v>
      </c>
      <c r="I729" s="8" t="str">
        <f>+A728</f>
        <v xml:space="preserve">    Sheets("CA3").Select</v>
      </c>
    </row>
    <row r="730" spans="1:9" x14ac:dyDescent="0.25">
      <c r="A730" t="s">
        <v>10</v>
      </c>
      <c r="G730" t="str">
        <f t="shared" si="18"/>
        <v>R21</v>
      </c>
      <c r="H730" t="str">
        <f>+VLOOKUP(G:G,[1]LISTE!$A:$BZ,26,0)</f>
        <v>oui</v>
      </c>
      <c r="I730" s="196" t="str">
        <f>+LEFT(A730,10)&amp;VLOOKUP(G:G,LISTE!$A:$BY,34,0)&amp;":"&amp;VLOOKUP(G:G,LISTE!$A:$BY,35,0)&amp;RIGHT(A730,9)</f>
        <v xml:space="preserve">    Rows("2801:2851").Select</v>
      </c>
    </row>
    <row r="731" spans="1:9" x14ac:dyDescent="0.25">
      <c r="G731" t="str">
        <f t="shared" si="18"/>
        <v>R21</v>
      </c>
      <c r="H731" t="str">
        <f>+VLOOKUP(G:G,[1]LISTE!$A:$BZ,26,0)</f>
        <v>oui</v>
      </c>
      <c r="I731" s="8" t="s">
        <v>13</v>
      </c>
    </row>
    <row r="732" spans="1:9" x14ac:dyDescent="0.25">
      <c r="A732" t="s">
        <v>6</v>
      </c>
      <c r="G732" t="str">
        <f t="shared" si="18"/>
        <v>R21</v>
      </c>
      <c r="H732" t="str">
        <f>+VLOOKUP(G:G,[1]LISTE!$A:$BZ,26,0)</f>
        <v>oui</v>
      </c>
      <c r="I732" s="8" t="s">
        <v>16</v>
      </c>
    </row>
    <row r="733" spans="1:9" x14ac:dyDescent="0.25">
      <c r="G733" t="str">
        <f t="shared" si="18"/>
        <v>R21</v>
      </c>
      <c r="H733" t="str">
        <f>+VLOOKUP(G:G,[1]LISTE!$A:$BZ,26,0)</f>
        <v>oui</v>
      </c>
      <c r="I733" s="8" t="str">
        <f>+I729</f>
        <v xml:space="preserve">    Sheets("CA3").Select</v>
      </c>
    </row>
    <row r="734" spans="1:9" x14ac:dyDescent="0.25">
      <c r="G734" t="str">
        <f t="shared" si="18"/>
        <v>R21</v>
      </c>
      <c r="H734" t="str">
        <f>+VLOOKUP(G:G,[1]LISTE!$A:$BZ,26,0)</f>
        <v>oui</v>
      </c>
      <c r="I734" s="8" t="s">
        <v>39</v>
      </c>
    </row>
    <row r="735" spans="1:9" x14ac:dyDescent="0.25">
      <c r="A735" t="s">
        <v>38</v>
      </c>
      <c r="G735" t="str">
        <f t="shared" si="18"/>
        <v>R21</v>
      </c>
      <c r="H735" t="str">
        <f>+VLOOKUP(G:G,[1]LISTE!$A:$BZ,26,0)</f>
        <v>oui</v>
      </c>
      <c r="I735" s="8" t="s">
        <v>4</v>
      </c>
    </row>
    <row r="736" spans="1:9" x14ac:dyDescent="0.25">
      <c r="A736" t="s">
        <v>40</v>
      </c>
      <c r="G736" t="str">
        <f t="shared" si="18"/>
        <v>R21</v>
      </c>
      <c r="H736" t="str">
        <f>+VLOOKUP(G:G,[1]LISTE!$A:$BZ,26,0)</f>
        <v>oui</v>
      </c>
      <c r="I736" s="8" t="str">
        <f>+A736</f>
        <v xml:space="preserve">    Sheets("TVA OPTIM").Select</v>
      </c>
    </row>
    <row r="737" spans="1:9" x14ac:dyDescent="0.25">
      <c r="A737" t="s">
        <v>41</v>
      </c>
      <c r="G737" t="str">
        <f t="shared" si="18"/>
        <v>R21</v>
      </c>
      <c r="H737" t="str">
        <f>+VLOOKUP(G:G,[1]LISTE!$A:$BZ,26,0)</f>
        <v>oui</v>
      </c>
      <c r="I737" s="8" t="str">
        <f>+LEFT(A737,30)&amp;G737&amp;RIGHT(A737,1)</f>
        <v xml:space="preserve">    ActiveCell.FormulaR1C1 = "R21"</v>
      </c>
    </row>
    <row r="738" spans="1:9" x14ac:dyDescent="0.25">
      <c r="G738" t="str">
        <f t="shared" si="18"/>
        <v>R21</v>
      </c>
      <c r="H738" t="str">
        <f>+VLOOKUP(G:G,[1]LISTE!$A:$BZ,26,0)</f>
        <v>oui</v>
      </c>
      <c r="I738" s="8" t="s">
        <v>42</v>
      </c>
    </row>
    <row r="739" spans="1:9" x14ac:dyDescent="0.25">
      <c r="G739" t="str">
        <f t="shared" si="18"/>
        <v>R21</v>
      </c>
      <c r="H739" t="str">
        <f>+VLOOKUP(G:G,[1]LISTE!$A:$BZ,26,0)</f>
        <v>oui</v>
      </c>
      <c r="I739" s="8" t="s">
        <v>43</v>
      </c>
    </row>
    <row r="740" spans="1:9" x14ac:dyDescent="0.25">
      <c r="G740" t="str">
        <f t="shared" si="18"/>
        <v>R21</v>
      </c>
      <c r="H740" t="str">
        <f>+VLOOKUP(G:G,[1]LISTE!$A:$BZ,26,0)</f>
        <v>oui</v>
      </c>
      <c r="I740" s="8" t="s">
        <v>44</v>
      </c>
    </row>
    <row r="741" spans="1:9" x14ac:dyDescent="0.25">
      <c r="G741" t="str">
        <f t="shared" si="18"/>
        <v>R21</v>
      </c>
      <c r="H741" t="str">
        <f>+VLOOKUP(G:G,[1]LISTE!$A:$BZ,26,0)</f>
        <v>oui</v>
      </c>
      <c r="I741" s="8" t="s">
        <v>13</v>
      </c>
    </row>
    <row r="742" spans="1:9" x14ac:dyDescent="0.25">
      <c r="G742" t="str">
        <f t="shared" si="18"/>
        <v>R21</v>
      </c>
      <c r="H742" t="str">
        <f>+VLOOKUP(G:G,[1]LISTE!$A:$BZ,26,0)</f>
        <v>oui</v>
      </c>
      <c r="I742" s="8" t="s">
        <v>16</v>
      </c>
    </row>
    <row r="743" spans="1:9" x14ac:dyDescent="0.25">
      <c r="A743" t="s">
        <v>6</v>
      </c>
      <c r="G743" t="str">
        <f t="shared" si="18"/>
        <v>R21</v>
      </c>
      <c r="H743" t="str">
        <f>+VLOOKUP(G:G,[1]LISTE!$A:$BZ,26,0)</f>
        <v>oui</v>
      </c>
      <c r="I743" s="8" t="str">
        <f>+I736</f>
        <v xml:space="preserve">    Sheets("TVA OPTIM").Select</v>
      </c>
    </row>
    <row r="744" spans="1:9" x14ac:dyDescent="0.25">
      <c r="G744" t="str">
        <f t="shared" si="18"/>
        <v>R21</v>
      </c>
      <c r="H744" t="str">
        <f>+VLOOKUP(G:G,[1]LISTE!$A:$BZ,26,0)</f>
        <v>oui</v>
      </c>
      <c r="I744" s="8" t="s">
        <v>45</v>
      </c>
    </row>
    <row r="745" spans="1:9" x14ac:dyDescent="0.25">
      <c r="A745" t="s">
        <v>46</v>
      </c>
      <c r="G745" t="str">
        <f t="shared" si="18"/>
        <v>R21</v>
      </c>
      <c r="H745" t="str">
        <f>+VLOOKUP(G:G,[1]LISTE!$A:$BZ,26,0)</f>
        <v>oui</v>
      </c>
      <c r="I745" s="8" t="s">
        <v>38</v>
      </c>
    </row>
    <row r="746" spans="1:9" x14ac:dyDescent="0.25">
      <c r="A746" t="s">
        <v>47</v>
      </c>
      <c r="G746" t="str">
        <f t="shared" si="18"/>
        <v>R21</v>
      </c>
      <c r="H746" t="str">
        <f>+VLOOKUP(G:G,[1]LISTE!$A:$BZ,26,0)</f>
        <v>oui</v>
      </c>
      <c r="I746" s="8" t="str">
        <f>+A746</f>
        <v xml:space="preserve">    ActiveWorkbook.SaveAs Filename:= _</v>
      </c>
    </row>
    <row r="747" spans="1:9" x14ac:dyDescent="0.25">
      <c r="A747" t="s">
        <v>48</v>
      </c>
      <c r="G747" t="str">
        <f t="shared" si="18"/>
        <v>R21</v>
      </c>
      <c r="H747" t="str">
        <f>+VLOOKUP(G:G,[1]LISTE!$A:$BZ,26,0)</f>
        <v>oui</v>
      </c>
      <c r="I747" s="8" t="str">
        <f>+LEFT(A747,49)&amp;$M$4&amp;".2018\"&amp;G747&amp;" - Cadrage CA + TVA "&amp;$M$4&amp;".2018 "&amp;$L$4&amp;RIGHT(A747,8)</f>
        <v xml:space="preserve">        "K:\FISCALITE\TVA\2018\01 - Cadrages TVA\06.2018\R21 - Cadrage CA + TVA 06.2018 DD.xlsx" _</v>
      </c>
    </row>
    <row r="748" spans="1:9" x14ac:dyDescent="0.25">
      <c r="G748" t="str">
        <f t="shared" si="18"/>
        <v>R21</v>
      </c>
      <c r="H748" t="str">
        <f>+VLOOKUP(G:G,[1]LISTE!$A:$BZ,26,0)</f>
        <v>oui</v>
      </c>
      <c r="I748" s="8" t="s">
        <v>49</v>
      </c>
    </row>
    <row r="749" spans="1:9" x14ac:dyDescent="0.25">
      <c r="G749" t="str">
        <f t="shared" si="18"/>
        <v>R21</v>
      </c>
      <c r="H749" t="str">
        <f>+VLOOKUP(G:G,[1]LISTE!$A:$BZ,26,0)</f>
        <v>oui</v>
      </c>
      <c r="I749" s="8" t="s">
        <v>50</v>
      </c>
    </row>
    <row r="750" spans="1:9" x14ac:dyDescent="0.25">
      <c r="G750" t="str">
        <f t="shared" si="18"/>
        <v>R21</v>
      </c>
      <c r="H750" t="str">
        <f>+VLOOKUP(G:G,[1]LISTE!$A:$BZ,26,0)</f>
        <v>oui</v>
      </c>
      <c r="I750" s="8" t="s">
        <v>3</v>
      </c>
    </row>
    <row r="751" spans="1:9" x14ac:dyDescent="0.25">
      <c r="A751" t="s">
        <v>6</v>
      </c>
      <c r="G751" t="str">
        <f>+G749</f>
        <v>R21</v>
      </c>
      <c r="H751" t="str">
        <f>+VLOOKUP(G:G,[1]LISTE!$A:$BZ,26,0)</f>
        <v>oui</v>
      </c>
      <c r="I751" s="8" t="s">
        <v>4</v>
      </c>
    </row>
    <row r="752" spans="1:9" x14ac:dyDescent="0.25">
      <c r="A752" t="s">
        <v>6</v>
      </c>
      <c r="G752" t="str">
        <f>+[1]LISTE!$A$18</f>
        <v>S46</v>
      </c>
      <c r="H752" t="str">
        <f>+VLOOKUP(G:G,[1]LISTE!$A:$BZ,26,0)</f>
        <v>oui</v>
      </c>
      <c r="I752" s="8" t="str">
        <f>+A752</f>
        <v xml:space="preserve">    Sheets("CA par taux").Select</v>
      </c>
    </row>
    <row r="753" spans="1:9" x14ac:dyDescent="0.25">
      <c r="A753" t="s">
        <v>10</v>
      </c>
      <c r="G753" t="str">
        <f t="shared" si="18"/>
        <v>S46</v>
      </c>
      <c r="H753" t="str">
        <f>+VLOOKUP(G:G,[1]LISTE!$A:$BZ,26,0)</f>
        <v>oui</v>
      </c>
      <c r="I753" s="196" t="str">
        <f>+LEFT(A753,10)&amp;VLOOKUP(G:G,LISTE!$A:$BG,28,0)&amp;":"&amp;VLOOKUP(G:G,LISTE!$A:$BG,29,0)&amp;RIGHT(A753,9)</f>
        <v xml:space="preserve">    Rows("3001:3181").Select</v>
      </c>
    </row>
    <row r="754" spans="1:9" x14ac:dyDescent="0.25">
      <c r="G754" t="str">
        <f t="shared" si="18"/>
        <v>S46</v>
      </c>
      <c r="H754" t="str">
        <f>+VLOOKUP(G:G,[1]LISTE!$A:$BZ,26,0)</f>
        <v>oui</v>
      </c>
      <c r="I754" s="8" t="s">
        <v>13</v>
      </c>
    </row>
    <row r="755" spans="1:9" x14ac:dyDescent="0.25">
      <c r="G755" t="str">
        <f t="shared" si="18"/>
        <v>S46</v>
      </c>
      <c r="H755" t="str">
        <f>+VLOOKUP(G:G,[1]LISTE!$A:$BZ,26,0)</f>
        <v>oui</v>
      </c>
      <c r="I755" s="8" t="s">
        <v>16</v>
      </c>
    </row>
    <row r="756" spans="1:9" x14ac:dyDescent="0.25">
      <c r="A756" t="s">
        <v>6</v>
      </c>
      <c r="G756" t="str">
        <f t="shared" si="18"/>
        <v>S46</v>
      </c>
      <c r="H756" t="str">
        <f>+VLOOKUP(G:G,[1]LISTE!$A:$BZ,26,0)</f>
        <v>oui</v>
      </c>
      <c r="I756" s="8" t="str">
        <f>+I752</f>
        <v xml:space="preserve">    Sheets("CA par taux").Select</v>
      </c>
    </row>
    <row r="757" spans="1:9" x14ac:dyDescent="0.25">
      <c r="G757" t="str">
        <f t="shared" si="18"/>
        <v>S46</v>
      </c>
      <c r="H757" t="str">
        <f>+VLOOKUP(G:G,[1]LISTE!$A:$BZ,26,0)</f>
        <v>oui</v>
      </c>
      <c r="I757" s="8" t="s">
        <v>21</v>
      </c>
    </row>
    <row r="758" spans="1:9" x14ac:dyDescent="0.25">
      <c r="G758" t="str">
        <f t="shared" si="18"/>
        <v>S46</v>
      </c>
      <c r="H758" t="str">
        <f>+VLOOKUP(G:G,[1]LISTE!$A:$BZ,26,0)</f>
        <v>oui</v>
      </c>
      <c r="I758" s="8" t="s">
        <v>4</v>
      </c>
    </row>
    <row r="759" spans="1:9" x14ac:dyDescent="0.25">
      <c r="A759" t="s">
        <v>26</v>
      </c>
      <c r="G759" t="str">
        <f t="shared" si="18"/>
        <v>S46</v>
      </c>
      <c r="H759" t="str">
        <f>+VLOOKUP(G:G,[1]LISTE!$A:$BZ,26,0)</f>
        <v>oui</v>
      </c>
      <c r="I759" s="8" t="str">
        <f>+A759</f>
        <v xml:space="preserve">    Sheets("HA intraco  par taux").Select</v>
      </c>
    </row>
    <row r="760" spans="1:9" x14ac:dyDescent="0.25">
      <c r="A760" t="s">
        <v>10</v>
      </c>
      <c r="G760" t="str">
        <f t="shared" si="18"/>
        <v>S46</v>
      </c>
      <c r="H760" t="str">
        <f>+VLOOKUP(G:G,[1]LISTE!$A:$BZ,26,0)</f>
        <v>oui</v>
      </c>
      <c r="I760" s="196" t="str">
        <f>+LEFT(A760,10)&amp;VLOOKUP(G:G,LISTE!$A:$BG,30,0)&amp;":"&amp;VLOOKUP(G:G,LISTE!$A:$BG,31,0)&amp;RIGHT(A760,9)</f>
        <v xml:space="preserve">    Rows("3001:3121").Select</v>
      </c>
    </row>
    <row r="761" spans="1:9" x14ac:dyDescent="0.25">
      <c r="G761" t="str">
        <f t="shared" si="18"/>
        <v>S46</v>
      </c>
      <c r="H761" t="str">
        <f>+VLOOKUP(G:G,[1]LISTE!$A:$BZ,26,0)</f>
        <v>oui</v>
      </c>
      <c r="I761" s="8" t="s">
        <v>13</v>
      </c>
    </row>
    <row r="762" spans="1:9" x14ac:dyDescent="0.25">
      <c r="G762" t="str">
        <f t="shared" si="18"/>
        <v>S46</v>
      </c>
      <c r="H762" t="str">
        <f>+VLOOKUP(G:G,[1]LISTE!$A:$BZ,26,0)</f>
        <v>oui</v>
      </c>
      <c r="I762" s="8" t="s">
        <v>16</v>
      </c>
    </row>
    <row r="763" spans="1:9" x14ac:dyDescent="0.25">
      <c r="A763" t="s">
        <v>6</v>
      </c>
      <c r="G763" t="str">
        <f t="shared" si="18"/>
        <v>S46</v>
      </c>
      <c r="H763" t="str">
        <f>+VLOOKUP(G:G,[1]LISTE!$A:$BZ,26,0)</f>
        <v>oui</v>
      </c>
      <c r="I763" s="8" t="str">
        <f>+I759</f>
        <v xml:space="preserve">    Sheets("HA intraco  par taux").Select</v>
      </c>
    </row>
    <row r="764" spans="1:9" x14ac:dyDescent="0.25">
      <c r="G764" t="str">
        <f t="shared" si="18"/>
        <v>S46</v>
      </c>
      <c r="H764" t="str">
        <f>+VLOOKUP(G:G,[1]LISTE!$A:$BZ,26,0)</f>
        <v>oui</v>
      </c>
      <c r="I764" s="8" t="s">
        <v>21</v>
      </c>
    </row>
    <row r="765" spans="1:9" x14ac:dyDescent="0.25">
      <c r="G765" t="str">
        <f t="shared" si="18"/>
        <v>S46</v>
      </c>
      <c r="H765" t="str">
        <f>+VLOOKUP(G:G,[1]LISTE!$A:$BZ,26,0)</f>
        <v>oui</v>
      </c>
      <c r="I765" s="8" t="s">
        <v>4</v>
      </c>
    </row>
    <row r="766" spans="1:9" x14ac:dyDescent="0.25">
      <c r="A766" t="s">
        <v>10</v>
      </c>
      <c r="G766" t="str">
        <f t="shared" si="18"/>
        <v>S46</v>
      </c>
      <c r="H766" t="str">
        <f>+VLOOKUP(G:G,[1]LISTE!$A:$BZ,26,0)</f>
        <v>oui</v>
      </c>
      <c r="I766" s="8" t="str">
        <f>+A789</f>
        <v xml:space="preserve">    Sheets("COMPTA").Select</v>
      </c>
    </row>
    <row r="767" spans="1:9" x14ac:dyDescent="0.25">
      <c r="A767" t="s">
        <v>10</v>
      </c>
      <c r="G767" t="str">
        <f t="shared" si="18"/>
        <v>S46</v>
      </c>
      <c r="H767" t="str">
        <f>+VLOOKUP(G:G,[1]LISTE!$A:$BZ,26,0)</f>
        <v>oui</v>
      </c>
      <c r="I767" s="196" t="str">
        <f>+LEFT(A767,10)&amp;VLOOKUP(G:G,LISTE!$A:$BG,32,0)&amp;":"&amp;VLOOKUP(G:G,LISTE!$A:$BG,33,0)&amp;RIGHT(A767,9)</f>
        <v xml:space="preserve">    Rows("3001:3185").Select</v>
      </c>
    </row>
    <row r="768" spans="1:9" x14ac:dyDescent="0.25">
      <c r="G768" t="str">
        <f t="shared" si="18"/>
        <v>S46</v>
      </c>
      <c r="H768" t="str">
        <f>+VLOOKUP(G:G,[1]LISTE!$A:$BZ,26,0)</f>
        <v>oui</v>
      </c>
      <c r="I768" s="8" t="s">
        <v>13</v>
      </c>
    </row>
    <row r="769" spans="1:9" x14ac:dyDescent="0.25">
      <c r="A769" t="s">
        <v>6</v>
      </c>
      <c r="G769" t="str">
        <f t="shared" si="18"/>
        <v>S46</v>
      </c>
      <c r="H769" t="str">
        <f>+VLOOKUP(G:G,[1]LISTE!$A:$BZ,26,0)</f>
        <v>oui</v>
      </c>
      <c r="I769" s="8" t="s">
        <v>16</v>
      </c>
    </row>
    <row r="770" spans="1:9" x14ac:dyDescent="0.25">
      <c r="G770" t="str">
        <f t="shared" si="18"/>
        <v>S46</v>
      </c>
      <c r="H770" t="str">
        <f>+VLOOKUP(G:G,[1]LISTE!$A:$BZ,26,0)</f>
        <v>oui</v>
      </c>
      <c r="I770" s="8" t="str">
        <f>+I766</f>
        <v xml:space="preserve">    Sheets("COMPTA").Select</v>
      </c>
    </row>
    <row r="771" spans="1:9" x14ac:dyDescent="0.25">
      <c r="G771" t="str">
        <f t="shared" si="18"/>
        <v>S46</v>
      </c>
      <c r="H771" t="str">
        <f>+VLOOKUP(G:G,[1]LISTE!$A:$BZ,26,0)</f>
        <v>oui</v>
      </c>
      <c r="I771" s="8" t="s">
        <v>37</v>
      </c>
    </row>
    <row r="772" spans="1:9" x14ac:dyDescent="0.25">
      <c r="A772" t="s">
        <v>38</v>
      </c>
      <c r="G772" t="str">
        <f t="shared" si="18"/>
        <v>S46</v>
      </c>
      <c r="H772" t="str">
        <f>+VLOOKUP(G:G,[1]LISTE!$A:$BZ,26,0)</f>
        <v>oui</v>
      </c>
      <c r="I772" s="8" t="s">
        <v>4</v>
      </c>
    </row>
    <row r="773" spans="1:9" x14ac:dyDescent="0.25">
      <c r="A773" t="s">
        <v>10</v>
      </c>
      <c r="G773" t="str">
        <f t="shared" ref="G773:G836" si="19">+G772</f>
        <v>S46</v>
      </c>
      <c r="H773" t="str">
        <f>+VLOOKUP(G:G,[1]LISTE!$A:$BZ,26,0)</f>
        <v>oui</v>
      </c>
      <c r="I773" s="8" t="str">
        <f>+A772</f>
        <v xml:space="preserve">    Sheets("CA3").Select</v>
      </c>
    </row>
    <row r="774" spans="1:9" x14ac:dyDescent="0.25">
      <c r="A774" t="s">
        <v>10</v>
      </c>
      <c r="G774" t="str">
        <f t="shared" si="19"/>
        <v>S46</v>
      </c>
      <c r="H774" t="str">
        <f>+VLOOKUP(G:G,[1]LISTE!$A:$BZ,26,0)</f>
        <v>oui</v>
      </c>
      <c r="I774" s="196" t="str">
        <f>+LEFT(A774,10)&amp;VLOOKUP(G:G,LISTE!$A:$BY,34,0)&amp;":"&amp;VLOOKUP(G:G,LISTE!$A:$BY,35,0)&amp;RIGHT(A774,9)</f>
        <v xml:space="preserve">    Rows("3001:3051").Select</v>
      </c>
    </row>
    <row r="775" spans="1:9" x14ac:dyDescent="0.25">
      <c r="G775" t="str">
        <f t="shared" si="19"/>
        <v>S46</v>
      </c>
      <c r="H775" t="str">
        <f>+VLOOKUP(G:G,[1]LISTE!$A:$BZ,26,0)</f>
        <v>oui</v>
      </c>
      <c r="I775" s="8" t="s">
        <v>13</v>
      </c>
    </row>
    <row r="776" spans="1:9" x14ac:dyDescent="0.25">
      <c r="A776" t="s">
        <v>6</v>
      </c>
      <c r="G776" t="str">
        <f t="shared" si="19"/>
        <v>S46</v>
      </c>
      <c r="H776" t="str">
        <f>+VLOOKUP(G:G,[1]LISTE!$A:$BZ,26,0)</f>
        <v>oui</v>
      </c>
      <c r="I776" s="8" t="s">
        <v>16</v>
      </c>
    </row>
    <row r="777" spans="1:9" x14ac:dyDescent="0.25">
      <c r="G777" t="str">
        <f t="shared" si="19"/>
        <v>S46</v>
      </c>
      <c r="H777" t="str">
        <f>+VLOOKUP(G:G,[1]LISTE!$A:$BZ,26,0)</f>
        <v>oui</v>
      </c>
      <c r="I777" s="8" t="str">
        <f>+I773</f>
        <v xml:space="preserve">    Sheets("CA3").Select</v>
      </c>
    </row>
    <row r="778" spans="1:9" x14ac:dyDescent="0.25">
      <c r="G778" t="str">
        <f t="shared" si="19"/>
        <v>S46</v>
      </c>
      <c r="H778" t="str">
        <f>+VLOOKUP(G:G,[1]LISTE!$A:$BZ,26,0)</f>
        <v>oui</v>
      </c>
      <c r="I778" s="8" t="s">
        <v>39</v>
      </c>
    </row>
    <row r="779" spans="1:9" x14ac:dyDescent="0.25">
      <c r="A779" t="s">
        <v>38</v>
      </c>
      <c r="G779" t="str">
        <f t="shared" si="19"/>
        <v>S46</v>
      </c>
      <c r="H779" t="str">
        <f>+VLOOKUP(G:G,[1]LISTE!$A:$BZ,26,0)</f>
        <v>oui</v>
      </c>
      <c r="I779" s="8" t="s">
        <v>4</v>
      </c>
    </row>
    <row r="780" spans="1:9" x14ac:dyDescent="0.25">
      <c r="A780" t="s">
        <v>40</v>
      </c>
      <c r="G780" t="str">
        <f t="shared" si="19"/>
        <v>S46</v>
      </c>
      <c r="H780" t="str">
        <f>+VLOOKUP(G:G,[1]LISTE!$A:$BZ,26,0)</f>
        <v>oui</v>
      </c>
      <c r="I780" s="8" t="str">
        <f>+A780</f>
        <v xml:space="preserve">    Sheets("TVA OPTIM").Select</v>
      </c>
    </row>
    <row r="781" spans="1:9" x14ac:dyDescent="0.25">
      <c r="A781" t="s">
        <v>41</v>
      </c>
      <c r="G781" t="str">
        <f t="shared" si="19"/>
        <v>S46</v>
      </c>
      <c r="H781" t="str">
        <f>+VLOOKUP(G:G,[1]LISTE!$A:$BZ,26,0)</f>
        <v>oui</v>
      </c>
      <c r="I781" s="8" t="str">
        <f>+LEFT(A781,30)&amp;G781&amp;RIGHT(A781,1)</f>
        <v xml:space="preserve">    ActiveCell.FormulaR1C1 = "S46"</v>
      </c>
    </row>
    <row r="782" spans="1:9" x14ac:dyDescent="0.25">
      <c r="G782" t="str">
        <f t="shared" si="19"/>
        <v>S46</v>
      </c>
      <c r="H782" t="str">
        <f>+VLOOKUP(G:G,[1]LISTE!$A:$BZ,26,0)</f>
        <v>oui</v>
      </c>
      <c r="I782" s="8" t="s">
        <v>42</v>
      </c>
    </row>
    <row r="783" spans="1:9" x14ac:dyDescent="0.25">
      <c r="G783" t="str">
        <f t="shared" si="19"/>
        <v>S46</v>
      </c>
      <c r="H783" t="str">
        <f>+VLOOKUP(G:G,[1]LISTE!$A:$BZ,26,0)</f>
        <v>oui</v>
      </c>
      <c r="I783" s="8" t="s">
        <v>43</v>
      </c>
    </row>
    <row r="784" spans="1:9" x14ac:dyDescent="0.25">
      <c r="G784" t="str">
        <f t="shared" si="19"/>
        <v>S46</v>
      </c>
      <c r="H784" t="str">
        <f>+VLOOKUP(G:G,[1]LISTE!$A:$BZ,26,0)</f>
        <v>oui</v>
      </c>
      <c r="I784" s="8" t="s">
        <v>44</v>
      </c>
    </row>
    <row r="785" spans="1:9" x14ac:dyDescent="0.25">
      <c r="G785" t="str">
        <f t="shared" si="19"/>
        <v>S46</v>
      </c>
      <c r="H785" t="str">
        <f>+VLOOKUP(G:G,[1]LISTE!$A:$BZ,26,0)</f>
        <v>oui</v>
      </c>
      <c r="I785" s="8" t="s">
        <v>13</v>
      </c>
    </row>
    <row r="786" spans="1:9" x14ac:dyDescent="0.25">
      <c r="G786" t="str">
        <f t="shared" si="19"/>
        <v>S46</v>
      </c>
      <c r="H786" t="str">
        <f>+VLOOKUP(G:G,[1]LISTE!$A:$BZ,26,0)</f>
        <v>oui</v>
      </c>
      <c r="I786" s="8" t="s">
        <v>16</v>
      </c>
    </row>
    <row r="787" spans="1:9" x14ac:dyDescent="0.25">
      <c r="A787" t="s">
        <v>6</v>
      </c>
      <c r="G787" t="str">
        <f t="shared" si="19"/>
        <v>S46</v>
      </c>
      <c r="H787" t="str">
        <f>+VLOOKUP(G:G,[1]LISTE!$A:$BZ,26,0)</f>
        <v>oui</v>
      </c>
      <c r="I787" s="8" t="str">
        <f>+I780</f>
        <v xml:space="preserve">    Sheets("TVA OPTIM").Select</v>
      </c>
    </row>
    <row r="788" spans="1:9" x14ac:dyDescent="0.25">
      <c r="G788" t="str">
        <f t="shared" si="19"/>
        <v>S46</v>
      </c>
      <c r="H788" t="str">
        <f>+VLOOKUP(G:G,[1]LISTE!$A:$BZ,26,0)</f>
        <v>oui</v>
      </c>
      <c r="I788" s="8" t="s">
        <v>45</v>
      </c>
    </row>
    <row r="789" spans="1:9" x14ac:dyDescent="0.25">
      <c r="A789" t="s">
        <v>46</v>
      </c>
      <c r="G789" t="str">
        <f t="shared" si="19"/>
        <v>S46</v>
      </c>
      <c r="H789" t="str">
        <f>+VLOOKUP(G:G,[1]LISTE!$A:$BZ,26,0)</f>
        <v>oui</v>
      </c>
      <c r="I789" s="8" t="s">
        <v>38</v>
      </c>
    </row>
    <row r="790" spans="1:9" x14ac:dyDescent="0.25">
      <c r="A790" t="s">
        <v>47</v>
      </c>
      <c r="G790" t="str">
        <f t="shared" si="19"/>
        <v>S46</v>
      </c>
      <c r="H790" t="str">
        <f>+VLOOKUP(G:G,[1]LISTE!$A:$BZ,26,0)</f>
        <v>oui</v>
      </c>
      <c r="I790" s="8" t="str">
        <f>+A790</f>
        <v xml:space="preserve">    ActiveWorkbook.SaveAs Filename:= _</v>
      </c>
    </row>
    <row r="791" spans="1:9" x14ac:dyDescent="0.25">
      <c r="A791" t="s">
        <v>48</v>
      </c>
      <c r="G791" t="str">
        <f t="shared" si="19"/>
        <v>S46</v>
      </c>
      <c r="H791" t="str">
        <f>+VLOOKUP(G:G,[1]LISTE!$A:$BZ,26,0)</f>
        <v>oui</v>
      </c>
      <c r="I791" s="8" t="str">
        <f>+LEFT(A791,49)&amp;$M$4&amp;".2018\"&amp;G791&amp;" - Cadrage CA + TVA "&amp;$M$4&amp;".2018 "&amp;$L$4&amp;RIGHT(A791,8)</f>
        <v xml:space="preserve">        "K:\FISCALITE\TVA\2018\01 - Cadrages TVA\06.2018\S46 - Cadrage CA + TVA 06.2018 DD.xlsx" _</v>
      </c>
    </row>
    <row r="792" spans="1:9" x14ac:dyDescent="0.25">
      <c r="G792" t="str">
        <f t="shared" si="19"/>
        <v>S46</v>
      </c>
      <c r="H792" t="str">
        <f>+VLOOKUP(G:G,[1]LISTE!$A:$BZ,26,0)</f>
        <v>oui</v>
      </c>
      <c r="I792" s="8" t="s">
        <v>49</v>
      </c>
    </row>
    <row r="793" spans="1:9" x14ac:dyDescent="0.25">
      <c r="G793" t="str">
        <f t="shared" si="19"/>
        <v>S46</v>
      </c>
      <c r="H793" t="str">
        <f>+VLOOKUP(G:G,[1]LISTE!$A:$BZ,26,0)</f>
        <v>oui</v>
      </c>
      <c r="I793" s="8" t="s">
        <v>50</v>
      </c>
    </row>
    <row r="794" spans="1:9" x14ac:dyDescent="0.25">
      <c r="G794" t="str">
        <f t="shared" si="19"/>
        <v>S46</v>
      </c>
      <c r="H794" t="str">
        <f>+VLOOKUP(G:G,[1]LISTE!$A:$BZ,26,0)</f>
        <v>oui</v>
      </c>
      <c r="I794" s="8" t="s">
        <v>3</v>
      </c>
    </row>
    <row r="795" spans="1:9" x14ac:dyDescent="0.25">
      <c r="A795" t="s">
        <v>6</v>
      </c>
      <c r="G795" t="str">
        <f>+G793</f>
        <v>S46</v>
      </c>
      <c r="H795" t="str">
        <f>+VLOOKUP(G:G,[1]LISTE!$A:$BZ,26,0)</f>
        <v>oui</v>
      </c>
      <c r="I795" s="8" t="s">
        <v>4</v>
      </c>
    </row>
    <row r="796" spans="1:9" x14ac:dyDescent="0.25">
      <c r="A796" t="s">
        <v>6</v>
      </c>
      <c r="G796" t="str">
        <f>+[1]LISTE!$A$19</f>
        <v>V74</v>
      </c>
      <c r="H796" t="str">
        <f>+VLOOKUP(G:G,[1]LISTE!$A:$BZ,26,0)</f>
        <v>non</v>
      </c>
      <c r="I796" s="8" t="str">
        <f>+A796</f>
        <v xml:space="preserve">    Sheets("CA par taux").Select</v>
      </c>
    </row>
    <row r="797" spans="1:9" x14ac:dyDescent="0.25">
      <c r="A797" t="s">
        <v>10</v>
      </c>
      <c r="G797" t="str">
        <f t="shared" si="19"/>
        <v>V74</v>
      </c>
      <c r="H797" t="str">
        <f>+VLOOKUP(G:G,[1]LISTE!$A:$BZ,26,0)</f>
        <v>non</v>
      </c>
      <c r="I797" s="196" t="str">
        <f>+LEFT(A797,10)&amp;VLOOKUP(G:G,LISTE!$A:$BG,28,0)&amp;":"&amp;VLOOKUP(G:G,LISTE!$A:$BG,29,0)&amp;RIGHT(A797,9)</f>
        <v xml:space="preserve">    Rows("3201:3381").Select</v>
      </c>
    </row>
    <row r="798" spans="1:9" x14ac:dyDescent="0.25">
      <c r="G798" t="str">
        <f t="shared" si="19"/>
        <v>V74</v>
      </c>
      <c r="H798" t="str">
        <f>+VLOOKUP(G:G,[1]LISTE!$A:$BZ,26,0)</f>
        <v>non</v>
      </c>
      <c r="I798" s="8" t="s">
        <v>13</v>
      </c>
    </row>
    <row r="799" spans="1:9" x14ac:dyDescent="0.25">
      <c r="G799" t="str">
        <f t="shared" si="19"/>
        <v>V74</v>
      </c>
      <c r="H799" t="str">
        <f>+VLOOKUP(G:G,[1]LISTE!$A:$BZ,26,0)</f>
        <v>non</v>
      </c>
      <c r="I799" s="8" t="s">
        <v>16</v>
      </c>
    </row>
    <row r="800" spans="1:9" x14ac:dyDescent="0.25">
      <c r="A800" t="s">
        <v>6</v>
      </c>
      <c r="G800" t="str">
        <f t="shared" si="19"/>
        <v>V74</v>
      </c>
      <c r="H800" t="str">
        <f>+VLOOKUP(G:G,[1]LISTE!$A:$BZ,26,0)</f>
        <v>non</v>
      </c>
      <c r="I800" s="8" t="str">
        <f>+I796</f>
        <v xml:space="preserve">    Sheets("CA par taux").Select</v>
      </c>
    </row>
    <row r="801" spans="1:9" x14ac:dyDescent="0.25">
      <c r="G801" t="str">
        <f t="shared" si="19"/>
        <v>V74</v>
      </c>
      <c r="H801" t="str">
        <f>+VLOOKUP(G:G,[1]LISTE!$A:$BZ,26,0)</f>
        <v>non</v>
      </c>
      <c r="I801" s="8" t="s">
        <v>21</v>
      </c>
    </row>
    <row r="802" spans="1:9" x14ac:dyDescent="0.25">
      <c r="G802" t="str">
        <f t="shared" si="19"/>
        <v>V74</v>
      </c>
      <c r="H802" t="str">
        <f>+VLOOKUP(G:G,[1]LISTE!$A:$BZ,26,0)</f>
        <v>non</v>
      </c>
      <c r="I802" s="8" t="s">
        <v>4</v>
      </c>
    </row>
    <row r="803" spans="1:9" x14ac:dyDescent="0.25">
      <c r="A803" t="s">
        <v>26</v>
      </c>
      <c r="G803" t="str">
        <f t="shared" si="19"/>
        <v>V74</v>
      </c>
      <c r="H803" t="str">
        <f>+VLOOKUP(G:G,[1]LISTE!$A:$BZ,26,0)</f>
        <v>non</v>
      </c>
      <c r="I803" s="8" t="str">
        <f>+A803</f>
        <v xml:space="preserve">    Sheets("HA intraco  par taux").Select</v>
      </c>
    </row>
    <row r="804" spans="1:9" x14ac:dyDescent="0.25">
      <c r="A804" t="s">
        <v>10</v>
      </c>
      <c r="G804" t="str">
        <f t="shared" si="19"/>
        <v>V74</v>
      </c>
      <c r="H804" t="str">
        <f>+VLOOKUP(G:G,[1]LISTE!$A:$BZ,26,0)</f>
        <v>non</v>
      </c>
      <c r="I804" s="196" t="str">
        <f>+LEFT(A804,10)&amp;VLOOKUP(G:G,LISTE!$A:$BG,30,0)&amp;":"&amp;VLOOKUP(G:G,LISTE!$A:$BG,31,0)&amp;RIGHT(A804,9)</f>
        <v xml:space="preserve">    Rows("3201:3321").Select</v>
      </c>
    </row>
    <row r="805" spans="1:9" x14ac:dyDescent="0.25">
      <c r="G805" t="str">
        <f t="shared" si="19"/>
        <v>V74</v>
      </c>
      <c r="H805" t="str">
        <f>+VLOOKUP(G:G,[1]LISTE!$A:$BZ,26,0)</f>
        <v>non</v>
      </c>
      <c r="I805" s="8" t="s">
        <v>13</v>
      </c>
    </row>
    <row r="806" spans="1:9" x14ac:dyDescent="0.25">
      <c r="G806" t="str">
        <f t="shared" si="19"/>
        <v>V74</v>
      </c>
      <c r="H806" t="str">
        <f>+VLOOKUP(G:G,[1]LISTE!$A:$BZ,26,0)</f>
        <v>non</v>
      </c>
      <c r="I806" s="8" t="s">
        <v>16</v>
      </c>
    </row>
    <row r="807" spans="1:9" x14ac:dyDescent="0.25">
      <c r="A807" t="s">
        <v>6</v>
      </c>
      <c r="G807" t="str">
        <f t="shared" si="19"/>
        <v>V74</v>
      </c>
      <c r="H807" t="str">
        <f>+VLOOKUP(G:G,[1]LISTE!$A:$BZ,26,0)</f>
        <v>non</v>
      </c>
      <c r="I807" s="8" t="str">
        <f>+I803</f>
        <v xml:space="preserve">    Sheets("HA intraco  par taux").Select</v>
      </c>
    </row>
    <row r="808" spans="1:9" x14ac:dyDescent="0.25">
      <c r="G808" t="str">
        <f t="shared" si="19"/>
        <v>V74</v>
      </c>
      <c r="H808" t="str">
        <f>+VLOOKUP(G:G,[1]LISTE!$A:$BZ,26,0)</f>
        <v>non</v>
      </c>
      <c r="I808" s="8" t="s">
        <v>21</v>
      </c>
    </row>
    <row r="809" spans="1:9" x14ac:dyDescent="0.25">
      <c r="G809" t="str">
        <f t="shared" si="19"/>
        <v>V74</v>
      </c>
      <c r="H809" t="str">
        <f>+VLOOKUP(G:G,[1]LISTE!$A:$BZ,26,0)</f>
        <v>non</v>
      </c>
      <c r="I809" s="8" t="s">
        <v>4</v>
      </c>
    </row>
    <row r="810" spans="1:9" x14ac:dyDescent="0.25">
      <c r="A810" t="s">
        <v>10</v>
      </c>
      <c r="G810" t="str">
        <f t="shared" si="19"/>
        <v>V74</v>
      </c>
      <c r="H810" t="str">
        <f>+VLOOKUP(G:G,[1]LISTE!$A:$BZ,26,0)</f>
        <v>non</v>
      </c>
      <c r="I810" s="8" t="str">
        <f>+A833</f>
        <v xml:space="preserve">    Sheets("COMPTA").Select</v>
      </c>
    </row>
    <row r="811" spans="1:9" x14ac:dyDescent="0.25">
      <c r="A811" t="s">
        <v>10</v>
      </c>
      <c r="G811" t="str">
        <f t="shared" si="19"/>
        <v>V74</v>
      </c>
      <c r="H811" t="str">
        <f>+VLOOKUP(G:G,[1]LISTE!$A:$BZ,26,0)</f>
        <v>non</v>
      </c>
      <c r="I811" s="196" t="str">
        <f>+LEFT(A811,10)&amp;VLOOKUP(G:G,LISTE!$A:$BG,32,0)&amp;":"&amp;VLOOKUP(G:G,LISTE!$A:$BG,33,0)&amp;RIGHT(A811,9)</f>
        <v xml:space="preserve">    Rows("3201:3385").Select</v>
      </c>
    </row>
    <row r="812" spans="1:9" x14ac:dyDescent="0.25">
      <c r="G812" t="str">
        <f t="shared" si="19"/>
        <v>V74</v>
      </c>
      <c r="H812" t="str">
        <f>+VLOOKUP(G:G,[1]LISTE!$A:$BZ,26,0)</f>
        <v>non</v>
      </c>
      <c r="I812" s="8" t="s">
        <v>13</v>
      </c>
    </row>
    <row r="813" spans="1:9" x14ac:dyDescent="0.25">
      <c r="A813" t="s">
        <v>6</v>
      </c>
      <c r="G813" t="str">
        <f t="shared" si="19"/>
        <v>V74</v>
      </c>
      <c r="H813" t="str">
        <f>+VLOOKUP(G:G,[1]LISTE!$A:$BZ,26,0)</f>
        <v>non</v>
      </c>
      <c r="I813" s="8" t="s">
        <v>16</v>
      </c>
    </row>
    <row r="814" spans="1:9" x14ac:dyDescent="0.25">
      <c r="G814" t="str">
        <f t="shared" si="19"/>
        <v>V74</v>
      </c>
      <c r="H814" t="str">
        <f>+VLOOKUP(G:G,[1]LISTE!$A:$BZ,26,0)</f>
        <v>non</v>
      </c>
      <c r="I814" s="8" t="str">
        <f>+I810</f>
        <v xml:space="preserve">    Sheets("COMPTA").Select</v>
      </c>
    </row>
    <row r="815" spans="1:9" x14ac:dyDescent="0.25">
      <c r="G815" t="str">
        <f t="shared" si="19"/>
        <v>V74</v>
      </c>
      <c r="H815" t="str">
        <f>+VLOOKUP(G:G,[1]LISTE!$A:$BZ,26,0)</f>
        <v>non</v>
      </c>
      <c r="I815" s="8" t="s">
        <v>37</v>
      </c>
    </row>
    <row r="816" spans="1:9" x14ac:dyDescent="0.25">
      <c r="A816" t="s">
        <v>38</v>
      </c>
      <c r="G816" t="str">
        <f t="shared" si="19"/>
        <v>V74</v>
      </c>
      <c r="H816" t="str">
        <f>+VLOOKUP(G:G,[1]LISTE!$A:$BZ,26,0)</f>
        <v>non</v>
      </c>
      <c r="I816" s="8" t="s">
        <v>4</v>
      </c>
    </row>
    <row r="817" spans="1:9" x14ac:dyDescent="0.25">
      <c r="A817" t="s">
        <v>10</v>
      </c>
      <c r="G817" t="str">
        <f t="shared" si="19"/>
        <v>V74</v>
      </c>
      <c r="H817" t="str">
        <f>+VLOOKUP(G:G,[1]LISTE!$A:$BZ,26,0)</f>
        <v>non</v>
      </c>
      <c r="I817" s="8" t="str">
        <f>+A816</f>
        <v xml:space="preserve">    Sheets("CA3").Select</v>
      </c>
    </row>
    <row r="818" spans="1:9" x14ac:dyDescent="0.25">
      <c r="A818" t="s">
        <v>10</v>
      </c>
      <c r="G818" t="str">
        <f t="shared" si="19"/>
        <v>V74</v>
      </c>
      <c r="H818" t="str">
        <f>+VLOOKUP(G:G,[1]LISTE!$A:$BZ,26,0)</f>
        <v>non</v>
      </c>
      <c r="I818" s="196" t="str">
        <f>+LEFT(A818,10)&amp;VLOOKUP(G:G,LISTE!$A:$BY,34,0)&amp;":"&amp;VLOOKUP(G:G,LISTE!$A:$BY,35,0)&amp;RIGHT(A818,9)</f>
        <v xml:space="preserve">    Rows("3201:3251").Select</v>
      </c>
    </row>
    <row r="819" spans="1:9" x14ac:dyDescent="0.25">
      <c r="G819" t="str">
        <f t="shared" si="19"/>
        <v>V74</v>
      </c>
      <c r="H819" t="str">
        <f>+VLOOKUP(G:G,[1]LISTE!$A:$BZ,26,0)</f>
        <v>non</v>
      </c>
      <c r="I819" s="8" t="s">
        <v>13</v>
      </c>
    </row>
    <row r="820" spans="1:9" x14ac:dyDescent="0.25">
      <c r="A820" t="s">
        <v>6</v>
      </c>
      <c r="G820" t="str">
        <f t="shared" si="19"/>
        <v>V74</v>
      </c>
      <c r="H820" t="str">
        <f>+VLOOKUP(G:G,[1]LISTE!$A:$BZ,26,0)</f>
        <v>non</v>
      </c>
      <c r="I820" s="8" t="s">
        <v>16</v>
      </c>
    </row>
    <row r="821" spans="1:9" x14ac:dyDescent="0.25">
      <c r="G821" t="str">
        <f t="shared" si="19"/>
        <v>V74</v>
      </c>
      <c r="H821" t="str">
        <f>+VLOOKUP(G:G,[1]LISTE!$A:$BZ,26,0)</f>
        <v>non</v>
      </c>
      <c r="I821" s="8" t="str">
        <f>+I817</f>
        <v xml:space="preserve">    Sheets("CA3").Select</v>
      </c>
    </row>
    <row r="822" spans="1:9" x14ac:dyDescent="0.25">
      <c r="G822" t="str">
        <f t="shared" si="19"/>
        <v>V74</v>
      </c>
      <c r="H822" t="str">
        <f>+VLOOKUP(G:G,[1]LISTE!$A:$BZ,26,0)</f>
        <v>non</v>
      </c>
      <c r="I822" s="8" t="s">
        <v>39</v>
      </c>
    </row>
    <row r="823" spans="1:9" x14ac:dyDescent="0.25">
      <c r="A823" t="s">
        <v>38</v>
      </c>
      <c r="G823" t="str">
        <f t="shared" si="19"/>
        <v>V74</v>
      </c>
      <c r="H823" t="str">
        <f>+VLOOKUP(G:G,[1]LISTE!$A:$BZ,26,0)</f>
        <v>non</v>
      </c>
      <c r="I823" s="8" t="s">
        <v>4</v>
      </c>
    </row>
    <row r="824" spans="1:9" x14ac:dyDescent="0.25">
      <c r="A824" t="s">
        <v>40</v>
      </c>
      <c r="G824" t="str">
        <f t="shared" si="19"/>
        <v>V74</v>
      </c>
      <c r="H824" t="str">
        <f>+VLOOKUP(G:G,[1]LISTE!$A:$BZ,26,0)</f>
        <v>non</v>
      </c>
      <c r="I824" s="8" t="str">
        <f>+A824</f>
        <v xml:space="preserve">    Sheets("TVA OPTIM").Select</v>
      </c>
    </row>
    <row r="825" spans="1:9" x14ac:dyDescent="0.25">
      <c r="A825" t="s">
        <v>41</v>
      </c>
      <c r="G825" t="str">
        <f t="shared" si="19"/>
        <v>V74</v>
      </c>
      <c r="H825" t="str">
        <f>+VLOOKUP(G:G,[1]LISTE!$A:$BZ,26,0)</f>
        <v>non</v>
      </c>
      <c r="I825" s="8" t="str">
        <f>+LEFT(A825,30)&amp;G825&amp;RIGHT(A825,1)</f>
        <v xml:space="preserve">    ActiveCell.FormulaR1C1 = "V74"</v>
      </c>
    </row>
    <row r="826" spans="1:9" x14ac:dyDescent="0.25">
      <c r="G826" t="str">
        <f t="shared" si="19"/>
        <v>V74</v>
      </c>
      <c r="H826" t="str">
        <f>+VLOOKUP(G:G,[1]LISTE!$A:$BZ,26,0)</f>
        <v>non</v>
      </c>
      <c r="I826" s="8" t="s">
        <v>42</v>
      </c>
    </row>
    <row r="827" spans="1:9" x14ac:dyDescent="0.25">
      <c r="G827" t="str">
        <f t="shared" si="19"/>
        <v>V74</v>
      </c>
      <c r="H827" t="str">
        <f>+VLOOKUP(G:G,[1]LISTE!$A:$BZ,26,0)</f>
        <v>non</v>
      </c>
      <c r="I827" s="8" t="s">
        <v>43</v>
      </c>
    </row>
    <row r="828" spans="1:9" x14ac:dyDescent="0.25">
      <c r="G828" t="str">
        <f t="shared" si="19"/>
        <v>V74</v>
      </c>
      <c r="H828" t="str">
        <f>+VLOOKUP(G:G,[1]LISTE!$A:$BZ,26,0)</f>
        <v>non</v>
      </c>
      <c r="I828" s="8" t="s">
        <v>44</v>
      </c>
    </row>
    <row r="829" spans="1:9" x14ac:dyDescent="0.25">
      <c r="G829" t="str">
        <f t="shared" si="19"/>
        <v>V74</v>
      </c>
      <c r="H829" t="str">
        <f>+VLOOKUP(G:G,[1]LISTE!$A:$BZ,26,0)</f>
        <v>non</v>
      </c>
      <c r="I829" s="8" t="s">
        <v>13</v>
      </c>
    </row>
    <row r="830" spans="1:9" x14ac:dyDescent="0.25">
      <c r="G830" t="str">
        <f t="shared" si="19"/>
        <v>V74</v>
      </c>
      <c r="H830" t="str">
        <f>+VLOOKUP(G:G,[1]LISTE!$A:$BZ,26,0)</f>
        <v>non</v>
      </c>
      <c r="I830" s="8" t="s">
        <v>16</v>
      </c>
    </row>
    <row r="831" spans="1:9" x14ac:dyDescent="0.25">
      <c r="A831" t="s">
        <v>6</v>
      </c>
      <c r="G831" t="str">
        <f t="shared" si="19"/>
        <v>V74</v>
      </c>
      <c r="H831" t="str">
        <f>+VLOOKUP(G:G,[1]LISTE!$A:$BZ,26,0)</f>
        <v>non</v>
      </c>
      <c r="I831" s="8" t="str">
        <f>+I824</f>
        <v xml:space="preserve">    Sheets("TVA OPTIM").Select</v>
      </c>
    </row>
    <row r="832" spans="1:9" x14ac:dyDescent="0.25">
      <c r="G832" t="str">
        <f t="shared" si="19"/>
        <v>V74</v>
      </c>
      <c r="H832" t="str">
        <f>+VLOOKUP(G:G,[1]LISTE!$A:$BZ,26,0)</f>
        <v>non</v>
      </c>
      <c r="I832" s="8" t="s">
        <v>45</v>
      </c>
    </row>
    <row r="833" spans="1:9" x14ac:dyDescent="0.25">
      <c r="A833" t="s">
        <v>46</v>
      </c>
      <c r="G833" t="str">
        <f t="shared" si="19"/>
        <v>V74</v>
      </c>
      <c r="H833" t="str">
        <f>+VLOOKUP(G:G,[1]LISTE!$A:$BZ,26,0)</f>
        <v>non</v>
      </c>
      <c r="I833" s="8" t="s">
        <v>38</v>
      </c>
    </row>
    <row r="834" spans="1:9" x14ac:dyDescent="0.25">
      <c r="A834" t="s">
        <v>47</v>
      </c>
      <c r="G834" t="str">
        <f t="shared" si="19"/>
        <v>V74</v>
      </c>
      <c r="H834" t="str">
        <f>+VLOOKUP(G:G,[1]LISTE!$A:$BZ,26,0)</f>
        <v>non</v>
      </c>
      <c r="I834" s="8" t="str">
        <f>+A834</f>
        <v xml:space="preserve">    ActiveWorkbook.SaveAs Filename:= _</v>
      </c>
    </row>
    <row r="835" spans="1:9" x14ac:dyDescent="0.25">
      <c r="A835" t="s">
        <v>48</v>
      </c>
      <c r="G835" t="str">
        <f t="shared" si="19"/>
        <v>V74</v>
      </c>
      <c r="H835" t="str">
        <f>+VLOOKUP(G:G,[1]LISTE!$A:$BZ,26,0)</f>
        <v>non</v>
      </c>
      <c r="I835" s="8" t="str">
        <f>+LEFT(A835,49)&amp;$M$4&amp;".2018\"&amp;G835&amp;" - Cadrage CA + TVA "&amp;$M$4&amp;".2018 "&amp;$L$4&amp;RIGHT(A835,8)</f>
        <v xml:space="preserve">        "K:\FISCALITE\TVA\2018\01 - Cadrages TVA\06.2018\V74 - Cadrage CA + TVA 06.2018 DD.xlsx" _</v>
      </c>
    </row>
    <row r="836" spans="1:9" x14ac:dyDescent="0.25">
      <c r="G836" t="str">
        <f t="shared" si="19"/>
        <v>V74</v>
      </c>
      <c r="H836" t="str">
        <f>+VLOOKUP(G:G,[1]LISTE!$A:$BZ,26,0)</f>
        <v>non</v>
      </c>
      <c r="I836" s="8" t="s">
        <v>49</v>
      </c>
    </row>
    <row r="837" spans="1:9" x14ac:dyDescent="0.25">
      <c r="G837" t="str">
        <f t="shared" ref="G837:G838" si="20">+G836</f>
        <v>V74</v>
      </c>
      <c r="H837" t="str">
        <f>+VLOOKUP(G:G,[1]LISTE!$A:$BZ,26,0)</f>
        <v>non</v>
      </c>
      <c r="I837" s="8" t="s">
        <v>50</v>
      </c>
    </row>
    <row r="838" spans="1:9" x14ac:dyDescent="0.25">
      <c r="G838" t="str">
        <f t="shared" si="20"/>
        <v>V74</v>
      </c>
      <c r="H838" t="str">
        <f>+VLOOKUP(G:G,[1]LISTE!$A:$BZ,26,0)</f>
        <v>non</v>
      </c>
      <c r="I838" s="8" t="s">
        <v>3</v>
      </c>
    </row>
    <row r="839" spans="1:9" x14ac:dyDescent="0.25">
      <c r="A839" t="s">
        <v>6</v>
      </c>
      <c r="G839" t="str">
        <f>+G837</f>
        <v>V74</v>
      </c>
      <c r="H839" t="str">
        <f>+VLOOKUP(G:G,[1]LISTE!$A:$BZ,26,0)</f>
        <v>non</v>
      </c>
      <c r="I839" s="8" t="s">
        <v>4</v>
      </c>
    </row>
    <row r="840" spans="1:9" x14ac:dyDescent="0.25">
      <c r="A840" t="s">
        <v>6</v>
      </c>
      <c r="G840" t="str">
        <f>+[1]LISTE!$A$34</f>
        <v>W01</v>
      </c>
      <c r="H840" t="str">
        <f>+VLOOKUP(G:G,[1]LISTE!$A:$BZ,26,0)</f>
        <v>non</v>
      </c>
      <c r="I840" s="8" t="str">
        <f>+A840</f>
        <v xml:space="preserve">    Sheets("CA par taux").Select</v>
      </c>
    </row>
    <row r="841" spans="1:9" x14ac:dyDescent="0.25">
      <c r="A841" t="s">
        <v>10</v>
      </c>
      <c r="G841" t="str">
        <f t="shared" ref="G841:G882" si="21">+G840</f>
        <v>W01</v>
      </c>
      <c r="H841" t="str">
        <f>+VLOOKUP(G:G,[1]LISTE!$A:$BZ,26,0)</f>
        <v>non</v>
      </c>
      <c r="I841" s="196" t="str">
        <f>+LEFT(A841,10)&amp;VLOOKUP(G:G,LISTE!$A:$BG,28,0)&amp;":"&amp;VLOOKUP(G:G,LISTE!$A:$BG,29,0)&amp;RIGHT(A841,9)</f>
        <v xml:space="preserve">    Rows("6201:6381").Select</v>
      </c>
    </row>
    <row r="842" spans="1:9" x14ac:dyDescent="0.25">
      <c r="G842" t="str">
        <f t="shared" si="21"/>
        <v>W01</v>
      </c>
      <c r="H842" t="str">
        <f>+VLOOKUP(G:G,[1]LISTE!$A:$BZ,26,0)</f>
        <v>non</v>
      </c>
      <c r="I842" s="8" t="s">
        <v>13</v>
      </c>
    </row>
    <row r="843" spans="1:9" x14ac:dyDescent="0.25">
      <c r="G843" t="str">
        <f t="shared" si="21"/>
        <v>W01</v>
      </c>
      <c r="H843" t="str">
        <f>+VLOOKUP(G:G,[1]LISTE!$A:$BZ,26,0)</f>
        <v>non</v>
      </c>
      <c r="I843" s="8" t="s">
        <v>16</v>
      </c>
    </row>
    <row r="844" spans="1:9" x14ac:dyDescent="0.25">
      <c r="A844" t="s">
        <v>6</v>
      </c>
      <c r="G844" t="str">
        <f t="shared" si="21"/>
        <v>W01</v>
      </c>
      <c r="H844" t="str">
        <f>+VLOOKUP(G:G,[1]LISTE!$A:$BZ,26,0)</f>
        <v>non</v>
      </c>
      <c r="I844" s="8" t="str">
        <f>+I840</f>
        <v xml:space="preserve">    Sheets("CA par taux").Select</v>
      </c>
    </row>
    <row r="845" spans="1:9" x14ac:dyDescent="0.25">
      <c r="G845" t="str">
        <f t="shared" si="21"/>
        <v>W01</v>
      </c>
      <c r="H845" t="str">
        <f>+VLOOKUP(G:G,[1]LISTE!$A:$BZ,26,0)</f>
        <v>non</v>
      </c>
      <c r="I845" s="8" t="s">
        <v>21</v>
      </c>
    </row>
    <row r="846" spans="1:9" x14ac:dyDescent="0.25">
      <c r="G846" t="str">
        <f t="shared" si="21"/>
        <v>W01</v>
      </c>
      <c r="H846" t="str">
        <f>+VLOOKUP(G:G,[1]LISTE!$A:$BZ,26,0)</f>
        <v>non</v>
      </c>
      <c r="I846" s="8" t="s">
        <v>4</v>
      </c>
    </row>
    <row r="847" spans="1:9" x14ac:dyDescent="0.25">
      <c r="A847" t="s">
        <v>26</v>
      </c>
      <c r="G847" t="str">
        <f t="shared" si="21"/>
        <v>W01</v>
      </c>
      <c r="H847" t="str">
        <f>+VLOOKUP(G:G,[1]LISTE!$A:$BZ,26,0)</f>
        <v>non</v>
      </c>
      <c r="I847" s="8" t="str">
        <f>+A847</f>
        <v xml:space="preserve">    Sheets("HA intraco  par taux").Select</v>
      </c>
    </row>
    <row r="848" spans="1:9" x14ac:dyDescent="0.25">
      <c r="A848" t="s">
        <v>10</v>
      </c>
      <c r="G848" t="str">
        <f t="shared" si="21"/>
        <v>W01</v>
      </c>
      <c r="H848" t="str">
        <f>+VLOOKUP(G:G,[1]LISTE!$A:$BZ,26,0)</f>
        <v>non</v>
      </c>
      <c r="I848" s="196" t="str">
        <f>+LEFT(A848,10)&amp;VLOOKUP(G:G,LISTE!$A:$BG,30,0)&amp;":"&amp;VLOOKUP(G:G,LISTE!$A:$BG,31,0)&amp;RIGHT(A848,9)</f>
        <v xml:space="preserve">    Rows("6201:6321").Select</v>
      </c>
    </row>
    <row r="849" spans="1:9" x14ac:dyDescent="0.25">
      <c r="G849" t="str">
        <f t="shared" si="21"/>
        <v>W01</v>
      </c>
      <c r="H849" t="str">
        <f>+VLOOKUP(G:G,[1]LISTE!$A:$BZ,26,0)</f>
        <v>non</v>
      </c>
      <c r="I849" s="8" t="s">
        <v>13</v>
      </c>
    </row>
    <row r="850" spans="1:9" x14ac:dyDescent="0.25">
      <c r="G850" t="str">
        <f t="shared" si="21"/>
        <v>W01</v>
      </c>
      <c r="H850" t="str">
        <f>+VLOOKUP(G:G,[1]LISTE!$A:$BZ,26,0)</f>
        <v>non</v>
      </c>
      <c r="I850" s="8" t="s">
        <v>16</v>
      </c>
    </row>
    <row r="851" spans="1:9" x14ac:dyDescent="0.25">
      <c r="A851" t="s">
        <v>6</v>
      </c>
      <c r="G851" t="str">
        <f t="shared" si="21"/>
        <v>W01</v>
      </c>
      <c r="H851" t="str">
        <f>+VLOOKUP(G:G,[1]LISTE!$A:$BZ,26,0)</f>
        <v>non</v>
      </c>
      <c r="I851" s="8" t="str">
        <f>+I847</f>
        <v xml:space="preserve">    Sheets("HA intraco  par taux").Select</v>
      </c>
    </row>
    <row r="852" spans="1:9" x14ac:dyDescent="0.25">
      <c r="G852" t="str">
        <f t="shared" si="21"/>
        <v>W01</v>
      </c>
      <c r="H852" t="str">
        <f>+VLOOKUP(G:G,[1]LISTE!$A:$BZ,26,0)</f>
        <v>non</v>
      </c>
      <c r="I852" s="8" t="s">
        <v>21</v>
      </c>
    </row>
    <row r="853" spans="1:9" x14ac:dyDescent="0.25">
      <c r="G853" t="str">
        <f t="shared" si="21"/>
        <v>W01</v>
      </c>
      <c r="H853" t="str">
        <f>+VLOOKUP(G:G,[1]LISTE!$A:$BZ,26,0)</f>
        <v>non</v>
      </c>
      <c r="I853" s="8" t="s">
        <v>4</v>
      </c>
    </row>
    <row r="854" spans="1:9" x14ac:dyDescent="0.25">
      <c r="A854" t="s">
        <v>10</v>
      </c>
      <c r="G854" t="str">
        <f t="shared" si="21"/>
        <v>W01</v>
      </c>
      <c r="H854" t="str">
        <f>+VLOOKUP(G:G,[1]LISTE!$A:$BZ,26,0)</f>
        <v>non</v>
      </c>
      <c r="I854" s="8" t="str">
        <f>+A877</f>
        <v xml:space="preserve">    Sheets("COMPTA").Select</v>
      </c>
    </row>
    <row r="855" spans="1:9" x14ac:dyDescent="0.25">
      <c r="A855" t="s">
        <v>10</v>
      </c>
      <c r="G855" t="str">
        <f t="shared" si="21"/>
        <v>W01</v>
      </c>
      <c r="H855" t="str">
        <f>+VLOOKUP(G:G,[1]LISTE!$A:$BZ,26,0)</f>
        <v>non</v>
      </c>
      <c r="I855" s="196" t="str">
        <f>+LEFT(A855,10)&amp;VLOOKUP(G:G,LISTE!$A:$BG,32,0)&amp;":"&amp;VLOOKUP(G:G,LISTE!$A:$BG,33,0)&amp;RIGHT(A855,9)</f>
        <v xml:space="preserve">    Rows("6201:6385").Select</v>
      </c>
    </row>
    <row r="856" spans="1:9" x14ac:dyDescent="0.25">
      <c r="G856" t="str">
        <f t="shared" si="21"/>
        <v>W01</v>
      </c>
      <c r="H856" t="str">
        <f>+VLOOKUP(G:G,[1]LISTE!$A:$BZ,26,0)</f>
        <v>non</v>
      </c>
      <c r="I856" s="8" t="s">
        <v>13</v>
      </c>
    </row>
    <row r="857" spans="1:9" x14ac:dyDescent="0.25">
      <c r="A857" t="s">
        <v>6</v>
      </c>
      <c r="G857" t="str">
        <f t="shared" si="21"/>
        <v>W01</v>
      </c>
      <c r="H857" t="str">
        <f>+VLOOKUP(G:G,[1]LISTE!$A:$BZ,26,0)</f>
        <v>non</v>
      </c>
      <c r="I857" s="8" t="s">
        <v>16</v>
      </c>
    </row>
    <row r="858" spans="1:9" x14ac:dyDescent="0.25">
      <c r="G858" t="str">
        <f t="shared" si="21"/>
        <v>W01</v>
      </c>
      <c r="H858" t="str">
        <f>+VLOOKUP(G:G,[1]LISTE!$A:$BZ,26,0)</f>
        <v>non</v>
      </c>
      <c r="I858" s="8" t="str">
        <f>+I854</f>
        <v xml:space="preserve">    Sheets("COMPTA").Select</v>
      </c>
    </row>
    <row r="859" spans="1:9" x14ac:dyDescent="0.25">
      <c r="G859" t="str">
        <f t="shared" si="21"/>
        <v>W01</v>
      </c>
      <c r="H859" t="str">
        <f>+VLOOKUP(G:G,[1]LISTE!$A:$BZ,26,0)</f>
        <v>non</v>
      </c>
      <c r="I859" s="8" t="s">
        <v>37</v>
      </c>
    </row>
    <row r="860" spans="1:9" x14ac:dyDescent="0.25">
      <c r="A860" t="s">
        <v>38</v>
      </c>
      <c r="G860" t="str">
        <f t="shared" si="21"/>
        <v>W01</v>
      </c>
      <c r="H860" t="str">
        <f>+VLOOKUP(G:G,[1]LISTE!$A:$BZ,26,0)</f>
        <v>non</v>
      </c>
      <c r="I860" s="8" t="s">
        <v>4</v>
      </c>
    </row>
    <row r="861" spans="1:9" x14ac:dyDescent="0.25">
      <c r="A861" t="s">
        <v>10</v>
      </c>
      <c r="G861" t="str">
        <f t="shared" si="21"/>
        <v>W01</v>
      </c>
      <c r="H861" t="str">
        <f>+VLOOKUP(G:G,[1]LISTE!$A:$BZ,26,0)</f>
        <v>non</v>
      </c>
      <c r="I861" s="8" t="str">
        <f>+A860</f>
        <v xml:space="preserve">    Sheets("CA3").Select</v>
      </c>
    </row>
    <row r="862" spans="1:9" x14ac:dyDescent="0.25">
      <c r="A862" t="s">
        <v>10</v>
      </c>
      <c r="G862" t="str">
        <f t="shared" si="21"/>
        <v>W01</v>
      </c>
      <c r="H862" t="str">
        <f>+VLOOKUP(G:G,[1]LISTE!$A:$BZ,26,0)</f>
        <v>non</v>
      </c>
      <c r="I862" s="196" t="str">
        <f>+LEFT(A862,10)&amp;VLOOKUP(G:G,LISTE!$A:$BY,34,0)&amp;":"&amp;VLOOKUP(G:G,LISTE!$A:$BY,35,0)&amp;RIGHT(A862,9)</f>
        <v xml:space="preserve">    Rows("6201:6251").Select</v>
      </c>
    </row>
    <row r="863" spans="1:9" x14ac:dyDescent="0.25">
      <c r="G863" t="str">
        <f t="shared" si="21"/>
        <v>W01</v>
      </c>
      <c r="H863" t="str">
        <f>+VLOOKUP(G:G,[1]LISTE!$A:$BZ,26,0)</f>
        <v>non</v>
      </c>
      <c r="I863" s="8" t="s">
        <v>13</v>
      </c>
    </row>
    <row r="864" spans="1:9" x14ac:dyDescent="0.25">
      <c r="A864" t="s">
        <v>6</v>
      </c>
      <c r="G864" t="str">
        <f t="shared" si="21"/>
        <v>W01</v>
      </c>
      <c r="H864" t="str">
        <f>+VLOOKUP(G:G,[1]LISTE!$A:$BZ,26,0)</f>
        <v>non</v>
      </c>
      <c r="I864" s="8" t="s">
        <v>16</v>
      </c>
    </row>
    <row r="865" spans="1:9" x14ac:dyDescent="0.25">
      <c r="G865" t="str">
        <f t="shared" si="21"/>
        <v>W01</v>
      </c>
      <c r="H865" t="str">
        <f>+VLOOKUP(G:G,[1]LISTE!$A:$BZ,26,0)</f>
        <v>non</v>
      </c>
      <c r="I865" s="8" t="str">
        <f>+I861</f>
        <v xml:space="preserve">    Sheets("CA3").Select</v>
      </c>
    </row>
    <row r="866" spans="1:9" x14ac:dyDescent="0.25">
      <c r="G866" t="str">
        <f t="shared" si="21"/>
        <v>W01</v>
      </c>
      <c r="H866" t="str">
        <f>+VLOOKUP(G:G,[1]LISTE!$A:$BZ,26,0)</f>
        <v>non</v>
      </c>
      <c r="I866" s="8" t="s">
        <v>39</v>
      </c>
    </row>
    <row r="867" spans="1:9" x14ac:dyDescent="0.25">
      <c r="A867" t="s">
        <v>38</v>
      </c>
      <c r="G867" t="str">
        <f t="shared" si="21"/>
        <v>W01</v>
      </c>
      <c r="H867" t="str">
        <f>+VLOOKUP(G:G,[1]LISTE!$A:$BZ,26,0)</f>
        <v>non</v>
      </c>
      <c r="I867" s="8" t="s">
        <v>4</v>
      </c>
    </row>
    <row r="868" spans="1:9" x14ac:dyDescent="0.25">
      <c r="A868" t="s">
        <v>40</v>
      </c>
      <c r="G868" t="str">
        <f t="shared" si="21"/>
        <v>W01</v>
      </c>
      <c r="H868" t="str">
        <f>+VLOOKUP(G:G,[1]LISTE!$A:$BZ,26,0)</f>
        <v>non</v>
      </c>
      <c r="I868" s="8" t="str">
        <f>+A868</f>
        <v xml:space="preserve">    Sheets("TVA OPTIM").Select</v>
      </c>
    </row>
    <row r="869" spans="1:9" x14ac:dyDescent="0.25">
      <c r="A869" t="s">
        <v>41</v>
      </c>
      <c r="G869" t="str">
        <f t="shared" si="21"/>
        <v>W01</v>
      </c>
      <c r="H869" t="str">
        <f>+VLOOKUP(G:G,[1]LISTE!$A:$BZ,26,0)</f>
        <v>non</v>
      </c>
      <c r="I869" s="8" t="str">
        <f>+LEFT(A869,30)&amp;G869&amp;RIGHT(A869,1)</f>
        <v xml:space="preserve">    ActiveCell.FormulaR1C1 = "W01"</v>
      </c>
    </row>
    <row r="870" spans="1:9" x14ac:dyDescent="0.25">
      <c r="G870" t="str">
        <f t="shared" si="21"/>
        <v>W01</v>
      </c>
      <c r="H870" t="str">
        <f>+VLOOKUP(G:G,[1]LISTE!$A:$BZ,26,0)</f>
        <v>non</v>
      </c>
      <c r="I870" s="8" t="s">
        <v>42</v>
      </c>
    </row>
    <row r="871" spans="1:9" x14ac:dyDescent="0.25">
      <c r="G871" t="str">
        <f t="shared" si="21"/>
        <v>W01</v>
      </c>
      <c r="H871" t="str">
        <f>+VLOOKUP(G:G,[1]LISTE!$A:$BZ,26,0)</f>
        <v>non</v>
      </c>
      <c r="I871" s="8" t="s">
        <v>43</v>
      </c>
    </row>
    <row r="872" spans="1:9" x14ac:dyDescent="0.25">
      <c r="G872" t="str">
        <f t="shared" si="21"/>
        <v>W01</v>
      </c>
      <c r="H872" t="str">
        <f>+VLOOKUP(G:G,[1]LISTE!$A:$BZ,26,0)</f>
        <v>non</v>
      </c>
      <c r="I872" s="8" t="s">
        <v>44</v>
      </c>
    </row>
    <row r="873" spans="1:9" x14ac:dyDescent="0.25">
      <c r="G873" t="str">
        <f t="shared" si="21"/>
        <v>W01</v>
      </c>
      <c r="H873" t="str">
        <f>+VLOOKUP(G:G,[1]LISTE!$A:$BZ,26,0)</f>
        <v>non</v>
      </c>
      <c r="I873" s="8" t="s">
        <v>13</v>
      </c>
    </row>
    <row r="874" spans="1:9" x14ac:dyDescent="0.25">
      <c r="G874" t="str">
        <f t="shared" si="21"/>
        <v>W01</v>
      </c>
      <c r="H874" t="str">
        <f>+VLOOKUP(G:G,[1]LISTE!$A:$BZ,26,0)</f>
        <v>non</v>
      </c>
      <c r="I874" s="8" t="s">
        <v>16</v>
      </c>
    </row>
    <row r="875" spans="1:9" x14ac:dyDescent="0.25">
      <c r="A875" t="s">
        <v>6</v>
      </c>
      <c r="G875" t="str">
        <f t="shared" si="21"/>
        <v>W01</v>
      </c>
      <c r="H875" t="str">
        <f>+VLOOKUP(G:G,[1]LISTE!$A:$BZ,26,0)</f>
        <v>non</v>
      </c>
      <c r="I875" s="8" t="str">
        <f>+I868</f>
        <v xml:space="preserve">    Sheets("TVA OPTIM").Select</v>
      </c>
    </row>
    <row r="876" spans="1:9" x14ac:dyDescent="0.25">
      <c r="G876" t="str">
        <f t="shared" si="21"/>
        <v>W01</v>
      </c>
      <c r="H876" t="str">
        <f>+VLOOKUP(G:G,[1]LISTE!$A:$BZ,26,0)</f>
        <v>non</v>
      </c>
      <c r="I876" s="8" t="s">
        <v>45</v>
      </c>
    </row>
    <row r="877" spans="1:9" x14ac:dyDescent="0.25">
      <c r="A877" t="s">
        <v>46</v>
      </c>
      <c r="G877" t="str">
        <f t="shared" si="21"/>
        <v>W01</v>
      </c>
      <c r="H877" t="str">
        <f>+VLOOKUP(G:G,[1]LISTE!$A:$BZ,26,0)</f>
        <v>non</v>
      </c>
      <c r="I877" s="8" t="s">
        <v>38</v>
      </c>
    </row>
    <row r="878" spans="1:9" x14ac:dyDescent="0.25">
      <c r="A878" t="s">
        <v>47</v>
      </c>
      <c r="G878" t="str">
        <f t="shared" si="21"/>
        <v>W01</v>
      </c>
      <c r="H878" t="str">
        <f>+VLOOKUP(G:G,[1]LISTE!$A:$BZ,26,0)</f>
        <v>non</v>
      </c>
      <c r="I878" s="8" t="str">
        <f>+A878</f>
        <v xml:space="preserve">    ActiveWorkbook.SaveAs Filename:= _</v>
      </c>
    </row>
    <row r="879" spans="1:9" x14ac:dyDescent="0.25">
      <c r="A879" t="s">
        <v>48</v>
      </c>
      <c r="G879" t="str">
        <f t="shared" si="21"/>
        <v>W01</v>
      </c>
      <c r="H879" t="str">
        <f>+VLOOKUP(G:G,[1]LISTE!$A:$BZ,26,0)</f>
        <v>non</v>
      </c>
      <c r="I879" s="8" t="str">
        <f>+LEFT(A879,49)&amp;$M$4&amp;".2018\"&amp;G879&amp;" - Cadrage CA + TVA "&amp;$M$4&amp;".2018 "&amp;$L$4&amp;RIGHT(A879,8)</f>
        <v xml:space="preserve">        "K:\FISCALITE\TVA\2018\01 - Cadrages TVA\06.2018\W01 - Cadrage CA + TVA 06.2018 DD.xlsx" _</v>
      </c>
    </row>
    <row r="880" spans="1:9" x14ac:dyDescent="0.25">
      <c r="G880" t="str">
        <f t="shared" si="21"/>
        <v>W01</v>
      </c>
      <c r="H880" t="str">
        <f>+VLOOKUP(G:G,[1]LISTE!$A:$BZ,26,0)</f>
        <v>non</v>
      </c>
      <c r="I880" s="8" t="s">
        <v>49</v>
      </c>
    </row>
    <row r="881" spans="1:9" x14ac:dyDescent="0.25">
      <c r="G881" t="str">
        <f t="shared" si="21"/>
        <v>W01</v>
      </c>
      <c r="H881" t="str">
        <f>+VLOOKUP(G:G,[1]LISTE!$A:$BZ,26,0)</f>
        <v>non</v>
      </c>
      <c r="I881" s="8" t="s">
        <v>50</v>
      </c>
    </row>
    <row r="882" spans="1:9" x14ac:dyDescent="0.25">
      <c r="G882" t="str">
        <f t="shared" si="21"/>
        <v>W01</v>
      </c>
      <c r="H882" t="str">
        <f>+VLOOKUP(G:G,[1]LISTE!$A:$BZ,26,0)</f>
        <v>non</v>
      </c>
      <c r="I882" s="8" t="s">
        <v>3</v>
      </c>
    </row>
    <row r="883" spans="1:9" x14ac:dyDescent="0.25">
      <c r="A883" t="s">
        <v>6</v>
      </c>
      <c r="G883" t="str">
        <f>+G881</f>
        <v>W01</v>
      </c>
      <c r="H883" t="str">
        <f>+VLOOKUP(G:G,[1]LISTE!$A:$BZ,26,0)</f>
        <v>non</v>
      </c>
      <c r="I883" s="8" t="s">
        <v>4</v>
      </c>
    </row>
    <row r="884" spans="1:9" x14ac:dyDescent="0.25">
      <c r="A884" t="s">
        <v>6</v>
      </c>
      <c r="G884" t="str">
        <f>+[1]LISTE!$A$20</f>
        <v>W17</v>
      </c>
      <c r="H884" t="str">
        <f>+VLOOKUP(G:G,[1]LISTE!$A:$BZ,26,0)</f>
        <v>oui</v>
      </c>
      <c r="I884" s="8" t="str">
        <f>+A884</f>
        <v xml:space="preserve">    Sheets("CA par taux").Select</v>
      </c>
    </row>
    <row r="885" spans="1:9" x14ac:dyDescent="0.25">
      <c r="A885" t="s">
        <v>10</v>
      </c>
      <c r="G885" t="str">
        <f t="shared" ref="G885:G926" si="22">+G884</f>
        <v>W17</v>
      </c>
      <c r="H885" t="str">
        <f>+VLOOKUP(G:G,[1]LISTE!$A:$BZ,26,0)</f>
        <v>oui</v>
      </c>
      <c r="I885" s="196" t="str">
        <f>+LEFT(A885,10)&amp;VLOOKUP(G:G,LISTE!$A:$BG,28,0)&amp;":"&amp;VLOOKUP(G:G,LISTE!$A:$BG,29,0)&amp;RIGHT(A885,9)</f>
        <v xml:space="preserve">    Rows("3401:3581").Select</v>
      </c>
    </row>
    <row r="886" spans="1:9" x14ac:dyDescent="0.25">
      <c r="G886" t="str">
        <f t="shared" si="22"/>
        <v>W17</v>
      </c>
      <c r="H886" t="str">
        <f>+VLOOKUP(G:G,[1]LISTE!$A:$BZ,26,0)</f>
        <v>oui</v>
      </c>
      <c r="I886" s="8" t="s">
        <v>13</v>
      </c>
    </row>
    <row r="887" spans="1:9" x14ac:dyDescent="0.25">
      <c r="G887" t="str">
        <f t="shared" si="22"/>
        <v>W17</v>
      </c>
      <c r="H887" t="str">
        <f>+VLOOKUP(G:G,[1]LISTE!$A:$BZ,26,0)</f>
        <v>oui</v>
      </c>
      <c r="I887" s="8" t="s">
        <v>16</v>
      </c>
    </row>
    <row r="888" spans="1:9" x14ac:dyDescent="0.25">
      <c r="A888" t="s">
        <v>6</v>
      </c>
      <c r="G888" t="str">
        <f t="shared" si="22"/>
        <v>W17</v>
      </c>
      <c r="H888" t="str">
        <f>+VLOOKUP(G:G,[1]LISTE!$A:$BZ,26,0)</f>
        <v>oui</v>
      </c>
      <c r="I888" s="8" t="str">
        <f>+I884</f>
        <v xml:space="preserve">    Sheets("CA par taux").Select</v>
      </c>
    </row>
    <row r="889" spans="1:9" x14ac:dyDescent="0.25">
      <c r="G889" t="str">
        <f t="shared" si="22"/>
        <v>W17</v>
      </c>
      <c r="H889" t="str">
        <f>+VLOOKUP(G:G,[1]LISTE!$A:$BZ,26,0)</f>
        <v>oui</v>
      </c>
      <c r="I889" s="8" t="s">
        <v>21</v>
      </c>
    </row>
    <row r="890" spans="1:9" x14ac:dyDescent="0.25">
      <c r="G890" t="str">
        <f t="shared" si="22"/>
        <v>W17</v>
      </c>
      <c r="H890" t="str">
        <f>+VLOOKUP(G:G,[1]LISTE!$A:$BZ,26,0)</f>
        <v>oui</v>
      </c>
      <c r="I890" s="8" t="s">
        <v>4</v>
      </c>
    </row>
    <row r="891" spans="1:9" x14ac:dyDescent="0.25">
      <c r="A891" t="s">
        <v>26</v>
      </c>
      <c r="G891" t="str">
        <f t="shared" si="22"/>
        <v>W17</v>
      </c>
      <c r="H891" t="str">
        <f>+VLOOKUP(G:G,[1]LISTE!$A:$BZ,26,0)</f>
        <v>oui</v>
      </c>
      <c r="I891" s="8" t="str">
        <f>+A891</f>
        <v xml:space="preserve">    Sheets("HA intraco  par taux").Select</v>
      </c>
    </row>
    <row r="892" spans="1:9" x14ac:dyDescent="0.25">
      <c r="A892" t="s">
        <v>10</v>
      </c>
      <c r="G892" t="str">
        <f t="shared" si="22"/>
        <v>W17</v>
      </c>
      <c r="H892" t="str">
        <f>+VLOOKUP(G:G,[1]LISTE!$A:$BZ,26,0)</f>
        <v>oui</v>
      </c>
      <c r="I892" s="196" t="str">
        <f>+LEFT(A892,10)&amp;VLOOKUP(G:G,LISTE!$A:$BG,30,0)&amp;":"&amp;VLOOKUP(G:G,LISTE!$A:$BG,31,0)&amp;RIGHT(A892,9)</f>
        <v xml:space="preserve">    Rows("3401:3521").Select</v>
      </c>
    </row>
    <row r="893" spans="1:9" x14ac:dyDescent="0.25">
      <c r="G893" t="str">
        <f t="shared" si="22"/>
        <v>W17</v>
      </c>
      <c r="H893" t="str">
        <f>+VLOOKUP(G:G,[1]LISTE!$A:$BZ,26,0)</f>
        <v>oui</v>
      </c>
      <c r="I893" s="8" t="s">
        <v>13</v>
      </c>
    </row>
    <row r="894" spans="1:9" x14ac:dyDescent="0.25">
      <c r="G894" t="str">
        <f t="shared" si="22"/>
        <v>W17</v>
      </c>
      <c r="H894" t="str">
        <f>+VLOOKUP(G:G,[1]LISTE!$A:$BZ,26,0)</f>
        <v>oui</v>
      </c>
      <c r="I894" s="8" t="s">
        <v>16</v>
      </c>
    </row>
    <row r="895" spans="1:9" x14ac:dyDescent="0.25">
      <c r="A895" t="s">
        <v>6</v>
      </c>
      <c r="G895" t="str">
        <f t="shared" si="22"/>
        <v>W17</v>
      </c>
      <c r="H895" t="str">
        <f>+VLOOKUP(G:G,[1]LISTE!$A:$BZ,26,0)</f>
        <v>oui</v>
      </c>
      <c r="I895" s="8" t="str">
        <f>+I891</f>
        <v xml:space="preserve">    Sheets("HA intraco  par taux").Select</v>
      </c>
    </row>
    <row r="896" spans="1:9" x14ac:dyDescent="0.25">
      <c r="G896" t="str">
        <f t="shared" si="22"/>
        <v>W17</v>
      </c>
      <c r="H896" t="str">
        <f>+VLOOKUP(G:G,[1]LISTE!$A:$BZ,26,0)</f>
        <v>oui</v>
      </c>
      <c r="I896" s="8" t="s">
        <v>21</v>
      </c>
    </row>
    <row r="897" spans="1:9" x14ac:dyDescent="0.25">
      <c r="G897" t="str">
        <f t="shared" si="22"/>
        <v>W17</v>
      </c>
      <c r="H897" t="str">
        <f>+VLOOKUP(G:G,[1]LISTE!$A:$BZ,26,0)</f>
        <v>oui</v>
      </c>
      <c r="I897" s="8" t="s">
        <v>4</v>
      </c>
    </row>
    <row r="898" spans="1:9" x14ac:dyDescent="0.25">
      <c r="A898" t="s">
        <v>10</v>
      </c>
      <c r="G898" t="str">
        <f t="shared" si="22"/>
        <v>W17</v>
      </c>
      <c r="H898" t="str">
        <f>+VLOOKUP(G:G,[1]LISTE!$A:$BZ,26,0)</f>
        <v>oui</v>
      </c>
      <c r="I898" s="8" t="str">
        <f>+A921</f>
        <v xml:space="preserve">    Sheets("COMPTA").Select</v>
      </c>
    </row>
    <row r="899" spans="1:9" x14ac:dyDescent="0.25">
      <c r="A899" t="s">
        <v>10</v>
      </c>
      <c r="G899" t="str">
        <f t="shared" si="22"/>
        <v>W17</v>
      </c>
      <c r="H899" t="str">
        <f>+VLOOKUP(G:G,[1]LISTE!$A:$BZ,26,0)</f>
        <v>oui</v>
      </c>
      <c r="I899" s="196" t="str">
        <f>+LEFT(A899,10)&amp;VLOOKUP(G:G,LISTE!$A:$BG,32,0)&amp;":"&amp;VLOOKUP(G:G,LISTE!$A:$BG,33,0)&amp;RIGHT(A899,9)</f>
        <v xml:space="preserve">    Rows("3401:3585").Select</v>
      </c>
    </row>
    <row r="900" spans="1:9" x14ac:dyDescent="0.25">
      <c r="G900" t="str">
        <f t="shared" si="22"/>
        <v>W17</v>
      </c>
      <c r="H900" t="str">
        <f>+VLOOKUP(G:G,[1]LISTE!$A:$BZ,26,0)</f>
        <v>oui</v>
      </c>
      <c r="I900" s="8" t="s">
        <v>13</v>
      </c>
    </row>
    <row r="901" spans="1:9" x14ac:dyDescent="0.25">
      <c r="A901" t="s">
        <v>6</v>
      </c>
      <c r="G901" t="str">
        <f t="shared" si="22"/>
        <v>W17</v>
      </c>
      <c r="H901" t="str">
        <f>+VLOOKUP(G:G,[1]LISTE!$A:$BZ,26,0)</f>
        <v>oui</v>
      </c>
      <c r="I901" s="8" t="s">
        <v>16</v>
      </c>
    </row>
    <row r="902" spans="1:9" x14ac:dyDescent="0.25">
      <c r="G902" t="str">
        <f t="shared" si="22"/>
        <v>W17</v>
      </c>
      <c r="H902" t="str">
        <f>+VLOOKUP(G:G,[1]LISTE!$A:$BZ,26,0)</f>
        <v>oui</v>
      </c>
      <c r="I902" s="8" t="str">
        <f>+I898</f>
        <v xml:space="preserve">    Sheets("COMPTA").Select</v>
      </c>
    </row>
    <row r="903" spans="1:9" x14ac:dyDescent="0.25">
      <c r="G903" t="str">
        <f t="shared" si="22"/>
        <v>W17</v>
      </c>
      <c r="H903" t="str">
        <f>+VLOOKUP(G:G,[1]LISTE!$A:$BZ,26,0)</f>
        <v>oui</v>
      </c>
      <c r="I903" s="8" t="s">
        <v>37</v>
      </c>
    </row>
    <row r="904" spans="1:9" x14ac:dyDescent="0.25">
      <c r="A904" t="s">
        <v>38</v>
      </c>
      <c r="G904" t="str">
        <f t="shared" si="22"/>
        <v>W17</v>
      </c>
      <c r="H904" t="str">
        <f>+VLOOKUP(G:G,[1]LISTE!$A:$BZ,26,0)</f>
        <v>oui</v>
      </c>
      <c r="I904" s="8" t="s">
        <v>4</v>
      </c>
    </row>
    <row r="905" spans="1:9" x14ac:dyDescent="0.25">
      <c r="A905" t="s">
        <v>10</v>
      </c>
      <c r="G905" t="str">
        <f t="shared" si="22"/>
        <v>W17</v>
      </c>
      <c r="H905" t="str">
        <f>+VLOOKUP(G:G,[1]LISTE!$A:$BZ,26,0)</f>
        <v>oui</v>
      </c>
      <c r="I905" s="8" t="str">
        <f>+A904</f>
        <v xml:space="preserve">    Sheets("CA3").Select</v>
      </c>
    </row>
    <row r="906" spans="1:9" x14ac:dyDescent="0.25">
      <c r="A906" t="s">
        <v>10</v>
      </c>
      <c r="G906" t="str">
        <f t="shared" si="22"/>
        <v>W17</v>
      </c>
      <c r="H906" t="str">
        <f>+VLOOKUP(G:G,[1]LISTE!$A:$BZ,26,0)</f>
        <v>oui</v>
      </c>
      <c r="I906" s="196" t="str">
        <f>+LEFT(A906,10)&amp;VLOOKUP(G:G,LISTE!$A:$BY,34,0)&amp;":"&amp;VLOOKUP(G:G,LISTE!$A:$BY,35,0)&amp;RIGHT(A906,9)</f>
        <v xml:space="preserve">    Rows("3401:3451").Select</v>
      </c>
    </row>
    <row r="907" spans="1:9" x14ac:dyDescent="0.25">
      <c r="G907" t="str">
        <f t="shared" si="22"/>
        <v>W17</v>
      </c>
      <c r="H907" t="str">
        <f>+VLOOKUP(G:G,[1]LISTE!$A:$BZ,26,0)</f>
        <v>oui</v>
      </c>
      <c r="I907" s="8" t="s">
        <v>13</v>
      </c>
    </row>
    <row r="908" spans="1:9" x14ac:dyDescent="0.25">
      <c r="A908" t="s">
        <v>6</v>
      </c>
      <c r="G908" t="str">
        <f t="shared" si="22"/>
        <v>W17</v>
      </c>
      <c r="H908" t="str">
        <f>+VLOOKUP(G:G,[1]LISTE!$A:$BZ,26,0)</f>
        <v>oui</v>
      </c>
      <c r="I908" s="8" t="s">
        <v>16</v>
      </c>
    </row>
    <row r="909" spans="1:9" x14ac:dyDescent="0.25">
      <c r="G909" t="str">
        <f t="shared" si="22"/>
        <v>W17</v>
      </c>
      <c r="H909" t="str">
        <f>+VLOOKUP(G:G,[1]LISTE!$A:$BZ,26,0)</f>
        <v>oui</v>
      </c>
      <c r="I909" s="8" t="str">
        <f>+I905</f>
        <v xml:space="preserve">    Sheets("CA3").Select</v>
      </c>
    </row>
    <row r="910" spans="1:9" x14ac:dyDescent="0.25">
      <c r="G910" t="str">
        <f t="shared" si="22"/>
        <v>W17</v>
      </c>
      <c r="H910" t="str">
        <f>+VLOOKUP(G:G,[1]LISTE!$A:$BZ,26,0)</f>
        <v>oui</v>
      </c>
      <c r="I910" s="8" t="s">
        <v>39</v>
      </c>
    </row>
    <row r="911" spans="1:9" x14ac:dyDescent="0.25">
      <c r="A911" t="s">
        <v>38</v>
      </c>
      <c r="G911" t="str">
        <f t="shared" si="22"/>
        <v>W17</v>
      </c>
      <c r="H911" t="str">
        <f>+VLOOKUP(G:G,[1]LISTE!$A:$BZ,26,0)</f>
        <v>oui</v>
      </c>
      <c r="I911" s="8" t="s">
        <v>4</v>
      </c>
    </row>
    <row r="912" spans="1:9" x14ac:dyDescent="0.25">
      <c r="A912" t="s">
        <v>40</v>
      </c>
      <c r="G912" t="str">
        <f t="shared" si="22"/>
        <v>W17</v>
      </c>
      <c r="H912" t="str">
        <f>+VLOOKUP(G:G,[1]LISTE!$A:$BZ,26,0)</f>
        <v>oui</v>
      </c>
      <c r="I912" s="8" t="str">
        <f>+A912</f>
        <v xml:space="preserve">    Sheets("TVA OPTIM").Select</v>
      </c>
    </row>
    <row r="913" spans="1:9" x14ac:dyDescent="0.25">
      <c r="A913" t="s">
        <v>41</v>
      </c>
      <c r="G913" t="str">
        <f t="shared" si="22"/>
        <v>W17</v>
      </c>
      <c r="H913" t="str">
        <f>+VLOOKUP(G:G,[1]LISTE!$A:$BZ,26,0)</f>
        <v>oui</v>
      </c>
      <c r="I913" s="8" t="str">
        <f>+LEFT(A913,30)&amp;G913&amp;RIGHT(A913,1)</f>
        <v xml:space="preserve">    ActiveCell.FormulaR1C1 = "W17"</v>
      </c>
    </row>
    <row r="914" spans="1:9" x14ac:dyDescent="0.25">
      <c r="G914" t="str">
        <f t="shared" si="22"/>
        <v>W17</v>
      </c>
      <c r="H914" t="str">
        <f>+VLOOKUP(G:G,[1]LISTE!$A:$BZ,26,0)</f>
        <v>oui</v>
      </c>
      <c r="I914" s="8" t="s">
        <v>42</v>
      </c>
    </row>
    <row r="915" spans="1:9" x14ac:dyDescent="0.25">
      <c r="G915" t="str">
        <f t="shared" si="22"/>
        <v>W17</v>
      </c>
      <c r="H915" t="str">
        <f>+VLOOKUP(G:G,[1]LISTE!$A:$BZ,26,0)</f>
        <v>oui</v>
      </c>
      <c r="I915" s="8" t="s">
        <v>43</v>
      </c>
    </row>
    <row r="916" spans="1:9" x14ac:dyDescent="0.25">
      <c r="G916" t="str">
        <f t="shared" si="22"/>
        <v>W17</v>
      </c>
      <c r="H916" t="str">
        <f>+VLOOKUP(G:G,[1]LISTE!$A:$BZ,26,0)</f>
        <v>oui</v>
      </c>
      <c r="I916" s="8" t="s">
        <v>44</v>
      </c>
    </row>
    <row r="917" spans="1:9" x14ac:dyDescent="0.25">
      <c r="G917" t="str">
        <f t="shared" si="22"/>
        <v>W17</v>
      </c>
      <c r="H917" t="str">
        <f>+VLOOKUP(G:G,[1]LISTE!$A:$BZ,26,0)</f>
        <v>oui</v>
      </c>
      <c r="I917" s="8" t="s">
        <v>13</v>
      </c>
    </row>
    <row r="918" spans="1:9" x14ac:dyDescent="0.25">
      <c r="G918" t="str">
        <f t="shared" si="22"/>
        <v>W17</v>
      </c>
      <c r="H918" t="str">
        <f>+VLOOKUP(G:G,[1]LISTE!$A:$BZ,26,0)</f>
        <v>oui</v>
      </c>
      <c r="I918" s="8" t="s">
        <v>16</v>
      </c>
    </row>
    <row r="919" spans="1:9" x14ac:dyDescent="0.25">
      <c r="A919" t="s">
        <v>6</v>
      </c>
      <c r="G919" t="str">
        <f t="shared" si="22"/>
        <v>W17</v>
      </c>
      <c r="H919" t="str">
        <f>+VLOOKUP(G:G,[1]LISTE!$A:$BZ,26,0)</f>
        <v>oui</v>
      </c>
      <c r="I919" s="8" t="str">
        <f>+I912</f>
        <v xml:space="preserve">    Sheets("TVA OPTIM").Select</v>
      </c>
    </row>
    <row r="920" spans="1:9" x14ac:dyDescent="0.25">
      <c r="G920" t="str">
        <f t="shared" si="22"/>
        <v>W17</v>
      </c>
      <c r="H920" t="str">
        <f>+VLOOKUP(G:G,[1]LISTE!$A:$BZ,26,0)</f>
        <v>oui</v>
      </c>
      <c r="I920" s="8" t="s">
        <v>45</v>
      </c>
    </row>
    <row r="921" spans="1:9" x14ac:dyDescent="0.25">
      <c r="A921" t="s">
        <v>46</v>
      </c>
      <c r="G921" t="str">
        <f t="shared" si="22"/>
        <v>W17</v>
      </c>
      <c r="H921" t="str">
        <f>+VLOOKUP(G:G,[1]LISTE!$A:$BZ,26,0)</f>
        <v>oui</v>
      </c>
      <c r="I921" s="8" t="s">
        <v>38</v>
      </c>
    </row>
    <row r="922" spans="1:9" x14ac:dyDescent="0.25">
      <c r="A922" t="s">
        <v>47</v>
      </c>
      <c r="G922" t="str">
        <f t="shared" si="22"/>
        <v>W17</v>
      </c>
      <c r="H922" t="str">
        <f>+VLOOKUP(G:G,[1]LISTE!$A:$BZ,26,0)</f>
        <v>oui</v>
      </c>
      <c r="I922" s="8" t="str">
        <f>+A922</f>
        <v xml:space="preserve">    ActiveWorkbook.SaveAs Filename:= _</v>
      </c>
    </row>
    <row r="923" spans="1:9" x14ac:dyDescent="0.25">
      <c r="A923" t="s">
        <v>48</v>
      </c>
      <c r="G923" t="str">
        <f t="shared" si="22"/>
        <v>W17</v>
      </c>
      <c r="H923" t="str">
        <f>+VLOOKUP(G:G,[1]LISTE!$A:$BZ,26,0)</f>
        <v>oui</v>
      </c>
      <c r="I923" s="8" t="str">
        <f>+LEFT(A923,49)&amp;$M$4&amp;".2018\"&amp;G923&amp;" - Cadrage CA + TVA "&amp;$M$4&amp;".2018 "&amp;$L$4&amp;RIGHT(A923,8)</f>
        <v xml:space="preserve">        "K:\FISCALITE\TVA\2018\01 - Cadrages TVA\06.2018\W17 - Cadrage CA + TVA 06.2018 DD.xlsx" _</v>
      </c>
    </row>
    <row r="924" spans="1:9" x14ac:dyDescent="0.25">
      <c r="G924" t="str">
        <f t="shared" si="22"/>
        <v>W17</v>
      </c>
      <c r="H924" t="str">
        <f>+VLOOKUP(G:G,[1]LISTE!$A:$BZ,26,0)</f>
        <v>oui</v>
      </c>
      <c r="I924" s="8" t="s">
        <v>49</v>
      </c>
    </row>
    <row r="925" spans="1:9" x14ac:dyDescent="0.25">
      <c r="G925" t="str">
        <f t="shared" si="22"/>
        <v>W17</v>
      </c>
      <c r="H925" t="str">
        <f>+VLOOKUP(G:G,[1]LISTE!$A:$BZ,26,0)</f>
        <v>oui</v>
      </c>
      <c r="I925" s="8" t="s">
        <v>50</v>
      </c>
    </row>
    <row r="926" spans="1:9" x14ac:dyDescent="0.25">
      <c r="G926" t="str">
        <f t="shared" si="22"/>
        <v>W17</v>
      </c>
      <c r="H926" t="str">
        <f>+VLOOKUP(G:G,[1]LISTE!$A:$BZ,26,0)</f>
        <v>oui</v>
      </c>
      <c r="I926" s="8" t="s">
        <v>3</v>
      </c>
    </row>
    <row r="927" spans="1:9" x14ac:dyDescent="0.25">
      <c r="A927" t="s">
        <v>6</v>
      </c>
      <c r="G927" t="str">
        <f>+G925</f>
        <v>W17</v>
      </c>
      <c r="H927" t="str">
        <f>+VLOOKUP(G:G,[1]LISTE!$A:$BZ,26,0)</f>
        <v>oui</v>
      </c>
      <c r="I927" s="8" t="s">
        <v>4</v>
      </c>
    </row>
    <row r="928" spans="1:9" x14ac:dyDescent="0.25">
      <c r="A928" t="s">
        <v>6</v>
      </c>
      <c r="G928" t="str">
        <f>+[1]LISTE!$A$21</f>
        <v>W18</v>
      </c>
      <c r="H928" t="str">
        <f>+VLOOKUP(G:G,[1]LISTE!$A:$BZ,26,0)</f>
        <v>non</v>
      </c>
      <c r="I928" s="8" t="str">
        <f>+A928</f>
        <v xml:space="preserve">    Sheets("CA par taux").Select</v>
      </c>
    </row>
    <row r="929" spans="1:9" x14ac:dyDescent="0.25">
      <c r="A929" t="s">
        <v>10</v>
      </c>
      <c r="G929" t="str">
        <f t="shared" ref="G929:G970" si="23">+G928</f>
        <v>W18</v>
      </c>
      <c r="H929" t="str">
        <f>+VLOOKUP(G:G,[1]LISTE!$A:$BZ,26,0)</f>
        <v>non</v>
      </c>
      <c r="I929" s="196" t="str">
        <f>+LEFT(A929,10)&amp;VLOOKUP(G:G,LISTE!$A:$BG,28,0)&amp;":"&amp;VLOOKUP(G:G,LISTE!$A:$BG,29,0)&amp;RIGHT(A929,9)</f>
        <v xml:space="preserve">    Rows("3601:3781").Select</v>
      </c>
    </row>
    <row r="930" spans="1:9" x14ac:dyDescent="0.25">
      <c r="G930" t="str">
        <f t="shared" si="23"/>
        <v>W18</v>
      </c>
      <c r="H930" t="str">
        <f>+VLOOKUP(G:G,[1]LISTE!$A:$BZ,26,0)</f>
        <v>non</v>
      </c>
      <c r="I930" s="8" t="s">
        <v>13</v>
      </c>
    </row>
    <row r="931" spans="1:9" x14ac:dyDescent="0.25">
      <c r="G931" t="str">
        <f t="shared" si="23"/>
        <v>W18</v>
      </c>
      <c r="H931" t="str">
        <f>+VLOOKUP(G:G,[1]LISTE!$A:$BZ,26,0)</f>
        <v>non</v>
      </c>
      <c r="I931" s="8" t="s">
        <v>16</v>
      </c>
    </row>
    <row r="932" spans="1:9" x14ac:dyDescent="0.25">
      <c r="A932" t="s">
        <v>6</v>
      </c>
      <c r="G932" t="str">
        <f t="shared" si="23"/>
        <v>W18</v>
      </c>
      <c r="H932" t="str">
        <f>+VLOOKUP(G:G,[1]LISTE!$A:$BZ,26,0)</f>
        <v>non</v>
      </c>
      <c r="I932" s="8" t="str">
        <f>+I928</f>
        <v xml:space="preserve">    Sheets("CA par taux").Select</v>
      </c>
    </row>
    <row r="933" spans="1:9" x14ac:dyDescent="0.25">
      <c r="G933" t="str">
        <f t="shared" si="23"/>
        <v>W18</v>
      </c>
      <c r="H933" t="str">
        <f>+VLOOKUP(G:G,[1]LISTE!$A:$BZ,26,0)</f>
        <v>non</v>
      </c>
      <c r="I933" s="8" t="s">
        <v>21</v>
      </c>
    </row>
    <row r="934" spans="1:9" x14ac:dyDescent="0.25">
      <c r="G934" t="str">
        <f t="shared" si="23"/>
        <v>W18</v>
      </c>
      <c r="H934" t="str">
        <f>+VLOOKUP(G:G,[1]LISTE!$A:$BZ,26,0)</f>
        <v>non</v>
      </c>
      <c r="I934" s="8" t="s">
        <v>4</v>
      </c>
    </row>
    <row r="935" spans="1:9" x14ac:dyDescent="0.25">
      <c r="A935" t="s">
        <v>26</v>
      </c>
      <c r="G935" t="str">
        <f t="shared" si="23"/>
        <v>W18</v>
      </c>
      <c r="H935" t="str">
        <f>+VLOOKUP(G:G,[1]LISTE!$A:$BZ,26,0)</f>
        <v>non</v>
      </c>
      <c r="I935" s="8" t="str">
        <f>+A935</f>
        <v xml:space="preserve">    Sheets("HA intraco  par taux").Select</v>
      </c>
    </row>
    <row r="936" spans="1:9" x14ac:dyDescent="0.25">
      <c r="A936" t="s">
        <v>10</v>
      </c>
      <c r="G936" t="str">
        <f t="shared" si="23"/>
        <v>W18</v>
      </c>
      <c r="H936" t="str">
        <f>+VLOOKUP(G:G,[1]LISTE!$A:$BZ,26,0)</f>
        <v>non</v>
      </c>
      <c r="I936" s="196" t="str">
        <f>+LEFT(A936,10)&amp;VLOOKUP(G:G,LISTE!$A:$BG,30,0)&amp;":"&amp;VLOOKUP(G:G,LISTE!$A:$BG,31,0)&amp;RIGHT(A936,9)</f>
        <v xml:space="preserve">    Rows("3601:3721").Select</v>
      </c>
    </row>
    <row r="937" spans="1:9" x14ac:dyDescent="0.25">
      <c r="G937" t="str">
        <f t="shared" si="23"/>
        <v>W18</v>
      </c>
      <c r="H937" t="str">
        <f>+VLOOKUP(G:G,[1]LISTE!$A:$BZ,26,0)</f>
        <v>non</v>
      </c>
      <c r="I937" s="8" t="s">
        <v>13</v>
      </c>
    </row>
    <row r="938" spans="1:9" x14ac:dyDescent="0.25">
      <c r="G938" t="str">
        <f t="shared" si="23"/>
        <v>W18</v>
      </c>
      <c r="H938" t="str">
        <f>+VLOOKUP(G:G,[1]LISTE!$A:$BZ,26,0)</f>
        <v>non</v>
      </c>
      <c r="I938" s="8" t="s">
        <v>16</v>
      </c>
    </row>
    <row r="939" spans="1:9" x14ac:dyDescent="0.25">
      <c r="A939" t="s">
        <v>6</v>
      </c>
      <c r="G939" t="str">
        <f t="shared" si="23"/>
        <v>W18</v>
      </c>
      <c r="H939" t="str">
        <f>+VLOOKUP(G:G,[1]LISTE!$A:$BZ,26,0)</f>
        <v>non</v>
      </c>
      <c r="I939" s="8" t="str">
        <f>+I935</f>
        <v xml:space="preserve">    Sheets("HA intraco  par taux").Select</v>
      </c>
    </row>
    <row r="940" spans="1:9" x14ac:dyDescent="0.25">
      <c r="G940" t="str">
        <f t="shared" si="23"/>
        <v>W18</v>
      </c>
      <c r="H940" t="str">
        <f>+VLOOKUP(G:G,[1]LISTE!$A:$BZ,26,0)</f>
        <v>non</v>
      </c>
      <c r="I940" s="8" t="s">
        <v>21</v>
      </c>
    </row>
    <row r="941" spans="1:9" x14ac:dyDescent="0.25">
      <c r="G941" t="str">
        <f t="shared" si="23"/>
        <v>W18</v>
      </c>
      <c r="H941" t="str">
        <f>+VLOOKUP(G:G,[1]LISTE!$A:$BZ,26,0)</f>
        <v>non</v>
      </c>
      <c r="I941" s="8" t="s">
        <v>4</v>
      </c>
    </row>
    <row r="942" spans="1:9" x14ac:dyDescent="0.25">
      <c r="A942" t="s">
        <v>10</v>
      </c>
      <c r="G942" t="str">
        <f t="shared" si="23"/>
        <v>W18</v>
      </c>
      <c r="H942" t="str">
        <f>+VLOOKUP(G:G,[1]LISTE!$A:$BZ,26,0)</f>
        <v>non</v>
      </c>
      <c r="I942" s="8" t="str">
        <f>+A965</f>
        <v xml:space="preserve">    Sheets("COMPTA").Select</v>
      </c>
    </row>
    <row r="943" spans="1:9" x14ac:dyDescent="0.25">
      <c r="A943" t="s">
        <v>10</v>
      </c>
      <c r="G943" t="str">
        <f t="shared" si="23"/>
        <v>W18</v>
      </c>
      <c r="H943" t="str">
        <f>+VLOOKUP(G:G,[1]LISTE!$A:$BZ,26,0)</f>
        <v>non</v>
      </c>
      <c r="I943" s="196" t="str">
        <f>+LEFT(A943,10)&amp;VLOOKUP(G:G,LISTE!$A:$BG,32,0)&amp;":"&amp;VLOOKUP(G:G,LISTE!$A:$BG,33,0)&amp;RIGHT(A943,9)</f>
        <v xml:space="preserve">    Rows("3601:3785").Select</v>
      </c>
    </row>
    <row r="944" spans="1:9" x14ac:dyDescent="0.25">
      <c r="G944" t="str">
        <f t="shared" si="23"/>
        <v>W18</v>
      </c>
      <c r="H944" t="str">
        <f>+VLOOKUP(G:G,[1]LISTE!$A:$BZ,26,0)</f>
        <v>non</v>
      </c>
      <c r="I944" s="8" t="s">
        <v>13</v>
      </c>
    </row>
    <row r="945" spans="1:9" x14ac:dyDescent="0.25">
      <c r="A945" t="s">
        <v>6</v>
      </c>
      <c r="G945" t="str">
        <f t="shared" si="23"/>
        <v>W18</v>
      </c>
      <c r="H945" t="str">
        <f>+VLOOKUP(G:G,[1]LISTE!$A:$BZ,26,0)</f>
        <v>non</v>
      </c>
      <c r="I945" s="8" t="s">
        <v>16</v>
      </c>
    </row>
    <row r="946" spans="1:9" x14ac:dyDescent="0.25">
      <c r="G946" t="str">
        <f t="shared" si="23"/>
        <v>W18</v>
      </c>
      <c r="H946" t="str">
        <f>+VLOOKUP(G:G,[1]LISTE!$A:$BZ,26,0)</f>
        <v>non</v>
      </c>
      <c r="I946" s="8" t="str">
        <f>+I942</f>
        <v xml:space="preserve">    Sheets("COMPTA").Select</v>
      </c>
    </row>
    <row r="947" spans="1:9" x14ac:dyDescent="0.25">
      <c r="G947" t="str">
        <f t="shared" si="23"/>
        <v>W18</v>
      </c>
      <c r="H947" t="str">
        <f>+VLOOKUP(G:G,[1]LISTE!$A:$BZ,26,0)</f>
        <v>non</v>
      </c>
      <c r="I947" s="8" t="s">
        <v>37</v>
      </c>
    </row>
    <row r="948" spans="1:9" x14ac:dyDescent="0.25">
      <c r="A948" t="s">
        <v>38</v>
      </c>
      <c r="G948" t="str">
        <f t="shared" si="23"/>
        <v>W18</v>
      </c>
      <c r="H948" t="str">
        <f>+VLOOKUP(G:G,[1]LISTE!$A:$BZ,26,0)</f>
        <v>non</v>
      </c>
      <c r="I948" s="8" t="s">
        <v>4</v>
      </c>
    </row>
    <row r="949" spans="1:9" x14ac:dyDescent="0.25">
      <c r="A949" t="s">
        <v>10</v>
      </c>
      <c r="G949" t="str">
        <f t="shared" si="23"/>
        <v>W18</v>
      </c>
      <c r="H949" t="str">
        <f>+VLOOKUP(G:G,[1]LISTE!$A:$BZ,26,0)</f>
        <v>non</v>
      </c>
      <c r="I949" s="8" t="str">
        <f>+A948</f>
        <v xml:space="preserve">    Sheets("CA3").Select</v>
      </c>
    </row>
    <row r="950" spans="1:9" x14ac:dyDescent="0.25">
      <c r="A950" t="s">
        <v>10</v>
      </c>
      <c r="G950" t="str">
        <f t="shared" si="23"/>
        <v>W18</v>
      </c>
      <c r="H950" t="str">
        <f>+VLOOKUP(G:G,[1]LISTE!$A:$BZ,26,0)</f>
        <v>non</v>
      </c>
      <c r="I950" s="196" t="str">
        <f>+LEFT(A950,10)&amp;VLOOKUP(G:G,LISTE!$A:$BY,34,0)&amp;":"&amp;VLOOKUP(G:G,LISTE!$A:$BY,35,0)&amp;RIGHT(A950,9)</f>
        <v xml:space="preserve">    Rows("3601:3651").Select</v>
      </c>
    </row>
    <row r="951" spans="1:9" x14ac:dyDescent="0.25">
      <c r="G951" t="str">
        <f t="shared" si="23"/>
        <v>W18</v>
      </c>
      <c r="H951" t="str">
        <f>+VLOOKUP(G:G,[1]LISTE!$A:$BZ,26,0)</f>
        <v>non</v>
      </c>
      <c r="I951" s="8" t="s">
        <v>13</v>
      </c>
    </row>
    <row r="952" spans="1:9" x14ac:dyDescent="0.25">
      <c r="A952" t="s">
        <v>6</v>
      </c>
      <c r="G952" t="str">
        <f t="shared" si="23"/>
        <v>W18</v>
      </c>
      <c r="H952" t="str">
        <f>+VLOOKUP(G:G,[1]LISTE!$A:$BZ,26,0)</f>
        <v>non</v>
      </c>
      <c r="I952" s="8" t="s">
        <v>16</v>
      </c>
    </row>
    <row r="953" spans="1:9" x14ac:dyDescent="0.25">
      <c r="G953" t="str">
        <f t="shared" si="23"/>
        <v>W18</v>
      </c>
      <c r="H953" t="str">
        <f>+VLOOKUP(G:G,[1]LISTE!$A:$BZ,26,0)</f>
        <v>non</v>
      </c>
      <c r="I953" s="8" t="str">
        <f>+I949</f>
        <v xml:space="preserve">    Sheets("CA3").Select</v>
      </c>
    </row>
    <row r="954" spans="1:9" x14ac:dyDescent="0.25">
      <c r="G954" t="str">
        <f t="shared" si="23"/>
        <v>W18</v>
      </c>
      <c r="H954" t="str">
        <f>+VLOOKUP(G:G,[1]LISTE!$A:$BZ,26,0)</f>
        <v>non</v>
      </c>
      <c r="I954" s="8" t="s">
        <v>39</v>
      </c>
    </row>
    <row r="955" spans="1:9" x14ac:dyDescent="0.25">
      <c r="A955" t="s">
        <v>38</v>
      </c>
      <c r="G955" t="str">
        <f t="shared" si="23"/>
        <v>W18</v>
      </c>
      <c r="H955" t="str">
        <f>+VLOOKUP(G:G,[1]LISTE!$A:$BZ,26,0)</f>
        <v>non</v>
      </c>
      <c r="I955" s="8" t="s">
        <v>4</v>
      </c>
    </row>
    <row r="956" spans="1:9" x14ac:dyDescent="0.25">
      <c r="A956" t="s">
        <v>40</v>
      </c>
      <c r="G956" t="str">
        <f t="shared" si="23"/>
        <v>W18</v>
      </c>
      <c r="H956" t="str">
        <f>+VLOOKUP(G:G,[1]LISTE!$A:$BZ,26,0)</f>
        <v>non</v>
      </c>
      <c r="I956" s="8" t="str">
        <f>+A956</f>
        <v xml:space="preserve">    Sheets("TVA OPTIM").Select</v>
      </c>
    </row>
    <row r="957" spans="1:9" x14ac:dyDescent="0.25">
      <c r="A957" t="s">
        <v>41</v>
      </c>
      <c r="G957" t="str">
        <f t="shared" si="23"/>
        <v>W18</v>
      </c>
      <c r="H957" t="str">
        <f>+VLOOKUP(G:G,[1]LISTE!$A:$BZ,26,0)</f>
        <v>non</v>
      </c>
      <c r="I957" s="8" t="str">
        <f>+LEFT(A957,30)&amp;G957&amp;RIGHT(A957,1)</f>
        <v xml:space="preserve">    ActiveCell.FormulaR1C1 = "W18"</v>
      </c>
    </row>
    <row r="958" spans="1:9" x14ac:dyDescent="0.25">
      <c r="G958" t="str">
        <f t="shared" si="23"/>
        <v>W18</v>
      </c>
      <c r="H958" t="str">
        <f>+VLOOKUP(G:G,[1]LISTE!$A:$BZ,26,0)</f>
        <v>non</v>
      </c>
      <c r="I958" s="8" t="s">
        <v>42</v>
      </c>
    </row>
    <row r="959" spans="1:9" x14ac:dyDescent="0.25">
      <c r="G959" t="str">
        <f t="shared" si="23"/>
        <v>W18</v>
      </c>
      <c r="H959" t="str">
        <f>+VLOOKUP(G:G,[1]LISTE!$A:$BZ,26,0)</f>
        <v>non</v>
      </c>
      <c r="I959" s="8" t="s">
        <v>43</v>
      </c>
    </row>
    <row r="960" spans="1:9" x14ac:dyDescent="0.25">
      <c r="G960" t="str">
        <f t="shared" si="23"/>
        <v>W18</v>
      </c>
      <c r="H960" t="str">
        <f>+VLOOKUP(G:G,[1]LISTE!$A:$BZ,26,0)</f>
        <v>non</v>
      </c>
      <c r="I960" s="8" t="s">
        <v>44</v>
      </c>
    </row>
    <row r="961" spans="1:9" x14ac:dyDescent="0.25">
      <c r="G961" t="str">
        <f t="shared" si="23"/>
        <v>W18</v>
      </c>
      <c r="H961" t="str">
        <f>+VLOOKUP(G:G,[1]LISTE!$A:$BZ,26,0)</f>
        <v>non</v>
      </c>
      <c r="I961" s="8" t="s">
        <v>13</v>
      </c>
    </row>
    <row r="962" spans="1:9" x14ac:dyDescent="0.25">
      <c r="G962" t="str">
        <f t="shared" si="23"/>
        <v>W18</v>
      </c>
      <c r="H962" t="str">
        <f>+VLOOKUP(G:G,[1]LISTE!$A:$BZ,26,0)</f>
        <v>non</v>
      </c>
      <c r="I962" s="8" t="s">
        <v>16</v>
      </c>
    </row>
    <row r="963" spans="1:9" x14ac:dyDescent="0.25">
      <c r="A963" t="s">
        <v>6</v>
      </c>
      <c r="G963" t="str">
        <f t="shared" si="23"/>
        <v>W18</v>
      </c>
      <c r="H963" t="str">
        <f>+VLOOKUP(G:G,[1]LISTE!$A:$BZ,26,0)</f>
        <v>non</v>
      </c>
      <c r="I963" s="8" t="str">
        <f>+I956</f>
        <v xml:space="preserve">    Sheets("TVA OPTIM").Select</v>
      </c>
    </row>
    <row r="964" spans="1:9" x14ac:dyDescent="0.25">
      <c r="G964" t="str">
        <f t="shared" si="23"/>
        <v>W18</v>
      </c>
      <c r="H964" t="str">
        <f>+VLOOKUP(G:G,[1]LISTE!$A:$BZ,26,0)</f>
        <v>non</v>
      </c>
      <c r="I964" s="8" t="s">
        <v>45</v>
      </c>
    </row>
    <row r="965" spans="1:9" x14ac:dyDescent="0.25">
      <c r="A965" t="s">
        <v>46</v>
      </c>
      <c r="G965" t="str">
        <f t="shared" si="23"/>
        <v>W18</v>
      </c>
      <c r="H965" t="str">
        <f>+VLOOKUP(G:G,[1]LISTE!$A:$BZ,26,0)</f>
        <v>non</v>
      </c>
      <c r="I965" s="8" t="s">
        <v>38</v>
      </c>
    </row>
    <row r="966" spans="1:9" x14ac:dyDescent="0.25">
      <c r="A966" t="s">
        <v>47</v>
      </c>
      <c r="G966" t="str">
        <f t="shared" si="23"/>
        <v>W18</v>
      </c>
      <c r="H966" t="str">
        <f>+VLOOKUP(G:G,[1]LISTE!$A:$BZ,26,0)</f>
        <v>non</v>
      </c>
      <c r="I966" s="8" t="str">
        <f>+A966</f>
        <v xml:space="preserve">    ActiveWorkbook.SaveAs Filename:= _</v>
      </c>
    </row>
    <row r="967" spans="1:9" x14ac:dyDescent="0.25">
      <c r="A967" t="s">
        <v>48</v>
      </c>
      <c r="G967" t="str">
        <f t="shared" si="23"/>
        <v>W18</v>
      </c>
      <c r="H967" t="str">
        <f>+VLOOKUP(G:G,[1]LISTE!$A:$BZ,26,0)</f>
        <v>non</v>
      </c>
      <c r="I967" s="8" t="str">
        <f>+LEFT(A967,49)&amp;$M$4&amp;".2018\"&amp;G967&amp;" - Cadrage CA + TVA "&amp;$M$4&amp;".2018 "&amp;$L$4&amp;RIGHT(A967,8)</f>
        <v xml:space="preserve">        "K:\FISCALITE\TVA\2018\01 - Cadrages TVA\06.2018\W18 - Cadrage CA + TVA 06.2018 DD.xlsx" _</v>
      </c>
    </row>
    <row r="968" spans="1:9" x14ac:dyDescent="0.25">
      <c r="G968" t="str">
        <f t="shared" si="23"/>
        <v>W18</v>
      </c>
      <c r="H968" t="str">
        <f>+VLOOKUP(G:G,[1]LISTE!$A:$BZ,26,0)</f>
        <v>non</v>
      </c>
      <c r="I968" s="8" t="s">
        <v>49</v>
      </c>
    </row>
    <row r="969" spans="1:9" x14ac:dyDescent="0.25">
      <c r="G969" t="str">
        <f t="shared" si="23"/>
        <v>W18</v>
      </c>
      <c r="H969" t="str">
        <f>+VLOOKUP(G:G,[1]LISTE!$A:$BZ,26,0)</f>
        <v>non</v>
      </c>
      <c r="I969" s="8" t="s">
        <v>50</v>
      </c>
    </row>
    <row r="970" spans="1:9" x14ac:dyDescent="0.25">
      <c r="G970" t="str">
        <f t="shared" si="23"/>
        <v>W18</v>
      </c>
      <c r="H970" t="str">
        <f>+VLOOKUP(G:G,[1]LISTE!$A:$BZ,26,0)</f>
        <v>non</v>
      </c>
      <c r="I970" s="8" t="s">
        <v>3</v>
      </c>
    </row>
    <row r="971" spans="1:9" x14ac:dyDescent="0.25">
      <c r="A971" t="s">
        <v>6</v>
      </c>
      <c r="G971" t="str">
        <f>+G969</f>
        <v>W18</v>
      </c>
      <c r="H971" t="str">
        <f>+VLOOKUP(G:G,[1]LISTE!$A:$BZ,26,0)</f>
        <v>non</v>
      </c>
      <c r="I971" s="8" t="s">
        <v>4</v>
      </c>
    </row>
    <row r="972" spans="1:9" x14ac:dyDescent="0.25">
      <c r="A972" t="s">
        <v>6</v>
      </c>
      <c r="G972" t="str">
        <f>+[1]LISTE!$A$22</f>
        <v>W22</v>
      </c>
      <c r="H972" t="str">
        <f>+VLOOKUP(G:G,[1]LISTE!$A:$BZ,26,0)</f>
        <v>non</v>
      </c>
      <c r="I972" s="8" t="str">
        <f>+A972</f>
        <v xml:space="preserve">    Sheets("CA par taux").Select</v>
      </c>
    </row>
    <row r="973" spans="1:9" x14ac:dyDescent="0.25">
      <c r="A973" t="s">
        <v>10</v>
      </c>
      <c r="G973" t="str">
        <f t="shared" ref="G973:G1014" si="24">+G972</f>
        <v>W22</v>
      </c>
      <c r="H973" t="str">
        <f>+VLOOKUP(G:G,[1]LISTE!$A:$BZ,26,0)</f>
        <v>non</v>
      </c>
      <c r="I973" s="196" t="str">
        <f>+LEFT(A973,10)&amp;VLOOKUP(G:G,LISTE!$A:$BG,28,0)&amp;":"&amp;VLOOKUP(G:G,LISTE!$A:$BG,29,0)&amp;RIGHT(A973,9)</f>
        <v xml:space="preserve">    Rows("3801:3981").Select</v>
      </c>
    </row>
    <row r="974" spans="1:9" x14ac:dyDescent="0.25">
      <c r="G974" t="str">
        <f t="shared" si="24"/>
        <v>W22</v>
      </c>
      <c r="H974" t="str">
        <f>+VLOOKUP(G:G,[1]LISTE!$A:$BZ,26,0)</f>
        <v>non</v>
      </c>
      <c r="I974" s="8" t="s">
        <v>13</v>
      </c>
    </row>
    <row r="975" spans="1:9" x14ac:dyDescent="0.25">
      <c r="G975" t="str">
        <f t="shared" si="24"/>
        <v>W22</v>
      </c>
      <c r="H975" t="str">
        <f>+VLOOKUP(G:G,[1]LISTE!$A:$BZ,26,0)</f>
        <v>non</v>
      </c>
      <c r="I975" s="8" t="s">
        <v>16</v>
      </c>
    </row>
    <row r="976" spans="1:9" x14ac:dyDescent="0.25">
      <c r="A976" t="s">
        <v>6</v>
      </c>
      <c r="G976" t="str">
        <f t="shared" si="24"/>
        <v>W22</v>
      </c>
      <c r="H976" t="str">
        <f>+VLOOKUP(G:G,[1]LISTE!$A:$BZ,26,0)</f>
        <v>non</v>
      </c>
      <c r="I976" s="8" t="str">
        <f>+I972</f>
        <v xml:space="preserve">    Sheets("CA par taux").Select</v>
      </c>
    </row>
    <row r="977" spans="1:9" x14ac:dyDescent="0.25">
      <c r="G977" t="str">
        <f t="shared" si="24"/>
        <v>W22</v>
      </c>
      <c r="H977" t="str">
        <f>+VLOOKUP(G:G,[1]LISTE!$A:$BZ,26,0)</f>
        <v>non</v>
      </c>
      <c r="I977" s="8" t="s">
        <v>21</v>
      </c>
    </row>
    <row r="978" spans="1:9" x14ac:dyDescent="0.25">
      <c r="G978" t="str">
        <f t="shared" si="24"/>
        <v>W22</v>
      </c>
      <c r="H978" t="str">
        <f>+VLOOKUP(G:G,[1]LISTE!$A:$BZ,26,0)</f>
        <v>non</v>
      </c>
      <c r="I978" s="8" t="s">
        <v>4</v>
      </c>
    </row>
    <row r="979" spans="1:9" x14ac:dyDescent="0.25">
      <c r="A979" t="s">
        <v>26</v>
      </c>
      <c r="G979" t="str">
        <f t="shared" si="24"/>
        <v>W22</v>
      </c>
      <c r="H979" t="str">
        <f>+VLOOKUP(G:G,[1]LISTE!$A:$BZ,26,0)</f>
        <v>non</v>
      </c>
      <c r="I979" s="8" t="str">
        <f>+A979</f>
        <v xml:space="preserve">    Sheets("HA intraco  par taux").Select</v>
      </c>
    </row>
    <row r="980" spans="1:9" x14ac:dyDescent="0.25">
      <c r="A980" t="s">
        <v>10</v>
      </c>
      <c r="G980" t="str">
        <f t="shared" si="24"/>
        <v>W22</v>
      </c>
      <c r="H980" t="str">
        <f>+VLOOKUP(G:G,[1]LISTE!$A:$BZ,26,0)</f>
        <v>non</v>
      </c>
      <c r="I980" s="196" t="str">
        <f>+LEFT(A980,10)&amp;VLOOKUP(G:G,LISTE!$A:$BG,30,0)&amp;":"&amp;VLOOKUP(G:G,LISTE!$A:$BG,31,0)&amp;RIGHT(A980,9)</f>
        <v xml:space="preserve">    Rows("3801:3921").Select</v>
      </c>
    </row>
    <row r="981" spans="1:9" x14ac:dyDescent="0.25">
      <c r="G981" t="str">
        <f t="shared" si="24"/>
        <v>W22</v>
      </c>
      <c r="H981" t="str">
        <f>+VLOOKUP(G:G,[1]LISTE!$A:$BZ,26,0)</f>
        <v>non</v>
      </c>
      <c r="I981" s="8" t="s">
        <v>13</v>
      </c>
    </row>
    <row r="982" spans="1:9" x14ac:dyDescent="0.25">
      <c r="G982" t="str">
        <f t="shared" si="24"/>
        <v>W22</v>
      </c>
      <c r="H982" t="str">
        <f>+VLOOKUP(G:G,[1]LISTE!$A:$BZ,26,0)</f>
        <v>non</v>
      </c>
      <c r="I982" s="8" t="s">
        <v>16</v>
      </c>
    </row>
    <row r="983" spans="1:9" x14ac:dyDescent="0.25">
      <c r="A983" t="s">
        <v>6</v>
      </c>
      <c r="G983" t="str">
        <f t="shared" si="24"/>
        <v>W22</v>
      </c>
      <c r="H983" t="str">
        <f>+VLOOKUP(G:G,[1]LISTE!$A:$BZ,26,0)</f>
        <v>non</v>
      </c>
      <c r="I983" s="8" t="str">
        <f>+I979</f>
        <v xml:space="preserve">    Sheets("HA intraco  par taux").Select</v>
      </c>
    </row>
    <row r="984" spans="1:9" x14ac:dyDescent="0.25">
      <c r="G984" t="str">
        <f t="shared" si="24"/>
        <v>W22</v>
      </c>
      <c r="H984" t="str">
        <f>+VLOOKUP(G:G,[1]LISTE!$A:$BZ,26,0)</f>
        <v>non</v>
      </c>
      <c r="I984" s="8" t="s">
        <v>21</v>
      </c>
    </row>
    <row r="985" spans="1:9" x14ac:dyDescent="0.25">
      <c r="G985" t="str">
        <f t="shared" si="24"/>
        <v>W22</v>
      </c>
      <c r="H985" t="str">
        <f>+VLOOKUP(G:G,[1]LISTE!$A:$BZ,26,0)</f>
        <v>non</v>
      </c>
      <c r="I985" s="8" t="s">
        <v>4</v>
      </c>
    </row>
    <row r="986" spans="1:9" x14ac:dyDescent="0.25">
      <c r="A986" t="s">
        <v>10</v>
      </c>
      <c r="G986" t="str">
        <f t="shared" si="24"/>
        <v>W22</v>
      </c>
      <c r="H986" t="str">
        <f>+VLOOKUP(G:G,[1]LISTE!$A:$BZ,26,0)</f>
        <v>non</v>
      </c>
      <c r="I986" s="8" t="str">
        <f>+A1009</f>
        <v xml:space="preserve">    Sheets("COMPTA").Select</v>
      </c>
    </row>
    <row r="987" spans="1:9" x14ac:dyDescent="0.25">
      <c r="A987" t="s">
        <v>10</v>
      </c>
      <c r="G987" t="str">
        <f t="shared" si="24"/>
        <v>W22</v>
      </c>
      <c r="H987" t="str">
        <f>+VLOOKUP(G:G,[1]LISTE!$A:$BZ,26,0)</f>
        <v>non</v>
      </c>
      <c r="I987" s="196" t="str">
        <f>+LEFT(A987,10)&amp;VLOOKUP(G:G,LISTE!$A:$BG,32,0)&amp;":"&amp;VLOOKUP(G:G,LISTE!$A:$BG,33,0)&amp;RIGHT(A987,9)</f>
        <v xml:space="preserve">    Rows("3801:3985").Select</v>
      </c>
    </row>
    <row r="988" spans="1:9" x14ac:dyDescent="0.25">
      <c r="G988" t="str">
        <f t="shared" si="24"/>
        <v>W22</v>
      </c>
      <c r="H988" t="str">
        <f>+VLOOKUP(G:G,[1]LISTE!$A:$BZ,26,0)</f>
        <v>non</v>
      </c>
      <c r="I988" s="8" t="s">
        <v>13</v>
      </c>
    </row>
    <row r="989" spans="1:9" x14ac:dyDescent="0.25">
      <c r="A989" t="s">
        <v>6</v>
      </c>
      <c r="G989" t="str">
        <f t="shared" si="24"/>
        <v>W22</v>
      </c>
      <c r="H989" t="str">
        <f>+VLOOKUP(G:G,[1]LISTE!$A:$BZ,26,0)</f>
        <v>non</v>
      </c>
      <c r="I989" s="8" t="s">
        <v>16</v>
      </c>
    </row>
    <row r="990" spans="1:9" x14ac:dyDescent="0.25">
      <c r="G990" t="str">
        <f t="shared" si="24"/>
        <v>W22</v>
      </c>
      <c r="H990" t="str">
        <f>+VLOOKUP(G:G,[1]LISTE!$A:$BZ,26,0)</f>
        <v>non</v>
      </c>
      <c r="I990" s="8" t="str">
        <f>+I986</f>
        <v xml:space="preserve">    Sheets("COMPTA").Select</v>
      </c>
    </row>
    <row r="991" spans="1:9" x14ac:dyDescent="0.25">
      <c r="G991" t="str">
        <f t="shared" si="24"/>
        <v>W22</v>
      </c>
      <c r="H991" t="str">
        <f>+VLOOKUP(G:G,[1]LISTE!$A:$BZ,26,0)</f>
        <v>non</v>
      </c>
      <c r="I991" s="8" t="s">
        <v>37</v>
      </c>
    </row>
    <row r="992" spans="1:9" x14ac:dyDescent="0.25">
      <c r="A992" t="s">
        <v>38</v>
      </c>
      <c r="G992" t="str">
        <f t="shared" si="24"/>
        <v>W22</v>
      </c>
      <c r="H992" t="str">
        <f>+VLOOKUP(G:G,[1]LISTE!$A:$BZ,26,0)</f>
        <v>non</v>
      </c>
      <c r="I992" s="8" t="s">
        <v>4</v>
      </c>
    </row>
    <row r="993" spans="1:9" x14ac:dyDescent="0.25">
      <c r="A993" t="s">
        <v>10</v>
      </c>
      <c r="G993" t="str">
        <f t="shared" si="24"/>
        <v>W22</v>
      </c>
      <c r="H993" t="str">
        <f>+VLOOKUP(G:G,[1]LISTE!$A:$BZ,26,0)</f>
        <v>non</v>
      </c>
      <c r="I993" s="8" t="str">
        <f>+A992</f>
        <v xml:space="preserve">    Sheets("CA3").Select</v>
      </c>
    </row>
    <row r="994" spans="1:9" x14ac:dyDescent="0.25">
      <c r="A994" t="s">
        <v>10</v>
      </c>
      <c r="G994" t="str">
        <f t="shared" si="24"/>
        <v>W22</v>
      </c>
      <c r="H994" t="str">
        <f>+VLOOKUP(G:G,[1]LISTE!$A:$BZ,26,0)</f>
        <v>non</v>
      </c>
      <c r="I994" s="196" t="str">
        <f>+LEFT(A994,10)&amp;VLOOKUP(G:G,LISTE!$A:$BY,34,0)&amp;":"&amp;VLOOKUP(G:G,LISTE!$A:$BY,35,0)&amp;RIGHT(A994,9)</f>
        <v xml:space="preserve">    Rows("3801:3851").Select</v>
      </c>
    </row>
    <row r="995" spans="1:9" x14ac:dyDescent="0.25">
      <c r="G995" t="str">
        <f t="shared" si="24"/>
        <v>W22</v>
      </c>
      <c r="H995" t="str">
        <f>+VLOOKUP(G:G,[1]LISTE!$A:$BZ,26,0)</f>
        <v>non</v>
      </c>
      <c r="I995" s="8" t="s">
        <v>13</v>
      </c>
    </row>
    <row r="996" spans="1:9" x14ac:dyDescent="0.25">
      <c r="A996" t="s">
        <v>6</v>
      </c>
      <c r="G996" t="str">
        <f t="shared" si="24"/>
        <v>W22</v>
      </c>
      <c r="H996" t="str">
        <f>+VLOOKUP(G:G,[1]LISTE!$A:$BZ,26,0)</f>
        <v>non</v>
      </c>
      <c r="I996" s="8" t="s">
        <v>16</v>
      </c>
    </row>
    <row r="997" spans="1:9" x14ac:dyDescent="0.25">
      <c r="G997" t="str">
        <f t="shared" si="24"/>
        <v>W22</v>
      </c>
      <c r="H997" t="str">
        <f>+VLOOKUP(G:G,[1]LISTE!$A:$BZ,26,0)</f>
        <v>non</v>
      </c>
      <c r="I997" s="8" t="str">
        <f>+I993</f>
        <v xml:space="preserve">    Sheets("CA3").Select</v>
      </c>
    </row>
    <row r="998" spans="1:9" x14ac:dyDescent="0.25">
      <c r="G998" t="str">
        <f t="shared" si="24"/>
        <v>W22</v>
      </c>
      <c r="H998" t="str">
        <f>+VLOOKUP(G:G,[1]LISTE!$A:$BZ,26,0)</f>
        <v>non</v>
      </c>
      <c r="I998" s="8" t="s">
        <v>39</v>
      </c>
    </row>
    <row r="999" spans="1:9" x14ac:dyDescent="0.25">
      <c r="A999" t="s">
        <v>38</v>
      </c>
      <c r="G999" t="str">
        <f t="shared" si="24"/>
        <v>W22</v>
      </c>
      <c r="H999" t="str">
        <f>+VLOOKUP(G:G,[1]LISTE!$A:$BZ,26,0)</f>
        <v>non</v>
      </c>
      <c r="I999" s="8" t="s">
        <v>4</v>
      </c>
    </row>
    <row r="1000" spans="1:9" x14ac:dyDescent="0.25">
      <c r="A1000" t="s">
        <v>40</v>
      </c>
      <c r="G1000" t="str">
        <f t="shared" si="24"/>
        <v>W22</v>
      </c>
      <c r="H1000" t="str">
        <f>+VLOOKUP(G:G,[1]LISTE!$A:$BZ,26,0)</f>
        <v>non</v>
      </c>
      <c r="I1000" s="8" t="str">
        <f>+A1000</f>
        <v xml:space="preserve">    Sheets("TVA OPTIM").Select</v>
      </c>
    </row>
    <row r="1001" spans="1:9" x14ac:dyDescent="0.25">
      <c r="A1001" t="s">
        <v>41</v>
      </c>
      <c r="G1001" t="str">
        <f t="shared" si="24"/>
        <v>W22</v>
      </c>
      <c r="H1001" t="str">
        <f>+VLOOKUP(G:G,[1]LISTE!$A:$BZ,26,0)</f>
        <v>non</v>
      </c>
      <c r="I1001" s="8" t="str">
        <f>+LEFT(A1001,30)&amp;G1001&amp;RIGHT(A1001,1)</f>
        <v xml:space="preserve">    ActiveCell.FormulaR1C1 = "W22"</v>
      </c>
    </row>
    <row r="1002" spans="1:9" x14ac:dyDescent="0.25">
      <c r="G1002" t="str">
        <f t="shared" si="24"/>
        <v>W22</v>
      </c>
      <c r="H1002" t="str">
        <f>+VLOOKUP(G:G,[1]LISTE!$A:$BZ,26,0)</f>
        <v>non</v>
      </c>
      <c r="I1002" s="8" t="s">
        <v>42</v>
      </c>
    </row>
    <row r="1003" spans="1:9" x14ac:dyDescent="0.25">
      <c r="G1003" t="str">
        <f t="shared" si="24"/>
        <v>W22</v>
      </c>
      <c r="H1003" t="str">
        <f>+VLOOKUP(G:G,[1]LISTE!$A:$BZ,26,0)</f>
        <v>non</v>
      </c>
      <c r="I1003" s="8" t="s">
        <v>43</v>
      </c>
    </row>
    <row r="1004" spans="1:9" x14ac:dyDescent="0.25">
      <c r="G1004" t="str">
        <f t="shared" si="24"/>
        <v>W22</v>
      </c>
      <c r="H1004" t="str">
        <f>+VLOOKUP(G:G,[1]LISTE!$A:$BZ,26,0)</f>
        <v>non</v>
      </c>
      <c r="I1004" s="8" t="s">
        <v>44</v>
      </c>
    </row>
    <row r="1005" spans="1:9" x14ac:dyDescent="0.25">
      <c r="G1005" t="str">
        <f t="shared" si="24"/>
        <v>W22</v>
      </c>
      <c r="H1005" t="str">
        <f>+VLOOKUP(G:G,[1]LISTE!$A:$BZ,26,0)</f>
        <v>non</v>
      </c>
      <c r="I1005" s="8" t="s">
        <v>13</v>
      </c>
    </row>
    <row r="1006" spans="1:9" x14ac:dyDescent="0.25">
      <c r="G1006" t="str">
        <f t="shared" si="24"/>
        <v>W22</v>
      </c>
      <c r="H1006" t="str">
        <f>+VLOOKUP(G:G,[1]LISTE!$A:$BZ,26,0)</f>
        <v>non</v>
      </c>
      <c r="I1006" s="8" t="s">
        <v>16</v>
      </c>
    </row>
    <row r="1007" spans="1:9" x14ac:dyDescent="0.25">
      <c r="A1007" t="s">
        <v>6</v>
      </c>
      <c r="G1007" t="str">
        <f t="shared" si="24"/>
        <v>W22</v>
      </c>
      <c r="H1007" t="str">
        <f>+VLOOKUP(G:G,[1]LISTE!$A:$BZ,26,0)</f>
        <v>non</v>
      </c>
      <c r="I1007" s="8" t="str">
        <f>+I1000</f>
        <v xml:space="preserve">    Sheets("TVA OPTIM").Select</v>
      </c>
    </row>
    <row r="1008" spans="1:9" x14ac:dyDescent="0.25">
      <c r="G1008" t="str">
        <f t="shared" si="24"/>
        <v>W22</v>
      </c>
      <c r="H1008" t="str">
        <f>+VLOOKUP(G:G,[1]LISTE!$A:$BZ,26,0)</f>
        <v>non</v>
      </c>
      <c r="I1008" s="8" t="s">
        <v>45</v>
      </c>
    </row>
    <row r="1009" spans="1:9" x14ac:dyDescent="0.25">
      <c r="A1009" t="s">
        <v>46</v>
      </c>
      <c r="G1009" t="str">
        <f t="shared" si="24"/>
        <v>W22</v>
      </c>
      <c r="H1009" t="str">
        <f>+VLOOKUP(G:G,[1]LISTE!$A:$BZ,26,0)</f>
        <v>non</v>
      </c>
      <c r="I1009" s="8" t="s">
        <v>38</v>
      </c>
    </row>
    <row r="1010" spans="1:9" x14ac:dyDescent="0.25">
      <c r="A1010" t="s">
        <v>47</v>
      </c>
      <c r="G1010" t="str">
        <f t="shared" si="24"/>
        <v>W22</v>
      </c>
      <c r="H1010" t="str">
        <f>+VLOOKUP(G:G,[1]LISTE!$A:$BZ,26,0)</f>
        <v>non</v>
      </c>
      <c r="I1010" s="8" t="str">
        <f>+A1010</f>
        <v xml:space="preserve">    ActiveWorkbook.SaveAs Filename:= _</v>
      </c>
    </row>
    <row r="1011" spans="1:9" x14ac:dyDescent="0.25">
      <c r="A1011" t="s">
        <v>48</v>
      </c>
      <c r="G1011" t="str">
        <f t="shared" si="24"/>
        <v>W22</v>
      </c>
      <c r="H1011" t="str">
        <f>+VLOOKUP(G:G,[1]LISTE!$A:$BZ,26,0)</f>
        <v>non</v>
      </c>
      <c r="I1011" s="8" t="str">
        <f>+LEFT(A1011,49)&amp;$M$4&amp;".2018\"&amp;G1011&amp;" - Cadrage CA + TVA "&amp;$M$4&amp;".2018 "&amp;$L$4&amp;RIGHT(A1011,8)</f>
        <v xml:space="preserve">        "K:\FISCALITE\TVA\2018\01 - Cadrages TVA\06.2018\W22 - Cadrage CA + TVA 06.2018 DD.xlsx" _</v>
      </c>
    </row>
    <row r="1012" spans="1:9" x14ac:dyDescent="0.25">
      <c r="G1012" t="str">
        <f t="shared" si="24"/>
        <v>W22</v>
      </c>
      <c r="H1012" t="str">
        <f>+VLOOKUP(G:G,[1]LISTE!$A:$BZ,26,0)</f>
        <v>non</v>
      </c>
      <c r="I1012" s="8" t="s">
        <v>49</v>
      </c>
    </row>
    <row r="1013" spans="1:9" x14ac:dyDescent="0.25">
      <c r="G1013" t="str">
        <f t="shared" si="24"/>
        <v>W22</v>
      </c>
      <c r="H1013" t="str">
        <f>+VLOOKUP(G:G,[1]LISTE!$A:$BZ,26,0)</f>
        <v>non</v>
      </c>
      <c r="I1013" s="8" t="s">
        <v>50</v>
      </c>
    </row>
    <row r="1014" spans="1:9" x14ac:dyDescent="0.25">
      <c r="G1014" t="str">
        <f t="shared" si="24"/>
        <v>W22</v>
      </c>
      <c r="H1014" t="str">
        <f>+VLOOKUP(G:G,[1]LISTE!$A:$BZ,26,0)</f>
        <v>non</v>
      </c>
      <c r="I1014" s="8" t="s">
        <v>3</v>
      </c>
    </row>
    <row r="1015" spans="1:9" x14ac:dyDescent="0.25">
      <c r="A1015" t="s">
        <v>6</v>
      </c>
      <c r="G1015" t="str">
        <f>+G1013</f>
        <v>W22</v>
      </c>
      <c r="H1015" t="str">
        <f>+VLOOKUP(G:G,[1]LISTE!$A:$BZ,26,0)</f>
        <v>non</v>
      </c>
      <c r="I1015" s="8" t="s">
        <v>4</v>
      </c>
    </row>
    <row r="1016" spans="1:9" x14ac:dyDescent="0.25">
      <c r="A1016" t="s">
        <v>6</v>
      </c>
      <c r="G1016" t="str">
        <f>+[1]LISTE!$A$23</f>
        <v>W24</v>
      </c>
      <c r="H1016" t="str">
        <f>+VLOOKUP(G:G,[1]LISTE!$A:$BZ,26,0)</f>
        <v>oui</v>
      </c>
      <c r="I1016" s="8" t="str">
        <f>+A1016</f>
        <v xml:space="preserve">    Sheets("CA par taux").Select</v>
      </c>
    </row>
    <row r="1017" spans="1:9" x14ac:dyDescent="0.25">
      <c r="A1017" t="s">
        <v>10</v>
      </c>
      <c r="G1017" t="str">
        <f t="shared" ref="G1017:G1058" si="25">+G1016</f>
        <v>W24</v>
      </c>
      <c r="H1017" t="str">
        <f>+VLOOKUP(G:G,[1]LISTE!$A:$BZ,26,0)</f>
        <v>oui</v>
      </c>
      <c r="I1017" s="196" t="str">
        <f>+LEFT(A1017,10)&amp;VLOOKUP(G:G,LISTE!$A:$BG,28,0)&amp;":"&amp;VLOOKUP(G:G,LISTE!$A:$BG,29,0)&amp;RIGHT(A1017,9)</f>
        <v xml:space="preserve">    Rows("4001:4181").Select</v>
      </c>
    </row>
    <row r="1018" spans="1:9" x14ac:dyDescent="0.25">
      <c r="G1018" t="str">
        <f t="shared" si="25"/>
        <v>W24</v>
      </c>
      <c r="H1018" t="str">
        <f>+VLOOKUP(G:G,[1]LISTE!$A:$BZ,26,0)</f>
        <v>oui</v>
      </c>
      <c r="I1018" s="8" t="s">
        <v>13</v>
      </c>
    </row>
    <row r="1019" spans="1:9" x14ac:dyDescent="0.25">
      <c r="G1019" t="str">
        <f t="shared" si="25"/>
        <v>W24</v>
      </c>
      <c r="H1019" t="str">
        <f>+VLOOKUP(G:G,[1]LISTE!$A:$BZ,26,0)</f>
        <v>oui</v>
      </c>
      <c r="I1019" s="8" t="s">
        <v>16</v>
      </c>
    </row>
    <row r="1020" spans="1:9" x14ac:dyDescent="0.25">
      <c r="A1020" t="s">
        <v>6</v>
      </c>
      <c r="G1020" t="str">
        <f t="shared" si="25"/>
        <v>W24</v>
      </c>
      <c r="H1020" t="str">
        <f>+VLOOKUP(G:G,[1]LISTE!$A:$BZ,26,0)</f>
        <v>oui</v>
      </c>
      <c r="I1020" s="8" t="str">
        <f>+I1016</f>
        <v xml:space="preserve">    Sheets("CA par taux").Select</v>
      </c>
    </row>
    <row r="1021" spans="1:9" x14ac:dyDescent="0.25">
      <c r="G1021" t="str">
        <f t="shared" si="25"/>
        <v>W24</v>
      </c>
      <c r="H1021" t="str">
        <f>+VLOOKUP(G:G,[1]LISTE!$A:$BZ,26,0)</f>
        <v>oui</v>
      </c>
      <c r="I1021" s="8" t="s">
        <v>21</v>
      </c>
    </row>
    <row r="1022" spans="1:9" x14ac:dyDescent="0.25">
      <c r="G1022" t="str">
        <f t="shared" si="25"/>
        <v>W24</v>
      </c>
      <c r="H1022" t="str">
        <f>+VLOOKUP(G:G,[1]LISTE!$A:$BZ,26,0)</f>
        <v>oui</v>
      </c>
      <c r="I1022" s="8" t="s">
        <v>4</v>
      </c>
    </row>
    <row r="1023" spans="1:9" x14ac:dyDescent="0.25">
      <c r="A1023" t="s">
        <v>26</v>
      </c>
      <c r="G1023" t="str">
        <f t="shared" si="25"/>
        <v>W24</v>
      </c>
      <c r="H1023" t="str">
        <f>+VLOOKUP(G:G,[1]LISTE!$A:$BZ,26,0)</f>
        <v>oui</v>
      </c>
      <c r="I1023" s="8" t="str">
        <f>+A1023</f>
        <v xml:space="preserve">    Sheets("HA intraco  par taux").Select</v>
      </c>
    </row>
    <row r="1024" spans="1:9" x14ac:dyDescent="0.25">
      <c r="A1024" t="s">
        <v>10</v>
      </c>
      <c r="G1024" t="str">
        <f t="shared" si="25"/>
        <v>W24</v>
      </c>
      <c r="H1024" t="str">
        <f>+VLOOKUP(G:G,[1]LISTE!$A:$BZ,26,0)</f>
        <v>oui</v>
      </c>
      <c r="I1024" s="196" t="str">
        <f>+LEFT(A1024,10)&amp;VLOOKUP(G:G,LISTE!$A:$BG,30,0)&amp;":"&amp;VLOOKUP(G:G,LISTE!$A:$BG,31,0)&amp;RIGHT(A1024,9)</f>
        <v xml:space="preserve">    Rows("4001:4121").Select</v>
      </c>
    </row>
    <row r="1025" spans="1:9" x14ac:dyDescent="0.25">
      <c r="G1025" t="str">
        <f t="shared" si="25"/>
        <v>W24</v>
      </c>
      <c r="H1025" t="str">
        <f>+VLOOKUP(G:G,[1]LISTE!$A:$BZ,26,0)</f>
        <v>oui</v>
      </c>
      <c r="I1025" s="8" t="s">
        <v>13</v>
      </c>
    </row>
    <row r="1026" spans="1:9" x14ac:dyDescent="0.25">
      <c r="G1026" t="str">
        <f t="shared" si="25"/>
        <v>W24</v>
      </c>
      <c r="H1026" t="str">
        <f>+VLOOKUP(G:G,[1]LISTE!$A:$BZ,26,0)</f>
        <v>oui</v>
      </c>
      <c r="I1026" s="8" t="s">
        <v>16</v>
      </c>
    </row>
    <row r="1027" spans="1:9" x14ac:dyDescent="0.25">
      <c r="A1027" t="s">
        <v>6</v>
      </c>
      <c r="G1027" t="str">
        <f t="shared" si="25"/>
        <v>W24</v>
      </c>
      <c r="H1027" t="str">
        <f>+VLOOKUP(G:G,[1]LISTE!$A:$BZ,26,0)</f>
        <v>oui</v>
      </c>
      <c r="I1027" s="8" t="str">
        <f>+I1023</f>
        <v xml:space="preserve">    Sheets("HA intraco  par taux").Select</v>
      </c>
    </row>
    <row r="1028" spans="1:9" x14ac:dyDescent="0.25">
      <c r="G1028" t="str">
        <f t="shared" si="25"/>
        <v>W24</v>
      </c>
      <c r="H1028" t="str">
        <f>+VLOOKUP(G:G,[1]LISTE!$A:$BZ,26,0)</f>
        <v>oui</v>
      </c>
      <c r="I1028" s="8" t="s">
        <v>21</v>
      </c>
    </row>
    <row r="1029" spans="1:9" x14ac:dyDescent="0.25">
      <c r="G1029" t="str">
        <f t="shared" si="25"/>
        <v>W24</v>
      </c>
      <c r="H1029" t="str">
        <f>+VLOOKUP(G:G,[1]LISTE!$A:$BZ,26,0)</f>
        <v>oui</v>
      </c>
      <c r="I1029" s="8" t="s">
        <v>4</v>
      </c>
    </row>
    <row r="1030" spans="1:9" x14ac:dyDescent="0.25">
      <c r="A1030" t="s">
        <v>10</v>
      </c>
      <c r="G1030" t="str">
        <f t="shared" si="25"/>
        <v>W24</v>
      </c>
      <c r="H1030" t="str">
        <f>+VLOOKUP(G:G,[1]LISTE!$A:$BZ,26,0)</f>
        <v>oui</v>
      </c>
      <c r="I1030" s="8" t="str">
        <f>+A1053</f>
        <v xml:space="preserve">    Sheets("COMPTA").Select</v>
      </c>
    </row>
    <row r="1031" spans="1:9" x14ac:dyDescent="0.25">
      <c r="A1031" t="s">
        <v>10</v>
      </c>
      <c r="G1031" t="str">
        <f t="shared" si="25"/>
        <v>W24</v>
      </c>
      <c r="H1031" t="str">
        <f>+VLOOKUP(G:G,[1]LISTE!$A:$BZ,26,0)</f>
        <v>oui</v>
      </c>
      <c r="I1031" s="196" t="str">
        <f>+LEFT(A1031,10)&amp;VLOOKUP(G:G,LISTE!$A:$BG,32,0)&amp;":"&amp;VLOOKUP(G:G,LISTE!$A:$BG,33,0)&amp;RIGHT(A1031,9)</f>
        <v xml:space="preserve">    Rows("4001:4185").Select</v>
      </c>
    </row>
    <row r="1032" spans="1:9" x14ac:dyDescent="0.25">
      <c r="G1032" t="str">
        <f t="shared" si="25"/>
        <v>W24</v>
      </c>
      <c r="H1032" t="str">
        <f>+VLOOKUP(G:G,[1]LISTE!$A:$BZ,26,0)</f>
        <v>oui</v>
      </c>
      <c r="I1032" s="8" t="s">
        <v>13</v>
      </c>
    </row>
    <row r="1033" spans="1:9" x14ac:dyDescent="0.25">
      <c r="A1033" t="s">
        <v>6</v>
      </c>
      <c r="G1033" t="str">
        <f t="shared" si="25"/>
        <v>W24</v>
      </c>
      <c r="H1033" t="str">
        <f>+VLOOKUP(G:G,[1]LISTE!$A:$BZ,26,0)</f>
        <v>oui</v>
      </c>
      <c r="I1033" s="8" t="s">
        <v>16</v>
      </c>
    </row>
    <row r="1034" spans="1:9" x14ac:dyDescent="0.25">
      <c r="G1034" t="str">
        <f t="shared" si="25"/>
        <v>W24</v>
      </c>
      <c r="H1034" t="str">
        <f>+VLOOKUP(G:G,[1]LISTE!$A:$BZ,26,0)</f>
        <v>oui</v>
      </c>
      <c r="I1034" s="8" t="str">
        <f>+I1030</f>
        <v xml:space="preserve">    Sheets("COMPTA").Select</v>
      </c>
    </row>
    <row r="1035" spans="1:9" x14ac:dyDescent="0.25">
      <c r="G1035" t="str">
        <f t="shared" si="25"/>
        <v>W24</v>
      </c>
      <c r="H1035" t="str">
        <f>+VLOOKUP(G:G,[1]LISTE!$A:$BZ,26,0)</f>
        <v>oui</v>
      </c>
      <c r="I1035" s="8" t="s">
        <v>37</v>
      </c>
    </row>
    <row r="1036" spans="1:9" x14ac:dyDescent="0.25">
      <c r="A1036" t="s">
        <v>38</v>
      </c>
      <c r="G1036" t="str">
        <f t="shared" si="25"/>
        <v>W24</v>
      </c>
      <c r="H1036" t="str">
        <f>+VLOOKUP(G:G,[1]LISTE!$A:$BZ,26,0)</f>
        <v>oui</v>
      </c>
      <c r="I1036" s="8" t="s">
        <v>4</v>
      </c>
    </row>
    <row r="1037" spans="1:9" x14ac:dyDescent="0.25">
      <c r="A1037" t="s">
        <v>10</v>
      </c>
      <c r="G1037" t="str">
        <f t="shared" si="25"/>
        <v>W24</v>
      </c>
      <c r="H1037" t="str">
        <f>+VLOOKUP(G:G,[1]LISTE!$A:$BZ,26,0)</f>
        <v>oui</v>
      </c>
      <c r="I1037" s="8" t="str">
        <f>+A1036</f>
        <v xml:space="preserve">    Sheets("CA3").Select</v>
      </c>
    </row>
    <row r="1038" spans="1:9" x14ac:dyDescent="0.25">
      <c r="A1038" t="s">
        <v>10</v>
      </c>
      <c r="G1038" t="str">
        <f t="shared" si="25"/>
        <v>W24</v>
      </c>
      <c r="H1038" t="str">
        <f>+VLOOKUP(G:G,[1]LISTE!$A:$BZ,26,0)</f>
        <v>oui</v>
      </c>
      <c r="I1038" s="196" t="str">
        <f>+LEFT(A1038,10)&amp;VLOOKUP(G:G,LISTE!$A:$BY,34,0)&amp;":"&amp;VLOOKUP(G:G,LISTE!$A:$BY,35,0)&amp;RIGHT(A1038,9)</f>
        <v xml:space="preserve">    Rows("4001:4051").Select</v>
      </c>
    </row>
    <row r="1039" spans="1:9" x14ac:dyDescent="0.25">
      <c r="G1039" t="str">
        <f t="shared" si="25"/>
        <v>W24</v>
      </c>
      <c r="H1039" t="str">
        <f>+VLOOKUP(G:G,[1]LISTE!$A:$BZ,26,0)</f>
        <v>oui</v>
      </c>
      <c r="I1039" s="8" t="s">
        <v>13</v>
      </c>
    </row>
    <row r="1040" spans="1:9" x14ac:dyDescent="0.25">
      <c r="A1040" t="s">
        <v>6</v>
      </c>
      <c r="G1040" t="str">
        <f t="shared" si="25"/>
        <v>W24</v>
      </c>
      <c r="H1040" t="str">
        <f>+VLOOKUP(G:G,[1]LISTE!$A:$BZ,26,0)</f>
        <v>oui</v>
      </c>
      <c r="I1040" s="8" t="s">
        <v>16</v>
      </c>
    </row>
    <row r="1041" spans="1:9" x14ac:dyDescent="0.25">
      <c r="G1041" t="str">
        <f t="shared" si="25"/>
        <v>W24</v>
      </c>
      <c r="H1041" t="str">
        <f>+VLOOKUP(G:G,[1]LISTE!$A:$BZ,26,0)</f>
        <v>oui</v>
      </c>
      <c r="I1041" s="8" t="str">
        <f>+I1037</f>
        <v xml:space="preserve">    Sheets("CA3").Select</v>
      </c>
    </row>
    <row r="1042" spans="1:9" x14ac:dyDescent="0.25">
      <c r="G1042" t="str">
        <f t="shared" si="25"/>
        <v>W24</v>
      </c>
      <c r="H1042" t="str">
        <f>+VLOOKUP(G:G,[1]LISTE!$A:$BZ,26,0)</f>
        <v>oui</v>
      </c>
      <c r="I1042" s="8" t="s">
        <v>39</v>
      </c>
    </row>
    <row r="1043" spans="1:9" x14ac:dyDescent="0.25">
      <c r="A1043" t="s">
        <v>38</v>
      </c>
      <c r="G1043" t="str">
        <f t="shared" si="25"/>
        <v>W24</v>
      </c>
      <c r="H1043" t="str">
        <f>+VLOOKUP(G:G,[1]LISTE!$A:$BZ,26,0)</f>
        <v>oui</v>
      </c>
      <c r="I1043" s="8" t="s">
        <v>4</v>
      </c>
    </row>
    <row r="1044" spans="1:9" x14ac:dyDescent="0.25">
      <c r="A1044" t="s">
        <v>40</v>
      </c>
      <c r="G1044" t="str">
        <f t="shared" si="25"/>
        <v>W24</v>
      </c>
      <c r="H1044" t="str">
        <f>+VLOOKUP(G:G,[1]LISTE!$A:$BZ,26,0)</f>
        <v>oui</v>
      </c>
      <c r="I1044" s="8" t="str">
        <f>+A1044</f>
        <v xml:space="preserve">    Sheets("TVA OPTIM").Select</v>
      </c>
    </row>
    <row r="1045" spans="1:9" x14ac:dyDescent="0.25">
      <c r="A1045" t="s">
        <v>41</v>
      </c>
      <c r="G1045" t="str">
        <f t="shared" si="25"/>
        <v>W24</v>
      </c>
      <c r="H1045" t="str">
        <f>+VLOOKUP(G:G,[1]LISTE!$A:$BZ,26,0)</f>
        <v>oui</v>
      </c>
      <c r="I1045" s="8" t="str">
        <f>+LEFT(A1045,30)&amp;G1045&amp;RIGHT(A1045,1)</f>
        <v xml:space="preserve">    ActiveCell.FormulaR1C1 = "W24"</v>
      </c>
    </row>
    <row r="1046" spans="1:9" x14ac:dyDescent="0.25">
      <c r="G1046" t="str">
        <f t="shared" si="25"/>
        <v>W24</v>
      </c>
      <c r="H1046" t="str">
        <f>+VLOOKUP(G:G,[1]LISTE!$A:$BZ,26,0)</f>
        <v>oui</v>
      </c>
      <c r="I1046" s="8" t="s">
        <v>42</v>
      </c>
    </row>
    <row r="1047" spans="1:9" x14ac:dyDescent="0.25">
      <c r="G1047" t="str">
        <f t="shared" si="25"/>
        <v>W24</v>
      </c>
      <c r="H1047" t="str">
        <f>+VLOOKUP(G:G,[1]LISTE!$A:$BZ,26,0)</f>
        <v>oui</v>
      </c>
      <c r="I1047" s="8" t="s">
        <v>43</v>
      </c>
    </row>
    <row r="1048" spans="1:9" x14ac:dyDescent="0.25">
      <c r="G1048" t="str">
        <f t="shared" si="25"/>
        <v>W24</v>
      </c>
      <c r="H1048" t="str">
        <f>+VLOOKUP(G:G,[1]LISTE!$A:$BZ,26,0)</f>
        <v>oui</v>
      </c>
      <c r="I1048" s="8" t="s">
        <v>44</v>
      </c>
    </row>
    <row r="1049" spans="1:9" x14ac:dyDescent="0.25">
      <c r="G1049" t="str">
        <f t="shared" si="25"/>
        <v>W24</v>
      </c>
      <c r="H1049" t="str">
        <f>+VLOOKUP(G:G,[1]LISTE!$A:$BZ,26,0)</f>
        <v>oui</v>
      </c>
      <c r="I1049" s="8" t="s">
        <v>13</v>
      </c>
    </row>
    <row r="1050" spans="1:9" x14ac:dyDescent="0.25">
      <c r="G1050" t="str">
        <f t="shared" si="25"/>
        <v>W24</v>
      </c>
      <c r="H1050" t="str">
        <f>+VLOOKUP(G:G,[1]LISTE!$A:$BZ,26,0)</f>
        <v>oui</v>
      </c>
      <c r="I1050" s="8" t="s">
        <v>16</v>
      </c>
    </row>
    <row r="1051" spans="1:9" x14ac:dyDescent="0.25">
      <c r="A1051" t="s">
        <v>6</v>
      </c>
      <c r="G1051" t="str">
        <f t="shared" si="25"/>
        <v>W24</v>
      </c>
      <c r="H1051" t="str">
        <f>+VLOOKUP(G:G,[1]LISTE!$A:$BZ,26,0)</f>
        <v>oui</v>
      </c>
      <c r="I1051" s="8" t="str">
        <f>+I1044</f>
        <v xml:space="preserve">    Sheets("TVA OPTIM").Select</v>
      </c>
    </row>
    <row r="1052" spans="1:9" x14ac:dyDescent="0.25">
      <c r="G1052" t="str">
        <f t="shared" si="25"/>
        <v>W24</v>
      </c>
      <c r="H1052" t="str">
        <f>+VLOOKUP(G:G,[1]LISTE!$A:$BZ,26,0)</f>
        <v>oui</v>
      </c>
      <c r="I1052" s="8" t="s">
        <v>45</v>
      </c>
    </row>
    <row r="1053" spans="1:9" x14ac:dyDescent="0.25">
      <c r="A1053" t="s">
        <v>46</v>
      </c>
      <c r="G1053" t="str">
        <f t="shared" si="25"/>
        <v>W24</v>
      </c>
      <c r="H1053" t="str">
        <f>+VLOOKUP(G:G,[1]LISTE!$A:$BZ,26,0)</f>
        <v>oui</v>
      </c>
      <c r="I1053" s="8" t="s">
        <v>38</v>
      </c>
    </row>
    <row r="1054" spans="1:9" x14ac:dyDescent="0.25">
      <c r="A1054" t="s">
        <v>47</v>
      </c>
      <c r="G1054" t="str">
        <f t="shared" si="25"/>
        <v>W24</v>
      </c>
      <c r="H1054" t="str">
        <f>+VLOOKUP(G:G,[1]LISTE!$A:$BZ,26,0)</f>
        <v>oui</v>
      </c>
      <c r="I1054" s="8" t="str">
        <f>+A1054</f>
        <v xml:space="preserve">    ActiveWorkbook.SaveAs Filename:= _</v>
      </c>
    </row>
    <row r="1055" spans="1:9" x14ac:dyDescent="0.25">
      <c r="A1055" t="s">
        <v>48</v>
      </c>
      <c r="G1055" t="str">
        <f t="shared" si="25"/>
        <v>W24</v>
      </c>
      <c r="H1055" t="str">
        <f>+VLOOKUP(G:G,[1]LISTE!$A:$BZ,26,0)</f>
        <v>oui</v>
      </c>
      <c r="I1055" s="8" t="str">
        <f>+LEFT(A1055,49)&amp;$M$4&amp;".2018\"&amp;G1055&amp;" - Cadrage CA + TVA "&amp;$M$4&amp;".2018 "&amp;$L$4&amp;RIGHT(A1055,8)</f>
        <v xml:space="preserve">        "K:\FISCALITE\TVA\2018\01 - Cadrages TVA\06.2018\W24 - Cadrage CA + TVA 06.2018 DD.xlsx" _</v>
      </c>
    </row>
    <row r="1056" spans="1:9" x14ac:dyDescent="0.25">
      <c r="G1056" t="str">
        <f t="shared" si="25"/>
        <v>W24</v>
      </c>
      <c r="H1056" t="str">
        <f>+VLOOKUP(G:G,[1]LISTE!$A:$BZ,26,0)</f>
        <v>oui</v>
      </c>
      <c r="I1056" s="8" t="s">
        <v>49</v>
      </c>
    </row>
    <row r="1057" spans="1:9" x14ac:dyDescent="0.25">
      <c r="G1057" t="str">
        <f t="shared" si="25"/>
        <v>W24</v>
      </c>
      <c r="H1057" t="str">
        <f>+VLOOKUP(G:G,[1]LISTE!$A:$BZ,26,0)</f>
        <v>oui</v>
      </c>
      <c r="I1057" s="8" t="s">
        <v>50</v>
      </c>
    </row>
    <row r="1058" spans="1:9" x14ac:dyDescent="0.25">
      <c r="G1058" t="str">
        <f t="shared" si="25"/>
        <v>W24</v>
      </c>
      <c r="H1058" t="str">
        <f>+VLOOKUP(G:G,[1]LISTE!$A:$BZ,26,0)</f>
        <v>oui</v>
      </c>
      <c r="I1058" s="8" t="s">
        <v>3</v>
      </c>
    </row>
    <row r="1059" spans="1:9" x14ac:dyDescent="0.25">
      <c r="A1059" t="s">
        <v>6</v>
      </c>
      <c r="G1059" t="str">
        <f>+G1057</f>
        <v>W24</v>
      </c>
      <c r="H1059" t="str">
        <f>+VLOOKUP(G:G,[1]LISTE!$A:$BZ,26,0)</f>
        <v>oui</v>
      </c>
      <c r="I1059" s="8" t="s">
        <v>4</v>
      </c>
    </row>
    <row r="1060" spans="1:9" x14ac:dyDescent="0.25">
      <c r="A1060" t="s">
        <v>6</v>
      </c>
      <c r="G1060" t="str">
        <f>+[1]LISTE!$A$24</f>
        <v>W32</v>
      </c>
      <c r="H1060" t="str">
        <f>+VLOOKUP(G:G,[1]LISTE!$A:$BZ,26,0)</f>
        <v>oui</v>
      </c>
      <c r="I1060" s="8" t="str">
        <f>+A1060</f>
        <v xml:space="preserve">    Sheets("CA par taux").Select</v>
      </c>
    </row>
    <row r="1061" spans="1:9" x14ac:dyDescent="0.25">
      <c r="A1061" t="s">
        <v>10</v>
      </c>
      <c r="G1061" t="str">
        <f t="shared" ref="G1061:G1124" si="26">+G1060</f>
        <v>W32</v>
      </c>
      <c r="H1061" t="str">
        <f>+VLOOKUP(G:G,[1]LISTE!$A:$BZ,26,0)</f>
        <v>oui</v>
      </c>
      <c r="I1061" s="196" t="str">
        <f>+LEFT(A1061,10)&amp;VLOOKUP(G:G,LISTE!$A:$BG,28,0)&amp;":"&amp;VLOOKUP(G:G,LISTE!$A:$BG,29,0)&amp;RIGHT(A1061,9)</f>
        <v xml:space="preserve">    Rows("4201:4381").Select</v>
      </c>
    </row>
    <row r="1062" spans="1:9" x14ac:dyDescent="0.25">
      <c r="G1062" t="str">
        <f t="shared" si="26"/>
        <v>W32</v>
      </c>
      <c r="H1062" t="str">
        <f>+VLOOKUP(G:G,[1]LISTE!$A:$BZ,26,0)</f>
        <v>oui</v>
      </c>
      <c r="I1062" s="8" t="s">
        <v>13</v>
      </c>
    </row>
    <row r="1063" spans="1:9" x14ac:dyDescent="0.25">
      <c r="G1063" t="str">
        <f t="shared" si="26"/>
        <v>W32</v>
      </c>
      <c r="H1063" t="str">
        <f>+VLOOKUP(G:G,[1]LISTE!$A:$BZ,26,0)</f>
        <v>oui</v>
      </c>
      <c r="I1063" s="8" t="s">
        <v>16</v>
      </c>
    </row>
    <row r="1064" spans="1:9" x14ac:dyDescent="0.25">
      <c r="A1064" t="s">
        <v>6</v>
      </c>
      <c r="G1064" t="str">
        <f t="shared" si="26"/>
        <v>W32</v>
      </c>
      <c r="H1064" t="str">
        <f>+VLOOKUP(G:G,[1]LISTE!$A:$BZ,26,0)</f>
        <v>oui</v>
      </c>
      <c r="I1064" s="8" t="str">
        <f>+I1060</f>
        <v xml:space="preserve">    Sheets("CA par taux").Select</v>
      </c>
    </row>
    <row r="1065" spans="1:9" x14ac:dyDescent="0.25">
      <c r="G1065" t="str">
        <f t="shared" si="26"/>
        <v>W32</v>
      </c>
      <c r="H1065" t="str">
        <f>+VLOOKUP(G:G,[1]LISTE!$A:$BZ,26,0)</f>
        <v>oui</v>
      </c>
      <c r="I1065" s="8" t="s">
        <v>21</v>
      </c>
    </row>
    <row r="1066" spans="1:9" x14ac:dyDescent="0.25">
      <c r="G1066" t="str">
        <f t="shared" si="26"/>
        <v>W32</v>
      </c>
      <c r="H1066" t="str">
        <f>+VLOOKUP(G:G,[1]LISTE!$A:$BZ,26,0)</f>
        <v>oui</v>
      </c>
      <c r="I1066" s="8" t="s">
        <v>4</v>
      </c>
    </row>
    <row r="1067" spans="1:9" x14ac:dyDescent="0.25">
      <c r="A1067" t="s">
        <v>26</v>
      </c>
      <c r="G1067" t="str">
        <f t="shared" si="26"/>
        <v>W32</v>
      </c>
      <c r="H1067" t="str">
        <f>+VLOOKUP(G:G,[1]LISTE!$A:$BZ,26,0)</f>
        <v>oui</v>
      </c>
      <c r="I1067" s="8" t="str">
        <f>+A1067</f>
        <v xml:space="preserve">    Sheets("HA intraco  par taux").Select</v>
      </c>
    </row>
    <row r="1068" spans="1:9" x14ac:dyDescent="0.25">
      <c r="A1068" t="s">
        <v>10</v>
      </c>
      <c r="G1068" t="str">
        <f t="shared" si="26"/>
        <v>W32</v>
      </c>
      <c r="H1068" t="str">
        <f>+VLOOKUP(G:G,[1]LISTE!$A:$BZ,26,0)</f>
        <v>oui</v>
      </c>
      <c r="I1068" s="196" t="str">
        <f>+LEFT(A1068,10)&amp;VLOOKUP(G:G,LISTE!$A:$BG,30,0)&amp;":"&amp;VLOOKUP(G:G,LISTE!$A:$BG,31,0)&amp;RIGHT(A1068,9)</f>
        <v xml:space="preserve">    Rows("4201:4321").Select</v>
      </c>
    </row>
    <row r="1069" spans="1:9" x14ac:dyDescent="0.25">
      <c r="G1069" t="str">
        <f t="shared" si="26"/>
        <v>W32</v>
      </c>
      <c r="H1069" t="str">
        <f>+VLOOKUP(G:G,[1]LISTE!$A:$BZ,26,0)</f>
        <v>oui</v>
      </c>
      <c r="I1069" s="8" t="s">
        <v>13</v>
      </c>
    </row>
    <row r="1070" spans="1:9" x14ac:dyDescent="0.25">
      <c r="G1070" t="str">
        <f t="shared" si="26"/>
        <v>W32</v>
      </c>
      <c r="H1070" t="str">
        <f>+VLOOKUP(G:G,[1]LISTE!$A:$BZ,26,0)</f>
        <v>oui</v>
      </c>
      <c r="I1070" s="8" t="s">
        <v>16</v>
      </c>
    </row>
    <row r="1071" spans="1:9" x14ac:dyDescent="0.25">
      <c r="A1071" t="s">
        <v>6</v>
      </c>
      <c r="G1071" t="str">
        <f t="shared" si="26"/>
        <v>W32</v>
      </c>
      <c r="H1071" t="str">
        <f>+VLOOKUP(G:G,[1]LISTE!$A:$BZ,26,0)</f>
        <v>oui</v>
      </c>
      <c r="I1071" s="8" t="str">
        <f>+I1067</f>
        <v xml:space="preserve">    Sheets("HA intraco  par taux").Select</v>
      </c>
    </row>
    <row r="1072" spans="1:9" x14ac:dyDescent="0.25">
      <c r="G1072" t="str">
        <f t="shared" si="26"/>
        <v>W32</v>
      </c>
      <c r="H1072" t="str">
        <f>+VLOOKUP(G:G,[1]LISTE!$A:$BZ,26,0)</f>
        <v>oui</v>
      </c>
      <c r="I1072" s="8" t="s">
        <v>21</v>
      </c>
    </row>
    <row r="1073" spans="1:9" x14ac:dyDescent="0.25">
      <c r="G1073" t="str">
        <f t="shared" si="26"/>
        <v>W32</v>
      </c>
      <c r="H1073" t="str">
        <f>+VLOOKUP(G:G,[1]LISTE!$A:$BZ,26,0)</f>
        <v>oui</v>
      </c>
      <c r="I1073" s="8" t="s">
        <v>4</v>
      </c>
    </row>
    <row r="1074" spans="1:9" x14ac:dyDescent="0.25">
      <c r="A1074" t="s">
        <v>10</v>
      </c>
      <c r="G1074" t="str">
        <f t="shared" si="26"/>
        <v>W32</v>
      </c>
      <c r="H1074" t="str">
        <f>+VLOOKUP(G:G,[1]LISTE!$A:$BZ,26,0)</f>
        <v>oui</v>
      </c>
      <c r="I1074" s="8" t="str">
        <f>+A1097</f>
        <v xml:space="preserve">    Sheets("COMPTA").Select</v>
      </c>
    </row>
    <row r="1075" spans="1:9" x14ac:dyDescent="0.25">
      <c r="A1075" t="s">
        <v>10</v>
      </c>
      <c r="G1075" t="str">
        <f t="shared" si="26"/>
        <v>W32</v>
      </c>
      <c r="H1075" t="str">
        <f>+VLOOKUP(G:G,[1]LISTE!$A:$BZ,26,0)</f>
        <v>oui</v>
      </c>
      <c r="I1075" s="196" t="str">
        <f>+LEFT(A1075,10)&amp;VLOOKUP(G:G,LISTE!$A:$BG,32,0)&amp;":"&amp;VLOOKUP(G:G,LISTE!$A:$BG,33,0)&amp;RIGHT(A1075,9)</f>
        <v xml:space="preserve">    Rows("4201:4385").Select</v>
      </c>
    </row>
    <row r="1076" spans="1:9" x14ac:dyDescent="0.25">
      <c r="G1076" t="str">
        <f t="shared" si="26"/>
        <v>W32</v>
      </c>
      <c r="H1076" t="str">
        <f>+VLOOKUP(G:G,[1]LISTE!$A:$BZ,26,0)</f>
        <v>oui</v>
      </c>
      <c r="I1076" s="8" t="s">
        <v>13</v>
      </c>
    </row>
    <row r="1077" spans="1:9" x14ac:dyDescent="0.25">
      <c r="A1077" t="s">
        <v>6</v>
      </c>
      <c r="G1077" t="str">
        <f t="shared" si="26"/>
        <v>W32</v>
      </c>
      <c r="H1077" t="str">
        <f>+VLOOKUP(G:G,[1]LISTE!$A:$BZ,26,0)</f>
        <v>oui</v>
      </c>
      <c r="I1077" s="8" t="s">
        <v>16</v>
      </c>
    </row>
    <row r="1078" spans="1:9" x14ac:dyDescent="0.25">
      <c r="G1078" t="str">
        <f t="shared" si="26"/>
        <v>W32</v>
      </c>
      <c r="H1078" t="str">
        <f>+VLOOKUP(G:G,[1]LISTE!$A:$BZ,26,0)</f>
        <v>oui</v>
      </c>
      <c r="I1078" s="8" t="str">
        <f>+I1074</f>
        <v xml:space="preserve">    Sheets("COMPTA").Select</v>
      </c>
    </row>
    <row r="1079" spans="1:9" x14ac:dyDescent="0.25">
      <c r="G1079" t="str">
        <f t="shared" si="26"/>
        <v>W32</v>
      </c>
      <c r="H1079" t="str">
        <f>+VLOOKUP(G:G,[1]LISTE!$A:$BZ,26,0)</f>
        <v>oui</v>
      </c>
      <c r="I1079" s="8" t="s">
        <v>37</v>
      </c>
    </row>
    <row r="1080" spans="1:9" x14ac:dyDescent="0.25">
      <c r="A1080" t="s">
        <v>38</v>
      </c>
      <c r="G1080" t="str">
        <f t="shared" si="26"/>
        <v>W32</v>
      </c>
      <c r="H1080" t="str">
        <f>+VLOOKUP(G:G,[1]LISTE!$A:$BZ,26,0)</f>
        <v>oui</v>
      </c>
      <c r="I1080" s="8" t="s">
        <v>4</v>
      </c>
    </row>
    <row r="1081" spans="1:9" x14ac:dyDescent="0.25">
      <c r="A1081" t="s">
        <v>10</v>
      </c>
      <c r="G1081" t="str">
        <f t="shared" si="26"/>
        <v>W32</v>
      </c>
      <c r="H1081" t="str">
        <f>+VLOOKUP(G:G,[1]LISTE!$A:$BZ,26,0)</f>
        <v>oui</v>
      </c>
      <c r="I1081" s="8" t="str">
        <f>+A1080</f>
        <v xml:space="preserve">    Sheets("CA3").Select</v>
      </c>
    </row>
    <row r="1082" spans="1:9" x14ac:dyDescent="0.25">
      <c r="A1082" t="s">
        <v>10</v>
      </c>
      <c r="G1082" t="str">
        <f t="shared" si="26"/>
        <v>W32</v>
      </c>
      <c r="H1082" t="str">
        <f>+VLOOKUP(G:G,[1]LISTE!$A:$BZ,26,0)</f>
        <v>oui</v>
      </c>
      <c r="I1082" s="196" t="str">
        <f>+LEFT(A1082,10)&amp;VLOOKUP(G:G,LISTE!$A:$BY,34,0)&amp;":"&amp;VLOOKUP(G:G,LISTE!$A:$BY,35,0)&amp;RIGHT(A1082,9)</f>
        <v xml:space="preserve">    Rows("4201:4251").Select</v>
      </c>
    </row>
    <row r="1083" spans="1:9" x14ac:dyDescent="0.25">
      <c r="G1083" t="str">
        <f t="shared" si="26"/>
        <v>W32</v>
      </c>
      <c r="H1083" t="str">
        <f>+VLOOKUP(G:G,[1]LISTE!$A:$BZ,26,0)</f>
        <v>oui</v>
      </c>
      <c r="I1083" s="8" t="s">
        <v>13</v>
      </c>
    </row>
    <row r="1084" spans="1:9" x14ac:dyDescent="0.25">
      <c r="A1084" t="s">
        <v>6</v>
      </c>
      <c r="G1084" t="str">
        <f t="shared" si="26"/>
        <v>W32</v>
      </c>
      <c r="H1084" t="str">
        <f>+VLOOKUP(G:G,[1]LISTE!$A:$BZ,26,0)</f>
        <v>oui</v>
      </c>
      <c r="I1084" s="8" t="s">
        <v>16</v>
      </c>
    </row>
    <row r="1085" spans="1:9" x14ac:dyDescent="0.25">
      <c r="G1085" t="str">
        <f t="shared" si="26"/>
        <v>W32</v>
      </c>
      <c r="H1085" t="str">
        <f>+VLOOKUP(G:G,[1]LISTE!$A:$BZ,26,0)</f>
        <v>oui</v>
      </c>
      <c r="I1085" s="8" t="str">
        <f>+I1081</f>
        <v xml:space="preserve">    Sheets("CA3").Select</v>
      </c>
    </row>
    <row r="1086" spans="1:9" x14ac:dyDescent="0.25">
      <c r="G1086" t="str">
        <f t="shared" si="26"/>
        <v>W32</v>
      </c>
      <c r="H1086" t="str">
        <f>+VLOOKUP(G:G,[1]LISTE!$A:$BZ,26,0)</f>
        <v>oui</v>
      </c>
      <c r="I1086" s="8" t="s">
        <v>39</v>
      </c>
    </row>
    <row r="1087" spans="1:9" x14ac:dyDescent="0.25">
      <c r="A1087" t="s">
        <v>38</v>
      </c>
      <c r="G1087" t="str">
        <f t="shared" si="26"/>
        <v>W32</v>
      </c>
      <c r="H1087" t="str">
        <f>+VLOOKUP(G:G,[1]LISTE!$A:$BZ,26,0)</f>
        <v>oui</v>
      </c>
      <c r="I1087" s="8" t="s">
        <v>4</v>
      </c>
    </row>
    <row r="1088" spans="1:9" x14ac:dyDescent="0.25">
      <c r="A1088" t="s">
        <v>40</v>
      </c>
      <c r="G1088" t="str">
        <f t="shared" si="26"/>
        <v>W32</v>
      </c>
      <c r="H1088" t="str">
        <f>+VLOOKUP(G:G,[1]LISTE!$A:$BZ,26,0)</f>
        <v>oui</v>
      </c>
      <c r="I1088" s="8" t="str">
        <f>+A1088</f>
        <v xml:space="preserve">    Sheets("TVA OPTIM").Select</v>
      </c>
    </row>
    <row r="1089" spans="1:9" x14ac:dyDescent="0.25">
      <c r="A1089" t="s">
        <v>41</v>
      </c>
      <c r="G1089" t="str">
        <f t="shared" si="26"/>
        <v>W32</v>
      </c>
      <c r="H1089" t="str">
        <f>+VLOOKUP(G:G,[1]LISTE!$A:$BZ,26,0)</f>
        <v>oui</v>
      </c>
      <c r="I1089" s="8" t="str">
        <f>+LEFT(A1089,30)&amp;G1089&amp;RIGHT(A1089,1)</f>
        <v xml:space="preserve">    ActiveCell.FormulaR1C1 = "W32"</v>
      </c>
    </row>
    <row r="1090" spans="1:9" x14ac:dyDescent="0.25">
      <c r="G1090" t="str">
        <f t="shared" si="26"/>
        <v>W32</v>
      </c>
      <c r="H1090" t="str">
        <f>+VLOOKUP(G:G,[1]LISTE!$A:$BZ,26,0)</f>
        <v>oui</v>
      </c>
      <c r="I1090" s="8" t="s">
        <v>42</v>
      </c>
    </row>
    <row r="1091" spans="1:9" x14ac:dyDescent="0.25">
      <c r="G1091" t="str">
        <f t="shared" si="26"/>
        <v>W32</v>
      </c>
      <c r="H1091" t="str">
        <f>+VLOOKUP(G:G,[1]LISTE!$A:$BZ,26,0)</f>
        <v>oui</v>
      </c>
      <c r="I1091" s="8" t="s">
        <v>43</v>
      </c>
    </row>
    <row r="1092" spans="1:9" x14ac:dyDescent="0.25">
      <c r="G1092" t="str">
        <f t="shared" si="26"/>
        <v>W32</v>
      </c>
      <c r="H1092" t="str">
        <f>+VLOOKUP(G:G,[1]LISTE!$A:$BZ,26,0)</f>
        <v>oui</v>
      </c>
      <c r="I1092" s="8" t="s">
        <v>44</v>
      </c>
    </row>
    <row r="1093" spans="1:9" x14ac:dyDescent="0.25">
      <c r="G1093" t="str">
        <f t="shared" si="26"/>
        <v>W32</v>
      </c>
      <c r="H1093" t="str">
        <f>+VLOOKUP(G:G,[1]LISTE!$A:$BZ,26,0)</f>
        <v>oui</v>
      </c>
      <c r="I1093" s="8" t="s">
        <v>13</v>
      </c>
    </row>
    <row r="1094" spans="1:9" x14ac:dyDescent="0.25">
      <c r="G1094" t="str">
        <f t="shared" si="26"/>
        <v>W32</v>
      </c>
      <c r="H1094" t="str">
        <f>+VLOOKUP(G:G,[1]LISTE!$A:$BZ,26,0)</f>
        <v>oui</v>
      </c>
      <c r="I1094" s="8" t="s">
        <v>16</v>
      </c>
    </row>
    <row r="1095" spans="1:9" x14ac:dyDescent="0.25">
      <c r="A1095" t="s">
        <v>6</v>
      </c>
      <c r="G1095" t="str">
        <f t="shared" si="26"/>
        <v>W32</v>
      </c>
      <c r="H1095" t="str">
        <f>+VLOOKUP(G:G,[1]LISTE!$A:$BZ,26,0)</f>
        <v>oui</v>
      </c>
      <c r="I1095" s="8" t="str">
        <f>+I1088</f>
        <v xml:space="preserve">    Sheets("TVA OPTIM").Select</v>
      </c>
    </row>
    <row r="1096" spans="1:9" x14ac:dyDescent="0.25">
      <c r="G1096" t="str">
        <f t="shared" si="26"/>
        <v>W32</v>
      </c>
      <c r="H1096" t="str">
        <f>+VLOOKUP(G:G,[1]LISTE!$A:$BZ,26,0)</f>
        <v>oui</v>
      </c>
      <c r="I1096" s="8" t="s">
        <v>45</v>
      </c>
    </row>
    <row r="1097" spans="1:9" x14ac:dyDescent="0.25">
      <c r="A1097" t="s">
        <v>46</v>
      </c>
      <c r="G1097" t="str">
        <f t="shared" si="26"/>
        <v>W32</v>
      </c>
      <c r="H1097" t="str">
        <f>+VLOOKUP(G:G,[1]LISTE!$A:$BZ,26,0)</f>
        <v>oui</v>
      </c>
      <c r="I1097" s="8" t="s">
        <v>38</v>
      </c>
    </row>
    <row r="1098" spans="1:9" x14ac:dyDescent="0.25">
      <c r="A1098" t="s">
        <v>47</v>
      </c>
      <c r="G1098" t="str">
        <f t="shared" si="26"/>
        <v>W32</v>
      </c>
      <c r="H1098" t="str">
        <f>+VLOOKUP(G:G,[1]LISTE!$A:$BZ,26,0)</f>
        <v>oui</v>
      </c>
      <c r="I1098" s="8" t="str">
        <f>+A1098</f>
        <v xml:space="preserve">    ActiveWorkbook.SaveAs Filename:= _</v>
      </c>
    </row>
    <row r="1099" spans="1:9" x14ac:dyDescent="0.25">
      <c r="A1099" t="s">
        <v>48</v>
      </c>
      <c r="G1099" t="str">
        <f t="shared" si="26"/>
        <v>W32</v>
      </c>
      <c r="H1099" t="str">
        <f>+VLOOKUP(G:G,[1]LISTE!$A:$BZ,26,0)</f>
        <v>oui</v>
      </c>
      <c r="I1099" s="8" t="str">
        <f>+LEFT(A1099,49)&amp;$M$4&amp;".2018\"&amp;G1099&amp;" - Cadrage CA + TVA "&amp;$M$4&amp;".2018 "&amp;$L$4&amp;RIGHT(A1099,8)</f>
        <v xml:space="preserve">        "K:\FISCALITE\TVA\2018\01 - Cadrages TVA\06.2018\W32 - Cadrage CA + TVA 06.2018 DD.xlsx" _</v>
      </c>
    </row>
    <row r="1100" spans="1:9" x14ac:dyDescent="0.25">
      <c r="G1100" t="str">
        <f t="shared" si="26"/>
        <v>W32</v>
      </c>
      <c r="H1100" t="str">
        <f>+VLOOKUP(G:G,[1]LISTE!$A:$BZ,26,0)</f>
        <v>oui</v>
      </c>
      <c r="I1100" s="8" t="s">
        <v>49</v>
      </c>
    </row>
    <row r="1101" spans="1:9" x14ac:dyDescent="0.25">
      <c r="G1101" t="str">
        <f t="shared" si="26"/>
        <v>W32</v>
      </c>
      <c r="H1101" t="str">
        <f>+VLOOKUP(G:G,[1]LISTE!$A:$BZ,26,0)</f>
        <v>oui</v>
      </c>
      <c r="I1101" s="8" t="s">
        <v>50</v>
      </c>
    </row>
    <row r="1102" spans="1:9" x14ac:dyDescent="0.25">
      <c r="G1102" t="str">
        <f t="shared" si="26"/>
        <v>W32</v>
      </c>
      <c r="H1102" t="str">
        <f>+VLOOKUP(G:G,[1]LISTE!$A:$BZ,26,0)</f>
        <v>oui</v>
      </c>
      <c r="I1102" s="8" t="s">
        <v>3</v>
      </c>
    </row>
    <row r="1103" spans="1:9" x14ac:dyDescent="0.25">
      <c r="A1103" t="s">
        <v>6</v>
      </c>
      <c r="G1103" t="str">
        <f>+G1101</f>
        <v>W32</v>
      </c>
      <c r="H1103" t="str">
        <f>+VLOOKUP(G:G,[1]LISTE!$A:$BZ,26,0)</f>
        <v>oui</v>
      </c>
      <c r="I1103" s="8" t="s">
        <v>4</v>
      </c>
    </row>
    <row r="1104" spans="1:9" x14ac:dyDescent="0.25">
      <c r="A1104" t="s">
        <v>6</v>
      </c>
      <c r="G1104" t="str">
        <f>+[1]LISTE!$A$25</f>
        <v>W38</v>
      </c>
      <c r="H1104" t="str">
        <f>+VLOOKUP(G:G,[1]LISTE!$A:$BZ,26,0)</f>
        <v>oui</v>
      </c>
      <c r="I1104" s="8" t="str">
        <f>+A1104</f>
        <v xml:space="preserve">    Sheets("CA par taux").Select</v>
      </c>
    </row>
    <row r="1105" spans="1:9" x14ac:dyDescent="0.25">
      <c r="A1105" t="s">
        <v>10</v>
      </c>
      <c r="G1105" t="str">
        <f t="shared" si="26"/>
        <v>W38</v>
      </c>
      <c r="H1105" t="str">
        <f>+VLOOKUP(G:G,[1]LISTE!$A:$BZ,26,0)</f>
        <v>oui</v>
      </c>
      <c r="I1105" s="196" t="str">
        <f>+LEFT(A1105,10)&amp;VLOOKUP(G:G,LISTE!$A:$BG,28,0)&amp;":"&amp;VLOOKUP(G:G,LISTE!$A:$BG,29,0)&amp;RIGHT(A1105,9)</f>
        <v xml:space="preserve">    Rows("4401:4581").Select</v>
      </c>
    </row>
    <row r="1106" spans="1:9" x14ac:dyDescent="0.25">
      <c r="G1106" t="str">
        <f t="shared" si="26"/>
        <v>W38</v>
      </c>
      <c r="H1106" t="str">
        <f>+VLOOKUP(G:G,[1]LISTE!$A:$BZ,26,0)</f>
        <v>oui</v>
      </c>
      <c r="I1106" s="8" t="s">
        <v>13</v>
      </c>
    </row>
    <row r="1107" spans="1:9" x14ac:dyDescent="0.25">
      <c r="G1107" t="str">
        <f t="shared" si="26"/>
        <v>W38</v>
      </c>
      <c r="H1107" t="str">
        <f>+VLOOKUP(G:G,[1]LISTE!$A:$BZ,26,0)</f>
        <v>oui</v>
      </c>
      <c r="I1107" s="8" t="s">
        <v>16</v>
      </c>
    </row>
    <row r="1108" spans="1:9" x14ac:dyDescent="0.25">
      <c r="A1108" t="s">
        <v>6</v>
      </c>
      <c r="G1108" t="str">
        <f t="shared" si="26"/>
        <v>W38</v>
      </c>
      <c r="H1108" t="str">
        <f>+VLOOKUP(G:G,[1]LISTE!$A:$BZ,26,0)</f>
        <v>oui</v>
      </c>
      <c r="I1108" s="8" t="str">
        <f>+I1104</f>
        <v xml:space="preserve">    Sheets("CA par taux").Select</v>
      </c>
    </row>
    <row r="1109" spans="1:9" x14ac:dyDescent="0.25">
      <c r="G1109" t="str">
        <f t="shared" si="26"/>
        <v>W38</v>
      </c>
      <c r="H1109" t="str">
        <f>+VLOOKUP(G:G,[1]LISTE!$A:$BZ,26,0)</f>
        <v>oui</v>
      </c>
      <c r="I1109" s="8" t="s">
        <v>21</v>
      </c>
    </row>
    <row r="1110" spans="1:9" x14ac:dyDescent="0.25">
      <c r="G1110" t="str">
        <f t="shared" si="26"/>
        <v>W38</v>
      </c>
      <c r="H1110" t="str">
        <f>+VLOOKUP(G:G,[1]LISTE!$A:$BZ,26,0)</f>
        <v>oui</v>
      </c>
      <c r="I1110" s="8" t="s">
        <v>4</v>
      </c>
    </row>
    <row r="1111" spans="1:9" x14ac:dyDescent="0.25">
      <c r="A1111" t="s">
        <v>26</v>
      </c>
      <c r="G1111" t="str">
        <f t="shared" si="26"/>
        <v>W38</v>
      </c>
      <c r="H1111" t="str">
        <f>+VLOOKUP(G:G,[1]LISTE!$A:$BZ,26,0)</f>
        <v>oui</v>
      </c>
      <c r="I1111" s="8" t="str">
        <f>+A1111</f>
        <v xml:space="preserve">    Sheets("HA intraco  par taux").Select</v>
      </c>
    </row>
    <row r="1112" spans="1:9" x14ac:dyDescent="0.25">
      <c r="A1112" t="s">
        <v>10</v>
      </c>
      <c r="G1112" t="str">
        <f t="shared" si="26"/>
        <v>W38</v>
      </c>
      <c r="H1112" t="str">
        <f>+VLOOKUP(G:G,[1]LISTE!$A:$BZ,26,0)</f>
        <v>oui</v>
      </c>
      <c r="I1112" s="196" t="str">
        <f>+LEFT(A1112,10)&amp;VLOOKUP(G:G,LISTE!$A:$BG,30,0)&amp;":"&amp;VLOOKUP(G:G,LISTE!$A:$BG,31,0)&amp;RIGHT(A1112,9)</f>
        <v xml:space="preserve">    Rows("4401:4521").Select</v>
      </c>
    </row>
    <row r="1113" spans="1:9" x14ac:dyDescent="0.25">
      <c r="G1113" t="str">
        <f t="shared" si="26"/>
        <v>W38</v>
      </c>
      <c r="H1113" t="str">
        <f>+VLOOKUP(G:G,[1]LISTE!$A:$BZ,26,0)</f>
        <v>oui</v>
      </c>
      <c r="I1113" s="8" t="s">
        <v>13</v>
      </c>
    </row>
    <row r="1114" spans="1:9" x14ac:dyDescent="0.25">
      <c r="G1114" t="str">
        <f t="shared" si="26"/>
        <v>W38</v>
      </c>
      <c r="H1114" t="str">
        <f>+VLOOKUP(G:G,[1]LISTE!$A:$BZ,26,0)</f>
        <v>oui</v>
      </c>
      <c r="I1114" s="8" t="s">
        <v>16</v>
      </c>
    </row>
    <row r="1115" spans="1:9" x14ac:dyDescent="0.25">
      <c r="A1115" t="s">
        <v>6</v>
      </c>
      <c r="G1115" t="str">
        <f t="shared" si="26"/>
        <v>W38</v>
      </c>
      <c r="H1115" t="str">
        <f>+VLOOKUP(G:G,[1]LISTE!$A:$BZ,26,0)</f>
        <v>oui</v>
      </c>
      <c r="I1115" s="8" t="str">
        <f>+I1111</f>
        <v xml:space="preserve">    Sheets("HA intraco  par taux").Select</v>
      </c>
    </row>
    <row r="1116" spans="1:9" x14ac:dyDescent="0.25">
      <c r="G1116" t="str">
        <f t="shared" si="26"/>
        <v>W38</v>
      </c>
      <c r="H1116" t="str">
        <f>+VLOOKUP(G:G,[1]LISTE!$A:$BZ,26,0)</f>
        <v>oui</v>
      </c>
      <c r="I1116" s="8" t="s">
        <v>21</v>
      </c>
    </row>
    <row r="1117" spans="1:9" x14ac:dyDescent="0.25">
      <c r="G1117" t="str">
        <f t="shared" si="26"/>
        <v>W38</v>
      </c>
      <c r="H1117" t="str">
        <f>+VLOOKUP(G:G,[1]LISTE!$A:$BZ,26,0)</f>
        <v>oui</v>
      </c>
      <c r="I1117" s="8" t="s">
        <v>4</v>
      </c>
    </row>
    <row r="1118" spans="1:9" x14ac:dyDescent="0.25">
      <c r="A1118" t="s">
        <v>10</v>
      </c>
      <c r="G1118" t="str">
        <f t="shared" si="26"/>
        <v>W38</v>
      </c>
      <c r="H1118" t="str">
        <f>+VLOOKUP(G:G,[1]LISTE!$A:$BZ,26,0)</f>
        <v>oui</v>
      </c>
      <c r="I1118" s="8" t="str">
        <f>+A1141</f>
        <v xml:space="preserve">    Sheets("COMPTA").Select</v>
      </c>
    </row>
    <row r="1119" spans="1:9" x14ac:dyDescent="0.25">
      <c r="A1119" t="s">
        <v>10</v>
      </c>
      <c r="G1119" t="str">
        <f t="shared" si="26"/>
        <v>W38</v>
      </c>
      <c r="H1119" t="str">
        <f>+VLOOKUP(G:G,[1]LISTE!$A:$BZ,26,0)</f>
        <v>oui</v>
      </c>
      <c r="I1119" s="196" t="str">
        <f>+LEFT(A1119,10)&amp;VLOOKUP(G:G,LISTE!$A:$BG,32,0)&amp;":"&amp;VLOOKUP(G:G,LISTE!$A:$BG,33,0)&amp;RIGHT(A1119,9)</f>
        <v xml:space="preserve">    Rows("4401:4585").Select</v>
      </c>
    </row>
    <row r="1120" spans="1:9" x14ac:dyDescent="0.25">
      <c r="G1120" t="str">
        <f t="shared" si="26"/>
        <v>W38</v>
      </c>
      <c r="H1120" t="str">
        <f>+VLOOKUP(G:G,[1]LISTE!$A:$BZ,26,0)</f>
        <v>oui</v>
      </c>
      <c r="I1120" s="8" t="s">
        <v>13</v>
      </c>
    </row>
    <row r="1121" spans="1:9" x14ac:dyDescent="0.25">
      <c r="A1121" t="s">
        <v>6</v>
      </c>
      <c r="G1121" t="str">
        <f t="shared" si="26"/>
        <v>W38</v>
      </c>
      <c r="H1121" t="str">
        <f>+VLOOKUP(G:G,[1]LISTE!$A:$BZ,26,0)</f>
        <v>oui</v>
      </c>
      <c r="I1121" s="8" t="s">
        <v>16</v>
      </c>
    </row>
    <row r="1122" spans="1:9" x14ac:dyDescent="0.25">
      <c r="G1122" t="str">
        <f t="shared" si="26"/>
        <v>W38</v>
      </c>
      <c r="H1122" t="str">
        <f>+VLOOKUP(G:G,[1]LISTE!$A:$BZ,26,0)</f>
        <v>oui</v>
      </c>
      <c r="I1122" s="8" t="str">
        <f>+I1118</f>
        <v xml:space="preserve">    Sheets("COMPTA").Select</v>
      </c>
    </row>
    <row r="1123" spans="1:9" x14ac:dyDescent="0.25">
      <c r="G1123" t="str">
        <f t="shared" si="26"/>
        <v>W38</v>
      </c>
      <c r="H1123" t="str">
        <f>+VLOOKUP(G:G,[1]LISTE!$A:$BZ,26,0)</f>
        <v>oui</v>
      </c>
      <c r="I1123" s="8" t="s">
        <v>37</v>
      </c>
    </row>
    <row r="1124" spans="1:9" x14ac:dyDescent="0.25">
      <c r="A1124" t="s">
        <v>38</v>
      </c>
      <c r="G1124" t="str">
        <f t="shared" si="26"/>
        <v>W38</v>
      </c>
      <c r="H1124" t="str">
        <f>+VLOOKUP(G:G,[1]LISTE!$A:$BZ,26,0)</f>
        <v>oui</v>
      </c>
      <c r="I1124" s="8" t="s">
        <v>4</v>
      </c>
    </row>
    <row r="1125" spans="1:9" x14ac:dyDescent="0.25">
      <c r="A1125" t="s">
        <v>10</v>
      </c>
      <c r="G1125" t="str">
        <f t="shared" ref="G1125:G1188" si="27">+G1124</f>
        <v>W38</v>
      </c>
      <c r="H1125" t="str">
        <f>+VLOOKUP(G:G,[1]LISTE!$A:$BZ,26,0)</f>
        <v>oui</v>
      </c>
      <c r="I1125" s="8" t="str">
        <f>+A1124</f>
        <v xml:space="preserve">    Sheets("CA3").Select</v>
      </c>
    </row>
    <row r="1126" spans="1:9" x14ac:dyDescent="0.25">
      <c r="A1126" t="s">
        <v>10</v>
      </c>
      <c r="G1126" t="str">
        <f t="shared" si="27"/>
        <v>W38</v>
      </c>
      <c r="H1126" t="str">
        <f>+VLOOKUP(G:G,[1]LISTE!$A:$BZ,26,0)</f>
        <v>oui</v>
      </c>
      <c r="I1126" s="196" t="str">
        <f>+LEFT(A1126,10)&amp;VLOOKUP(G:G,LISTE!$A:$BY,34,0)&amp;":"&amp;VLOOKUP(G:G,LISTE!$A:$BY,35,0)&amp;RIGHT(A1126,9)</f>
        <v xml:space="preserve">    Rows("4401:4451").Select</v>
      </c>
    </row>
    <row r="1127" spans="1:9" x14ac:dyDescent="0.25">
      <c r="G1127" t="str">
        <f t="shared" si="27"/>
        <v>W38</v>
      </c>
      <c r="H1127" t="str">
        <f>+VLOOKUP(G:G,[1]LISTE!$A:$BZ,26,0)</f>
        <v>oui</v>
      </c>
      <c r="I1127" s="8" t="s">
        <v>13</v>
      </c>
    </row>
    <row r="1128" spans="1:9" x14ac:dyDescent="0.25">
      <c r="A1128" t="s">
        <v>6</v>
      </c>
      <c r="G1128" t="str">
        <f t="shared" si="27"/>
        <v>W38</v>
      </c>
      <c r="H1128" t="str">
        <f>+VLOOKUP(G:G,[1]LISTE!$A:$BZ,26,0)</f>
        <v>oui</v>
      </c>
      <c r="I1128" s="8" t="s">
        <v>16</v>
      </c>
    </row>
    <row r="1129" spans="1:9" x14ac:dyDescent="0.25">
      <c r="G1129" t="str">
        <f t="shared" si="27"/>
        <v>W38</v>
      </c>
      <c r="H1129" t="str">
        <f>+VLOOKUP(G:G,[1]LISTE!$A:$BZ,26,0)</f>
        <v>oui</v>
      </c>
      <c r="I1129" s="8" t="str">
        <f>+I1125</f>
        <v xml:space="preserve">    Sheets("CA3").Select</v>
      </c>
    </row>
    <row r="1130" spans="1:9" x14ac:dyDescent="0.25">
      <c r="G1130" t="str">
        <f t="shared" si="27"/>
        <v>W38</v>
      </c>
      <c r="H1130" t="str">
        <f>+VLOOKUP(G:G,[1]LISTE!$A:$BZ,26,0)</f>
        <v>oui</v>
      </c>
      <c r="I1130" s="8" t="s">
        <v>39</v>
      </c>
    </row>
    <row r="1131" spans="1:9" x14ac:dyDescent="0.25">
      <c r="A1131" t="s">
        <v>38</v>
      </c>
      <c r="G1131" t="str">
        <f t="shared" si="27"/>
        <v>W38</v>
      </c>
      <c r="H1131" t="str">
        <f>+VLOOKUP(G:G,[1]LISTE!$A:$BZ,26,0)</f>
        <v>oui</v>
      </c>
      <c r="I1131" s="8" t="s">
        <v>4</v>
      </c>
    </row>
    <row r="1132" spans="1:9" x14ac:dyDescent="0.25">
      <c r="A1132" t="s">
        <v>40</v>
      </c>
      <c r="G1132" t="str">
        <f t="shared" si="27"/>
        <v>W38</v>
      </c>
      <c r="H1132" t="str">
        <f>+VLOOKUP(G:G,[1]LISTE!$A:$BZ,26,0)</f>
        <v>oui</v>
      </c>
      <c r="I1132" s="8" t="str">
        <f>+A1132</f>
        <v xml:space="preserve">    Sheets("TVA OPTIM").Select</v>
      </c>
    </row>
    <row r="1133" spans="1:9" x14ac:dyDescent="0.25">
      <c r="A1133" t="s">
        <v>41</v>
      </c>
      <c r="G1133" t="str">
        <f t="shared" si="27"/>
        <v>W38</v>
      </c>
      <c r="H1133" t="str">
        <f>+VLOOKUP(G:G,[1]LISTE!$A:$BZ,26,0)</f>
        <v>oui</v>
      </c>
      <c r="I1133" s="8" t="str">
        <f>+LEFT(A1133,30)&amp;G1133&amp;RIGHT(A1133,1)</f>
        <v xml:space="preserve">    ActiveCell.FormulaR1C1 = "W38"</v>
      </c>
    </row>
    <row r="1134" spans="1:9" x14ac:dyDescent="0.25">
      <c r="G1134" t="str">
        <f t="shared" si="27"/>
        <v>W38</v>
      </c>
      <c r="H1134" t="str">
        <f>+VLOOKUP(G:G,[1]LISTE!$A:$BZ,26,0)</f>
        <v>oui</v>
      </c>
      <c r="I1134" s="8" t="s">
        <v>42</v>
      </c>
    </row>
    <row r="1135" spans="1:9" x14ac:dyDescent="0.25">
      <c r="G1135" t="str">
        <f t="shared" si="27"/>
        <v>W38</v>
      </c>
      <c r="H1135" t="str">
        <f>+VLOOKUP(G:G,[1]LISTE!$A:$BZ,26,0)</f>
        <v>oui</v>
      </c>
      <c r="I1135" s="8" t="s">
        <v>43</v>
      </c>
    </row>
    <row r="1136" spans="1:9" x14ac:dyDescent="0.25">
      <c r="G1136" t="str">
        <f t="shared" si="27"/>
        <v>W38</v>
      </c>
      <c r="H1136" t="str">
        <f>+VLOOKUP(G:G,[1]LISTE!$A:$BZ,26,0)</f>
        <v>oui</v>
      </c>
      <c r="I1136" s="8" t="s">
        <v>44</v>
      </c>
    </row>
    <row r="1137" spans="1:9" x14ac:dyDescent="0.25">
      <c r="G1137" t="str">
        <f t="shared" si="27"/>
        <v>W38</v>
      </c>
      <c r="H1137" t="str">
        <f>+VLOOKUP(G:G,[1]LISTE!$A:$BZ,26,0)</f>
        <v>oui</v>
      </c>
      <c r="I1137" s="8" t="s">
        <v>13</v>
      </c>
    </row>
    <row r="1138" spans="1:9" x14ac:dyDescent="0.25">
      <c r="G1138" t="str">
        <f t="shared" si="27"/>
        <v>W38</v>
      </c>
      <c r="H1138" t="str">
        <f>+VLOOKUP(G:G,[1]LISTE!$A:$BZ,26,0)</f>
        <v>oui</v>
      </c>
      <c r="I1138" s="8" t="s">
        <v>16</v>
      </c>
    </row>
    <row r="1139" spans="1:9" x14ac:dyDescent="0.25">
      <c r="A1139" t="s">
        <v>6</v>
      </c>
      <c r="G1139" t="str">
        <f t="shared" si="27"/>
        <v>W38</v>
      </c>
      <c r="H1139" t="str">
        <f>+VLOOKUP(G:G,[1]LISTE!$A:$BZ,26,0)</f>
        <v>oui</v>
      </c>
      <c r="I1139" s="8" t="str">
        <f>+I1132</f>
        <v xml:space="preserve">    Sheets("TVA OPTIM").Select</v>
      </c>
    </row>
    <row r="1140" spans="1:9" x14ac:dyDescent="0.25">
      <c r="G1140" t="str">
        <f t="shared" si="27"/>
        <v>W38</v>
      </c>
      <c r="H1140" t="str">
        <f>+VLOOKUP(G:G,[1]LISTE!$A:$BZ,26,0)</f>
        <v>oui</v>
      </c>
      <c r="I1140" s="8" t="s">
        <v>45</v>
      </c>
    </row>
    <row r="1141" spans="1:9" x14ac:dyDescent="0.25">
      <c r="A1141" t="s">
        <v>46</v>
      </c>
      <c r="G1141" t="str">
        <f t="shared" si="27"/>
        <v>W38</v>
      </c>
      <c r="H1141" t="str">
        <f>+VLOOKUP(G:G,[1]LISTE!$A:$BZ,26,0)</f>
        <v>oui</v>
      </c>
      <c r="I1141" s="8" t="s">
        <v>38</v>
      </c>
    </row>
    <row r="1142" spans="1:9" x14ac:dyDescent="0.25">
      <c r="A1142" t="s">
        <v>47</v>
      </c>
      <c r="G1142" t="str">
        <f t="shared" si="27"/>
        <v>W38</v>
      </c>
      <c r="H1142" t="str">
        <f>+VLOOKUP(G:G,[1]LISTE!$A:$BZ,26,0)</f>
        <v>oui</v>
      </c>
      <c r="I1142" s="8" t="str">
        <f>+A1142</f>
        <v xml:space="preserve">    ActiveWorkbook.SaveAs Filename:= _</v>
      </c>
    </row>
    <row r="1143" spans="1:9" x14ac:dyDescent="0.25">
      <c r="A1143" t="s">
        <v>48</v>
      </c>
      <c r="G1143" t="str">
        <f t="shared" si="27"/>
        <v>W38</v>
      </c>
      <c r="H1143" t="str">
        <f>+VLOOKUP(G:G,[1]LISTE!$A:$BZ,26,0)</f>
        <v>oui</v>
      </c>
      <c r="I1143" s="8" t="str">
        <f>+LEFT(A1143,49)&amp;$M$4&amp;".2018\"&amp;G1143&amp;" - Cadrage CA + TVA "&amp;$M$4&amp;".2018 "&amp;$L$4&amp;RIGHT(A1143,8)</f>
        <v xml:space="preserve">        "K:\FISCALITE\TVA\2018\01 - Cadrages TVA\06.2018\W38 - Cadrage CA + TVA 06.2018 DD.xlsx" _</v>
      </c>
    </row>
    <row r="1144" spans="1:9" x14ac:dyDescent="0.25">
      <c r="G1144" t="str">
        <f t="shared" si="27"/>
        <v>W38</v>
      </c>
      <c r="H1144" t="str">
        <f>+VLOOKUP(G:G,[1]LISTE!$A:$BZ,26,0)</f>
        <v>oui</v>
      </c>
      <c r="I1144" s="8" t="s">
        <v>49</v>
      </c>
    </row>
    <row r="1145" spans="1:9" x14ac:dyDescent="0.25">
      <c r="G1145" t="str">
        <f t="shared" si="27"/>
        <v>W38</v>
      </c>
      <c r="H1145" t="str">
        <f>+VLOOKUP(G:G,[1]LISTE!$A:$BZ,26,0)</f>
        <v>oui</v>
      </c>
      <c r="I1145" s="8" t="s">
        <v>50</v>
      </c>
    </row>
    <row r="1146" spans="1:9" x14ac:dyDescent="0.25">
      <c r="G1146" t="str">
        <f t="shared" si="27"/>
        <v>W38</v>
      </c>
      <c r="H1146" t="str">
        <f>+VLOOKUP(G:G,[1]LISTE!$A:$BZ,26,0)</f>
        <v>oui</v>
      </c>
      <c r="I1146" s="8" t="s">
        <v>3</v>
      </c>
    </row>
    <row r="1147" spans="1:9" x14ac:dyDescent="0.25">
      <c r="A1147" t="s">
        <v>6</v>
      </c>
      <c r="G1147" t="str">
        <f>+G1145</f>
        <v>W38</v>
      </c>
      <c r="H1147" t="str">
        <f>+VLOOKUP(G:G,[1]LISTE!$A:$BZ,26,0)</f>
        <v>oui</v>
      </c>
      <c r="I1147" s="8" t="s">
        <v>4</v>
      </c>
    </row>
    <row r="1148" spans="1:9" x14ac:dyDescent="0.25">
      <c r="A1148" t="s">
        <v>6</v>
      </c>
      <c r="G1148" t="str">
        <f>+[1]LISTE!$A$26</f>
        <v>W66</v>
      </c>
      <c r="H1148" t="str">
        <f>+VLOOKUP(G:G,[1]LISTE!$A:$BZ,26,0)</f>
        <v>oui</v>
      </c>
      <c r="I1148" s="8" t="str">
        <f>+A1148</f>
        <v xml:space="preserve">    Sheets("CA par taux").Select</v>
      </c>
    </row>
    <row r="1149" spans="1:9" x14ac:dyDescent="0.25">
      <c r="A1149" t="s">
        <v>10</v>
      </c>
      <c r="G1149" t="str">
        <f t="shared" si="27"/>
        <v>W66</v>
      </c>
      <c r="H1149" t="str">
        <f>+VLOOKUP(G:G,[1]LISTE!$A:$BZ,26,0)</f>
        <v>oui</v>
      </c>
      <c r="I1149" s="196" t="str">
        <f>+LEFT(A1149,10)&amp;VLOOKUP(G:G,LISTE!$A:$BG,28,0)&amp;":"&amp;VLOOKUP(G:G,LISTE!$A:$BG,29,0)&amp;RIGHT(A1149,9)</f>
        <v xml:space="preserve">    Rows("4601:4781").Select</v>
      </c>
    </row>
    <row r="1150" spans="1:9" x14ac:dyDescent="0.25">
      <c r="G1150" t="str">
        <f t="shared" si="27"/>
        <v>W66</v>
      </c>
      <c r="H1150" t="str">
        <f>+VLOOKUP(G:G,[1]LISTE!$A:$BZ,26,0)</f>
        <v>oui</v>
      </c>
      <c r="I1150" s="8" t="s">
        <v>13</v>
      </c>
    </row>
    <row r="1151" spans="1:9" x14ac:dyDescent="0.25">
      <c r="G1151" t="str">
        <f t="shared" si="27"/>
        <v>W66</v>
      </c>
      <c r="H1151" t="str">
        <f>+VLOOKUP(G:G,[1]LISTE!$A:$BZ,26,0)</f>
        <v>oui</v>
      </c>
      <c r="I1151" s="8" t="s">
        <v>16</v>
      </c>
    </row>
    <row r="1152" spans="1:9" x14ac:dyDescent="0.25">
      <c r="A1152" t="s">
        <v>6</v>
      </c>
      <c r="G1152" t="str">
        <f t="shared" si="27"/>
        <v>W66</v>
      </c>
      <c r="H1152" t="str">
        <f>+VLOOKUP(G:G,[1]LISTE!$A:$BZ,26,0)</f>
        <v>oui</v>
      </c>
      <c r="I1152" s="8" t="str">
        <f>+I1148</f>
        <v xml:space="preserve">    Sheets("CA par taux").Select</v>
      </c>
    </row>
    <row r="1153" spans="1:9" x14ac:dyDescent="0.25">
      <c r="G1153" t="str">
        <f t="shared" si="27"/>
        <v>W66</v>
      </c>
      <c r="H1153" t="str">
        <f>+VLOOKUP(G:G,[1]LISTE!$A:$BZ,26,0)</f>
        <v>oui</v>
      </c>
      <c r="I1153" s="8" t="s">
        <v>21</v>
      </c>
    </row>
    <row r="1154" spans="1:9" x14ac:dyDescent="0.25">
      <c r="G1154" t="str">
        <f t="shared" si="27"/>
        <v>W66</v>
      </c>
      <c r="H1154" t="str">
        <f>+VLOOKUP(G:G,[1]LISTE!$A:$BZ,26,0)</f>
        <v>oui</v>
      </c>
      <c r="I1154" s="8" t="s">
        <v>4</v>
      </c>
    </row>
    <row r="1155" spans="1:9" x14ac:dyDescent="0.25">
      <c r="A1155" t="s">
        <v>26</v>
      </c>
      <c r="G1155" t="str">
        <f t="shared" si="27"/>
        <v>W66</v>
      </c>
      <c r="H1155" t="str">
        <f>+VLOOKUP(G:G,[1]LISTE!$A:$BZ,26,0)</f>
        <v>oui</v>
      </c>
      <c r="I1155" s="8" t="str">
        <f>+A1155</f>
        <v xml:space="preserve">    Sheets("HA intraco  par taux").Select</v>
      </c>
    </row>
    <row r="1156" spans="1:9" x14ac:dyDescent="0.25">
      <c r="A1156" t="s">
        <v>10</v>
      </c>
      <c r="G1156" t="str">
        <f t="shared" si="27"/>
        <v>W66</v>
      </c>
      <c r="H1156" t="str">
        <f>+VLOOKUP(G:G,[1]LISTE!$A:$BZ,26,0)</f>
        <v>oui</v>
      </c>
      <c r="I1156" s="196" t="str">
        <f>+LEFT(A1156,10)&amp;VLOOKUP(G:G,LISTE!$A:$BG,30,0)&amp;":"&amp;VLOOKUP(G:G,LISTE!$A:$BG,31,0)&amp;RIGHT(A1156,9)</f>
        <v xml:space="preserve">    Rows("4601:4721").Select</v>
      </c>
    </row>
    <row r="1157" spans="1:9" x14ac:dyDescent="0.25">
      <c r="G1157" t="str">
        <f t="shared" si="27"/>
        <v>W66</v>
      </c>
      <c r="H1157" t="str">
        <f>+VLOOKUP(G:G,[1]LISTE!$A:$BZ,26,0)</f>
        <v>oui</v>
      </c>
      <c r="I1157" s="8" t="s">
        <v>13</v>
      </c>
    </row>
    <row r="1158" spans="1:9" x14ac:dyDescent="0.25">
      <c r="G1158" t="str">
        <f t="shared" si="27"/>
        <v>W66</v>
      </c>
      <c r="H1158" t="str">
        <f>+VLOOKUP(G:G,[1]LISTE!$A:$BZ,26,0)</f>
        <v>oui</v>
      </c>
      <c r="I1158" s="8" t="s">
        <v>16</v>
      </c>
    </row>
    <row r="1159" spans="1:9" x14ac:dyDescent="0.25">
      <c r="A1159" t="s">
        <v>6</v>
      </c>
      <c r="G1159" t="str">
        <f t="shared" si="27"/>
        <v>W66</v>
      </c>
      <c r="H1159" t="str">
        <f>+VLOOKUP(G:G,[1]LISTE!$A:$BZ,26,0)</f>
        <v>oui</v>
      </c>
      <c r="I1159" s="8" t="str">
        <f>+I1155</f>
        <v xml:space="preserve">    Sheets("HA intraco  par taux").Select</v>
      </c>
    </row>
    <row r="1160" spans="1:9" x14ac:dyDescent="0.25">
      <c r="G1160" t="str">
        <f t="shared" si="27"/>
        <v>W66</v>
      </c>
      <c r="H1160" t="str">
        <f>+VLOOKUP(G:G,[1]LISTE!$A:$BZ,26,0)</f>
        <v>oui</v>
      </c>
      <c r="I1160" s="8" t="s">
        <v>21</v>
      </c>
    </row>
    <row r="1161" spans="1:9" x14ac:dyDescent="0.25">
      <c r="G1161" t="str">
        <f t="shared" si="27"/>
        <v>W66</v>
      </c>
      <c r="H1161" t="str">
        <f>+VLOOKUP(G:G,[1]LISTE!$A:$BZ,26,0)</f>
        <v>oui</v>
      </c>
      <c r="I1161" s="8" t="s">
        <v>4</v>
      </c>
    </row>
    <row r="1162" spans="1:9" x14ac:dyDescent="0.25">
      <c r="A1162" t="s">
        <v>10</v>
      </c>
      <c r="G1162" t="str">
        <f t="shared" si="27"/>
        <v>W66</v>
      </c>
      <c r="H1162" t="str">
        <f>+VLOOKUP(G:G,[1]LISTE!$A:$BZ,26,0)</f>
        <v>oui</v>
      </c>
      <c r="I1162" s="8" t="str">
        <f>+A1185</f>
        <v xml:space="preserve">    Sheets("COMPTA").Select</v>
      </c>
    </row>
    <row r="1163" spans="1:9" x14ac:dyDescent="0.25">
      <c r="A1163" t="s">
        <v>10</v>
      </c>
      <c r="G1163" t="str">
        <f t="shared" si="27"/>
        <v>W66</v>
      </c>
      <c r="H1163" t="str">
        <f>+VLOOKUP(G:G,[1]LISTE!$A:$BZ,26,0)</f>
        <v>oui</v>
      </c>
      <c r="I1163" s="196" t="str">
        <f>+LEFT(A1163,10)&amp;VLOOKUP(G:G,LISTE!$A:$BG,32,0)&amp;":"&amp;VLOOKUP(G:G,LISTE!$A:$BG,33,0)&amp;RIGHT(A1163,9)</f>
        <v xml:space="preserve">    Rows("4601:4785").Select</v>
      </c>
    </row>
    <row r="1164" spans="1:9" x14ac:dyDescent="0.25">
      <c r="G1164" t="str">
        <f t="shared" si="27"/>
        <v>W66</v>
      </c>
      <c r="H1164" t="str">
        <f>+VLOOKUP(G:G,[1]LISTE!$A:$BZ,26,0)</f>
        <v>oui</v>
      </c>
      <c r="I1164" s="8" t="s">
        <v>13</v>
      </c>
    </row>
    <row r="1165" spans="1:9" x14ac:dyDescent="0.25">
      <c r="A1165" t="s">
        <v>6</v>
      </c>
      <c r="G1165" t="str">
        <f t="shared" si="27"/>
        <v>W66</v>
      </c>
      <c r="H1165" t="str">
        <f>+VLOOKUP(G:G,[1]LISTE!$A:$BZ,26,0)</f>
        <v>oui</v>
      </c>
      <c r="I1165" s="8" t="s">
        <v>16</v>
      </c>
    </row>
    <row r="1166" spans="1:9" x14ac:dyDescent="0.25">
      <c r="G1166" t="str">
        <f t="shared" si="27"/>
        <v>W66</v>
      </c>
      <c r="H1166" t="str">
        <f>+VLOOKUP(G:G,[1]LISTE!$A:$BZ,26,0)</f>
        <v>oui</v>
      </c>
      <c r="I1166" s="8" t="str">
        <f>+I1162</f>
        <v xml:space="preserve">    Sheets("COMPTA").Select</v>
      </c>
    </row>
    <row r="1167" spans="1:9" x14ac:dyDescent="0.25">
      <c r="G1167" t="str">
        <f t="shared" si="27"/>
        <v>W66</v>
      </c>
      <c r="H1167" t="str">
        <f>+VLOOKUP(G:G,[1]LISTE!$A:$BZ,26,0)</f>
        <v>oui</v>
      </c>
      <c r="I1167" s="8" t="s">
        <v>37</v>
      </c>
    </row>
    <row r="1168" spans="1:9" x14ac:dyDescent="0.25">
      <c r="A1168" t="s">
        <v>38</v>
      </c>
      <c r="G1168" t="str">
        <f t="shared" si="27"/>
        <v>W66</v>
      </c>
      <c r="H1168" t="str">
        <f>+VLOOKUP(G:G,[1]LISTE!$A:$BZ,26,0)</f>
        <v>oui</v>
      </c>
      <c r="I1168" s="8" t="s">
        <v>4</v>
      </c>
    </row>
    <row r="1169" spans="1:9" x14ac:dyDescent="0.25">
      <c r="A1169" t="s">
        <v>10</v>
      </c>
      <c r="G1169" t="str">
        <f t="shared" si="27"/>
        <v>W66</v>
      </c>
      <c r="H1169" t="str">
        <f>+VLOOKUP(G:G,[1]LISTE!$A:$BZ,26,0)</f>
        <v>oui</v>
      </c>
      <c r="I1169" s="8" t="str">
        <f>+A1168</f>
        <v xml:space="preserve">    Sheets("CA3").Select</v>
      </c>
    </row>
    <row r="1170" spans="1:9" x14ac:dyDescent="0.25">
      <c r="A1170" t="s">
        <v>10</v>
      </c>
      <c r="G1170" t="str">
        <f t="shared" si="27"/>
        <v>W66</v>
      </c>
      <c r="H1170" t="str">
        <f>+VLOOKUP(G:G,[1]LISTE!$A:$BZ,26,0)</f>
        <v>oui</v>
      </c>
      <c r="I1170" s="196" t="str">
        <f>+LEFT(A1170,10)&amp;VLOOKUP(G:G,LISTE!$A:$BY,34,0)&amp;":"&amp;VLOOKUP(G:G,LISTE!$A:$BY,35,0)&amp;RIGHT(A1170,9)</f>
        <v xml:space="preserve">    Rows("4601:4651").Select</v>
      </c>
    </row>
    <row r="1171" spans="1:9" x14ac:dyDescent="0.25">
      <c r="G1171" t="str">
        <f t="shared" si="27"/>
        <v>W66</v>
      </c>
      <c r="H1171" t="str">
        <f>+VLOOKUP(G:G,[1]LISTE!$A:$BZ,26,0)</f>
        <v>oui</v>
      </c>
      <c r="I1171" s="8" t="s">
        <v>13</v>
      </c>
    </row>
    <row r="1172" spans="1:9" x14ac:dyDescent="0.25">
      <c r="A1172" t="s">
        <v>6</v>
      </c>
      <c r="G1172" t="str">
        <f t="shared" si="27"/>
        <v>W66</v>
      </c>
      <c r="H1172" t="str">
        <f>+VLOOKUP(G:G,[1]LISTE!$A:$BZ,26,0)</f>
        <v>oui</v>
      </c>
      <c r="I1172" s="8" t="s">
        <v>16</v>
      </c>
    </row>
    <row r="1173" spans="1:9" x14ac:dyDescent="0.25">
      <c r="G1173" t="str">
        <f t="shared" si="27"/>
        <v>W66</v>
      </c>
      <c r="H1173" t="str">
        <f>+VLOOKUP(G:G,[1]LISTE!$A:$BZ,26,0)</f>
        <v>oui</v>
      </c>
      <c r="I1173" s="8" t="str">
        <f>+I1169</f>
        <v xml:space="preserve">    Sheets("CA3").Select</v>
      </c>
    </row>
    <row r="1174" spans="1:9" x14ac:dyDescent="0.25">
      <c r="G1174" t="str">
        <f t="shared" si="27"/>
        <v>W66</v>
      </c>
      <c r="H1174" t="str">
        <f>+VLOOKUP(G:G,[1]LISTE!$A:$BZ,26,0)</f>
        <v>oui</v>
      </c>
      <c r="I1174" s="8" t="s">
        <v>39</v>
      </c>
    </row>
    <row r="1175" spans="1:9" x14ac:dyDescent="0.25">
      <c r="A1175" t="s">
        <v>38</v>
      </c>
      <c r="G1175" t="str">
        <f t="shared" si="27"/>
        <v>W66</v>
      </c>
      <c r="H1175" t="str">
        <f>+VLOOKUP(G:G,[1]LISTE!$A:$BZ,26,0)</f>
        <v>oui</v>
      </c>
      <c r="I1175" s="8" t="s">
        <v>4</v>
      </c>
    </row>
    <row r="1176" spans="1:9" x14ac:dyDescent="0.25">
      <c r="A1176" t="s">
        <v>40</v>
      </c>
      <c r="G1176" t="str">
        <f t="shared" si="27"/>
        <v>W66</v>
      </c>
      <c r="H1176" t="str">
        <f>+VLOOKUP(G:G,[1]LISTE!$A:$BZ,26,0)</f>
        <v>oui</v>
      </c>
      <c r="I1176" s="8" t="str">
        <f>+A1176</f>
        <v xml:space="preserve">    Sheets("TVA OPTIM").Select</v>
      </c>
    </row>
    <row r="1177" spans="1:9" x14ac:dyDescent="0.25">
      <c r="A1177" t="s">
        <v>41</v>
      </c>
      <c r="G1177" t="str">
        <f t="shared" si="27"/>
        <v>W66</v>
      </c>
      <c r="H1177" t="str">
        <f>+VLOOKUP(G:G,[1]LISTE!$A:$BZ,26,0)</f>
        <v>oui</v>
      </c>
      <c r="I1177" s="8" t="str">
        <f>+LEFT(A1177,30)&amp;G1177&amp;RIGHT(A1177,1)</f>
        <v xml:space="preserve">    ActiveCell.FormulaR1C1 = "W66"</v>
      </c>
    </row>
    <row r="1178" spans="1:9" x14ac:dyDescent="0.25">
      <c r="G1178" t="str">
        <f t="shared" si="27"/>
        <v>W66</v>
      </c>
      <c r="H1178" t="str">
        <f>+VLOOKUP(G:G,[1]LISTE!$A:$BZ,26,0)</f>
        <v>oui</v>
      </c>
      <c r="I1178" s="8" t="s">
        <v>42</v>
      </c>
    </row>
    <row r="1179" spans="1:9" x14ac:dyDescent="0.25">
      <c r="G1179" t="str">
        <f t="shared" si="27"/>
        <v>W66</v>
      </c>
      <c r="H1179" t="str">
        <f>+VLOOKUP(G:G,[1]LISTE!$A:$BZ,26,0)</f>
        <v>oui</v>
      </c>
      <c r="I1179" s="8" t="s">
        <v>43</v>
      </c>
    </row>
    <row r="1180" spans="1:9" x14ac:dyDescent="0.25">
      <c r="G1180" t="str">
        <f t="shared" si="27"/>
        <v>W66</v>
      </c>
      <c r="H1180" t="str">
        <f>+VLOOKUP(G:G,[1]LISTE!$A:$BZ,26,0)</f>
        <v>oui</v>
      </c>
      <c r="I1180" s="8" t="s">
        <v>44</v>
      </c>
    </row>
    <row r="1181" spans="1:9" x14ac:dyDescent="0.25">
      <c r="G1181" t="str">
        <f t="shared" si="27"/>
        <v>W66</v>
      </c>
      <c r="H1181" t="str">
        <f>+VLOOKUP(G:G,[1]LISTE!$A:$BZ,26,0)</f>
        <v>oui</v>
      </c>
      <c r="I1181" s="8" t="s">
        <v>13</v>
      </c>
    </row>
    <row r="1182" spans="1:9" x14ac:dyDescent="0.25">
      <c r="G1182" t="str">
        <f t="shared" si="27"/>
        <v>W66</v>
      </c>
      <c r="H1182" t="str">
        <f>+VLOOKUP(G:G,[1]LISTE!$A:$BZ,26,0)</f>
        <v>oui</v>
      </c>
      <c r="I1182" s="8" t="s">
        <v>16</v>
      </c>
    </row>
    <row r="1183" spans="1:9" x14ac:dyDescent="0.25">
      <c r="A1183" t="s">
        <v>6</v>
      </c>
      <c r="G1183" t="str">
        <f t="shared" si="27"/>
        <v>W66</v>
      </c>
      <c r="H1183" t="str">
        <f>+VLOOKUP(G:G,[1]LISTE!$A:$BZ,26,0)</f>
        <v>oui</v>
      </c>
      <c r="I1183" s="8" t="str">
        <f>+I1176</f>
        <v xml:space="preserve">    Sheets("TVA OPTIM").Select</v>
      </c>
    </row>
    <row r="1184" spans="1:9" x14ac:dyDescent="0.25">
      <c r="G1184" t="str">
        <f t="shared" si="27"/>
        <v>W66</v>
      </c>
      <c r="H1184" t="str">
        <f>+VLOOKUP(G:G,[1]LISTE!$A:$BZ,26,0)</f>
        <v>oui</v>
      </c>
      <c r="I1184" s="8" t="s">
        <v>45</v>
      </c>
    </row>
    <row r="1185" spans="1:9" x14ac:dyDescent="0.25">
      <c r="A1185" t="s">
        <v>46</v>
      </c>
      <c r="G1185" t="str">
        <f t="shared" si="27"/>
        <v>W66</v>
      </c>
      <c r="H1185" t="str">
        <f>+VLOOKUP(G:G,[1]LISTE!$A:$BZ,26,0)</f>
        <v>oui</v>
      </c>
      <c r="I1185" s="8" t="s">
        <v>38</v>
      </c>
    </row>
    <row r="1186" spans="1:9" x14ac:dyDescent="0.25">
      <c r="A1186" t="s">
        <v>47</v>
      </c>
      <c r="G1186" t="str">
        <f t="shared" si="27"/>
        <v>W66</v>
      </c>
      <c r="H1186" t="str">
        <f>+VLOOKUP(G:G,[1]LISTE!$A:$BZ,26,0)</f>
        <v>oui</v>
      </c>
      <c r="I1186" s="8" t="str">
        <f>+A1186</f>
        <v xml:space="preserve">    ActiveWorkbook.SaveAs Filename:= _</v>
      </c>
    </row>
    <row r="1187" spans="1:9" x14ac:dyDescent="0.25">
      <c r="A1187" t="s">
        <v>48</v>
      </c>
      <c r="G1187" t="str">
        <f t="shared" si="27"/>
        <v>W66</v>
      </c>
      <c r="H1187" t="str">
        <f>+VLOOKUP(G:G,[1]LISTE!$A:$BZ,26,0)</f>
        <v>oui</v>
      </c>
      <c r="I1187" s="8" t="str">
        <f>+LEFT(A1187,49)&amp;$M$4&amp;".2018\"&amp;G1187&amp;" - Cadrage CA + TVA "&amp;$M$4&amp;".2018 "&amp;$L$4&amp;RIGHT(A1187,8)</f>
        <v xml:space="preserve">        "K:\FISCALITE\TVA\2018\01 - Cadrages TVA\06.2018\W66 - Cadrage CA + TVA 06.2018 DD.xlsx" _</v>
      </c>
    </row>
    <row r="1188" spans="1:9" x14ac:dyDescent="0.25">
      <c r="G1188" t="str">
        <f t="shared" si="27"/>
        <v>W66</v>
      </c>
      <c r="H1188" t="str">
        <f>+VLOOKUP(G:G,[1]LISTE!$A:$BZ,26,0)</f>
        <v>oui</v>
      </c>
      <c r="I1188" s="8" t="s">
        <v>49</v>
      </c>
    </row>
    <row r="1189" spans="1:9" x14ac:dyDescent="0.25">
      <c r="G1189" t="str">
        <f t="shared" ref="G1189:G1190" si="28">+G1188</f>
        <v>W66</v>
      </c>
      <c r="H1189" t="str">
        <f>+VLOOKUP(G:G,[1]LISTE!$A:$BZ,26,0)</f>
        <v>oui</v>
      </c>
      <c r="I1189" s="8" t="s">
        <v>50</v>
      </c>
    </row>
    <row r="1190" spans="1:9" x14ac:dyDescent="0.25">
      <c r="G1190" t="str">
        <f t="shared" si="28"/>
        <v>W66</v>
      </c>
      <c r="H1190" t="str">
        <f>+VLOOKUP(G:G,[1]LISTE!$A:$BZ,26,0)</f>
        <v>oui</v>
      </c>
      <c r="I1190" s="8" t="s">
        <v>3</v>
      </c>
    </row>
    <row r="1191" spans="1:9" x14ac:dyDescent="0.25">
      <c r="A1191" t="s">
        <v>6</v>
      </c>
      <c r="G1191" t="str">
        <f>+G1189</f>
        <v>W66</v>
      </c>
      <c r="H1191" t="str">
        <f>+VLOOKUP(G:G,[1]LISTE!$A:$BZ,26,0)</f>
        <v>oui</v>
      </c>
      <c r="I1191" s="8" t="s">
        <v>4</v>
      </c>
    </row>
    <row r="1192" spans="1:9" x14ac:dyDescent="0.25">
      <c r="A1192" t="s">
        <v>6</v>
      </c>
      <c r="G1192" t="str">
        <f>+[1]LISTE!$A$27</f>
        <v>W99</v>
      </c>
      <c r="H1192" t="str">
        <f>+VLOOKUP(G:G,[1]LISTE!$A:$BZ,26,0)</f>
        <v>oui</v>
      </c>
      <c r="I1192" s="8" t="str">
        <f>+A1192</f>
        <v xml:space="preserve">    Sheets("CA par taux").Select</v>
      </c>
    </row>
    <row r="1193" spans="1:9" x14ac:dyDescent="0.25">
      <c r="A1193" t="s">
        <v>10</v>
      </c>
      <c r="G1193" t="str">
        <f t="shared" ref="G1193:G1234" si="29">+G1192</f>
        <v>W99</v>
      </c>
      <c r="H1193" t="str">
        <f>+VLOOKUP(G:G,[1]LISTE!$A:$BZ,26,0)</f>
        <v>oui</v>
      </c>
      <c r="I1193" s="196" t="str">
        <f>+LEFT(A1193,10)&amp;VLOOKUP(G:G,LISTE!$A:$BG,28,0)&amp;":"&amp;VLOOKUP(G:G,LISTE!$A:$BG,29,0)&amp;RIGHT(A1193,9)</f>
        <v xml:space="preserve">    Rows("4801:4981").Select</v>
      </c>
    </row>
    <row r="1194" spans="1:9" x14ac:dyDescent="0.25">
      <c r="G1194" t="str">
        <f t="shared" si="29"/>
        <v>W99</v>
      </c>
      <c r="H1194" t="str">
        <f>+VLOOKUP(G:G,[1]LISTE!$A:$BZ,26,0)</f>
        <v>oui</v>
      </c>
      <c r="I1194" s="8" t="s">
        <v>13</v>
      </c>
    </row>
    <row r="1195" spans="1:9" x14ac:dyDescent="0.25">
      <c r="G1195" t="str">
        <f t="shared" si="29"/>
        <v>W99</v>
      </c>
      <c r="H1195" t="str">
        <f>+VLOOKUP(G:G,[1]LISTE!$A:$BZ,26,0)</f>
        <v>oui</v>
      </c>
      <c r="I1195" s="8" t="s">
        <v>16</v>
      </c>
    </row>
    <row r="1196" spans="1:9" x14ac:dyDescent="0.25">
      <c r="A1196" t="s">
        <v>6</v>
      </c>
      <c r="G1196" t="str">
        <f t="shared" si="29"/>
        <v>W99</v>
      </c>
      <c r="H1196" t="str">
        <f>+VLOOKUP(G:G,[1]LISTE!$A:$BZ,26,0)</f>
        <v>oui</v>
      </c>
      <c r="I1196" s="8" t="str">
        <f>+I1192</f>
        <v xml:space="preserve">    Sheets("CA par taux").Select</v>
      </c>
    </row>
    <row r="1197" spans="1:9" x14ac:dyDescent="0.25">
      <c r="G1197" t="str">
        <f t="shared" si="29"/>
        <v>W99</v>
      </c>
      <c r="H1197" t="str">
        <f>+VLOOKUP(G:G,[1]LISTE!$A:$BZ,26,0)</f>
        <v>oui</v>
      </c>
      <c r="I1197" s="8" t="s">
        <v>21</v>
      </c>
    </row>
    <row r="1198" spans="1:9" x14ac:dyDescent="0.25">
      <c r="G1198" t="str">
        <f t="shared" si="29"/>
        <v>W99</v>
      </c>
      <c r="H1198" t="str">
        <f>+VLOOKUP(G:G,[1]LISTE!$A:$BZ,26,0)</f>
        <v>oui</v>
      </c>
      <c r="I1198" s="8" t="s">
        <v>4</v>
      </c>
    </row>
    <row r="1199" spans="1:9" x14ac:dyDescent="0.25">
      <c r="A1199" t="s">
        <v>26</v>
      </c>
      <c r="G1199" t="str">
        <f t="shared" si="29"/>
        <v>W99</v>
      </c>
      <c r="H1199" t="str">
        <f>+VLOOKUP(G:G,[1]LISTE!$A:$BZ,26,0)</f>
        <v>oui</v>
      </c>
      <c r="I1199" s="8" t="str">
        <f>+A1199</f>
        <v xml:space="preserve">    Sheets("HA intraco  par taux").Select</v>
      </c>
    </row>
    <row r="1200" spans="1:9" x14ac:dyDescent="0.25">
      <c r="A1200" t="s">
        <v>10</v>
      </c>
      <c r="G1200" t="str">
        <f t="shared" si="29"/>
        <v>W99</v>
      </c>
      <c r="H1200" t="str">
        <f>+VLOOKUP(G:G,[1]LISTE!$A:$BZ,26,0)</f>
        <v>oui</v>
      </c>
      <c r="I1200" s="196" t="str">
        <f>+LEFT(A1200,10)&amp;VLOOKUP(G:G,LISTE!$A:$BG,30,0)&amp;":"&amp;VLOOKUP(G:G,LISTE!$A:$BG,31,0)&amp;RIGHT(A1200,9)</f>
        <v xml:space="preserve">    Rows("4801:4921").Select</v>
      </c>
    </row>
    <row r="1201" spans="1:9" x14ac:dyDescent="0.25">
      <c r="G1201" t="str">
        <f t="shared" si="29"/>
        <v>W99</v>
      </c>
      <c r="H1201" t="str">
        <f>+VLOOKUP(G:G,[1]LISTE!$A:$BZ,26,0)</f>
        <v>oui</v>
      </c>
      <c r="I1201" s="8" t="s">
        <v>13</v>
      </c>
    </row>
    <row r="1202" spans="1:9" x14ac:dyDescent="0.25">
      <c r="G1202" t="str">
        <f t="shared" si="29"/>
        <v>W99</v>
      </c>
      <c r="H1202" t="str">
        <f>+VLOOKUP(G:G,[1]LISTE!$A:$BZ,26,0)</f>
        <v>oui</v>
      </c>
      <c r="I1202" s="8" t="s">
        <v>16</v>
      </c>
    </row>
    <row r="1203" spans="1:9" x14ac:dyDescent="0.25">
      <c r="A1203" t="s">
        <v>6</v>
      </c>
      <c r="G1203" t="str">
        <f t="shared" si="29"/>
        <v>W99</v>
      </c>
      <c r="H1203" t="str">
        <f>+VLOOKUP(G:G,[1]LISTE!$A:$BZ,26,0)</f>
        <v>oui</v>
      </c>
      <c r="I1203" s="8" t="str">
        <f>+I1199</f>
        <v xml:space="preserve">    Sheets("HA intraco  par taux").Select</v>
      </c>
    </row>
    <row r="1204" spans="1:9" x14ac:dyDescent="0.25">
      <c r="G1204" t="str">
        <f t="shared" si="29"/>
        <v>W99</v>
      </c>
      <c r="H1204" t="str">
        <f>+VLOOKUP(G:G,[1]LISTE!$A:$BZ,26,0)</f>
        <v>oui</v>
      </c>
      <c r="I1204" s="8" t="s">
        <v>21</v>
      </c>
    </row>
    <row r="1205" spans="1:9" x14ac:dyDescent="0.25">
      <c r="G1205" t="str">
        <f t="shared" si="29"/>
        <v>W99</v>
      </c>
      <c r="H1205" t="str">
        <f>+VLOOKUP(G:G,[1]LISTE!$A:$BZ,26,0)</f>
        <v>oui</v>
      </c>
      <c r="I1205" s="8" t="s">
        <v>4</v>
      </c>
    </row>
    <row r="1206" spans="1:9" x14ac:dyDescent="0.25">
      <c r="A1206" t="s">
        <v>10</v>
      </c>
      <c r="G1206" t="str">
        <f t="shared" si="29"/>
        <v>W99</v>
      </c>
      <c r="H1206" t="str">
        <f>+VLOOKUP(G:G,[1]LISTE!$A:$BZ,26,0)</f>
        <v>oui</v>
      </c>
      <c r="I1206" s="8" t="str">
        <f>+A1229</f>
        <v xml:space="preserve">    Sheets("COMPTA").Select</v>
      </c>
    </row>
    <row r="1207" spans="1:9" x14ac:dyDescent="0.25">
      <c r="A1207" t="s">
        <v>10</v>
      </c>
      <c r="G1207" t="str">
        <f t="shared" si="29"/>
        <v>W99</v>
      </c>
      <c r="H1207" t="str">
        <f>+VLOOKUP(G:G,[1]LISTE!$A:$BZ,26,0)</f>
        <v>oui</v>
      </c>
      <c r="I1207" s="196" t="str">
        <f>+LEFT(A1207,10)&amp;VLOOKUP(G:G,LISTE!$A:$BG,32,0)&amp;":"&amp;VLOOKUP(G:G,LISTE!$A:$BG,33,0)&amp;RIGHT(A1207,9)</f>
        <v xml:space="preserve">    Rows("4801:4985").Select</v>
      </c>
    </row>
    <row r="1208" spans="1:9" x14ac:dyDescent="0.25">
      <c r="G1208" t="str">
        <f t="shared" si="29"/>
        <v>W99</v>
      </c>
      <c r="H1208" t="str">
        <f>+VLOOKUP(G:G,[1]LISTE!$A:$BZ,26,0)</f>
        <v>oui</v>
      </c>
      <c r="I1208" s="8" t="s">
        <v>13</v>
      </c>
    </row>
    <row r="1209" spans="1:9" x14ac:dyDescent="0.25">
      <c r="A1209" t="s">
        <v>6</v>
      </c>
      <c r="G1209" t="str">
        <f t="shared" si="29"/>
        <v>W99</v>
      </c>
      <c r="H1209" t="str">
        <f>+VLOOKUP(G:G,[1]LISTE!$A:$BZ,26,0)</f>
        <v>oui</v>
      </c>
      <c r="I1209" s="8" t="s">
        <v>16</v>
      </c>
    </row>
    <row r="1210" spans="1:9" x14ac:dyDescent="0.25">
      <c r="G1210" t="str">
        <f t="shared" si="29"/>
        <v>W99</v>
      </c>
      <c r="H1210" t="str">
        <f>+VLOOKUP(G:G,[1]LISTE!$A:$BZ,26,0)</f>
        <v>oui</v>
      </c>
      <c r="I1210" s="8" t="str">
        <f>+I1206</f>
        <v xml:space="preserve">    Sheets("COMPTA").Select</v>
      </c>
    </row>
    <row r="1211" spans="1:9" x14ac:dyDescent="0.25">
      <c r="G1211" t="str">
        <f t="shared" si="29"/>
        <v>W99</v>
      </c>
      <c r="H1211" t="str">
        <f>+VLOOKUP(G:G,[1]LISTE!$A:$BZ,26,0)</f>
        <v>oui</v>
      </c>
      <c r="I1211" s="8" t="s">
        <v>37</v>
      </c>
    </row>
    <row r="1212" spans="1:9" x14ac:dyDescent="0.25">
      <c r="A1212" t="s">
        <v>38</v>
      </c>
      <c r="G1212" t="str">
        <f t="shared" si="29"/>
        <v>W99</v>
      </c>
      <c r="H1212" t="str">
        <f>+VLOOKUP(G:G,[1]LISTE!$A:$BZ,26,0)</f>
        <v>oui</v>
      </c>
      <c r="I1212" s="8" t="s">
        <v>4</v>
      </c>
    </row>
    <row r="1213" spans="1:9" x14ac:dyDescent="0.25">
      <c r="A1213" t="s">
        <v>10</v>
      </c>
      <c r="G1213" t="str">
        <f t="shared" si="29"/>
        <v>W99</v>
      </c>
      <c r="H1213" t="str">
        <f>+VLOOKUP(G:G,[1]LISTE!$A:$BZ,26,0)</f>
        <v>oui</v>
      </c>
      <c r="I1213" s="8" t="str">
        <f>+A1212</f>
        <v xml:space="preserve">    Sheets("CA3").Select</v>
      </c>
    </row>
    <row r="1214" spans="1:9" x14ac:dyDescent="0.25">
      <c r="A1214" t="s">
        <v>10</v>
      </c>
      <c r="G1214" t="str">
        <f t="shared" si="29"/>
        <v>W99</v>
      </c>
      <c r="H1214" t="str">
        <f>+VLOOKUP(G:G,[1]LISTE!$A:$BZ,26,0)</f>
        <v>oui</v>
      </c>
      <c r="I1214" s="196" t="str">
        <f>+LEFT(A1214,10)&amp;VLOOKUP(G:G,LISTE!$A:$BY,34,0)&amp;":"&amp;VLOOKUP(G:G,LISTE!$A:$BY,35,0)&amp;RIGHT(A1214,9)</f>
        <v xml:space="preserve">    Rows("4801:4851").Select</v>
      </c>
    </row>
    <row r="1215" spans="1:9" x14ac:dyDescent="0.25">
      <c r="G1215" t="str">
        <f t="shared" si="29"/>
        <v>W99</v>
      </c>
      <c r="H1215" t="str">
        <f>+VLOOKUP(G:G,[1]LISTE!$A:$BZ,26,0)</f>
        <v>oui</v>
      </c>
      <c r="I1215" s="8" t="s">
        <v>13</v>
      </c>
    </row>
    <row r="1216" spans="1:9" x14ac:dyDescent="0.25">
      <c r="A1216" t="s">
        <v>6</v>
      </c>
      <c r="G1216" t="str">
        <f t="shared" si="29"/>
        <v>W99</v>
      </c>
      <c r="H1216" t="str">
        <f>+VLOOKUP(G:G,[1]LISTE!$A:$BZ,26,0)</f>
        <v>oui</v>
      </c>
      <c r="I1216" s="8" t="s">
        <v>16</v>
      </c>
    </row>
    <row r="1217" spans="1:9" x14ac:dyDescent="0.25">
      <c r="G1217" t="str">
        <f t="shared" si="29"/>
        <v>W99</v>
      </c>
      <c r="H1217" t="str">
        <f>+VLOOKUP(G:G,[1]LISTE!$A:$BZ,26,0)</f>
        <v>oui</v>
      </c>
      <c r="I1217" s="8" t="str">
        <f>+I1213</f>
        <v xml:space="preserve">    Sheets("CA3").Select</v>
      </c>
    </row>
    <row r="1218" spans="1:9" x14ac:dyDescent="0.25">
      <c r="G1218" t="str">
        <f t="shared" si="29"/>
        <v>W99</v>
      </c>
      <c r="H1218" t="str">
        <f>+VLOOKUP(G:G,[1]LISTE!$A:$BZ,26,0)</f>
        <v>oui</v>
      </c>
      <c r="I1218" s="8" t="s">
        <v>39</v>
      </c>
    </row>
    <row r="1219" spans="1:9" x14ac:dyDescent="0.25">
      <c r="A1219" t="s">
        <v>38</v>
      </c>
      <c r="G1219" t="str">
        <f t="shared" si="29"/>
        <v>W99</v>
      </c>
      <c r="H1219" t="str">
        <f>+VLOOKUP(G:G,[1]LISTE!$A:$BZ,26,0)</f>
        <v>oui</v>
      </c>
      <c r="I1219" s="8" t="s">
        <v>4</v>
      </c>
    </row>
    <row r="1220" spans="1:9" x14ac:dyDescent="0.25">
      <c r="A1220" t="s">
        <v>40</v>
      </c>
      <c r="G1220" t="str">
        <f t="shared" si="29"/>
        <v>W99</v>
      </c>
      <c r="H1220" t="str">
        <f>+VLOOKUP(G:G,[1]LISTE!$A:$BZ,26,0)</f>
        <v>oui</v>
      </c>
      <c r="I1220" s="8" t="str">
        <f>+A1220</f>
        <v xml:space="preserve">    Sheets("TVA OPTIM").Select</v>
      </c>
    </row>
    <row r="1221" spans="1:9" x14ac:dyDescent="0.25">
      <c r="A1221" t="s">
        <v>41</v>
      </c>
      <c r="G1221" t="str">
        <f t="shared" si="29"/>
        <v>W99</v>
      </c>
      <c r="H1221" t="str">
        <f>+VLOOKUP(G:G,[1]LISTE!$A:$BZ,26,0)</f>
        <v>oui</v>
      </c>
      <c r="I1221" s="8" t="str">
        <f>+LEFT(A1221,30)&amp;G1221&amp;RIGHT(A1221,1)</f>
        <v xml:space="preserve">    ActiveCell.FormulaR1C1 = "W99"</v>
      </c>
    </row>
    <row r="1222" spans="1:9" x14ac:dyDescent="0.25">
      <c r="G1222" t="str">
        <f t="shared" si="29"/>
        <v>W99</v>
      </c>
      <c r="H1222" t="str">
        <f>+VLOOKUP(G:G,[1]LISTE!$A:$BZ,26,0)</f>
        <v>oui</v>
      </c>
      <c r="I1222" s="8" t="s">
        <v>42</v>
      </c>
    </row>
    <row r="1223" spans="1:9" x14ac:dyDescent="0.25">
      <c r="G1223" t="str">
        <f t="shared" si="29"/>
        <v>W99</v>
      </c>
      <c r="H1223" t="str">
        <f>+VLOOKUP(G:G,[1]LISTE!$A:$BZ,26,0)</f>
        <v>oui</v>
      </c>
      <c r="I1223" s="8" t="s">
        <v>43</v>
      </c>
    </row>
    <row r="1224" spans="1:9" x14ac:dyDescent="0.25">
      <c r="G1224" t="str">
        <f t="shared" si="29"/>
        <v>W99</v>
      </c>
      <c r="H1224" t="str">
        <f>+VLOOKUP(G:G,[1]LISTE!$A:$BZ,26,0)</f>
        <v>oui</v>
      </c>
      <c r="I1224" s="8" t="s">
        <v>44</v>
      </c>
    </row>
    <row r="1225" spans="1:9" x14ac:dyDescent="0.25">
      <c r="G1225" t="str">
        <f t="shared" si="29"/>
        <v>W99</v>
      </c>
      <c r="H1225" t="str">
        <f>+VLOOKUP(G:G,[1]LISTE!$A:$BZ,26,0)</f>
        <v>oui</v>
      </c>
      <c r="I1225" s="8" t="s">
        <v>13</v>
      </c>
    </row>
    <row r="1226" spans="1:9" x14ac:dyDescent="0.25">
      <c r="G1226" t="str">
        <f t="shared" si="29"/>
        <v>W99</v>
      </c>
      <c r="H1226" t="str">
        <f>+VLOOKUP(G:G,[1]LISTE!$A:$BZ,26,0)</f>
        <v>oui</v>
      </c>
      <c r="I1226" s="8" t="s">
        <v>16</v>
      </c>
    </row>
    <row r="1227" spans="1:9" x14ac:dyDescent="0.25">
      <c r="A1227" t="s">
        <v>6</v>
      </c>
      <c r="G1227" t="str">
        <f t="shared" si="29"/>
        <v>W99</v>
      </c>
      <c r="H1227" t="str">
        <f>+VLOOKUP(G:G,[1]LISTE!$A:$BZ,26,0)</f>
        <v>oui</v>
      </c>
      <c r="I1227" s="8" t="str">
        <f>+I1220</f>
        <v xml:space="preserve">    Sheets("TVA OPTIM").Select</v>
      </c>
    </row>
    <row r="1228" spans="1:9" x14ac:dyDescent="0.25">
      <c r="G1228" t="str">
        <f t="shared" si="29"/>
        <v>W99</v>
      </c>
      <c r="H1228" t="str">
        <f>+VLOOKUP(G:G,[1]LISTE!$A:$BZ,26,0)</f>
        <v>oui</v>
      </c>
      <c r="I1228" s="8" t="s">
        <v>45</v>
      </c>
    </row>
    <row r="1229" spans="1:9" x14ac:dyDescent="0.25">
      <c r="A1229" t="s">
        <v>46</v>
      </c>
      <c r="G1229" t="str">
        <f t="shared" si="29"/>
        <v>W99</v>
      </c>
      <c r="H1229" t="str">
        <f>+VLOOKUP(G:G,[1]LISTE!$A:$BZ,26,0)</f>
        <v>oui</v>
      </c>
      <c r="I1229" s="8" t="s">
        <v>38</v>
      </c>
    </row>
    <row r="1230" spans="1:9" x14ac:dyDescent="0.25">
      <c r="A1230" t="s">
        <v>47</v>
      </c>
      <c r="G1230" t="str">
        <f t="shared" si="29"/>
        <v>W99</v>
      </c>
      <c r="H1230" t="str">
        <f>+VLOOKUP(G:G,[1]LISTE!$A:$BZ,26,0)</f>
        <v>oui</v>
      </c>
      <c r="I1230" s="8" t="str">
        <f>+A1230</f>
        <v xml:space="preserve">    ActiveWorkbook.SaveAs Filename:= _</v>
      </c>
    </row>
    <row r="1231" spans="1:9" x14ac:dyDescent="0.25">
      <c r="A1231" t="s">
        <v>48</v>
      </c>
      <c r="G1231" t="str">
        <f t="shared" si="29"/>
        <v>W99</v>
      </c>
      <c r="H1231" t="str">
        <f>+VLOOKUP(G:G,[1]LISTE!$A:$BZ,26,0)</f>
        <v>oui</v>
      </c>
      <c r="I1231" s="8" t="str">
        <f>+LEFT(A1231,49)&amp;$M$4&amp;".2018\"&amp;G1231&amp;" - Cadrage CA + TVA "&amp;$M$4&amp;".2018 "&amp;$L$4&amp;RIGHT(A1231,8)</f>
        <v xml:space="preserve">        "K:\FISCALITE\TVA\2018\01 - Cadrages TVA\06.2018\W99 - Cadrage CA + TVA 06.2018 DD.xlsx" _</v>
      </c>
    </row>
    <row r="1232" spans="1:9" x14ac:dyDescent="0.25">
      <c r="G1232" t="str">
        <f t="shared" si="29"/>
        <v>W99</v>
      </c>
      <c r="H1232" t="str">
        <f>+VLOOKUP(G:G,[1]LISTE!$A:$BZ,26,0)</f>
        <v>oui</v>
      </c>
      <c r="I1232" s="8" t="s">
        <v>49</v>
      </c>
    </row>
    <row r="1233" spans="1:9" x14ac:dyDescent="0.25">
      <c r="G1233" t="str">
        <f t="shared" si="29"/>
        <v>W99</v>
      </c>
      <c r="H1233" t="str">
        <f>+VLOOKUP(G:G,[1]LISTE!$A:$BZ,26,0)</f>
        <v>oui</v>
      </c>
      <c r="I1233" s="8" t="s">
        <v>50</v>
      </c>
    </row>
    <row r="1234" spans="1:9" x14ac:dyDescent="0.25">
      <c r="G1234" t="str">
        <f t="shared" si="29"/>
        <v>W99</v>
      </c>
      <c r="H1234" t="str">
        <f>+VLOOKUP(G:G,[1]LISTE!$A:$BZ,26,0)</f>
        <v>oui</v>
      </c>
      <c r="I1234" s="8" t="s">
        <v>3</v>
      </c>
    </row>
    <row r="1235" spans="1:9" x14ac:dyDescent="0.25">
      <c r="A1235" t="s">
        <v>6</v>
      </c>
      <c r="G1235" t="str">
        <f>+G1233</f>
        <v>W99</v>
      </c>
      <c r="H1235" t="str">
        <f>+VLOOKUP(G:G,[1]LISTE!$A:$BZ,26,0)</f>
        <v>oui</v>
      </c>
      <c r="I1235" s="8" t="s">
        <v>4</v>
      </c>
    </row>
    <row r="1236" spans="1:9" x14ac:dyDescent="0.25">
      <c r="A1236" t="s">
        <v>6</v>
      </c>
      <c r="G1236" t="str">
        <f>+[1]LISTE!$A$28</f>
        <v>Y34</v>
      </c>
      <c r="H1236" t="str">
        <f>+VLOOKUP(G:G,[1]LISTE!$A:$BZ,26,0)</f>
        <v>non</v>
      </c>
      <c r="I1236" s="8" t="str">
        <f>+A1236</f>
        <v xml:space="preserve">    Sheets("CA par taux").Select</v>
      </c>
    </row>
    <row r="1237" spans="1:9" x14ac:dyDescent="0.25">
      <c r="A1237" t="s">
        <v>10</v>
      </c>
      <c r="G1237" t="str">
        <f t="shared" ref="G1237:G1278" si="30">+G1236</f>
        <v>Y34</v>
      </c>
      <c r="H1237" t="str">
        <f>+VLOOKUP(G:G,[1]LISTE!$A:$BZ,26,0)</f>
        <v>non</v>
      </c>
      <c r="I1237" s="196" t="str">
        <f>+LEFT(A1237,10)&amp;VLOOKUP(G:G,LISTE!$A:$BG,28,0)&amp;":"&amp;VLOOKUP(G:G,LISTE!$A:$BG,29,0)&amp;RIGHT(A1237,9)</f>
        <v xml:space="preserve">    Rows("5001:5181").Select</v>
      </c>
    </row>
    <row r="1238" spans="1:9" x14ac:dyDescent="0.25">
      <c r="G1238" t="str">
        <f t="shared" si="30"/>
        <v>Y34</v>
      </c>
      <c r="H1238" t="str">
        <f>+VLOOKUP(G:G,[1]LISTE!$A:$BZ,26,0)</f>
        <v>non</v>
      </c>
      <c r="I1238" s="8" t="s">
        <v>13</v>
      </c>
    </row>
    <row r="1239" spans="1:9" x14ac:dyDescent="0.25">
      <c r="G1239" t="str">
        <f t="shared" si="30"/>
        <v>Y34</v>
      </c>
      <c r="H1239" t="str">
        <f>+VLOOKUP(G:G,[1]LISTE!$A:$BZ,26,0)</f>
        <v>non</v>
      </c>
      <c r="I1239" s="8" t="s">
        <v>16</v>
      </c>
    </row>
    <row r="1240" spans="1:9" x14ac:dyDescent="0.25">
      <c r="A1240" t="s">
        <v>6</v>
      </c>
      <c r="G1240" t="str">
        <f t="shared" si="30"/>
        <v>Y34</v>
      </c>
      <c r="H1240" t="str">
        <f>+VLOOKUP(G:G,[1]LISTE!$A:$BZ,26,0)</f>
        <v>non</v>
      </c>
      <c r="I1240" s="8" t="str">
        <f>+I1236</f>
        <v xml:space="preserve">    Sheets("CA par taux").Select</v>
      </c>
    </row>
    <row r="1241" spans="1:9" x14ac:dyDescent="0.25">
      <c r="G1241" t="str">
        <f t="shared" si="30"/>
        <v>Y34</v>
      </c>
      <c r="H1241" t="str">
        <f>+VLOOKUP(G:G,[1]LISTE!$A:$BZ,26,0)</f>
        <v>non</v>
      </c>
      <c r="I1241" s="8" t="s">
        <v>21</v>
      </c>
    </row>
    <row r="1242" spans="1:9" x14ac:dyDescent="0.25">
      <c r="G1242" t="str">
        <f t="shared" si="30"/>
        <v>Y34</v>
      </c>
      <c r="H1242" t="str">
        <f>+VLOOKUP(G:G,[1]LISTE!$A:$BZ,26,0)</f>
        <v>non</v>
      </c>
      <c r="I1242" s="8" t="s">
        <v>4</v>
      </c>
    </row>
    <row r="1243" spans="1:9" x14ac:dyDescent="0.25">
      <c r="A1243" t="s">
        <v>26</v>
      </c>
      <c r="G1243" t="str">
        <f t="shared" si="30"/>
        <v>Y34</v>
      </c>
      <c r="H1243" t="str">
        <f>+VLOOKUP(G:G,[1]LISTE!$A:$BZ,26,0)</f>
        <v>non</v>
      </c>
      <c r="I1243" s="8" t="str">
        <f>+A1243</f>
        <v xml:space="preserve">    Sheets("HA intraco  par taux").Select</v>
      </c>
    </row>
    <row r="1244" spans="1:9" x14ac:dyDescent="0.25">
      <c r="A1244" t="s">
        <v>10</v>
      </c>
      <c r="G1244" t="str">
        <f t="shared" si="30"/>
        <v>Y34</v>
      </c>
      <c r="H1244" t="str">
        <f>+VLOOKUP(G:G,[1]LISTE!$A:$BZ,26,0)</f>
        <v>non</v>
      </c>
      <c r="I1244" s="196" t="str">
        <f>+LEFT(A1244,10)&amp;VLOOKUP(G:G,LISTE!$A:$BG,30,0)&amp;":"&amp;VLOOKUP(G:G,LISTE!$A:$BG,31,0)&amp;RIGHT(A1244,9)</f>
        <v xml:space="preserve">    Rows("5001:5121").Select</v>
      </c>
    </row>
    <row r="1245" spans="1:9" x14ac:dyDescent="0.25">
      <c r="G1245" t="str">
        <f t="shared" si="30"/>
        <v>Y34</v>
      </c>
      <c r="H1245" t="str">
        <f>+VLOOKUP(G:G,[1]LISTE!$A:$BZ,26,0)</f>
        <v>non</v>
      </c>
      <c r="I1245" s="8" t="s">
        <v>13</v>
      </c>
    </row>
    <row r="1246" spans="1:9" x14ac:dyDescent="0.25">
      <c r="G1246" t="str">
        <f t="shared" si="30"/>
        <v>Y34</v>
      </c>
      <c r="H1246" t="str">
        <f>+VLOOKUP(G:G,[1]LISTE!$A:$BZ,26,0)</f>
        <v>non</v>
      </c>
      <c r="I1246" s="8" t="s">
        <v>16</v>
      </c>
    </row>
    <row r="1247" spans="1:9" x14ac:dyDescent="0.25">
      <c r="A1247" t="s">
        <v>6</v>
      </c>
      <c r="G1247" t="str">
        <f t="shared" si="30"/>
        <v>Y34</v>
      </c>
      <c r="H1247" t="str">
        <f>+VLOOKUP(G:G,[1]LISTE!$A:$BZ,26,0)</f>
        <v>non</v>
      </c>
      <c r="I1247" s="8" t="str">
        <f>+I1243</f>
        <v xml:space="preserve">    Sheets("HA intraco  par taux").Select</v>
      </c>
    </row>
    <row r="1248" spans="1:9" x14ac:dyDescent="0.25">
      <c r="G1248" t="str">
        <f t="shared" si="30"/>
        <v>Y34</v>
      </c>
      <c r="H1248" t="str">
        <f>+VLOOKUP(G:G,[1]LISTE!$A:$BZ,26,0)</f>
        <v>non</v>
      </c>
      <c r="I1248" s="8" t="s">
        <v>21</v>
      </c>
    </row>
    <row r="1249" spans="1:9" x14ac:dyDescent="0.25">
      <c r="G1249" t="str">
        <f t="shared" si="30"/>
        <v>Y34</v>
      </c>
      <c r="H1249" t="str">
        <f>+VLOOKUP(G:G,[1]LISTE!$A:$BZ,26,0)</f>
        <v>non</v>
      </c>
      <c r="I1249" s="8" t="s">
        <v>4</v>
      </c>
    </row>
    <row r="1250" spans="1:9" x14ac:dyDescent="0.25">
      <c r="A1250" t="s">
        <v>10</v>
      </c>
      <c r="G1250" t="str">
        <f t="shared" si="30"/>
        <v>Y34</v>
      </c>
      <c r="H1250" t="str">
        <f>+VLOOKUP(G:G,[1]LISTE!$A:$BZ,26,0)</f>
        <v>non</v>
      </c>
      <c r="I1250" s="8" t="str">
        <f>+A1273</f>
        <v xml:space="preserve">    Sheets("COMPTA").Select</v>
      </c>
    </row>
    <row r="1251" spans="1:9" x14ac:dyDescent="0.25">
      <c r="A1251" t="s">
        <v>10</v>
      </c>
      <c r="G1251" t="str">
        <f t="shared" si="30"/>
        <v>Y34</v>
      </c>
      <c r="H1251" t="str">
        <f>+VLOOKUP(G:G,[1]LISTE!$A:$BZ,26,0)</f>
        <v>non</v>
      </c>
      <c r="I1251" s="196" t="str">
        <f>+LEFT(A1251,10)&amp;VLOOKUP(G:G,LISTE!$A:$BG,32,0)&amp;":"&amp;VLOOKUP(G:G,LISTE!$A:$BG,33,0)&amp;RIGHT(A1251,9)</f>
        <v xml:space="preserve">    Rows("5001:5185").Select</v>
      </c>
    </row>
    <row r="1252" spans="1:9" x14ac:dyDescent="0.25">
      <c r="G1252" t="str">
        <f t="shared" si="30"/>
        <v>Y34</v>
      </c>
      <c r="H1252" t="str">
        <f>+VLOOKUP(G:G,[1]LISTE!$A:$BZ,26,0)</f>
        <v>non</v>
      </c>
      <c r="I1252" s="8" t="s">
        <v>13</v>
      </c>
    </row>
    <row r="1253" spans="1:9" x14ac:dyDescent="0.25">
      <c r="A1253" t="s">
        <v>6</v>
      </c>
      <c r="G1253" t="str">
        <f t="shared" si="30"/>
        <v>Y34</v>
      </c>
      <c r="H1253" t="str">
        <f>+VLOOKUP(G:G,[1]LISTE!$A:$BZ,26,0)</f>
        <v>non</v>
      </c>
      <c r="I1253" s="8" t="s">
        <v>16</v>
      </c>
    </row>
    <row r="1254" spans="1:9" x14ac:dyDescent="0.25">
      <c r="G1254" t="str">
        <f t="shared" si="30"/>
        <v>Y34</v>
      </c>
      <c r="H1254" t="str">
        <f>+VLOOKUP(G:G,[1]LISTE!$A:$BZ,26,0)</f>
        <v>non</v>
      </c>
      <c r="I1254" s="8" t="str">
        <f>+I1250</f>
        <v xml:space="preserve">    Sheets("COMPTA").Select</v>
      </c>
    </row>
    <row r="1255" spans="1:9" x14ac:dyDescent="0.25">
      <c r="G1255" t="str">
        <f t="shared" si="30"/>
        <v>Y34</v>
      </c>
      <c r="H1255" t="str">
        <f>+VLOOKUP(G:G,[1]LISTE!$A:$BZ,26,0)</f>
        <v>non</v>
      </c>
      <c r="I1255" s="8" t="s">
        <v>37</v>
      </c>
    </row>
    <row r="1256" spans="1:9" x14ac:dyDescent="0.25">
      <c r="A1256" t="s">
        <v>38</v>
      </c>
      <c r="G1256" t="str">
        <f t="shared" si="30"/>
        <v>Y34</v>
      </c>
      <c r="H1256" t="str">
        <f>+VLOOKUP(G:G,[1]LISTE!$A:$BZ,26,0)</f>
        <v>non</v>
      </c>
      <c r="I1256" s="8" t="s">
        <v>4</v>
      </c>
    </row>
    <row r="1257" spans="1:9" x14ac:dyDescent="0.25">
      <c r="A1257" t="s">
        <v>10</v>
      </c>
      <c r="G1257" t="str">
        <f t="shared" si="30"/>
        <v>Y34</v>
      </c>
      <c r="H1257" t="str">
        <f>+VLOOKUP(G:G,[1]LISTE!$A:$BZ,26,0)</f>
        <v>non</v>
      </c>
      <c r="I1257" s="8" t="str">
        <f>+A1256</f>
        <v xml:space="preserve">    Sheets("CA3").Select</v>
      </c>
    </row>
    <row r="1258" spans="1:9" x14ac:dyDescent="0.25">
      <c r="A1258" t="s">
        <v>10</v>
      </c>
      <c r="G1258" t="str">
        <f t="shared" si="30"/>
        <v>Y34</v>
      </c>
      <c r="H1258" t="str">
        <f>+VLOOKUP(G:G,[1]LISTE!$A:$BZ,26,0)</f>
        <v>non</v>
      </c>
      <c r="I1258" s="196" t="str">
        <f>+LEFT(A1258,10)&amp;VLOOKUP(G:G,LISTE!$A:$BY,34,0)&amp;":"&amp;VLOOKUP(G:G,LISTE!$A:$BY,35,0)&amp;RIGHT(A1258,9)</f>
        <v xml:space="preserve">    Rows("5001:5051").Select</v>
      </c>
    </row>
    <row r="1259" spans="1:9" x14ac:dyDescent="0.25">
      <c r="G1259" t="str">
        <f t="shared" si="30"/>
        <v>Y34</v>
      </c>
      <c r="H1259" t="str">
        <f>+VLOOKUP(G:G,[1]LISTE!$A:$BZ,26,0)</f>
        <v>non</v>
      </c>
      <c r="I1259" s="8" t="s">
        <v>13</v>
      </c>
    </row>
    <row r="1260" spans="1:9" x14ac:dyDescent="0.25">
      <c r="A1260" t="s">
        <v>6</v>
      </c>
      <c r="G1260" t="str">
        <f t="shared" si="30"/>
        <v>Y34</v>
      </c>
      <c r="H1260" t="str">
        <f>+VLOOKUP(G:G,[1]LISTE!$A:$BZ,26,0)</f>
        <v>non</v>
      </c>
      <c r="I1260" s="8" t="s">
        <v>16</v>
      </c>
    </row>
    <row r="1261" spans="1:9" x14ac:dyDescent="0.25">
      <c r="G1261" t="str">
        <f t="shared" si="30"/>
        <v>Y34</v>
      </c>
      <c r="H1261" t="str">
        <f>+VLOOKUP(G:G,[1]LISTE!$A:$BZ,26,0)</f>
        <v>non</v>
      </c>
      <c r="I1261" s="8" t="str">
        <f>+I1257</f>
        <v xml:space="preserve">    Sheets("CA3").Select</v>
      </c>
    </row>
    <row r="1262" spans="1:9" x14ac:dyDescent="0.25">
      <c r="G1262" t="str">
        <f t="shared" si="30"/>
        <v>Y34</v>
      </c>
      <c r="H1262" t="str">
        <f>+VLOOKUP(G:G,[1]LISTE!$A:$BZ,26,0)</f>
        <v>non</v>
      </c>
      <c r="I1262" s="8" t="s">
        <v>39</v>
      </c>
    </row>
    <row r="1263" spans="1:9" x14ac:dyDescent="0.25">
      <c r="A1263" t="s">
        <v>38</v>
      </c>
      <c r="G1263" t="str">
        <f t="shared" si="30"/>
        <v>Y34</v>
      </c>
      <c r="H1263" t="str">
        <f>+VLOOKUP(G:G,[1]LISTE!$A:$BZ,26,0)</f>
        <v>non</v>
      </c>
      <c r="I1263" s="8" t="s">
        <v>4</v>
      </c>
    </row>
    <row r="1264" spans="1:9" x14ac:dyDescent="0.25">
      <c r="A1264" t="s">
        <v>40</v>
      </c>
      <c r="G1264" t="str">
        <f t="shared" si="30"/>
        <v>Y34</v>
      </c>
      <c r="H1264" t="str">
        <f>+VLOOKUP(G:G,[1]LISTE!$A:$BZ,26,0)</f>
        <v>non</v>
      </c>
      <c r="I1264" s="8" t="str">
        <f>+A1264</f>
        <v xml:space="preserve">    Sheets("TVA OPTIM").Select</v>
      </c>
    </row>
    <row r="1265" spans="1:9" x14ac:dyDescent="0.25">
      <c r="A1265" t="s">
        <v>41</v>
      </c>
      <c r="G1265" t="str">
        <f t="shared" si="30"/>
        <v>Y34</v>
      </c>
      <c r="H1265" t="str">
        <f>+VLOOKUP(G:G,[1]LISTE!$A:$BZ,26,0)</f>
        <v>non</v>
      </c>
      <c r="I1265" s="8" t="str">
        <f>+LEFT(A1265,30)&amp;G1265&amp;RIGHT(A1265,1)</f>
        <v xml:space="preserve">    ActiveCell.FormulaR1C1 = "Y34"</v>
      </c>
    </row>
    <row r="1266" spans="1:9" x14ac:dyDescent="0.25">
      <c r="G1266" t="str">
        <f t="shared" si="30"/>
        <v>Y34</v>
      </c>
      <c r="H1266" t="str">
        <f>+VLOOKUP(G:G,[1]LISTE!$A:$BZ,26,0)</f>
        <v>non</v>
      </c>
      <c r="I1266" s="8" t="s">
        <v>42</v>
      </c>
    </row>
    <row r="1267" spans="1:9" x14ac:dyDescent="0.25">
      <c r="G1267" t="str">
        <f t="shared" si="30"/>
        <v>Y34</v>
      </c>
      <c r="H1267" t="str">
        <f>+VLOOKUP(G:G,[1]LISTE!$A:$BZ,26,0)</f>
        <v>non</v>
      </c>
      <c r="I1267" s="8" t="s">
        <v>43</v>
      </c>
    </row>
    <row r="1268" spans="1:9" x14ac:dyDescent="0.25">
      <c r="G1268" t="str">
        <f t="shared" si="30"/>
        <v>Y34</v>
      </c>
      <c r="H1268" t="str">
        <f>+VLOOKUP(G:G,[1]LISTE!$A:$BZ,26,0)</f>
        <v>non</v>
      </c>
      <c r="I1268" s="8" t="s">
        <v>44</v>
      </c>
    </row>
    <row r="1269" spans="1:9" x14ac:dyDescent="0.25">
      <c r="G1269" t="str">
        <f t="shared" si="30"/>
        <v>Y34</v>
      </c>
      <c r="H1269" t="str">
        <f>+VLOOKUP(G:G,[1]LISTE!$A:$BZ,26,0)</f>
        <v>non</v>
      </c>
      <c r="I1269" s="8" t="s">
        <v>13</v>
      </c>
    </row>
    <row r="1270" spans="1:9" x14ac:dyDescent="0.25">
      <c r="G1270" t="str">
        <f t="shared" si="30"/>
        <v>Y34</v>
      </c>
      <c r="H1270" t="str">
        <f>+VLOOKUP(G:G,[1]LISTE!$A:$BZ,26,0)</f>
        <v>non</v>
      </c>
      <c r="I1270" s="8" t="s">
        <v>16</v>
      </c>
    </row>
    <row r="1271" spans="1:9" x14ac:dyDescent="0.25">
      <c r="A1271" t="s">
        <v>6</v>
      </c>
      <c r="G1271" t="str">
        <f t="shared" si="30"/>
        <v>Y34</v>
      </c>
      <c r="H1271" t="str">
        <f>+VLOOKUP(G:G,[1]LISTE!$A:$BZ,26,0)</f>
        <v>non</v>
      </c>
      <c r="I1271" s="8" t="str">
        <f>+I1264</f>
        <v xml:space="preserve">    Sheets("TVA OPTIM").Select</v>
      </c>
    </row>
    <row r="1272" spans="1:9" x14ac:dyDescent="0.25">
      <c r="G1272" t="str">
        <f t="shared" si="30"/>
        <v>Y34</v>
      </c>
      <c r="H1272" t="str">
        <f>+VLOOKUP(G:G,[1]LISTE!$A:$BZ,26,0)</f>
        <v>non</v>
      </c>
      <c r="I1272" s="8" t="s">
        <v>45</v>
      </c>
    </row>
    <row r="1273" spans="1:9" x14ac:dyDescent="0.25">
      <c r="A1273" t="s">
        <v>46</v>
      </c>
      <c r="G1273" t="str">
        <f t="shared" si="30"/>
        <v>Y34</v>
      </c>
      <c r="H1273" t="str">
        <f>+VLOOKUP(G:G,[1]LISTE!$A:$BZ,26,0)</f>
        <v>non</v>
      </c>
      <c r="I1273" s="8" t="s">
        <v>38</v>
      </c>
    </row>
    <row r="1274" spans="1:9" x14ac:dyDescent="0.25">
      <c r="A1274" t="s">
        <v>47</v>
      </c>
      <c r="G1274" t="str">
        <f t="shared" si="30"/>
        <v>Y34</v>
      </c>
      <c r="H1274" t="str">
        <f>+VLOOKUP(G:G,[1]LISTE!$A:$BZ,26,0)</f>
        <v>non</v>
      </c>
      <c r="I1274" s="8" t="str">
        <f>+A1274</f>
        <v xml:space="preserve">    ActiveWorkbook.SaveAs Filename:= _</v>
      </c>
    </row>
    <row r="1275" spans="1:9" x14ac:dyDescent="0.25">
      <c r="A1275" t="s">
        <v>48</v>
      </c>
      <c r="G1275" t="str">
        <f t="shared" si="30"/>
        <v>Y34</v>
      </c>
      <c r="H1275" t="str">
        <f>+VLOOKUP(G:G,[1]LISTE!$A:$BZ,26,0)</f>
        <v>non</v>
      </c>
      <c r="I1275" s="8" t="str">
        <f>+LEFT(A1275,49)&amp;$M$4&amp;".2018\"&amp;G1275&amp;" - Cadrage CA + TVA "&amp;$M$4&amp;".2018 "&amp;$L$4&amp;RIGHT(A1275,8)</f>
        <v xml:space="preserve">        "K:\FISCALITE\TVA\2018\01 - Cadrages TVA\06.2018\Y34 - Cadrage CA + TVA 06.2018 DD.xlsx" _</v>
      </c>
    </row>
    <row r="1276" spans="1:9" x14ac:dyDescent="0.25">
      <c r="G1276" t="str">
        <f t="shared" si="30"/>
        <v>Y34</v>
      </c>
      <c r="H1276" t="str">
        <f>+VLOOKUP(G:G,[1]LISTE!$A:$BZ,26,0)</f>
        <v>non</v>
      </c>
      <c r="I1276" s="8" t="s">
        <v>49</v>
      </c>
    </row>
    <row r="1277" spans="1:9" x14ac:dyDescent="0.25">
      <c r="G1277" t="str">
        <f t="shared" si="30"/>
        <v>Y34</v>
      </c>
      <c r="H1277" t="str">
        <f>+VLOOKUP(G:G,[1]LISTE!$A:$BZ,26,0)</f>
        <v>non</v>
      </c>
      <c r="I1277" s="8" t="s">
        <v>50</v>
      </c>
    </row>
    <row r="1278" spans="1:9" x14ac:dyDescent="0.25">
      <c r="G1278" t="str">
        <f t="shared" si="30"/>
        <v>Y34</v>
      </c>
      <c r="H1278" t="str">
        <f>+VLOOKUP(G:G,[1]LISTE!$A:$BZ,26,0)</f>
        <v>non</v>
      </c>
      <c r="I1278" s="8" t="s">
        <v>3</v>
      </c>
    </row>
    <row r="1279" spans="1:9" x14ac:dyDescent="0.25">
      <c r="A1279" t="s">
        <v>6</v>
      </c>
      <c r="G1279" t="str">
        <f>+G1277</f>
        <v>Y34</v>
      </c>
      <c r="H1279" t="str">
        <f>+VLOOKUP(G:G,[1]LISTE!$A:$BZ,26,0)</f>
        <v>non</v>
      </c>
      <c r="I1279" s="8" t="s">
        <v>4</v>
      </c>
    </row>
    <row r="1280" spans="1:9" x14ac:dyDescent="0.25">
      <c r="A1280" t="s">
        <v>6</v>
      </c>
      <c r="G1280" t="str">
        <f>+[1]LISTE!$A$31</f>
        <v>R65</v>
      </c>
      <c r="H1280" t="str">
        <f>+VLOOKUP(G:G,[1]LISTE!$A:$BZ,26,0)</f>
        <v>oui</v>
      </c>
      <c r="I1280" s="8" t="str">
        <f>+A1280</f>
        <v xml:space="preserve">    Sheets("CA par taux").Select</v>
      </c>
    </row>
    <row r="1281" spans="1:9" x14ac:dyDescent="0.25">
      <c r="A1281" t="s">
        <v>10</v>
      </c>
      <c r="G1281" t="str">
        <f t="shared" ref="G1281:G1322" si="31">+G1280</f>
        <v>R65</v>
      </c>
      <c r="H1281" t="str">
        <f>+VLOOKUP(G:G,[1]LISTE!$A:$BZ,26,0)</f>
        <v>oui</v>
      </c>
      <c r="I1281" s="196" t="str">
        <f>+LEFT(A1281,10)&amp;VLOOKUP(G:G,LISTE!$A:$BG,28,0)&amp;":"&amp;VLOOKUP(G:G,LISTE!$A:$BG,29,0)&amp;RIGHT(A1281,9)</f>
        <v xml:space="preserve">    Rows("5601:5781").Select</v>
      </c>
    </row>
    <row r="1282" spans="1:9" x14ac:dyDescent="0.25">
      <c r="G1282" t="str">
        <f t="shared" si="31"/>
        <v>R65</v>
      </c>
      <c r="H1282" t="str">
        <f>+VLOOKUP(G:G,[1]LISTE!$A:$BZ,26,0)</f>
        <v>oui</v>
      </c>
      <c r="I1282" s="8" t="s">
        <v>13</v>
      </c>
    </row>
    <row r="1283" spans="1:9" x14ac:dyDescent="0.25">
      <c r="G1283" t="str">
        <f t="shared" si="31"/>
        <v>R65</v>
      </c>
      <c r="H1283" t="str">
        <f>+VLOOKUP(G:G,[1]LISTE!$A:$BZ,26,0)</f>
        <v>oui</v>
      </c>
      <c r="I1283" s="8" t="s">
        <v>16</v>
      </c>
    </row>
    <row r="1284" spans="1:9" x14ac:dyDescent="0.25">
      <c r="A1284" t="s">
        <v>6</v>
      </c>
      <c r="G1284" t="str">
        <f t="shared" si="31"/>
        <v>R65</v>
      </c>
      <c r="H1284" t="str">
        <f>+VLOOKUP(G:G,[1]LISTE!$A:$BZ,26,0)</f>
        <v>oui</v>
      </c>
      <c r="I1284" s="8" t="str">
        <f>+I1280</f>
        <v xml:space="preserve">    Sheets("CA par taux").Select</v>
      </c>
    </row>
    <row r="1285" spans="1:9" x14ac:dyDescent="0.25">
      <c r="G1285" t="str">
        <f t="shared" si="31"/>
        <v>R65</v>
      </c>
      <c r="H1285" t="str">
        <f>+VLOOKUP(G:G,[1]LISTE!$A:$BZ,26,0)</f>
        <v>oui</v>
      </c>
      <c r="I1285" s="8" t="s">
        <v>21</v>
      </c>
    </row>
    <row r="1286" spans="1:9" x14ac:dyDescent="0.25">
      <c r="G1286" t="str">
        <f t="shared" si="31"/>
        <v>R65</v>
      </c>
      <c r="H1286" t="str">
        <f>+VLOOKUP(G:G,[1]LISTE!$A:$BZ,26,0)</f>
        <v>oui</v>
      </c>
      <c r="I1286" s="8" t="s">
        <v>4</v>
      </c>
    </row>
    <row r="1287" spans="1:9" x14ac:dyDescent="0.25">
      <c r="A1287" t="s">
        <v>26</v>
      </c>
      <c r="G1287" t="str">
        <f t="shared" si="31"/>
        <v>R65</v>
      </c>
      <c r="H1287" t="str">
        <f>+VLOOKUP(G:G,[1]LISTE!$A:$BZ,26,0)</f>
        <v>oui</v>
      </c>
      <c r="I1287" s="8" t="str">
        <f>+A1287</f>
        <v xml:space="preserve">    Sheets("HA intraco  par taux").Select</v>
      </c>
    </row>
    <row r="1288" spans="1:9" x14ac:dyDescent="0.25">
      <c r="A1288" t="s">
        <v>10</v>
      </c>
      <c r="G1288" t="str">
        <f t="shared" si="31"/>
        <v>R65</v>
      </c>
      <c r="H1288" t="str">
        <f>+VLOOKUP(G:G,[1]LISTE!$A:$BZ,26,0)</f>
        <v>oui</v>
      </c>
      <c r="I1288" s="196" t="str">
        <f>+LEFT(A1288,10)&amp;VLOOKUP(G:G,LISTE!$A:$BG,30,0)&amp;":"&amp;VLOOKUP(G:G,LISTE!$A:$BG,31,0)&amp;RIGHT(A1288,9)</f>
        <v xml:space="preserve">    Rows("5601:5721").Select</v>
      </c>
    </row>
    <row r="1289" spans="1:9" x14ac:dyDescent="0.25">
      <c r="G1289" t="str">
        <f t="shared" si="31"/>
        <v>R65</v>
      </c>
      <c r="H1289" t="str">
        <f>+VLOOKUP(G:G,[1]LISTE!$A:$BZ,26,0)</f>
        <v>oui</v>
      </c>
      <c r="I1289" s="8" t="s">
        <v>13</v>
      </c>
    </row>
    <row r="1290" spans="1:9" x14ac:dyDescent="0.25">
      <c r="G1290" t="str">
        <f t="shared" si="31"/>
        <v>R65</v>
      </c>
      <c r="H1290" t="str">
        <f>+VLOOKUP(G:G,[1]LISTE!$A:$BZ,26,0)</f>
        <v>oui</v>
      </c>
      <c r="I1290" s="8" t="s">
        <v>16</v>
      </c>
    </row>
    <row r="1291" spans="1:9" x14ac:dyDescent="0.25">
      <c r="A1291" t="s">
        <v>6</v>
      </c>
      <c r="G1291" t="str">
        <f t="shared" si="31"/>
        <v>R65</v>
      </c>
      <c r="H1291" t="str">
        <f>+VLOOKUP(G:G,[1]LISTE!$A:$BZ,26,0)</f>
        <v>oui</v>
      </c>
      <c r="I1291" s="8" t="str">
        <f>+I1287</f>
        <v xml:space="preserve">    Sheets("HA intraco  par taux").Select</v>
      </c>
    </row>
    <row r="1292" spans="1:9" x14ac:dyDescent="0.25">
      <c r="G1292" t="str">
        <f t="shared" si="31"/>
        <v>R65</v>
      </c>
      <c r="H1292" t="str">
        <f>+VLOOKUP(G:G,[1]LISTE!$A:$BZ,26,0)</f>
        <v>oui</v>
      </c>
      <c r="I1292" s="8" t="s">
        <v>21</v>
      </c>
    </row>
    <row r="1293" spans="1:9" x14ac:dyDescent="0.25">
      <c r="G1293" t="str">
        <f t="shared" si="31"/>
        <v>R65</v>
      </c>
      <c r="H1293" t="str">
        <f>+VLOOKUP(G:G,[1]LISTE!$A:$BZ,26,0)</f>
        <v>oui</v>
      </c>
      <c r="I1293" s="8" t="s">
        <v>4</v>
      </c>
    </row>
    <row r="1294" spans="1:9" x14ac:dyDescent="0.25">
      <c r="A1294" t="s">
        <v>10</v>
      </c>
      <c r="G1294" t="str">
        <f t="shared" si="31"/>
        <v>R65</v>
      </c>
      <c r="H1294" t="str">
        <f>+VLOOKUP(G:G,[1]LISTE!$A:$BZ,26,0)</f>
        <v>oui</v>
      </c>
      <c r="I1294" s="8" t="str">
        <f>+A1317</f>
        <v xml:space="preserve">    Sheets("COMPTA").Select</v>
      </c>
    </row>
    <row r="1295" spans="1:9" x14ac:dyDescent="0.25">
      <c r="A1295" t="s">
        <v>10</v>
      </c>
      <c r="G1295" t="str">
        <f t="shared" si="31"/>
        <v>R65</v>
      </c>
      <c r="H1295" t="str">
        <f>+VLOOKUP(G:G,[1]LISTE!$A:$BZ,26,0)</f>
        <v>oui</v>
      </c>
      <c r="I1295" s="196" t="str">
        <f>+LEFT(A1295,10)&amp;VLOOKUP(G:G,LISTE!$A:$BG,32,0)&amp;":"&amp;VLOOKUP(G:G,LISTE!$A:$BG,33,0)&amp;RIGHT(A1295,9)</f>
        <v xml:space="preserve">    Rows("5601:5785").Select</v>
      </c>
    </row>
    <row r="1296" spans="1:9" x14ac:dyDescent="0.25">
      <c r="G1296" t="str">
        <f t="shared" si="31"/>
        <v>R65</v>
      </c>
      <c r="H1296" t="str">
        <f>+VLOOKUP(G:G,[1]LISTE!$A:$BZ,26,0)</f>
        <v>oui</v>
      </c>
      <c r="I1296" s="8" t="s">
        <v>13</v>
      </c>
    </row>
    <row r="1297" spans="1:9" x14ac:dyDescent="0.25">
      <c r="A1297" t="s">
        <v>6</v>
      </c>
      <c r="G1297" t="str">
        <f t="shared" si="31"/>
        <v>R65</v>
      </c>
      <c r="H1297" t="str">
        <f>+VLOOKUP(G:G,[1]LISTE!$A:$BZ,26,0)</f>
        <v>oui</v>
      </c>
      <c r="I1297" s="8" t="s">
        <v>16</v>
      </c>
    </row>
    <row r="1298" spans="1:9" x14ac:dyDescent="0.25">
      <c r="G1298" t="str">
        <f t="shared" si="31"/>
        <v>R65</v>
      </c>
      <c r="H1298" t="str">
        <f>+VLOOKUP(G:G,[1]LISTE!$A:$BZ,26,0)</f>
        <v>oui</v>
      </c>
      <c r="I1298" s="8" t="str">
        <f>+I1294</f>
        <v xml:space="preserve">    Sheets("COMPTA").Select</v>
      </c>
    </row>
    <row r="1299" spans="1:9" x14ac:dyDescent="0.25">
      <c r="G1299" t="str">
        <f t="shared" si="31"/>
        <v>R65</v>
      </c>
      <c r="H1299" t="str">
        <f>+VLOOKUP(G:G,[1]LISTE!$A:$BZ,26,0)</f>
        <v>oui</v>
      </c>
      <c r="I1299" s="8" t="s">
        <v>37</v>
      </c>
    </row>
    <row r="1300" spans="1:9" x14ac:dyDescent="0.25">
      <c r="A1300" t="s">
        <v>38</v>
      </c>
      <c r="G1300" t="str">
        <f t="shared" si="31"/>
        <v>R65</v>
      </c>
      <c r="H1300" t="str">
        <f>+VLOOKUP(G:G,[1]LISTE!$A:$BZ,26,0)</f>
        <v>oui</v>
      </c>
      <c r="I1300" s="8" t="s">
        <v>4</v>
      </c>
    </row>
    <row r="1301" spans="1:9" x14ac:dyDescent="0.25">
      <c r="A1301" t="s">
        <v>10</v>
      </c>
      <c r="G1301" t="str">
        <f t="shared" si="31"/>
        <v>R65</v>
      </c>
      <c r="H1301" t="str">
        <f>+VLOOKUP(G:G,[1]LISTE!$A:$BZ,26,0)</f>
        <v>oui</v>
      </c>
      <c r="I1301" s="8" t="str">
        <f>+A1300</f>
        <v xml:space="preserve">    Sheets("CA3").Select</v>
      </c>
    </row>
    <row r="1302" spans="1:9" x14ac:dyDescent="0.25">
      <c r="A1302" t="s">
        <v>10</v>
      </c>
      <c r="G1302" t="str">
        <f t="shared" si="31"/>
        <v>R65</v>
      </c>
      <c r="H1302" t="str">
        <f>+VLOOKUP(G:G,[1]LISTE!$A:$BZ,26,0)</f>
        <v>oui</v>
      </c>
      <c r="I1302" s="196" t="str">
        <f>+LEFT(A1302,10)&amp;VLOOKUP(G:G,LISTE!$A:$BY,34,0)&amp;":"&amp;VLOOKUP(G:G,LISTE!$A:$BY,35,0)&amp;RIGHT(A1302,9)</f>
        <v xml:space="preserve">    Rows("5601:5651").Select</v>
      </c>
    </row>
    <row r="1303" spans="1:9" x14ac:dyDescent="0.25">
      <c r="G1303" t="str">
        <f t="shared" si="31"/>
        <v>R65</v>
      </c>
      <c r="H1303" t="str">
        <f>+VLOOKUP(G:G,[1]LISTE!$A:$BZ,26,0)</f>
        <v>oui</v>
      </c>
      <c r="I1303" s="8" t="s">
        <v>13</v>
      </c>
    </row>
    <row r="1304" spans="1:9" x14ac:dyDescent="0.25">
      <c r="A1304" t="s">
        <v>6</v>
      </c>
      <c r="G1304" t="str">
        <f t="shared" si="31"/>
        <v>R65</v>
      </c>
      <c r="H1304" t="str">
        <f>+VLOOKUP(G:G,[1]LISTE!$A:$BZ,26,0)</f>
        <v>oui</v>
      </c>
      <c r="I1304" s="8" t="s">
        <v>16</v>
      </c>
    </row>
    <row r="1305" spans="1:9" x14ac:dyDescent="0.25">
      <c r="G1305" t="str">
        <f t="shared" si="31"/>
        <v>R65</v>
      </c>
      <c r="H1305" t="str">
        <f>+VLOOKUP(G:G,[1]LISTE!$A:$BZ,26,0)</f>
        <v>oui</v>
      </c>
      <c r="I1305" s="8" t="str">
        <f>+I1301</f>
        <v xml:space="preserve">    Sheets("CA3").Select</v>
      </c>
    </row>
    <row r="1306" spans="1:9" x14ac:dyDescent="0.25">
      <c r="G1306" t="str">
        <f t="shared" si="31"/>
        <v>R65</v>
      </c>
      <c r="H1306" t="str">
        <f>+VLOOKUP(G:G,[1]LISTE!$A:$BZ,26,0)</f>
        <v>oui</v>
      </c>
      <c r="I1306" s="8" t="s">
        <v>39</v>
      </c>
    </row>
    <row r="1307" spans="1:9" x14ac:dyDescent="0.25">
      <c r="A1307" t="s">
        <v>38</v>
      </c>
      <c r="G1307" t="str">
        <f t="shared" si="31"/>
        <v>R65</v>
      </c>
      <c r="H1307" t="str">
        <f>+VLOOKUP(G:G,[1]LISTE!$A:$BZ,26,0)</f>
        <v>oui</v>
      </c>
      <c r="I1307" s="8" t="s">
        <v>4</v>
      </c>
    </row>
    <row r="1308" spans="1:9" x14ac:dyDescent="0.25">
      <c r="A1308" t="s">
        <v>40</v>
      </c>
      <c r="G1308" t="str">
        <f t="shared" si="31"/>
        <v>R65</v>
      </c>
      <c r="H1308" t="str">
        <f>+VLOOKUP(G:G,[1]LISTE!$A:$BZ,26,0)</f>
        <v>oui</v>
      </c>
      <c r="I1308" s="8" t="str">
        <f>+A1308</f>
        <v xml:space="preserve">    Sheets("TVA OPTIM").Select</v>
      </c>
    </row>
    <row r="1309" spans="1:9" x14ac:dyDescent="0.25">
      <c r="A1309" t="s">
        <v>41</v>
      </c>
      <c r="G1309" t="str">
        <f t="shared" si="31"/>
        <v>R65</v>
      </c>
      <c r="H1309" t="str">
        <f>+VLOOKUP(G:G,[1]LISTE!$A:$BZ,26,0)</f>
        <v>oui</v>
      </c>
      <c r="I1309" s="8" t="str">
        <f>+LEFT(A1309,30)&amp;G1309&amp;RIGHT(A1309,1)</f>
        <v xml:space="preserve">    ActiveCell.FormulaR1C1 = "R65"</v>
      </c>
    </row>
    <row r="1310" spans="1:9" x14ac:dyDescent="0.25">
      <c r="G1310" t="str">
        <f t="shared" si="31"/>
        <v>R65</v>
      </c>
      <c r="H1310" t="str">
        <f>+VLOOKUP(G:G,[1]LISTE!$A:$BZ,26,0)</f>
        <v>oui</v>
      </c>
      <c r="I1310" s="8" t="s">
        <v>42</v>
      </c>
    </row>
    <row r="1311" spans="1:9" x14ac:dyDescent="0.25">
      <c r="G1311" t="str">
        <f t="shared" si="31"/>
        <v>R65</v>
      </c>
      <c r="H1311" t="str">
        <f>+VLOOKUP(G:G,[1]LISTE!$A:$BZ,26,0)</f>
        <v>oui</v>
      </c>
      <c r="I1311" s="8" t="s">
        <v>43</v>
      </c>
    </row>
    <row r="1312" spans="1:9" x14ac:dyDescent="0.25">
      <c r="G1312" t="str">
        <f t="shared" si="31"/>
        <v>R65</v>
      </c>
      <c r="H1312" t="str">
        <f>+VLOOKUP(G:G,[1]LISTE!$A:$BZ,26,0)</f>
        <v>oui</v>
      </c>
      <c r="I1312" s="8" t="s">
        <v>44</v>
      </c>
    </row>
    <row r="1313" spans="1:9" x14ac:dyDescent="0.25">
      <c r="G1313" t="str">
        <f t="shared" si="31"/>
        <v>R65</v>
      </c>
      <c r="H1313" t="str">
        <f>+VLOOKUP(G:G,[1]LISTE!$A:$BZ,26,0)</f>
        <v>oui</v>
      </c>
      <c r="I1313" s="8" t="s">
        <v>13</v>
      </c>
    </row>
    <row r="1314" spans="1:9" x14ac:dyDescent="0.25">
      <c r="G1314" t="str">
        <f t="shared" si="31"/>
        <v>R65</v>
      </c>
      <c r="H1314" t="str">
        <f>+VLOOKUP(G:G,[1]LISTE!$A:$BZ,26,0)</f>
        <v>oui</v>
      </c>
      <c r="I1314" s="8" t="s">
        <v>16</v>
      </c>
    </row>
    <row r="1315" spans="1:9" x14ac:dyDescent="0.25">
      <c r="A1315" t="s">
        <v>6</v>
      </c>
      <c r="G1315" t="str">
        <f t="shared" si="31"/>
        <v>R65</v>
      </c>
      <c r="H1315" t="str">
        <f>+VLOOKUP(G:G,[1]LISTE!$A:$BZ,26,0)</f>
        <v>oui</v>
      </c>
      <c r="I1315" s="8" t="str">
        <f>+I1308</f>
        <v xml:space="preserve">    Sheets("TVA OPTIM").Select</v>
      </c>
    </row>
    <row r="1316" spans="1:9" x14ac:dyDescent="0.25">
      <c r="G1316" t="str">
        <f t="shared" si="31"/>
        <v>R65</v>
      </c>
      <c r="H1316" t="str">
        <f>+VLOOKUP(G:G,[1]LISTE!$A:$BZ,26,0)</f>
        <v>oui</v>
      </c>
      <c r="I1316" s="8" t="s">
        <v>45</v>
      </c>
    </row>
    <row r="1317" spans="1:9" x14ac:dyDescent="0.25">
      <c r="A1317" t="s">
        <v>46</v>
      </c>
      <c r="G1317" t="str">
        <f t="shared" si="31"/>
        <v>R65</v>
      </c>
      <c r="H1317" t="str">
        <f>+VLOOKUP(G:G,[1]LISTE!$A:$BZ,26,0)</f>
        <v>oui</v>
      </c>
      <c r="I1317" s="8" t="s">
        <v>38</v>
      </c>
    </row>
    <row r="1318" spans="1:9" x14ac:dyDescent="0.25">
      <c r="A1318" t="s">
        <v>47</v>
      </c>
      <c r="G1318" t="str">
        <f t="shared" si="31"/>
        <v>R65</v>
      </c>
      <c r="H1318" t="str">
        <f>+VLOOKUP(G:G,[1]LISTE!$A:$BZ,26,0)</f>
        <v>oui</v>
      </c>
      <c r="I1318" s="8" t="str">
        <f>+A1318</f>
        <v xml:space="preserve">    ActiveWorkbook.SaveAs Filename:= _</v>
      </c>
    </row>
    <row r="1319" spans="1:9" x14ac:dyDescent="0.25">
      <c r="A1319" t="s">
        <v>48</v>
      </c>
      <c r="G1319" t="str">
        <f t="shared" si="31"/>
        <v>R65</v>
      </c>
      <c r="H1319" t="str">
        <f>+VLOOKUP(G:G,[1]LISTE!$A:$BZ,26,0)</f>
        <v>oui</v>
      </c>
      <c r="I1319" s="8" t="str">
        <f>+LEFT(A1319,49)&amp;$M$4&amp;".2018\"&amp;G1319&amp;" - Cadrage CA + TVA "&amp;$M$4&amp;".2018 "&amp;$L$4&amp;RIGHT(A1319,8)</f>
        <v xml:space="preserve">        "K:\FISCALITE\TVA\2018\01 - Cadrages TVA\06.2018\R65 - Cadrage CA + TVA 06.2018 DD.xlsx" _</v>
      </c>
    </row>
    <row r="1320" spans="1:9" x14ac:dyDescent="0.25">
      <c r="G1320" t="str">
        <f t="shared" si="31"/>
        <v>R65</v>
      </c>
      <c r="H1320" t="str">
        <f>+VLOOKUP(G:G,[1]LISTE!$A:$BZ,26,0)</f>
        <v>oui</v>
      </c>
      <c r="I1320" s="8" t="s">
        <v>49</v>
      </c>
    </row>
    <row r="1321" spans="1:9" x14ac:dyDescent="0.25">
      <c r="G1321" t="str">
        <f t="shared" si="31"/>
        <v>R65</v>
      </c>
      <c r="H1321" t="str">
        <f>+VLOOKUP(G:G,[1]LISTE!$A:$BZ,26,0)</f>
        <v>oui</v>
      </c>
      <c r="I1321" s="8" t="s">
        <v>50</v>
      </c>
    </row>
    <row r="1322" spans="1:9" x14ac:dyDescent="0.25">
      <c r="G1322" t="str">
        <f t="shared" si="31"/>
        <v>R65</v>
      </c>
      <c r="H1322" t="str">
        <f>+VLOOKUP(G:G,[1]LISTE!$A:$BZ,26,0)</f>
        <v>oui</v>
      </c>
      <c r="I1322" s="8" t="s">
        <v>3</v>
      </c>
    </row>
    <row r="1323" spans="1:9" x14ac:dyDescent="0.25">
      <c r="A1323" t="s">
        <v>6</v>
      </c>
      <c r="G1323" t="str">
        <f>+G1321</f>
        <v>R65</v>
      </c>
      <c r="H1323" t="str">
        <f>+VLOOKUP(G:G,[1]LISTE!$A:$BZ,26,0)</f>
        <v>oui</v>
      </c>
      <c r="I1323" s="8" t="s">
        <v>4</v>
      </c>
    </row>
    <row r="1324" spans="1:9" x14ac:dyDescent="0.25">
      <c r="A1324" t="s">
        <v>6</v>
      </c>
      <c r="G1324" t="str">
        <f>+[1]LISTE!$A$29</f>
        <v>E60</v>
      </c>
      <c r="H1324" t="str">
        <f>+VLOOKUP(G:G,[1]LISTE!$A:$BZ,26,0)</f>
        <v>oui</v>
      </c>
      <c r="I1324" s="8" t="str">
        <f>+A1324</f>
        <v xml:space="preserve">    Sheets("CA par taux").Select</v>
      </c>
    </row>
    <row r="1325" spans="1:9" x14ac:dyDescent="0.25">
      <c r="A1325" t="s">
        <v>10</v>
      </c>
      <c r="G1325" t="str">
        <f t="shared" ref="G1325:G1388" si="32">+G1324</f>
        <v>E60</v>
      </c>
      <c r="H1325" t="str">
        <f>+VLOOKUP(G:G,[1]LISTE!$A:$BZ,26,0)</f>
        <v>oui</v>
      </c>
      <c r="I1325" s="196" t="str">
        <f>+LEFT(A1325,10)&amp;VLOOKUP(G:G,LISTE!$A:$BG,28,0)&amp;":"&amp;VLOOKUP(G:G,LISTE!$A:$BG,29,0)&amp;RIGHT(A1325,9)</f>
        <v xml:space="preserve">    Rows("5201:5381").Select</v>
      </c>
    </row>
    <row r="1326" spans="1:9" x14ac:dyDescent="0.25">
      <c r="G1326" t="str">
        <f t="shared" si="32"/>
        <v>E60</v>
      </c>
      <c r="H1326" t="str">
        <f>+VLOOKUP(G:G,[1]LISTE!$A:$BZ,26,0)</f>
        <v>oui</v>
      </c>
      <c r="I1326" s="8" t="s">
        <v>13</v>
      </c>
    </row>
    <row r="1327" spans="1:9" x14ac:dyDescent="0.25">
      <c r="G1327" t="str">
        <f t="shared" si="32"/>
        <v>E60</v>
      </c>
      <c r="H1327" t="str">
        <f>+VLOOKUP(G:G,[1]LISTE!$A:$BZ,26,0)</f>
        <v>oui</v>
      </c>
      <c r="I1327" s="8" t="s">
        <v>16</v>
      </c>
    </row>
    <row r="1328" spans="1:9" x14ac:dyDescent="0.25">
      <c r="A1328" t="s">
        <v>6</v>
      </c>
      <c r="G1328" t="str">
        <f t="shared" si="32"/>
        <v>E60</v>
      </c>
      <c r="H1328" t="str">
        <f>+VLOOKUP(G:G,[1]LISTE!$A:$BZ,26,0)</f>
        <v>oui</v>
      </c>
      <c r="I1328" s="8" t="str">
        <f>+I1324</f>
        <v xml:space="preserve">    Sheets("CA par taux").Select</v>
      </c>
    </row>
    <row r="1329" spans="1:9" x14ac:dyDescent="0.25">
      <c r="G1329" t="str">
        <f t="shared" si="32"/>
        <v>E60</v>
      </c>
      <c r="H1329" t="str">
        <f>+VLOOKUP(G:G,[1]LISTE!$A:$BZ,26,0)</f>
        <v>oui</v>
      </c>
      <c r="I1329" s="8" t="s">
        <v>21</v>
      </c>
    </row>
    <row r="1330" spans="1:9" x14ac:dyDescent="0.25">
      <c r="G1330" t="str">
        <f t="shared" si="32"/>
        <v>E60</v>
      </c>
      <c r="H1330" t="str">
        <f>+VLOOKUP(G:G,[1]LISTE!$A:$BZ,26,0)</f>
        <v>oui</v>
      </c>
      <c r="I1330" s="8" t="s">
        <v>4</v>
      </c>
    </row>
    <row r="1331" spans="1:9" x14ac:dyDescent="0.25">
      <c r="A1331" t="s">
        <v>26</v>
      </c>
      <c r="G1331" t="str">
        <f t="shared" si="32"/>
        <v>E60</v>
      </c>
      <c r="H1331" t="str">
        <f>+VLOOKUP(G:G,[1]LISTE!$A:$BZ,26,0)</f>
        <v>oui</v>
      </c>
      <c r="I1331" s="8" t="str">
        <f>+A1331</f>
        <v xml:space="preserve">    Sheets("HA intraco  par taux").Select</v>
      </c>
    </row>
    <row r="1332" spans="1:9" x14ac:dyDescent="0.25">
      <c r="A1332" t="s">
        <v>10</v>
      </c>
      <c r="G1332" t="str">
        <f t="shared" si="32"/>
        <v>E60</v>
      </c>
      <c r="H1332" t="str">
        <f>+VLOOKUP(G:G,[1]LISTE!$A:$BZ,26,0)</f>
        <v>oui</v>
      </c>
      <c r="I1332" s="196" t="str">
        <f>+LEFT(A1332,10)&amp;VLOOKUP(G:G,LISTE!$A:$BG,30,0)&amp;":"&amp;VLOOKUP(G:G,LISTE!$A:$BG,31,0)&amp;RIGHT(A1332,9)</f>
        <v xml:space="preserve">    Rows("5201:5321").Select</v>
      </c>
    </row>
    <row r="1333" spans="1:9" x14ac:dyDescent="0.25">
      <c r="G1333" t="str">
        <f t="shared" si="32"/>
        <v>E60</v>
      </c>
      <c r="H1333" t="str">
        <f>+VLOOKUP(G:G,[1]LISTE!$A:$BZ,26,0)</f>
        <v>oui</v>
      </c>
      <c r="I1333" s="8" t="s">
        <v>13</v>
      </c>
    </row>
    <row r="1334" spans="1:9" x14ac:dyDescent="0.25">
      <c r="G1334" t="str">
        <f t="shared" si="32"/>
        <v>E60</v>
      </c>
      <c r="H1334" t="str">
        <f>+VLOOKUP(G:G,[1]LISTE!$A:$BZ,26,0)</f>
        <v>oui</v>
      </c>
      <c r="I1334" s="8" t="s">
        <v>16</v>
      </c>
    </row>
    <row r="1335" spans="1:9" x14ac:dyDescent="0.25">
      <c r="A1335" t="s">
        <v>6</v>
      </c>
      <c r="G1335" t="str">
        <f t="shared" si="32"/>
        <v>E60</v>
      </c>
      <c r="H1335" t="str">
        <f>+VLOOKUP(G:G,[1]LISTE!$A:$BZ,26,0)</f>
        <v>oui</v>
      </c>
      <c r="I1335" s="8" t="str">
        <f>+I1331</f>
        <v xml:space="preserve">    Sheets("HA intraco  par taux").Select</v>
      </c>
    </row>
    <row r="1336" spans="1:9" x14ac:dyDescent="0.25">
      <c r="G1336" t="str">
        <f t="shared" si="32"/>
        <v>E60</v>
      </c>
      <c r="H1336" t="str">
        <f>+VLOOKUP(G:G,[1]LISTE!$A:$BZ,26,0)</f>
        <v>oui</v>
      </c>
      <c r="I1336" s="8" t="s">
        <v>21</v>
      </c>
    </row>
    <row r="1337" spans="1:9" x14ac:dyDescent="0.25">
      <c r="G1337" t="str">
        <f t="shared" si="32"/>
        <v>E60</v>
      </c>
      <c r="H1337" t="str">
        <f>+VLOOKUP(G:G,[1]LISTE!$A:$BZ,26,0)</f>
        <v>oui</v>
      </c>
      <c r="I1337" s="8" t="s">
        <v>4</v>
      </c>
    </row>
    <row r="1338" spans="1:9" x14ac:dyDescent="0.25">
      <c r="A1338" t="s">
        <v>10</v>
      </c>
      <c r="G1338" t="str">
        <f t="shared" si="32"/>
        <v>E60</v>
      </c>
      <c r="H1338" t="str">
        <f>+VLOOKUP(G:G,[1]LISTE!$A:$BZ,26,0)</f>
        <v>oui</v>
      </c>
      <c r="I1338" s="8" t="str">
        <f>+A1361</f>
        <v xml:space="preserve">    Sheets("COMPTA").Select</v>
      </c>
    </row>
    <row r="1339" spans="1:9" x14ac:dyDescent="0.25">
      <c r="A1339" t="s">
        <v>10</v>
      </c>
      <c r="G1339" t="str">
        <f t="shared" si="32"/>
        <v>E60</v>
      </c>
      <c r="H1339" t="str">
        <f>+VLOOKUP(G:G,[1]LISTE!$A:$BZ,26,0)</f>
        <v>oui</v>
      </c>
      <c r="I1339" s="196" t="str">
        <f>+LEFT(A1339,10)&amp;VLOOKUP(G:G,LISTE!$A:$BG,32,0)&amp;":"&amp;VLOOKUP(G:G,LISTE!$A:$BG,33,0)&amp;RIGHT(A1339,9)</f>
        <v xml:space="preserve">    Rows("5201:5385").Select</v>
      </c>
    </row>
    <row r="1340" spans="1:9" x14ac:dyDescent="0.25">
      <c r="G1340" t="str">
        <f t="shared" si="32"/>
        <v>E60</v>
      </c>
      <c r="H1340" t="str">
        <f>+VLOOKUP(G:G,[1]LISTE!$A:$BZ,26,0)</f>
        <v>oui</v>
      </c>
      <c r="I1340" s="8" t="s">
        <v>13</v>
      </c>
    </row>
    <row r="1341" spans="1:9" x14ac:dyDescent="0.25">
      <c r="A1341" t="s">
        <v>6</v>
      </c>
      <c r="G1341" t="str">
        <f t="shared" si="32"/>
        <v>E60</v>
      </c>
      <c r="H1341" t="str">
        <f>+VLOOKUP(G:G,[1]LISTE!$A:$BZ,26,0)</f>
        <v>oui</v>
      </c>
      <c r="I1341" s="8" t="s">
        <v>16</v>
      </c>
    </row>
    <row r="1342" spans="1:9" x14ac:dyDescent="0.25">
      <c r="G1342" t="str">
        <f t="shared" si="32"/>
        <v>E60</v>
      </c>
      <c r="H1342" t="str">
        <f>+VLOOKUP(G:G,[1]LISTE!$A:$BZ,26,0)</f>
        <v>oui</v>
      </c>
      <c r="I1342" s="8" t="str">
        <f>+I1338</f>
        <v xml:space="preserve">    Sheets("COMPTA").Select</v>
      </c>
    </row>
    <row r="1343" spans="1:9" x14ac:dyDescent="0.25">
      <c r="G1343" t="str">
        <f t="shared" si="32"/>
        <v>E60</v>
      </c>
      <c r="H1343" t="str">
        <f>+VLOOKUP(G:G,[1]LISTE!$A:$BZ,26,0)</f>
        <v>oui</v>
      </c>
      <c r="I1343" s="8" t="s">
        <v>37</v>
      </c>
    </row>
    <row r="1344" spans="1:9" x14ac:dyDescent="0.25">
      <c r="A1344" t="s">
        <v>38</v>
      </c>
      <c r="G1344" t="str">
        <f t="shared" si="32"/>
        <v>E60</v>
      </c>
      <c r="H1344" t="str">
        <f>+VLOOKUP(G:G,[1]LISTE!$A:$BZ,26,0)</f>
        <v>oui</v>
      </c>
      <c r="I1344" s="8" t="s">
        <v>4</v>
      </c>
    </row>
    <row r="1345" spans="1:9" x14ac:dyDescent="0.25">
      <c r="A1345" t="s">
        <v>10</v>
      </c>
      <c r="G1345" t="str">
        <f t="shared" si="32"/>
        <v>E60</v>
      </c>
      <c r="H1345" t="str">
        <f>+VLOOKUP(G:G,[1]LISTE!$A:$BZ,26,0)</f>
        <v>oui</v>
      </c>
      <c r="I1345" s="8" t="str">
        <f>+A1344</f>
        <v xml:space="preserve">    Sheets("CA3").Select</v>
      </c>
    </row>
    <row r="1346" spans="1:9" x14ac:dyDescent="0.25">
      <c r="A1346" t="s">
        <v>10</v>
      </c>
      <c r="G1346" t="str">
        <f t="shared" si="32"/>
        <v>E60</v>
      </c>
      <c r="H1346" t="str">
        <f>+VLOOKUP(G:G,[1]LISTE!$A:$BZ,26,0)</f>
        <v>oui</v>
      </c>
      <c r="I1346" s="196" t="str">
        <f>+LEFT(A1346,10)&amp;VLOOKUP(G:G,LISTE!$A:$BY,34,0)&amp;":"&amp;VLOOKUP(G:G,LISTE!$A:$BY,35,0)&amp;RIGHT(A1346,9)</f>
        <v xml:space="preserve">    Rows("5201:5251").Select</v>
      </c>
    </row>
    <row r="1347" spans="1:9" x14ac:dyDescent="0.25">
      <c r="G1347" t="str">
        <f t="shared" si="32"/>
        <v>E60</v>
      </c>
      <c r="H1347" t="str">
        <f>+VLOOKUP(G:G,[1]LISTE!$A:$BZ,26,0)</f>
        <v>oui</v>
      </c>
      <c r="I1347" s="8" t="s">
        <v>13</v>
      </c>
    </row>
    <row r="1348" spans="1:9" x14ac:dyDescent="0.25">
      <c r="A1348" t="s">
        <v>6</v>
      </c>
      <c r="G1348" t="str">
        <f t="shared" si="32"/>
        <v>E60</v>
      </c>
      <c r="H1348" t="str">
        <f>+VLOOKUP(G:G,[1]LISTE!$A:$BZ,26,0)</f>
        <v>oui</v>
      </c>
      <c r="I1348" s="8" t="s">
        <v>16</v>
      </c>
    </row>
    <row r="1349" spans="1:9" x14ac:dyDescent="0.25">
      <c r="G1349" t="str">
        <f t="shared" si="32"/>
        <v>E60</v>
      </c>
      <c r="H1349" t="str">
        <f>+VLOOKUP(G:G,[1]LISTE!$A:$BZ,26,0)</f>
        <v>oui</v>
      </c>
      <c r="I1349" s="8" t="str">
        <f>+I1345</f>
        <v xml:space="preserve">    Sheets("CA3").Select</v>
      </c>
    </row>
    <row r="1350" spans="1:9" x14ac:dyDescent="0.25">
      <c r="G1350" t="str">
        <f t="shared" si="32"/>
        <v>E60</v>
      </c>
      <c r="H1350" t="str">
        <f>+VLOOKUP(G:G,[1]LISTE!$A:$BZ,26,0)</f>
        <v>oui</v>
      </c>
      <c r="I1350" s="8" t="s">
        <v>39</v>
      </c>
    </row>
    <row r="1351" spans="1:9" x14ac:dyDescent="0.25">
      <c r="A1351" t="s">
        <v>38</v>
      </c>
      <c r="G1351" t="str">
        <f t="shared" si="32"/>
        <v>E60</v>
      </c>
      <c r="H1351" t="str">
        <f>+VLOOKUP(G:G,[1]LISTE!$A:$BZ,26,0)</f>
        <v>oui</v>
      </c>
      <c r="I1351" s="8" t="s">
        <v>4</v>
      </c>
    </row>
    <row r="1352" spans="1:9" x14ac:dyDescent="0.25">
      <c r="A1352" t="s">
        <v>40</v>
      </c>
      <c r="G1352" t="str">
        <f t="shared" si="32"/>
        <v>E60</v>
      </c>
      <c r="H1352" t="str">
        <f>+VLOOKUP(G:G,[1]LISTE!$A:$BZ,26,0)</f>
        <v>oui</v>
      </c>
      <c r="I1352" s="8" t="str">
        <f>+A1352</f>
        <v xml:space="preserve">    Sheets("TVA OPTIM").Select</v>
      </c>
    </row>
    <row r="1353" spans="1:9" x14ac:dyDescent="0.25">
      <c r="A1353" t="s">
        <v>41</v>
      </c>
      <c r="G1353" t="str">
        <f t="shared" si="32"/>
        <v>E60</v>
      </c>
      <c r="H1353" t="str">
        <f>+VLOOKUP(G:G,[1]LISTE!$A:$BZ,26,0)</f>
        <v>oui</v>
      </c>
      <c r="I1353" s="8" t="str">
        <f>+LEFT(A1353,30)&amp;G1353&amp;RIGHT(A1353,1)</f>
        <v xml:space="preserve">    ActiveCell.FormulaR1C1 = "E60"</v>
      </c>
    </row>
    <row r="1354" spans="1:9" x14ac:dyDescent="0.25">
      <c r="G1354" t="str">
        <f t="shared" si="32"/>
        <v>E60</v>
      </c>
      <c r="H1354" t="str">
        <f>+VLOOKUP(G:G,[1]LISTE!$A:$BZ,26,0)</f>
        <v>oui</v>
      </c>
      <c r="I1354" s="8" t="s">
        <v>42</v>
      </c>
    </row>
    <row r="1355" spans="1:9" x14ac:dyDescent="0.25">
      <c r="G1355" t="str">
        <f t="shared" si="32"/>
        <v>E60</v>
      </c>
      <c r="H1355" t="str">
        <f>+VLOOKUP(G:G,[1]LISTE!$A:$BZ,26,0)</f>
        <v>oui</v>
      </c>
      <c r="I1355" s="8" t="s">
        <v>43</v>
      </c>
    </row>
    <row r="1356" spans="1:9" x14ac:dyDescent="0.25">
      <c r="G1356" t="str">
        <f t="shared" si="32"/>
        <v>E60</v>
      </c>
      <c r="H1356" t="str">
        <f>+VLOOKUP(G:G,[1]LISTE!$A:$BZ,26,0)</f>
        <v>oui</v>
      </c>
      <c r="I1356" s="8" t="s">
        <v>44</v>
      </c>
    </row>
    <row r="1357" spans="1:9" x14ac:dyDescent="0.25">
      <c r="G1357" t="str">
        <f t="shared" si="32"/>
        <v>E60</v>
      </c>
      <c r="H1357" t="str">
        <f>+VLOOKUP(G:G,[1]LISTE!$A:$BZ,26,0)</f>
        <v>oui</v>
      </c>
      <c r="I1357" s="8" t="s">
        <v>13</v>
      </c>
    </row>
    <row r="1358" spans="1:9" x14ac:dyDescent="0.25">
      <c r="G1358" t="str">
        <f t="shared" si="32"/>
        <v>E60</v>
      </c>
      <c r="H1358" t="str">
        <f>+VLOOKUP(G:G,[1]LISTE!$A:$BZ,26,0)</f>
        <v>oui</v>
      </c>
      <c r="I1358" s="8" t="s">
        <v>16</v>
      </c>
    </row>
    <row r="1359" spans="1:9" x14ac:dyDescent="0.25">
      <c r="A1359" t="s">
        <v>6</v>
      </c>
      <c r="G1359" t="str">
        <f t="shared" si="32"/>
        <v>E60</v>
      </c>
      <c r="H1359" t="str">
        <f>+VLOOKUP(G:G,[1]LISTE!$A:$BZ,26,0)</f>
        <v>oui</v>
      </c>
      <c r="I1359" s="8" t="str">
        <f>+I1352</f>
        <v xml:space="preserve">    Sheets("TVA OPTIM").Select</v>
      </c>
    </row>
    <row r="1360" spans="1:9" x14ac:dyDescent="0.25">
      <c r="G1360" t="str">
        <f t="shared" si="32"/>
        <v>E60</v>
      </c>
      <c r="H1360" t="str">
        <f>+VLOOKUP(G:G,[1]LISTE!$A:$BZ,26,0)</f>
        <v>oui</v>
      </c>
      <c r="I1360" s="8" t="s">
        <v>45</v>
      </c>
    </row>
    <row r="1361" spans="1:9" x14ac:dyDescent="0.25">
      <c r="A1361" t="s">
        <v>46</v>
      </c>
      <c r="G1361" t="str">
        <f t="shared" si="32"/>
        <v>E60</v>
      </c>
      <c r="H1361" t="str">
        <f>+VLOOKUP(G:G,[1]LISTE!$A:$BZ,26,0)</f>
        <v>oui</v>
      </c>
      <c r="I1361" s="8" t="s">
        <v>38</v>
      </c>
    </row>
    <row r="1362" spans="1:9" x14ac:dyDescent="0.25">
      <c r="A1362" t="s">
        <v>47</v>
      </c>
      <c r="G1362" t="str">
        <f t="shared" si="32"/>
        <v>E60</v>
      </c>
      <c r="H1362" t="str">
        <f>+VLOOKUP(G:G,[1]LISTE!$A:$BZ,26,0)</f>
        <v>oui</v>
      </c>
      <c r="I1362" s="8" t="str">
        <f>+A1362</f>
        <v xml:space="preserve">    ActiveWorkbook.SaveAs Filename:= _</v>
      </c>
    </row>
    <row r="1363" spans="1:9" x14ac:dyDescent="0.25">
      <c r="A1363" t="s">
        <v>48</v>
      </c>
      <c r="G1363" t="str">
        <f t="shared" si="32"/>
        <v>E60</v>
      </c>
      <c r="H1363" t="str">
        <f>+VLOOKUP(G:G,[1]LISTE!$A:$BZ,26,0)</f>
        <v>oui</v>
      </c>
      <c r="I1363" s="8" t="str">
        <f>+LEFT(A1363,49)&amp;$M$4&amp;".2018\"&amp;G1363&amp;" - Cadrage CA + TVA "&amp;$M$4&amp;".2018 "&amp;$L$4&amp;RIGHT(A1363,8)</f>
        <v xml:space="preserve">        "K:\FISCALITE\TVA\2018\01 - Cadrages TVA\06.2018\E60 - Cadrage CA + TVA 06.2018 DD.xlsx" _</v>
      </c>
    </row>
    <row r="1364" spans="1:9" x14ac:dyDescent="0.25">
      <c r="G1364" t="str">
        <f t="shared" si="32"/>
        <v>E60</v>
      </c>
      <c r="H1364" t="str">
        <f>+VLOOKUP(G:G,[1]LISTE!$A:$BZ,26,0)</f>
        <v>oui</v>
      </c>
      <c r="I1364" s="8" t="s">
        <v>49</v>
      </c>
    </row>
    <row r="1365" spans="1:9" x14ac:dyDescent="0.25">
      <c r="G1365" t="str">
        <f t="shared" si="32"/>
        <v>E60</v>
      </c>
      <c r="H1365" t="str">
        <f>+VLOOKUP(G:G,[1]LISTE!$A:$BZ,26,0)</f>
        <v>oui</v>
      </c>
      <c r="I1365" s="8" t="s">
        <v>50</v>
      </c>
    </row>
    <row r="1366" spans="1:9" x14ac:dyDescent="0.25">
      <c r="G1366" t="str">
        <f t="shared" si="32"/>
        <v>E60</v>
      </c>
      <c r="H1366" t="str">
        <f>+VLOOKUP(G:G,[1]LISTE!$A:$BZ,26,0)</f>
        <v>oui</v>
      </c>
      <c r="I1366" s="8" t="s">
        <v>3</v>
      </c>
    </row>
    <row r="1367" spans="1:9" x14ac:dyDescent="0.25">
      <c r="A1367" t="s">
        <v>6</v>
      </c>
      <c r="G1367" t="str">
        <f>+G1365</f>
        <v>E60</v>
      </c>
      <c r="H1367" t="str">
        <f>+VLOOKUP(G:G,[1]LISTE!$A:$BZ,26,0)</f>
        <v>oui</v>
      </c>
      <c r="I1367" s="8" t="s">
        <v>4</v>
      </c>
    </row>
    <row r="1368" spans="1:9" x14ac:dyDescent="0.25">
      <c r="A1368" t="s">
        <v>6</v>
      </c>
      <c r="G1368" t="str">
        <f>+[1]LISTE!$A$30</f>
        <v>M30</v>
      </c>
      <c r="H1368" t="str">
        <f>+VLOOKUP(G:G,[1]LISTE!$A:$BZ,26,0)</f>
        <v>oui</v>
      </c>
      <c r="I1368" s="8" t="str">
        <f>+A1368</f>
        <v xml:space="preserve">    Sheets("CA par taux").Select</v>
      </c>
    </row>
    <row r="1369" spans="1:9" x14ac:dyDescent="0.25">
      <c r="A1369" t="s">
        <v>10</v>
      </c>
      <c r="G1369" t="str">
        <f t="shared" si="32"/>
        <v>M30</v>
      </c>
      <c r="H1369" t="str">
        <f>+VLOOKUP(G:G,[1]LISTE!$A:$BZ,26,0)</f>
        <v>oui</v>
      </c>
      <c r="I1369" s="196" t="str">
        <f>+LEFT(A1369,10)&amp;VLOOKUP(G:G,LISTE!$A:$BG,28,0)&amp;":"&amp;VLOOKUP(G:G,LISTE!$A:$BG,29,0)&amp;RIGHT(A1369,9)</f>
        <v xml:space="preserve">    Rows("5401:5581").Select</v>
      </c>
    </row>
    <row r="1370" spans="1:9" x14ac:dyDescent="0.25">
      <c r="G1370" t="str">
        <f t="shared" si="32"/>
        <v>M30</v>
      </c>
      <c r="H1370" t="str">
        <f>+VLOOKUP(G:G,[1]LISTE!$A:$BZ,26,0)</f>
        <v>oui</v>
      </c>
      <c r="I1370" s="8" t="s">
        <v>13</v>
      </c>
    </row>
    <row r="1371" spans="1:9" x14ac:dyDescent="0.25">
      <c r="G1371" t="str">
        <f t="shared" si="32"/>
        <v>M30</v>
      </c>
      <c r="H1371" t="str">
        <f>+VLOOKUP(G:G,[1]LISTE!$A:$BZ,26,0)</f>
        <v>oui</v>
      </c>
      <c r="I1371" s="8" t="s">
        <v>16</v>
      </c>
    </row>
    <row r="1372" spans="1:9" x14ac:dyDescent="0.25">
      <c r="A1372" t="s">
        <v>6</v>
      </c>
      <c r="G1372" t="str">
        <f t="shared" si="32"/>
        <v>M30</v>
      </c>
      <c r="H1372" t="str">
        <f>+VLOOKUP(G:G,[1]LISTE!$A:$BZ,26,0)</f>
        <v>oui</v>
      </c>
      <c r="I1372" s="8" t="str">
        <f>+I1368</f>
        <v xml:space="preserve">    Sheets("CA par taux").Select</v>
      </c>
    </row>
    <row r="1373" spans="1:9" x14ac:dyDescent="0.25">
      <c r="G1373" t="str">
        <f t="shared" si="32"/>
        <v>M30</v>
      </c>
      <c r="H1373" t="str">
        <f>+VLOOKUP(G:G,[1]LISTE!$A:$BZ,26,0)</f>
        <v>oui</v>
      </c>
      <c r="I1373" s="8" t="s">
        <v>21</v>
      </c>
    </row>
    <row r="1374" spans="1:9" x14ac:dyDescent="0.25">
      <c r="G1374" t="str">
        <f t="shared" si="32"/>
        <v>M30</v>
      </c>
      <c r="H1374" t="str">
        <f>+VLOOKUP(G:G,[1]LISTE!$A:$BZ,26,0)</f>
        <v>oui</v>
      </c>
      <c r="I1374" s="8" t="s">
        <v>4</v>
      </c>
    </row>
    <row r="1375" spans="1:9" x14ac:dyDescent="0.25">
      <c r="A1375" t="s">
        <v>26</v>
      </c>
      <c r="G1375" t="str">
        <f t="shared" si="32"/>
        <v>M30</v>
      </c>
      <c r="H1375" t="str">
        <f>+VLOOKUP(G:G,[1]LISTE!$A:$BZ,26,0)</f>
        <v>oui</v>
      </c>
      <c r="I1375" s="8" t="str">
        <f>+A1375</f>
        <v xml:space="preserve">    Sheets("HA intraco  par taux").Select</v>
      </c>
    </row>
    <row r="1376" spans="1:9" x14ac:dyDescent="0.25">
      <c r="A1376" t="s">
        <v>10</v>
      </c>
      <c r="G1376" t="str">
        <f t="shared" si="32"/>
        <v>M30</v>
      </c>
      <c r="H1376" t="str">
        <f>+VLOOKUP(G:G,[1]LISTE!$A:$BZ,26,0)</f>
        <v>oui</v>
      </c>
      <c r="I1376" s="196" t="str">
        <f>+LEFT(A1376,10)&amp;VLOOKUP(G:G,LISTE!$A:$BG,30,0)&amp;":"&amp;VLOOKUP(G:G,LISTE!$A:$BG,31,0)&amp;RIGHT(A1376,9)</f>
        <v xml:space="preserve">    Rows("5401:5521").Select</v>
      </c>
    </row>
    <row r="1377" spans="1:9" x14ac:dyDescent="0.25">
      <c r="G1377" t="str">
        <f t="shared" si="32"/>
        <v>M30</v>
      </c>
      <c r="H1377" t="str">
        <f>+VLOOKUP(G:G,[1]LISTE!$A:$BZ,26,0)</f>
        <v>oui</v>
      </c>
      <c r="I1377" s="8" t="s">
        <v>13</v>
      </c>
    </row>
    <row r="1378" spans="1:9" x14ac:dyDescent="0.25">
      <c r="G1378" t="str">
        <f t="shared" si="32"/>
        <v>M30</v>
      </c>
      <c r="H1378" t="str">
        <f>+VLOOKUP(G:G,[1]LISTE!$A:$BZ,26,0)</f>
        <v>oui</v>
      </c>
      <c r="I1378" s="8" t="s">
        <v>16</v>
      </c>
    </row>
    <row r="1379" spans="1:9" x14ac:dyDescent="0.25">
      <c r="A1379" t="s">
        <v>6</v>
      </c>
      <c r="G1379" t="str">
        <f t="shared" si="32"/>
        <v>M30</v>
      </c>
      <c r="H1379" t="str">
        <f>+VLOOKUP(G:G,[1]LISTE!$A:$BZ,26,0)</f>
        <v>oui</v>
      </c>
      <c r="I1379" s="8" t="str">
        <f>+I1375</f>
        <v xml:space="preserve">    Sheets("HA intraco  par taux").Select</v>
      </c>
    </row>
    <row r="1380" spans="1:9" x14ac:dyDescent="0.25">
      <c r="G1380" t="str">
        <f t="shared" si="32"/>
        <v>M30</v>
      </c>
      <c r="H1380" t="str">
        <f>+VLOOKUP(G:G,[1]LISTE!$A:$BZ,26,0)</f>
        <v>oui</v>
      </c>
      <c r="I1380" s="8" t="s">
        <v>21</v>
      </c>
    </row>
    <row r="1381" spans="1:9" x14ac:dyDescent="0.25">
      <c r="G1381" t="str">
        <f t="shared" si="32"/>
        <v>M30</v>
      </c>
      <c r="H1381" t="str">
        <f>+VLOOKUP(G:G,[1]LISTE!$A:$BZ,26,0)</f>
        <v>oui</v>
      </c>
      <c r="I1381" s="8" t="s">
        <v>4</v>
      </c>
    </row>
    <row r="1382" spans="1:9" x14ac:dyDescent="0.25">
      <c r="A1382" t="s">
        <v>10</v>
      </c>
      <c r="G1382" t="str">
        <f t="shared" si="32"/>
        <v>M30</v>
      </c>
      <c r="H1382" t="str">
        <f>+VLOOKUP(G:G,[1]LISTE!$A:$BZ,26,0)</f>
        <v>oui</v>
      </c>
      <c r="I1382" s="8" t="str">
        <f>+A1405</f>
        <v xml:space="preserve">    Sheets("COMPTA").Select</v>
      </c>
    </row>
    <row r="1383" spans="1:9" x14ac:dyDescent="0.25">
      <c r="A1383" t="s">
        <v>10</v>
      </c>
      <c r="G1383" t="str">
        <f t="shared" si="32"/>
        <v>M30</v>
      </c>
      <c r="H1383" t="str">
        <f>+VLOOKUP(G:G,[1]LISTE!$A:$BZ,26,0)</f>
        <v>oui</v>
      </c>
      <c r="I1383" s="196" t="str">
        <f>+LEFT(A1383,10)&amp;VLOOKUP(G:G,LISTE!$A:$BG,32,0)&amp;":"&amp;VLOOKUP(G:G,LISTE!$A:$BG,33,0)&amp;RIGHT(A1383,9)</f>
        <v xml:space="preserve">    Rows("5401:5585").Select</v>
      </c>
    </row>
    <row r="1384" spans="1:9" x14ac:dyDescent="0.25">
      <c r="G1384" t="str">
        <f t="shared" si="32"/>
        <v>M30</v>
      </c>
      <c r="H1384" t="str">
        <f>+VLOOKUP(G:G,[1]LISTE!$A:$BZ,26,0)</f>
        <v>oui</v>
      </c>
      <c r="I1384" s="8" t="s">
        <v>13</v>
      </c>
    </row>
    <row r="1385" spans="1:9" x14ac:dyDescent="0.25">
      <c r="A1385" t="s">
        <v>6</v>
      </c>
      <c r="G1385" t="str">
        <f t="shared" si="32"/>
        <v>M30</v>
      </c>
      <c r="H1385" t="str">
        <f>+VLOOKUP(G:G,[1]LISTE!$A:$BZ,26,0)</f>
        <v>oui</v>
      </c>
      <c r="I1385" s="8" t="s">
        <v>16</v>
      </c>
    </row>
    <row r="1386" spans="1:9" x14ac:dyDescent="0.25">
      <c r="G1386" t="str">
        <f t="shared" si="32"/>
        <v>M30</v>
      </c>
      <c r="H1386" t="str">
        <f>+VLOOKUP(G:G,[1]LISTE!$A:$BZ,26,0)</f>
        <v>oui</v>
      </c>
      <c r="I1386" s="8" t="str">
        <f>+I1382</f>
        <v xml:space="preserve">    Sheets("COMPTA").Select</v>
      </c>
    </row>
    <row r="1387" spans="1:9" x14ac:dyDescent="0.25">
      <c r="G1387" t="str">
        <f t="shared" si="32"/>
        <v>M30</v>
      </c>
      <c r="H1387" t="str">
        <f>+VLOOKUP(G:G,[1]LISTE!$A:$BZ,26,0)</f>
        <v>oui</v>
      </c>
      <c r="I1387" s="8" t="s">
        <v>37</v>
      </c>
    </row>
    <row r="1388" spans="1:9" x14ac:dyDescent="0.25">
      <c r="A1388" t="s">
        <v>38</v>
      </c>
      <c r="G1388" t="str">
        <f t="shared" si="32"/>
        <v>M30</v>
      </c>
      <c r="H1388" t="str">
        <f>+VLOOKUP(G:G,[1]LISTE!$A:$BZ,26,0)</f>
        <v>oui</v>
      </c>
      <c r="I1388" s="8" t="s">
        <v>4</v>
      </c>
    </row>
    <row r="1389" spans="1:9" x14ac:dyDescent="0.25">
      <c r="A1389" t="s">
        <v>10</v>
      </c>
      <c r="G1389" t="str">
        <f t="shared" ref="G1389:G1410" si="33">+G1388</f>
        <v>M30</v>
      </c>
      <c r="H1389" t="str">
        <f>+VLOOKUP(G:G,[1]LISTE!$A:$BZ,26,0)</f>
        <v>oui</v>
      </c>
      <c r="I1389" s="8" t="str">
        <f>+A1388</f>
        <v xml:space="preserve">    Sheets("CA3").Select</v>
      </c>
    </row>
    <row r="1390" spans="1:9" x14ac:dyDescent="0.25">
      <c r="A1390" t="s">
        <v>10</v>
      </c>
      <c r="G1390" t="str">
        <f t="shared" si="33"/>
        <v>M30</v>
      </c>
      <c r="H1390" t="str">
        <f>+VLOOKUP(G:G,[1]LISTE!$A:$BZ,26,0)</f>
        <v>oui</v>
      </c>
      <c r="I1390" s="196" t="str">
        <f>+LEFT(A1390,10)&amp;VLOOKUP(G:G,LISTE!$A:$BY,34,0)&amp;":"&amp;VLOOKUP(G:G,LISTE!$A:$BY,35,0)&amp;RIGHT(A1390,9)</f>
        <v xml:space="preserve">    Rows("5401:5451").Select</v>
      </c>
    </row>
    <row r="1391" spans="1:9" x14ac:dyDescent="0.25">
      <c r="G1391" t="str">
        <f t="shared" si="33"/>
        <v>M30</v>
      </c>
      <c r="H1391" t="str">
        <f>+VLOOKUP(G:G,[1]LISTE!$A:$BZ,26,0)</f>
        <v>oui</v>
      </c>
      <c r="I1391" s="8" t="s">
        <v>13</v>
      </c>
    </row>
    <row r="1392" spans="1:9" x14ac:dyDescent="0.25">
      <c r="A1392" t="s">
        <v>6</v>
      </c>
      <c r="G1392" t="str">
        <f t="shared" si="33"/>
        <v>M30</v>
      </c>
      <c r="H1392" t="str">
        <f>+VLOOKUP(G:G,[1]LISTE!$A:$BZ,26,0)</f>
        <v>oui</v>
      </c>
      <c r="I1392" s="8" t="s">
        <v>16</v>
      </c>
    </row>
    <row r="1393" spans="1:9" x14ac:dyDescent="0.25">
      <c r="G1393" t="str">
        <f t="shared" si="33"/>
        <v>M30</v>
      </c>
      <c r="H1393" t="str">
        <f>+VLOOKUP(G:G,[1]LISTE!$A:$BZ,26,0)</f>
        <v>oui</v>
      </c>
      <c r="I1393" s="8" t="str">
        <f>+I1389</f>
        <v xml:space="preserve">    Sheets("CA3").Select</v>
      </c>
    </row>
    <row r="1394" spans="1:9" x14ac:dyDescent="0.25">
      <c r="G1394" t="str">
        <f t="shared" si="33"/>
        <v>M30</v>
      </c>
      <c r="H1394" t="str">
        <f>+VLOOKUP(G:G,[1]LISTE!$A:$BZ,26,0)</f>
        <v>oui</v>
      </c>
      <c r="I1394" s="8" t="s">
        <v>39</v>
      </c>
    </row>
    <row r="1395" spans="1:9" x14ac:dyDescent="0.25">
      <c r="A1395" t="s">
        <v>38</v>
      </c>
      <c r="G1395" t="str">
        <f t="shared" si="33"/>
        <v>M30</v>
      </c>
      <c r="H1395" t="str">
        <f>+VLOOKUP(G:G,[1]LISTE!$A:$BZ,26,0)</f>
        <v>oui</v>
      </c>
      <c r="I1395" s="8" t="s">
        <v>4</v>
      </c>
    </row>
    <row r="1396" spans="1:9" x14ac:dyDescent="0.25">
      <c r="A1396" t="s">
        <v>40</v>
      </c>
      <c r="G1396" t="str">
        <f t="shared" si="33"/>
        <v>M30</v>
      </c>
      <c r="H1396" t="str">
        <f>+VLOOKUP(G:G,[1]LISTE!$A:$BZ,26,0)</f>
        <v>oui</v>
      </c>
      <c r="I1396" s="8" t="str">
        <f>+A1396</f>
        <v xml:space="preserve">    Sheets("TVA OPTIM").Select</v>
      </c>
    </row>
    <row r="1397" spans="1:9" x14ac:dyDescent="0.25">
      <c r="A1397" t="s">
        <v>41</v>
      </c>
      <c r="G1397" t="str">
        <f t="shared" si="33"/>
        <v>M30</v>
      </c>
      <c r="H1397" t="str">
        <f>+VLOOKUP(G:G,[1]LISTE!$A:$BZ,26,0)</f>
        <v>oui</v>
      </c>
      <c r="I1397" s="8" t="str">
        <f>+LEFT(A1397,30)&amp;G1397&amp;RIGHT(A1397,1)</f>
        <v xml:space="preserve">    ActiveCell.FormulaR1C1 = "M30"</v>
      </c>
    </row>
    <row r="1398" spans="1:9" x14ac:dyDescent="0.25">
      <c r="G1398" t="str">
        <f t="shared" si="33"/>
        <v>M30</v>
      </c>
      <c r="H1398" t="str">
        <f>+VLOOKUP(G:G,[1]LISTE!$A:$BZ,26,0)</f>
        <v>oui</v>
      </c>
      <c r="I1398" s="8" t="s">
        <v>42</v>
      </c>
    </row>
    <row r="1399" spans="1:9" x14ac:dyDescent="0.25">
      <c r="G1399" t="str">
        <f t="shared" si="33"/>
        <v>M30</v>
      </c>
      <c r="H1399" t="str">
        <f>+VLOOKUP(G:G,[1]LISTE!$A:$BZ,26,0)</f>
        <v>oui</v>
      </c>
      <c r="I1399" s="8" t="s">
        <v>43</v>
      </c>
    </row>
    <row r="1400" spans="1:9" x14ac:dyDescent="0.25">
      <c r="G1400" t="str">
        <f t="shared" si="33"/>
        <v>M30</v>
      </c>
      <c r="H1400" t="str">
        <f>+VLOOKUP(G:G,[1]LISTE!$A:$BZ,26,0)</f>
        <v>oui</v>
      </c>
      <c r="I1400" s="8" t="s">
        <v>44</v>
      </c>
    </row>
    <row r="1401" spans="1:9" x14ac:dyDescent="0.25">
      <c r="G1401" t="str">
        <f t="shared" si="33"/>
        <v>M30</v>
      </c>
      <c r="H1401" t="str">
        <f>+VLOOKUP(G:G,[1]LISTE!$A:$BZ,26,0)</f>
        <v>oui</v>
      </c>
      <c r="I1401" s="8" t="s">
        <v>13</v>
      </c>
    </row>
    <row r="1402" spans="1:9" x14ac:dyDescent="0.25">
      <c r="G1402" t="str">
        <f t="shared" si="33"/>
        <v>M30</v>
      </c>
      <c r="H1402" t="str">
        <f>+VLOOKUP(G:G,[1]LISTE!$A:$BZ,26,0)</f>
        <v>oui</v>
      </c>
      <c r="I1402" s="8" t="s">
        <v>16</v>
      </c>
    </row>
    <row r="1403" spans="1:9" x14ac:dyDescent="0.25">
      <c r="A1403" t="s">
        <v>6</v>
      </c>
      <c r="G1403" t="str">
        <f t="shared" si="33"/>
        <v>M30</v>
      </c>
      <c r="H1403" t="str">
        <f>+VLOOKUP(G:G,[1]LISTE!$A:$BZ,26,0)</f>
        <v>oui</v>
      </c>
      <c r="I1403" s="8" t="str">
        <f>+I1396</f>
        <v xml:space="preserve">    Sheets("TVA OPTIM").Select</v>
      </c>
    </row>
    <row r="1404" spans="1:9" x14ac:dyDescent="0.25">
      <c r="G1404" t="str">
        <f t="shared" si="33"/>
        <v>M30</v>
      </c>
      <c r="H1404" t="str">
        <f>+VLOOKUP(G:G,[1]LISTE!$A:$BZ,26,0)</f>
        <v>oui</v>
      </c>
      <c r="I1404" s="8" t="s">
        <v>45</v>
      </c>
    </row>
    <row r="1405" spans="1:9" x14ac:dyDescent="0.25">
      <c r="A1405" t="s">
        <v>46</v>
      </c>
      <c r="G1405" t="str">
        <f t="shared" si="33"/>
        <v>M30</v>
      </c>
      <c r="H1405" t="str">
        <f>+VLOOKUP(G:G,[1]LISTE!$A:$BZ,26,0)</f>
        <v>oui</v>
      </c>
      <c r="I1405" s="8" t="s">
        <v>38</v>
      </c>
    </row>
    <row r="1406" spans="1:9" x14ac:dyDescent="0.25">
      <c r="A1406" t="s">
        <v>47</v>
      </c>
      <c r="G1406" t="str">
        <f t="shared" si="33"/>
        <v>M30</v>
      </c>
      <c r="H1406" t="str">
        <f>+VLOOKUP(G:G,[1]LISTE!$A:$BZ,26,0)</f>
        <v>oui</v>
      </c>
      <c r="I1406" s="8" t="str">
        <f>+A1406</f>
        <v xml:space="preserve">    ActiveWorkbook.SaveAs Filename:= _</v>
      </c>
    </row>
    <row r="1407" spans="1:9" x14ac:dyDescent="0.25">
      <c r="A1407" t="s">
        <v>48</v>
      </c>
      <c r="G1407" t="str">
        <f t="shared" si="33"/>
        <v>M30</v>
      </c>
      <c r="H1407" t="str">
        <f>+VLOOKUP(G:G,[1]LISTE!$A:$BZ,26,0)</f>
        <v>oui</v>
      </c>
      <c r="I1407" s="8" t="str">
        <f>+LEFT(A1407,49)&amp;$M$4&amp;".2018\"&amp;G1407&amp;" - Cadrage CA + TVA "&amp;$M$4&amp;".2018 "&amp;$L$4&amp;RIGHT(A1407,8)</f>
        <v xml:space="preserve">        "K:\FISCALITE\TVA\2018\01 - Cadrages TVA\06.2018\M30 - Cadrage CA + TVA 06.2018 DD.xlsx" _</v>
      </c>
    </row>
    <row r="1408" spans="1:9" x14ac:dyDescent="0.25">
      <c r="G1408" t="str">
        <f t="shared" si="33"/>
        <v>M30</v>
      </c>
      <c r="H1408" t="str">
        <f>+VLOOKUP(G:G,[1]LISTE!$A:$BZ,26,0)</f>
        <v>oui</v>
      </c>
      <c r="I1408" s="8" t="s">
        <v>49</v>
      </c>
    </row>
    <row r="1409" spans="1:9" x14ac:dyDescent="0.25">
      <c r="G1409" t="str">
        <f t="shared" si="33"/>
        <v>M30</v>
      </c>
      <c r="H1409" t="str">
        <f>+VLOOKUP(G:G,[1]LISTE!$A:$BZ,26,0)</f>
        <v>oui</v>
      </c>
      <c r="I1409" s="8" t="s">
        <v>50</v>
      </c>
    </row>
    <row r="1410" spans="1:9" x14ac:dyDescent="0.25">
      <c r="G1410" t="str">
        <f t="shared" si="33"/>
        <v>M30</v>
      </c>
      <c r="H1410" t="str">
        <f>+VLOOKUP(G:G,[1]LISTE!$A:$BZ,26,0)</f>
        <v>oui</v>
      </c>
      <c r="I1410" s="8" t="s">
        <v>3</v>
      </c>
    </row>
    <row r="1411" spans="1:9" x14ac:dyDescent="0.25">
      <c r="A1411" t="s">
        <v>6</v>
      </c>
      <c r="G1411" t="str">
        <f>+G1409</f>
        <v>M30</v>
      </c>
      <c r="H1411" t="str">
        <f>+VLOOKUP(G:G,[1]LISTE!$A:$BZ,26,0)</f>
        <v>oui</v>
      </c>
      <c r="I1411" s="8" t="s">
        <v>4</v>
      </c>
    </row>
    <row r="1412" spans="1:9" x14ac:dyDescent="0.25">
      <c r="H1412" t="s">
        <v>2</v>
      </c>
      <c r="I1412" s="8" t="s">
        <v>38</v>
      </c>
    </row>
  </sheetData>
  <autoFilter ref="G1:I1412" xr:uid="{00000000-0009-0000-0000-000006000000}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78976-A0ED-44E6-832E-EBAD93DDFB4E}">
  <sheetPr codeName="Feuil6"/>
  <dimension ref="A1:AI70"/>
  <sheetViews>
    <sheetView tabSelected="1" workbookViewId="0">
      <pane xSplit="1" ySplit="2" topLeftCell="B3" activePane="bottomRight" state="frozen"/>
      <selection activeCell="A3" sqref="A1:A1048576"/>
      <selection pane="topRight" activeCell="A3" sqref="A1:A1048576"/>
      <selection pane="bottomLeft" activeCell="A3" sqref="A1:A1048576"/>
      <selection pane="bottomRight" activeCell="AB5" sqref="AB5"/>
    </sheetView>
  </sheetViews>
  <sheetFormatPr baseColWidth="10" defaultRowHeight="15" x14ac:dyDescent="0.25"/>
  <cols>
    <col min="1" max="1" width="3.85546875" customWidth="1"/>
    <col min="2" max="26" width="0.5703125" customWidth="1"/>
    <col min="27" max="27" width="3.85546875" customWidth="1"/>
  </cols>
  <sheetData>
    <row r="1" spans="1:35" x14ac:dyDescent="0.25">
      <c r="AB1" t="s">
        <v>51</v>
      </c>
    </row>
    <row r="2" spans="1:35" x14ac:dyDescent="0.25">
      <c r="AA2" s="5" t="s">
        <v>52</v>
      </c>
      <c r="AB2" t="s">
        <v>53</v>
      </c>
      <c r="AD2" t="s">
        <v>54</v>
      </c>
      <c r="AF2" t="s">
        <v>55</v>
      </c>
      <c r="AH2" t="s">
        <v>56</v>
      </c>
    </row>
    <row r="3" spans="1:35" x14ac:dyDescent="0.25">
      <c r="A3" s="6">
        <v>427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t="str">
        <f>+VLOOKUP(A:A,[1]CA3!B:BE,56,0)</f>
        <v>non</v>
      </c>
      <c r="AB3">
        <v>4</v>
      </c>
      <c r="AC3">
        <f t="shared" ref="AC3:AC34" si="0">+AB3+180</f>
        <v>184</v>
      </c>
      <c r="AD3">
        <f t="shared" ref="AD3:AD34" si="1">+AB3</f>
        <v>4</v>
      </c>
      <c r="AE3">
        <f t="shared" ref="AE3:AE34" si="2">+AD3+120</f>
        <v>124</v>
      </c>
      <c r="AF3">
        <v>10</v>
      </c>
      <c r="AG3">
        <f t="shared" ref="AG3:AG34" si="3">+AF3+184</f>
        <v>194</v>
      </c>
      <c r="AH3">
        <v>2</v>
      </c>
      <c r="AI3">
        <f t="shared" ref="AI3:AI34" si="4">+AH3+50</f>
        <v>52</v>
      </c>
    </row>
    <row r="4" spans="1:35" x14ac:dyDescent="0.25">
      <c r="A4" s="6" t="s">
        <v>57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t="str">
        <f>+VLOOKUP(A:A,[1]CA3!B:BE,56,0)</f>
        <v>oui</v>
      </c>
      <c r="AB4">
        <v>201</v>
      </c>
      <c r="AC4">
        <f t="shared" si="0"/>
        <v>381</v>
      </c>
      <c r="AD4">
        <f t="shared" si="1"/>
        <v>201</v>
      </c>
      <c r="AE4">
        <f t="shared" si="2"/>
        <v>321</v>
      </c>
      <c r="AF4">
        <f t="shared" ref="AF4:AF34" si="5">+AD4</f>
        <v>201</v>
      </c>
      <c r="AG4">
        <f t="shared" si="3"/>
        <v>385</v>
      </c>
      <c r="AH4">
        <f t="shared" ref="AH4:AH34" si="6">+AB4</f>
        <v>201</v>
      </c>
      <c r="AI4">
        <f t="shared" si="4"/>
        <v>251</v>
      </c>
    </row>
    <row r="5" spans="1:35" x14ac:dyDescent="0.25">
      <c r="A5" s="6" t="s">
        <v>58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t="str">
        <f>+VLOOKUP(A:A,[1]CA3!B:BE,56,0)</f>
        <v>non</v>
      </c>
      <c r="AB5">
        <v>401</v>
      </c>
      <c r="AC5">
        <f t="shared" si="0"/>
        <v>581</v>
      </c>
      <c r="AD5">
        <f t="shared" si="1"/>
        <v>401</v>
      </c>
      <c r="AE5">
        <f t="shared" si="2"/>
        <v>521</v>
      </c>
      <c r="AF5">
        <f t="shared" si="5"/>
        <v>401</v>
      </c>
      <c r="AG5">
        <f t="shared" si="3"/>
        <v>585</v>
      </c>
      <c r="AH5">
        <f t="shared" si="6"/>
        <v>401</v>
      </c>
      <c r="AI5">
        <f t="shared" si="4"/>
        <v>451</v>
      </c>
    </row>
    <row r="6" spans="1:35" x14ac:dyDescent="0.25">
      <c r="A6" s="6" t="s">
        <v>59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t="str">
        <f>+VLOOKUP(A:A,[1]CA3!B:BE,56,0)</f>
        <v>oui</v>
      </c>
      <c r="AB6">
        <v>601</v>
      </c>
      <c r="AC6">
        <f t="shared" si="0"/>
        <v>781</v>
      </c>
      <c r="AD6">
        <f t="shared" si="1"/>
        <v>601</v>
      </c>
      <c r="AE6">
        <f t="shared" si="2"/>
        <v>721</v>
      </c>
      <c r="AF6">
        <f t="shared" si="5"/>
        <v>601</v>
      </c>
      <c r="AG6">
        <f t="shared" si="3"/>
        <v>785</v>
      </c>
      <c r="AH6">
        <f t="shared" si="6"/>
        <v>601</v>
      </c>
      <c r="AI6">
        <f t="shared" si="4"/>
        <v>651</v>
      </c>
    </row>
    <row r="7" spans="1:35" x14ac:dyDescent="0.25">
      <c r="A7" s="6" t="s">
        <v>60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t="str">
        <f>+VLOOKUP(A:A,[1]CA3!B:BE,56,0)</f>
        <v>oui</v>
      </c>
      <c r="AB7">
        <v>801</v>
      </c>
      <c r="AC7">
        <f t="shared" si="0"/>
        <v>981</v>
      </c>
      <c r="AD7">
        <f t="shared" si="1"/>
        <v>801</v>
      </c>
      <c r="AE7">
        <f t="shared" si="2"/>
        <v>921</v>
      </c>
      <c r="AF7">
        <f t="shared" si="5"/>
        <v>801</v>
      </c>
      <c r="AG7">
        <f t="shared" si="3"/>
        <v>985</v>
      </c>
      <c r="AH7">
        <f t="shared" si="6"/>
        <v>801</v>
      </c>
      <c r="AI7">
        <f t="shared" si="4"/>
        <v>851</v>
      </c>
    </row>
    <row r="8" spans="1:35" x14ac:dyDescent="0.25">
      <c r="A8" s="6" t="s">
        <v>61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t="str">
        <f>+VLOOKUP(A:A,[1]CA3!B:BE,56,0)</f>
        <v>oui</v>
      </c>
      <c r="AB8">
        <v>1001</v>
      </c>
      <c r="AC8">
        <f t="shared" si="0"/>
        <v>1181</v>
      </c>
      <c r="AD8">
        <f t="shared" si="1"/>
        <v>1001</v>
      </c>
      <c r="AE8">
        <f t="shared" si="2"/>
        <v>1121</v>
      </c>
      <c r="AF8">
        <f t="shared" si="5"/>
        <v>1001</v>
      </c>
      <c r="AG8">
        <f t="shared" si="3"/>
        <v>1185</v>
      </c>
      <c r="AH8">
        <f t="shared" si="6"/>
        <v>1001</v>
      </c>
      <c r="AI8">
        <f t="shared" si="4"/>
        <v>1051</v>
      </c>
    </row>
    <row r="9" spans="1:35" x14ac:dyDescent="0.25">
      <c r="A9" s="6" t="s">
        <v>62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t="str">
        <f>+VLOOKUP(A:A,[1]CA3!B:BE,56,0)</f>
        <v>oui</v>
      </c>
      <c r="AB9">
        <v>1201</v>
      </c>
      <c r="AC9">
        <f t="shared" si="0"/>
        <v>1381</v>
      </c>
      <c r="AD9">
        <f t="shared" si="1"/>
        <v>1201</v>
      </c>
      <c r="AE9">
        <f t="shared" si="2"/>
        <v>1321</v>
      </c>
      <c r="AF9">
        <f t="shared" si="5"/>
        <v>1201</v>
      </c>
      <c r="AG9">
        <f t="shared" si="3"/>
        <v>1385</v>
      </c>
      <c r="AH9">
        <f t="shared" si="6"/>
        <v>1201</v>
      </c>
      <c r="AI9">
        <f t="shared" si="4"/>
        <v>1251</v>
      </c>
    </row>
    <row r="10" spans="1:35" x14ac:dyDescent="0.25">
      <c r="A10" s="6" t="s">
        <v>63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t="str">
        <f>+VLOOKUP(A:A,[1]CA3!B:BE,56,0)</f>
        <v>oui</v>
      </c>
      <c r="AB10">
        <v>1401</v>
      </c>
      <c r="AC10">
        <f t="shared" si="0"/>
        <v>1581</v>
      </c>
      <c r="AD10">
        <f t="shared" si="1"/>
        <v>1401</v>
      </c>
      <c r="AE10">
        <f t="shared" si="2"/>
        <v>1521</v>
      </c>
      <c r="AF10">
        <f t="shared" si="5"/>
        <v>1401</v>
      </c>
      <c r="AG10">
        <f t="shared" si="3"/>
        <v>1585</v>
      </c>
      <c r="AH10">
        <f t="shared" si="6"/>
        <v>1401</v>
      </c>
      <c r="AI10">
        <f t="shared" si="4"/>
        <v>1451</v>
      </c>
    </row>
    <row r="11" spans="1:35" x14ac:dyDescent="0.25">
      <c r="A11" s="6" t="s">
        <v>64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t="str">
        <f>+VLOOKUP(A:A,[1]CA3!B:BE,56,0)</f>
        <v>oui</v>
      </c>
      <c r="AB11">
        <v>1601</v>
      </c>
      <c r="AC11">
        <f t="shared" si="0"/>
        <v>1781</v>
      </c>
      <c r="AD11">
        <f t="shared" si="1"/>
        <v>1601</v>
      </c>
      <c r="AE11">
        <f t="shared" si="2"/>
        <v>1721</v>
      </c>
      <c r="AF11">
        <f t="shared" si="5"/>
        <v>1601</v>
      </c>
      <c r="AG11">
        <f t="shared" si="3"/>
        <v>1785</v>
      </c>
      <c r="AH11">
        <f t="shared" si="6"/>
        <v>1601</v>
      </c>
      <c r="AI11">
        <f t="shared" si="4"/>
        <v>1651</v>
      </c>
    </row>
    <row r="12" spans="1:35" x14ac:dyDescent="0.25">
      <c r="A12" s="6" t="s">
        <v>65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t="str">
        <f>+VLOOKUP(A:A,[1]CA3!B:BE,56,0)</f>
        <v>non</v>
      </c>
      <c r="AB12">
        <v>1801</v>
      </c>
      <c r="AC12">
        <f t="shared" si="0"/>
        <v>1981</v>
      </c>
      <c r="AD12">
        <f t="shared" si="1"/>
        <v>1801</v>
      </c>
      <c r="AE12">
        <f t="shared" si="2"/>
        <v>1921</v>
      </c>
      <c r="AF12">
        <f t="shared" si="5"/>
        <v>1801</v>
      </c>
      <c r="AG12">
        <f t="shared" si="3"/>
        <v>1985</v>
      </c>
      <c r="AH12">
        <f t="shared" si="6"/>
        <v>1801</v>
      </c>
      <c r="AI12">
        <f t="shared" si="4"/>
        <v>1851</v>
      </c>
    </row>
    <row r="13" spans="1:35" x14ac:dyDescent="0.25">
      <c r="A13" s="6" t="s">
        <v>66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t="str">
        <f>+VLOOKUP(A:A,[1]CA3!B:BE,56,0)</f>
        <v>oui</v>
      </c>
      <c r="AB13">
        <v>2001</v>
      </c>
      <c r="AC13">
        <f t="shared" si="0"/>
        <v>2181</v>
      </c>
      <c r="AD13">
        <f t="shared" si="1"/>
        <v>2001</v>
      </c>
      <c r="AE13">
        <f t="shared" si="2"/>
        <v>2121</v>
      </c>
      <c r="AF13">
        <f t="shared" si="5"/>
        <v>2001</v>
      </c>
      <c r="AG13">
        <f t="shared" si="3"/>
        <v>2185</v>
      </c>
      <c r="AH13">
        <f t="shared" si="6"/>
        <v>2001</v>
      </c>
      <c r="AI13">
        <f t="shared" si="4"/>
        <v>2051</v>
      </c>
    </row>
    <row r="14" spans="1:35" x14ac:dyDescent="0.25">
      <c r="A14" s="6" t="s">
        <v>67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t="str">
        <f>+VLOOKUP(A:A,[1]CA3!B:BE,56,0)</f>
        <v>non</v>
      </c>
      <c r="AB14">
        <v>2201</v>
      </c>
      <c r="AC14">
        <f t="shared" si="0"/>
        <v>2381</v>
      </c>
      <c r="AD14">
        <f t="shared" si="1"/>
        <v>2201</v>
      </c>
      <c r="AE14">
        <f t="shared" si="2"/>
        <v>2321</v>
      </c>
      <c r="AF14">
        <f t="shared" si="5"/>
        <v>2201</v>
      </c>
      <c r="AG14">
        <f t="shared" si="3"/>
        <v>2385</v>
      </c>
      <c r="AH14">
        <f t="shared" si="6"/>
        <v>2201</v>
      </c>
      <c r="AI14">
        <f t="shared" si="4"/>
        <v>2251</v>
      </c>
    </row>
    <row r="15" spans="1:35" x14ac:dyDescent="0.25">
      <c r="A15" s="6" t="s">
        <v>68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t="str">
        <f>+VLOOKUP(A:A,[1]CA3!B:BE,56,0)</f>
        <v>oui</v>
      </c>
      <c r="AB15">
        <v>2401</v>
      </c>
      <c r="AC15">
        <f t="shared" si="0"/>
        <v>2581</v>
      </c>
      <c r="AD15">
        <f t="shared" si="1"/>
        <v>2401</v>
      </c>
      <c r="AE15">
        <f t="shared" si="2"/>
        <v>2521</v>
      </c>
      <c r="AF15">
        <f t="shared" si="5"/>
        <v>2401</v>
      </c>
      <c r="AG15">
        <f t="shared" si="3"/>
        <v>2585</v>
      </c>
      <c r="AH15">
        <f t="shared" si="6"/>
        <v>2401</v>
      </c>
      <c r="AI15">
        <f t="shared" si="4"/>
        <v>2451</v>
      </c>
    </row>
    <row r="16" spans="1:35" x14ac:dyDescent="0.25">
      <c r="A16" s="6" t="s">
        <v>69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t="str">
        <f>+VLOOKUP(A:A,[1]CA3!B:BE,56,0)</f>
        <v>oui</v>
      </c>
      <c r="AB16">
        <v>2601</v>
      </c>
      <c r="AC16">
        <f t="shared" si="0"/>
        <v>2781</v>
      </c>
      <c r="AD16">
        <f t="shared" si="1"/>
        <v>2601</v>
      </c>
      <c r="AE16">
        <f t="shared" si="2"/>
        <v>2721</v>
      </c>
      <c r="AF16">
        <f t="shared" si="5"/>
        <v>2601</v>
      </c>
      <c r="AG16">
        <f t="shared" si="3"/>
        <v>2785</v>
      </c>
      <c r="AH16">
        <f t="shared" si="6"/>
        <v>2601</v>
      </c>
      <c r="AI16">
        <f t="shared" si="4"/>
        <v>2651</v>
      </c>
    </row>
    <row r="17" spans="1:35" x14ac:dyDescent="0.25">
      <c r="A17" s="6" t="s">
        <v>70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t="str">
        <f>+VLOOKUP(A:A,[1]CA3!B:BE,56,0)</f>
        <v>oui</v>
      </c>
      <c r="AB17">
        <v>2801</v>
      </c>
      <c r="AC17">
        <f t="shared" si="0"/>
        <v>2981</v>
      </c>
      <c r="AD17">
        <f t="shared" si="1"/>
        <v>2801</v>
      </c>
      <c r="AE17">
        <f t="shared" si="2"/>
        <v>2921</v>
      </c>
      <c r="AF17">
        <f t="shared" si="5"/>
        <v>2801</v>
      </c>
      <c r="AG17">
        <f t="shared" si="3"/>
        <v>2985</v>
      </c>
      <c r="AH17">
        <f t="shared" si="6"/>
        <v>2801</v>
      </c>
      <c r="AI17">
        <f t="shared" si="4"/>
        <v>2851</v>
      </c>
    </row>
    <row r="18" spans="1:35" x14ac:dyDescent="0.25">
      <c r="A18" s="6" t="s">
        <v>71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t="str">
        <f>+VLOOKUP(A:A,[1]CA3!B:BE,56,0)</f>
        <v>oui</v>
      </c>
      <c r="AB18">
        <v>3001</v>
      </c>
      <c r="AC18">
        <f t="shared" si="0"/>
        <v>3181</v>
      </c>
      <c r="AD18">
        <f t="shared" si="1"/>
        <v>3001</v>
      </c>
      <c r="AE18">
        <f t="shared" si="2"/>
        <v>3121</v>
      </c>
      <c r="AF18">
        <f t="shared" si="5"/>
        <v>3001</v>
      </c>
      <c r="AG18">
        <f t="shared" si="3"/>
        <v>3185</v>
      </c>
      <c r="AH18">
        <f t="shared" si="6"/>
        <v>3001</v>
      </c>
      <c r="AI18">
        <f t="shared" si="4"/>
        <v>3051</v>
      </c>
    </row>
    <row r="19" spans="1:35" x14ac:dyDescent="0.25">
      <c r="A19" s="6" t="s">
        <v>72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t="str">
        <f>+VLOOKUP(A:A,[1]CA3!B:BE,56,0)</f>
        <v>non</v>
      </c>
      <c r="AB19">
        <v>3201</v>
      </c>
      <c r="AC19">
        <f t="shared" si="0"/>
        <v>3381</v>
      </c>
      <c r="AD19">
        <f t="shared" si="1"/>
        <v>3201</v>
      </c>
      <c r="AE19">
        <f t="shared" si="2"/>
        <v>3321</v>
      </c>
      <c r="AF19">
        <f t="shared" si="5"/>
        <v>3201</v>
      </c>
      <c r="AG19">
        <f t="shared" si="3"/>
        <v>3385</v>
      </c>
      <c r="AH19">
        <f t="shared" si="6"/>
        <v>3201</v>
      </c>
      <c r="AI19">
        <f t="shared" si="4"/>
        <v>3251</v>
      </c>
    </row>
    <row r="20" spans="1:35" x14ac:dyDescent="0.25">
      <c r="A20" s="6" t="s">
        <v>73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t="str">
        <f>+VLOOKUP(A:A,[1]CA3!B:BE,56,0)</f>
        <v>oui</v>
      </c>
      <c r="AB20">
        <v>3401</v>
      </c>
      <c r="AC20">
        <f t="shared" si="0"/>
        <v>3581</v>
      </c>
      <c r="AD20">
        <f t="shared" si="1"/>
        <v>3401</v>
      </c>
      <c r="AE20">
        <f t="shared" si="2"/>
        <v>3521</v>
      </c>
      <c r="AF20">
        <f t="shared" si="5"/>
        <v>3401</v>
      </c>
      <c r="AG20">
        <f t="shared" si="3"/>
        <v>3585</v>
      </c>
      <c r="AH20">
        <f t="shared" si="6"/>
        <v>3401</v>
      </c>
      <c r="AI20">
        <f t="shared" si="4"/>
        <v>3451</v>
      </c>
    </row>
    <row r="21" spans="1:35" s="5" customFormat="1" x14ac:dyDescent="0.25">
      <c r="A21" s="6" t="s">
        <v>74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t="str">
        <f>+VLOOKUP(A:A,[1]CA3!B:BE,56,0)</f>
        <v>non</v>
      </c>
      <c r="AB21">
        <v>3601</v>
      </c>
      <c r="AC21">
        <f t="shared" si="0"/>
        <v>3781</v>
      </c>
      <c r="AD21">
        <f t="shared" si="1"/>
        <v>3601</v>
      </c>
      <c r="AE21">
        <f t="shared" si="2"/>
        <v>3721</v>
      </c>
      <c r="AF21">
        <f t="shared" si="5"/>
        <v>3601</v>
      </c>
      <c r="AG21">
        <f t="shared" si="3"/>
        <v>3785</v>
      </c>
      <c r="AH21">
        <f t="shared" si="6"/>
        <v>3601</v>
      </c>
      <c r="AI21">
        <f t="shared" si="4"/>
        <v>3651</v>
      </c>
    </row>
    <row r="22" spans="1:35" s="5" customFormat="1" x14ac:dyDescent="0.25">
      <c r="A22" s="6" t="s">
        <v>75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t="str">
        <f>+VLOOKUP(A:A,[1]CA3!B:BE,56,0)</f>
        <v>non</v>
      </c>
      <c r="AB22">
        <v>3801</v>
      </c>
      <c r="AC22">
        <f t="shared" si="0"/>
        <v>3981</v>
      </c>
      <c r="AD22">
        <f t="shared" si="1"/>
        <v>3801</v>
      </c>
      <c r="AE22">
        <f t="shared" si="2"/>
        <v>3921</v>
      </c>
      <c r="AF22">
        <f t="shared" si="5"/>
        <v>3801</v>
      </c>
      <c r="AG22">
        <f t="shared" si="3"/>
        <v>3985</v>
      </c>
      <c r="AH22">
        <f t="shared" si="6"/>
        <v>3801</v>
      </c>
      <c r="AI22">
        <f t="shared" si="4"/>
        <v>3851</v>
      </c>
    </row>
    <row r="23" spans="1:35" x14ac:dyDescent="0.25">
      <c r="A23" s="6" t="s">
        <v>76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t="str">
        <f>+VLOOKUP(A:A,[1]CA3!B:BE,56,0)</f>
        <v>oui</v>
      </c>
      <c r="AB23">
        <v>4001</v>
      </c>
      <c r="AC23">
        <f t="shared" si="0"/>
        <v>4181</v>
      </c>
      <c r="AD23">
        <f t="shared" si="1"/>
        <v>4001</v>
      </c>
      <c r="AE23">
        <f t="shared" si="2"/>
        <v>4121</v>
      </c>
      <c r="AF23">
        <f t="shared" si="5"/>
        <v>4001</v>
      </c>
      <c r="AG23">
        <f t="shared" si="3"/>
        <v>4185</v>
      </c>
      <c r="AH23">
        <f t="shared" si="6"/>
        <v>4001</v>
      </c>
      <c r="AI23">
        <f t="shared" si="4"/>
        <v>4051</v>
      </c>
    </row>
    <row r="24" spans="1:35" x14ac:dyDescent="0.25">
      <c r="A24" s="6" t="s">
        <v>77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t="str">
        <f>+VLOOKUP(A:A,[1]CA3!B:BE,56,0)</f>
        <v>oui</v>
      </c>
      <c r="AB24">
        <v>4201</v>
      </c>
      <c r="AC24">
        <f t="shared" si="0"/>
        <v>4381</v>
      </c>
      <c r="AD24">
        <f t="shared" si="1"/>
        <v>4201</v>
      </c>
      <c r="AE24">
        <f t="shared" si="2"/>
        <v>4321</v>
      </c>
      <c r="AF24">
        <f t="shared" si="5"/>
        <v>4201</v>
      </c>
      <c r="AG24">
        <f t="shared" si="3"/>
        <v>4385</v>
      </c>
      <c r="AH24">
        <f t="shared" si="6"/>
        <v>4201</v>
      </c>
      <c r="AI24">
        <f t="shared" si="4"/>
        <v>4251</v>
      </c>
    </row>
    <row r="25" spans="1:35" x14ac:dyDescent="0.25">
      <c r="A25" s="6" t="s">
        <v>78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t="str">
        <f>+VLOOKUP(A:A,[1]CA3!B:BE,56,0)</f>
        <v>oui</v>
      </c>
      <c r="AB25">
        <v>4401</v>
      </c>
      <c r="AC25">
        <f t="shared" si="0"/>
        <v>4581</v>
      </c>
      <c r="AD25">
        <f t="shared" si="1"/>
        <v>4401</v>
      </c>
      <c r="AE25">
        <f t="shared" si="2"/>
        <v>4521</v>
      </c>
      <c r="AF25">
        <f t="shared" si="5"/>
        <v>4401</v>
      </c>
      <c r="AG25">
        <f t="shared" si="3"/>
        <v>4585</v>
      </c>
      <c r="AH25">
        <f t="shared" si="6"/>
        <v>4401</v>
      </c>
      <c r="AI25">
        <f t="shared" si="4"/>
        <v>4451</v>
      </c>
    </row>
    <row r="26" spans="1:35" x14ac:dyDescent="0.25">
      <c r="A26" s="6" t="s">
        <v>79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t="str">
        <f>+VLOOKUP(A:A,[1]CA3!B:BE,56,0)</f>
        <v>oui</v>
      </c>
      <c r="AB26">
        <v>4601</v>
      </c>
      <c r="AC26">
        <f t="shared" si="0"/>
        <v>4781</v>
      </c>
      <c r="AD26">
        <f t="shared" si="1"/>
        <v>4601</v>
      </c>
      <c r="AE26">
        <f t="shared" si="2"/>
        <v>4721</v>
      </c>
      <c r="AF26">
        <f t="shared" si="5"/>
        <v>4601</v>
      </c>
      <c r="AG26">
        <f t="shared" si="3"/>
        <v>4785</v>
      </c>
      <c r="AH26">
        <f t="shared" si="6"/>
        <v>4601</v>
      </c>
      <c r="AI26">
        <f t="shared" si="4"/>
        <v>4651</v>
      </c>
    </row>
    <row r="27" spans="1:35" x14ac:dyDescent="0.25">
      <c r="A27" s="6" t="s">
        <v>80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t="str">
        <f>+VLOOKUP(A:A,[1]CA3!B:BE,56,0)</f>
        <v>oui</v>
      </c>
      <c r="AB27">
        <v>4801</v>
      </c>
      <c r="AC27">
        <f t="shared" si="0"/>
        <v>4981</v>
      </c>
      <c r="AD27">
        <f t="shared" si="1"/>
        <v>4801</v>
      </c>
      <c r="AE27">
        <f t="shared" si="2"/>
        <v>4921</v>
      </c>
      <c r="AF27">
        <f t="shared" si="5"/>
        <v>4801</v>
      </c>
      <c r="AG27">
        <f t="shared" si="3"/>
        <v>4985</v>
      </c>
      <c r="AH27">
        <f t="shared" si="6"/>
        <v>4801</v>
      </c>
      <c r="AI27">
        <f t="shared" si="4"/>
        <v>4851</v>
      </c>
    </row>
    <row r="28" spans="1:35" x14ac:dyDescent="0.25">
      <c r="A28" s="6" t="s">
        <v>81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t="str">
        <f>+VLOOKUP(A:A,[1]CA3!B:BE,56,0)</f>
        <v>non</v>
      </c>
      <c r="AB28">
        <v>5001</v>
      </c>
      <c r="AC28">
        <f t="shared" si="0"/>
        <v>5181</v>
      </c>
      <c r="AD28">
        <f t="shared" si="1"/>
        <v>5001</v>
      </c>
      <c r="AE28">
        <f t="shared" si="2"/>
        <v>5121</v>
      </c>
      <c r="AF28">
        <f t="shared" si="5"/>
        <v>5001</v>
      </c>
      <c r="AG28">
        <f t="shared" si="3"/>
        <v>5185</v>
      </c>
      <c r="AH28">
        <f t="shared" si="6"/>
        <v>5001</v>
      </c>
      <c r="AI28">
        <f t="shared" si="4"/>
        <v>5051</v>
      </c>
    </row>
    <row r="29" spans="1:35" x14ac:dyDescent="0.25">
      <c r="A29" s="6" t="s">
        <v>82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t="str">
        <f>+VLOOKUP(A:A,[1]CA3!B:BE,56,0)</f>
        <v>oui</v>
      </c>
      <c r="AB29">
        <v>5201</v>
      </c>
      <c r="AC29">
        <f t="shared" si="0"/>
        <v>5381</v>
      </c>
      <c r="AD29">
        <f t="shared" si="1"/>
        <v>5201</v>
      </c>
      <c r="AE29">
        <f t="shared" si="2"/>
        <v>5321</v>
      </c>
      <c r="AF29">
        <f t="shared" si="5"/>
        <v>5201</v>
      </c>
      <c r="AG29">
        <f t="shared" si="3"/>
        <v>5385</v>
      </c>
      <c r="AH29">
        <f t="shared" si="6"/>
        <v>5201</v>
      </c>
      <c r="AI29">
        <f t="shared" si="4"/>
        <v>5251</v>
      </c>
    </row>
    <row r="30" spans="1:35" x14ac:dyDescent="0.25">
      <c r="A30" s="6" t="s">
        <v>83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t="str">
        <f>+VLOOKUP(A:A,[1]CA3!B:BE,56,0)</f>
        <v>oui</v>
      </c>
      <c r="AB30">
        <v>5401</v>
      </c>
      <c r="AC30">
        <f t="shared" si="0"/>
        <v>5581</v>
      </c>
      <c r="AD30">
        <f t="shared" si="1"/>
        <v>5401</v>
      </c>
      <c r="AE30">
        <f t="shared" si="2"/>
        <v>5521</v>
      </c>
      <c r="AF30">
        <f t="shared" si="5"/>
        <v>5401</v>
      </c>
      <c r="AG30">
        <f t="shared" si="3"/>
        <v>5585</v>
      </c>
      <c r="AH30">
        <f t="shared" si="6"/>
        <v>5401</v>
      </c>
      <c r="AI30">
        <f t="shared" si="4"/>
        <v>5451</v>
      </c>
    </row>
    <row r="31" spans="1:35" x14ac:dyDescent="0.25">
      <c r="A31" s="6" t="s">
        <v>84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t="str">
        <f>+VLOOKUP(A:A,[1]CA3!B:BE,56,0)</f>
        <v>oui</v>
      </c>
      <c r="AB31">
        <v>5601</v>
      </c>
      <c r="AC31">
        <f t="shared" si="0"/>
        <v>5781</v>
      </c>
      <c r="AD31">
        <f t="shared" si="1"/>
        <v>5601</v>
      </c>
      <c r="AE31">
        <f t="shared" si="2"/>
        <v>5721</v>
      </c>
      <c r="AF31">
        <f t="shared" si="5"/>
        <v>5601</v>
      </c>
      <c r="AG31">
        <f t="shared" si="3"/>
        <v>5785</v>
      </c>
      <c r="AH31">
        <f t="shared" si="6"/>
        <v>5601</v>
      </c>
      <c r="AI31">
        <f t="shared" si="4"/>
        <v>5651</v>
      </c>
    </row>
    <row r="32" spans="1:35" x14ac:dyDescent="0.25">
      <c r="A32" s="5" t="s">
        <v>85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t="str">
        <f>+VLOOKUP(A:A,[1]CA3!B:BE,56,0)</f>
        <v>non</v>
      </c>
      <c r="AB32">
        <v>5801</v>
      </c>
      <c r="AC32">
        <f t="shared" si="0"/>
        <v>5981</v>
      </c>
      <c r="AD32">
        <f t="shared" si="1"/>
        <v>5801</v>
      </c>
      <c r="AE32">
        <f t="shared" si="2"/>
        <v>5921</v>
      </c>
      <c r="AF32">
        <f t="shared" si="5"/>
        <v>5801</v>
      </c>
      <c r="AG32">
        <f t="shared" si="3"/>
        <v>5985</v>
      </c>
      <c r="AH32">
        <f t="shared" si="6"/>
        <v>5801</v>
      </c>
      <c r="AI32">
        <f t="shared" si="4"/>
        <v>5851</v>
      </c>
    </row>
    <row r="33" spans="1:35" x14ac:dyDescent="0.25">
      <c r="A33" s="5" t="s">
        <v>86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t="str">
        <f>+VLOOKUP(A:A,[1]CA3!B:BE,56,0)</f>
        <v>oui</v>
      </c>
      <c r="AB33">
        <v>6001</v>
      </c>
      <c r="AC33">
        <f t="shared" si="0"/>
        <v>6181</v>
      </c>
      <c r="AD33">
        <f t="shared" si="1"/>
        <v>6001</v>
      </c>
      <c r="AE33">
        <f t="shared" si="2"/>
        <v>6121</v>
      </c>
      <c r="AF33">
        <f t="shared" si="5"/>
        <v>6001</v>
      </c>
      <c r="AG33">
        <f t="shared" si="3"/>
        <v>6185</v>
      </c>
      <c r="AH33">
        <f t="shared" si="6"/>
        <v>6001</v>
      </c>
      <c r="AI33">
        <f t="shared" si="4"/>
        <v>6051</v>
      </c>
    </row>
    <row r="34" spans="1:35" x14ac:dyDescent="0.25">
      <c r="A34" s="5" t="s">
        <v>87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t="str">
        <f>+VLOOKUP(A:A,[1]CA3!B:BE,56,0)</f>
        <v>non</v>
      </c>
      <c r="AB34">
        <v>6201</v>
      </c>
      <c r="AC34">
        <f t="shared" si="0"/>
        <v>6381</v>
      </c>
      <c r="AD34">
        <f t="shared" si="1"/>
        <v>6201</v>
      </c>
      <c r="AE34">
        <f t="shared" si="2"/>
        <v>6321</v>
      </c>
      <c r="AF34">
        <f t="shared" si="5"/>
        <v>6201</v>
      </c>
      <c r="AG34">
        <f t="shared" si="3"/>
        <v>6385</v>
      </c>
      <c r="AH34">
        <f t="shared" si="6"/>
        <v>6201</v>
      </c>
      <c r="AI34">
        <f t="shared" si="4"/>
        <v>6251</v>
      </c>
    </row>
    <row r="35" spans="1:35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9" spans="1:35" x14ac:dyDescent="0.25">
      <c r="A39" t="s">
        <v>88</v>
      </c>
    </row>
    <row r="40" spans="1:35" x14ac:dyDescent="0.25">
      <c r="A40" t="s">
        <v>82</v>
      </c>
    </row>
    <row r="41" spans="1:35" x14ac:dyDescent="0.25">
      <c r="A41" t="s">
        <v>85</v>
      </c>
    </row>
    <row r="42" spans="1:35" x14ac:dyDescent="0.25">
      <c r="A42" t="s">
        <v>57</v>
      </c>
    </row>
    <row r="43" spans="1:35" x14ac:dyDescent="0.25">
      <c r="A43" t="s">
        <v>58</v>
      </c>
    </row>
    <row r="44" spans="1:35" x14ac:dyDescent="0.25">
      <c r="A44" t="s">
        <v>59</v>
      </c>
    </row>
    <row r="45" spans="1:35" x14ac:dyDescent="0.25">
      <c r="A45" t="s">
        <v>60</v>
      </c>
    </row>
    <row r="46" spans="1:35" x14ac:dyDescent="0.25">
      <c r="A46" t="s">
        <v>61</v>
      </c>
    </row>
    <row r="47" spans="1:35" x14ac:dyDescent="0.25">
      <c r="A47" t="s">
        <v>62</v>
      </c>
    </row>
    <row r="48" spans="1:35" x14ac:dyDescent="0.25">
      <c r="A48" t="s">
        <v>63</v>
      </c>
    </row>
    <row r="49" spans="1:1" x14ac:dyDescent="0.25">
      <c r="A49" t="s">
        <v>64</v>
      </c>
    </row>
    <row r="50" spans="1:1" x14ac:dyDescent="0.25">
      <c r="A50" t="s">
        <v>65</v>
      </c>
    </row>
    <row r="51" spans="1:1" x14ac:dyDescent="0.25">
      <c r="A51" t="s">
        <v>66</v>
      </c>
    </row>
    <row r="52" spans="1:1" x14ac:dyDescent="0.25">
      <c r="A52" t="s">
        <v>83</v>
      </c>
    </row>
    <row r="53" spans="1:1" x14ac:dyDescent="0.25">
      <c r="A53" t="s">
        <v>67</v>
      </c>
    </row>
    <row r="54" spans="1:1" x14ac:dyDescent="0.25">
      <c r="A54" t="s">
        <v>86</v>
      </c>
    </row>
    <row r="55" spans="1:1" x14ac:dyDescent="0.25">
      <c r="A55" t="s">
        <v>68</v>
      </c>
    </row>
    <row r="56" spans="1:1" x14ac:dyDescent="0.25">
      <c r="A56" t="s">
        <v>69</v>
      </c>
    </row>
    <row r="57" spans="1:1" x14ac:dyDescent="0.25">
      <c r="A57" t="s">
        <v>70</v>
      </c>
    </row>
    <row r="58" spans="1:1" x14ac:dyDescent="0.25">
      <c r="A58" t="s">
        <v>84</v>
      </c>
    </row>
    <row r="59" spans="1:1" x14ac:dyDescent="0.25">
      <c r="A59" t="s">
        <v>71</v>
      </c>
    </row>
    <row r="60" spans="1:1" x14ac:dyDescent="0.25">
      <c r="A60" t="s">
        <v>72</v>
      </c>
    </row>
    <row r="61" spans="1:1" x14ac:dyDescent="0.25">
      <c r="A61" t="s">
        <v>87</v>
      </c>
    </row>
    <row r="62" spans="1:1" x14ac:dyDescent="0.25">
      <c r="A62" t="s">
        <v>73</v>
      </c>
    </row>
    <row r="63" spans="1:1" x14ac:dyDescent="0.25">
      <c r="A63" t="s">
        <v>74</v>
      </c>
    </row>
    <row r="64" spans="1:1" x14ac:dyDescent="0.25">
      <c r="A64" t="s">
        <v>75</v>
      </c>
    </row>
    <row r="65" spans="1:1" x14ac:dyDescent="0.25">
      <c r="A65" t="s">
        <v>76</v>
      </c>
    </row>
    <row r="66" spans="1:1" x14ac:dyDescent="0.25">
      <c r="A66" t="s">
        <v>77</v>
      </c>
    </row>
    <row r="67" spans="1:1" x14ac:dyDescent="0.25">
      <c r="A67" t="s">
        <v>78</v>
      </c>
    </row>
    <row r="68" spans="1:1" x14ac:dyDescent="0.25">
      <c r="A68" t="s">
        <v>79</v>
      </c>
    </row>
    <row r="69" spans="1:1" x14ac:dyDescent="0.25">
      <c r="A69" t="s">
        <v>80</v>
      </c>
    </row>
    <row r="70" spans="1:1" x14ac:dyDescent="0.25">
      <c r="A70" t="s">
        <v>81</v>
      </c>
    </row>
  </sheetData>
  <autoFilter ref="A2:AI34" xr:uid="{00000000-0009-0000-0000-000007000000}">
    <sortState ref="A3:AI31">
      <sortCondition ref="AB2:AB31"/>
    </sortState>
  </autoFilter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A0CF3-1B63-4366-939A-1B052BD9D4A6}">
  <sheetPr codeName="Feuil4"/>
  <dimension ref="A1:C6541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E5" sqref="E5"/>
    </sheetView>
  </sheetViews>
  <sheetFormatPr baseColWidth="10" defaultRowHeight="15" x14ac:dyDescent="0.25"/>
  <cols>
    <col min="3" max="3" width="6.7109375" style="111" customWidth="1"/>
  </cols>
  <sheetData>
    <row r="1" spans="1:3" ht="51.75" customHeight="1" x14ac:dyDescent="0.25">
      <c r="C1" s="75"/>
    </row>
    <row r="2" spans="1:3" s="81" customFormat="1" ht="15.75" x14ac:dyDescent="0.25">
      <c r="A2" s="77" t="s">
        <v>349</v>
      </c>
      <c r="B2" s="78">
        <f>[1]COMPTA!A10</f>
        <v>427</v>
      </c>
      <c r="C2" s="79">
        <f>+B2</f>
        <v>427</v>
      </c>
    </row>
    <row r="3" spans="1:3" s="12" customFormat="1" ht="11.25" customHeight="1" x14ac:dyDescent="0.2">
      <c r="B3" s="82"/>
      <c r="C3" s="79">
        <f>+C2</f>
        <v>427</v>
      </c>
    </row>
    <row r="4" spans="1:3" s="12" customFormat="1" ht="22.5" customHeight="1" x14ac:dyDescent="0.2">
      <c r="B4" s="82"/>
      <c r="C4" s="79">
        <f t="shared" ref="C4:C67" si="0">+C3</f>
        <v>427</v>
      </c>
    </row>
    <row r="5" spans="1:3" s="33" customFormat="1" ht="45.75" customHeight="1" x14ac:dyDescent="0.2">
      <c r="A5" s="84" t="s">
        <v>350</v>
      </c>
      <c r="B5" s="85" t="s">
        <v>351</v>
      </c>
      <c r="C5" s="79">
        <f t="shared" si="0"/>
        <v>427</v>
      </c>
    </row>
    <row r="6" spans="1:3" s="33" customFormat="1" ht="35.25" customHeight="1" x14ac:dyDescent="0.2">
      <c r="A6" s="84"/>
      <c r="B6" s="86"/>
      <c r="C6" s="79">
        <f t="shared" si="0"/>
        <v>427</v>
      </c>
    </row>
    <row r="7" spans="1:3" s="88" customFormat="1" ht="11.25" customHeight="1" x14ac:dyDescent="0.2">
      <c r="A7" s="84"/>
      <c r="B7" s="87" t="s">
        <v>355</v>
      </c>
      <c r="C7" s="79">
        <f t="shared" si="0"/>
        <v>427</v>
      </c>
    </row>
    <row r="8" spans="1:3" s="12" customFormat="1" ht="11.25" customHeight="1" x14ac:dyDescent="0.2">
      <c r="A8" s="89"/>
      <c r="B8" s="90"/>
      <c r="C8" s="79">
        <f t="shared" si="0"/>
        <v>427</v>
      </c>
    </row>
    <row r="9" spans="1:3" s="12" customFormat="1" ht="11.25" customHeight="1" x14ac:dyDescent="0.2">
      <c r="A9" s="91" t="s">
        <v>8</v>
      </c>
      <c r="B9" s="92"/>
      <c r="C9" s="79">
        <f t="shared" si="0"/>
        <v>427</v>
      </c>
    </row>
    <row r="10" spans="1:3" s="12" customFormat="1" ht="11.25" customHeight="1" x14ac:dyDescent="0.2">
      <c r="A10" s="91" t="s">
        <v>11</v>
      </c>
      <c r="B10" s="92"/>
      <c r="C10" s="79">
        <f t="shared" si="0"/>
        <v>427</v>
      </c>
    </row>
    <row r="11" spans="1:3" s="12" customFormat="1" ht="11.25" customHeight="1" x14ac:dyDescent="0.2">
      <c r="A11" s="93" t="s">
        <v>14</v>
      </c>
      <c r="B11" s="92"/>
      <c r="C11" s="79">
        <f t="shared" si="0"/>
        <v>427</v>
      </c>
    </row>
    <row r="12" spans="1:3" s="12" customFormat="1" ht="11.25" customHeight="1" x14ac:dyDescent="0.2">
      <c r="A12" s="93" t="s">
        <v>17</v>
      </c>
      <c r="B12" s="92"/>
      <c r="C12" s="79">
        <f t="shared" si="0"/>
        <v>427</v>
      </c>
    </row>
    <row r="13" spans="1:3" s="12" customFormat="1" ht="11.25" customHeight="1" x14ac:dyDescent="0.2">
      <c r="A13" s="93" t="s">
        <v>19</v>
      </c>
      <c r="B13" s="92"/>
      <c r="C13" s="79">
        <f t="shared" si="0"/>
        <v>427</v>
      </c>
    </row>
    <row r="14" spans="1:3" s="12" customFormat="1" ht="11.25" customHeight="1" x14ac:dyDescent="0.2">
      <c r="A14" s="93" t="s">
        <v>22</v>
      </c>
      <c r="B14" s="92"/>
      <c r="C14" s="79">
        <f t="shared" si="0"/>
        <v>427</v>
      </c>
    </row>
    <row r="15" spans="1:3" s="80" customFormat="1" ht="11.25" customHeight="1" x14ac:dyDescent="0.2">
      <c r="A15" s="93" t="s">
        <v>24</v>
      </c>
      <c r="B15" s="92"/>
      <c r="C15" s="79">
        <f t="shared" si="0"/>
        <v>427</v>
      </c>
    </row>
    <row r="16" spans="1:3" s="12" customFormat="1" ht="11.25" customHeight="1" x14ac:dyDescent="0.2">
      <c r="A16" s="93" t="s">
        <v>27</v>
      </c>
      <c r="B16" s="92"/>
      <c r="C16" s="79">
        <f t="shared" si="0"/>
        <v>427</v>
      </c>
    </row>
    <row r="17" spans="1:3" s="12" customFormat="1" ht="11.25" customHeight="1" x14ac:dyDescent="0.2">
      <c r="A17" s="93" t="s">
        <v>29</v>
      </c>
      <c r="B17" s="92"/>
      <c r="C17" s="79">
        <f t="shared" si="0"/>
        <v>427</v>
      </c>
    </row>
    <row r="18" spans="1:3" s="12" customFormat="1" ht="11.25" customHeight="1" x14ac:dyDescent="0.2">
      <c r="A18" s="93" t="s">
        <v>31</v>
      </c>
      <c r="B18" s="92"/>
      <c r="C18" s="79">
        <f t="shared" si="0"/>
        <v>427</v>
      </c>
    </row>
    <row r="19" spans="1:3" s="12" customFormat="1" ht="11.25" customHeight="1" x14ac:dyDescent="0.2">
      <c r="A19" s="93" t="s">
        <v>33</v>
      </c>
      <c r="B19" s="92"/>
      <c r="C19" s="79">
        <f t="shared" si="0"/>
        <v>427</v>
      </c>
    </row>
    <row r="20" spans="1:3" s="12" customFormat="1" ht="11.25" customHeight="1" x14ac:dyDescent="0.2">
      <c r="A20" s="93" t="s">
        <v>35</v>
      </c>
      <c r="B20" s="92"/>
      <c r="C20" s="79">
        <f t="shared" si="0"/>
        <v>427</v>
      </c>
    </row>
    <row r="21" spans="1:3" s="12" customFormat="1" ht="11.25" customHeight="1" x14ac:dyDescent="0.2">
      <c r="A21" s="89"/>
      <c r="B21" s="94"/>
      <c r="C21" s="79">
        <f t="shared" si="0"/>
        <v>427</v>
      </c>
    </row>
    <row r="22" spans="1:3" s="12" customFormat="1" ht="12.75" customHeight="1" x14ac:dyDescent="0.2">
      <c r="A22" s="95" t="s">
        <v>362</v>
      </c>
      <c r="B22" s="96"/>
      <c r="C22" s="79"/>
    </row>
    <row r="23" spans="1:3" s="12" customFormat="1" ht="11.25" customHeight="1" x14ac:dyDescent="0.2">
      <c r="C23" s="79">
        <f t="shared" si="0"/>
        <v>0</v>
      </c>
    </row>
    <row r="24" spans="1:3" s="98" customFormat="1" ht="12.75" customHeight="1" x14ac:dyDescent="0.2">
      <c r="A24" s="97" t="s">
        <v>363</v>
      </c>
      <c r="C24" s="79">
        <f t="shared" si="0"/>
        <v>0</v>
      </c>
    </row>
    <row r="25" spans="1:3" s="98" customFormat="1" ht="12.75" customHeight="1" x14ac:dyDescent="0.2">
      <c r="A25" s="97" t="s">
        <v>364</v>
      </c>
      <c r="C25" s="79">
        <f t="shared" si="0"/>
        <v>0</v>
      </c>
    </row>
    <row r="26" spans="1:3" s="12" customFormat="1" ht="11.25" customHeight="1" x14ac:dyDescent="0.2">
      <c r="C26" s="79">
        <f t="shared" si="0"/>
        <v>0</v>
      </c>
    </row>
    <row r="27" spans="1:3" s="99" customFormat="1" ht="15" customHeight="1" x14ac:dyDescent="0.25">
      <c r="A27" s="99" t="str">
        <f>+CONCATENATE("Ecart ",C27)</f>
        <v>Ecart 0</v>
      </c>
      <c r="C27" s="79">
        <f t="shared" si="0"/>
        <v>0</v>
      </c>
    </row>
    <row r="28" spans="1:3" ht="15" customHeight="1" x14ac:dyDescent="0.25">
      <c r="C28" s="79">
        <f t="shared" si="0"/>
        <v>0</v>
      </c>
    </row>
    <row r="29" spans="1:3" s="102" customFormat="1" ht="21" customHeight="1" x14ac:dyDescent="0.35">
      <c r="A29" s="100" t="s">
        <v>365</v>
      </c>
      <c r="B29" s="101"/>
      <c r="C29" s="79">
        <f t="shared" si="0"/>
        <v>0</v>
      </c>
    </row>
    <row r="30" spans="1:3" ht="15" customHeight="1" x14ac:dyDescent="0.25">
      <c r="A30" s="76"/>
      <c r="C30" s="79">
        <f t="shared" si="0"/>
        <v>0</v>
      </c>
    </row>
    <row r="31" spans="1:3" s="102" customFormat="1" ht="21" customHeight="1" x14ac:dyDescent="0.35">
      <c r="A31" s="100" t="s">
        <v>366</v>
      </c>
      <c r="B31" s="101"/>
      <c r="C31" s="79">
        <f t="shared" si="0"/>
        <v>0</v>
      </c>
    </row>
    <row r="32" spans="1:3" ht="15" customHeight="1" x14ac:dyDescent="0.25">
      <c r="A32" s="76"/>
      <c r="C32" s="79">
        <f t="shared" si="0"/>
        <v>0</v>
      </c>
    </row>
    <row r="33" spans="3:3" ht="15" customHeight="1" x14ac:dyDescent="0.25">
      <c r="C33" s="79">
        <f t="shared" si="0"/>
        <v>0</v>
      </c>
    </row>
    <row r="34" spans="3:3" ht="15" customHeight="1" x14ac:dyDescent="0.25">
      <c r="C34" s="79">
        <f t="shared" si="0"/>
        <v>0</v>
      </c>
    </row>
    <row r="35" spans="3:3" ht="15" customHeight="1" x14ac:dyDescent="0.25">
      <c r="C35" s="79">
        <f t="shared" si="0"/>
        <v>0</v>
      </c>
    </row>
    <row r="36" spans="3:3" ht="15" customHeight="1" x14ac:dyDescent="0.25">
      <c r="C36" s="79">
        <f t="shared" si="0"/>
        <v>0</v>
      </c>
    </row>
    <row r="37" spans="3:3" ht="15" customHeight="1" x14ac:dyDescent="0.25">
      <c r="C37" s="79">
        <f t="shared" si="0"/>
        <v>0</v>
      </c>
    </row>
    <row r="38" spans="3:3" ht="15" customHeight="1" x14ac:dyDescent="0.25">
      <c r="C38" s="79">
        <f t="shared" si="0"/>
        <v>0</v>
      </c>
    </row>
    <row r="39" spans="3:3" ht="15" customHeight="1" x14ac:dyDescent="0.25">
      <c r="C39" s="79">
        <f t="shared" si="0"/>
        <v>0</v>
      </c>
    </row>
    <row r="40" spans="3:3" ht="15" customHeight="1" x14ac:dyDescent="0.25">
      <c r="C40" s="79">
        <f t="shared" si="0"/>
        <v>0</v>
      </c>
    </row>
    <row r="41" spans="3:3" ht="15" customHeight="1" x14ac:dyDescent="0.25">
      <c r="C41" s="79">
        <f t="shared" si="0"/>
        <v>0</v>
      </c>
    </row>
    <row r="42" spans="3:3" ht="15" customHeight="1" x14ac:dyDescent="0.25">
      <c r="C42" s="79">
        <f t="shared" si="0"/>
        <v>0</v>
      </c>
    </row>
    <row r="43" spans="3:3" ht="15" customHeight="1" x14ac:dyDescent="0.25">
      <c r="C43" s="79">
        <f t="shared" si="0"/>
        <v>0</v>
      </c>
    </row>
    <row r="44" spans="3:3" ht="15" customHeight="1" x14ac:dyDescent="0.25">
      <c r="C44" s="79">
        <f t="shared" si="0"/>
        <v>0</v>
      </c>
    </row>
    <row r="45" spans="3:3" ht="15" customHeight="1" x14ac:dyDescent="0.25">
      <c r="C45" s="79">
        <f t="shared" si="0"/>
        <v>0</v>
      </c>
    </row>
    <row r="46" spans="3:3" ht="15" customHeight="1" x14ac:dyDescent="0.25">
      <c r="C46" s="79">
        <f t="shared" si="0"/>
        <v>0</v>
      </c>
    </row>
    <row r="47" spans="3:3" ht="15" customHeight="1" x14ac:dyDescent="0.25">
      <c r="C47" s="79">
        <f t="shared" si="0"/>
        <v>0</v>
      </c>
    </row>
    <row r="48" spans="3:3" ht="15" customHeight="1" x14ac:dyDescent="0.25">
      <c r="C48" s="79">
        <f t="shared" si="0"/>
        <v>0</v>
      </c>
    </row>
    <row r="49" spans="3:3" ht="15" customHeight="1" x14ac:dyDescent="0.25">
      <c r="C49" s="79">
        <f t="shared" si="0"/>
        <v>0</v>
      </c>
    </row>
    <row r="50" spans="3:3" ht="15" customHeight="1" x14ac:dyDescent="0.25">
      <c r="C50" s="79">
        <f t="shared" si="0"/>
        <v>0</v>
      </c>
    </row>
    <row r="51" spans="3:3" ht="15" customHeight="1" x14ac:dyDescent="0.25">
      <c r="C51" s="79">
        <f t="shared" si="0"/>
        <v>0</v>
      </c>
    </row>
    <row r="52" spans="3:3" ht="15" customHeight="1" x14ac:dyDescent="0.25">
      <c r="C52" s="79">
        <f t="shared" si="0"/>
        <v>0</v>
      </c>
    </row>
    <row r="53" spans="3:3" ht="15" customHeight="1" x14ac:dyDescent="0.25">
      <c r="C53" s="79">
        <f t="shared" si="0"/>
        <v>0</v>
      </c>
    </row>
    <row r="54" spans="3:3" ht="15" customHeight="1" x14ac:dyDescent="0.25">
      <c r="C54" s="79">
        <f t="shared" si="0"/>
        <v>0</v>
      </c>
    </row>
    <row r="55" spans="3:3" ht="15" customHeight="1" x14ac:dyDescent="0.25">
      <c r="C55" s="79">
        <f t="shared" si="0"/>
        <v>0</v>
      </c>
    </row>
    <row r="56" spans="3:3" ht="15" customHeight="1" x14ac:dyDescent="0.25">
      <c r="C56" s="79">
        <f t="shared" si="0"/>
        <v>0</v>
      </c>
    </row>
    <row r="57" spans="3:3" ht="15" customHeight="1" x14ac:dyDescent="0.25">
      <c r="C57" s="79">
        <f t="shared" si="0"/>
        <v>0</v>
      </c>
    </row>
    <row r="58" spans="3:3" ht="15" customHeight="1" x14ac:dyDescent="0.25">
      <c r="C58" s="79">
        <f t="shared" si="0"/>
        <v>0</v>
      </c>
    </row>
    <row r="59" spans="3:3" ht="15" customHeight="1" x14ac:dyDescent="0.25">
      <c r="C59" s="79">
        <f t="shared" si="0"/>
        <v>0</v>
      </c>
    </row>
    <row r="60" spans="3:3" ht="15" customHeight="1" x14ac:dyDescent="0.25">
      <c r="C60" s="79">
        <f t="shared" si="0"/>
        <v>0</v>
      </c>
    </row>
    <row r="61" spans="3:3" ht="15" customHeight="1" x14ac:dyDescent="0.25">
      <c r="C61" s="79">
        <f t="shared" si="0"/>
        <v>0</v>
      </c>
    </row>
    <row r="62" spans="3:3" ht="15" customHeight="1" x14ac:dyDescent="0.25">
      <c r="C62" s="79">
        <f t="shared" si="0"/>
        <v>0</v>
      </c>
    </row>
    <row r="63" spans="3:3" ht="15" customHeight="1" x14ac:dyDescent="0.25">
      <c r="C63" s="79">
        <f t="shared" si="0"/>
        <v>0</v>
      </c>
    </row>
    <row r="64" spans="3:3" ht="15" customHeight="1" x14ac:dyDescent="0.25">
      <c r="C64" s="79">
        <f t="shared" si="0"/>
        <v>0</v>
      </c>
    </row>
    <row r="65" spans="3:3" ht="15" customHeight="1" x14ac:dyDescent="0.25">
      <c r="C65" s="79">
        <f t="shared" si="0"/>
        <v>0</v>
      </c>
    </row>
    <row r="66" spans="3:3" ht="15" customHeight="1" x14ac:dyDescent="0.25">
      <c r="C66" s="79">
        <f t="shared" si="0"/>
        <v>0</v>
      </c>
    </row>
    <row r="67" spans="3:3" ht="15" customHeight="1" x14ac:dyDescent="0.25">
      <c r="C67" s="79">
        <f t="shared" si="0"/>
        <v>0</v>
      </c>
    </row>
    <row r="68" spans="3:3" ht="15" customHeight="1" x14ac:dyDescent="0.25">
      <c r="C68" s="79">
        <f t="shared" ref="C68:C131" si="1">+C67</f>
        <v>0</v>
      </c>
    </row>
    <row r="69" spans="3:3" ht="15" customHeight="1" x14ac:dyDescent="0.25">
      <c r="C69" s="79">
        <f t="shared" si="1"/>
        <v>0</v>
      </c>
    </row>
    <row r="70" spans="3:3" ht="15" customHeight="1" x14ac:dyDescent="0.25">
      <c r="C70" s="79">
        <f t="shared" si="1"/>
        <v>0</v>
      </c>
    </row>
    <row r="71" spans="3:3" ht="15" customHeight="1" x14ac:dyDescent="0.25">
      <c r="C71" s="79">
        <f t="shared" si="1"/>
        <v>0</v>
      </c>
    </row>
    <row r="72" spans="3:3" ht="15" customHeight="1" x14ac:dyDescent="0.25">
      <c r="C72" s="79">
        <f t="shared" si="1"/>
        <v>0</v>
      </c>
    </row>
    <row r="73" spans="3:3" ht="15" customHeight="1" x14ac:dyDescent="0.25">
      <c r="C73" s="79">
        <f t="shared" si="1"/>
        <v>0</v>
      </c>
    </row>
    <row r="74" spans="3:3" ht="15" customHeight="1" x14ac:dyDescent="0.25">
      <c r="C74" s="79">
        <f t="shared" si="1"/>
        <v>0</v>
      </c>
    </row>
    <row r="75" spans="3:3" ht="15" customHeight="1" x14ac:dyDescent="0.25">
      <c r="C75" s="79">
        <f t="shared" si="1"/>
        <v>0</v>
      </c>
    </row>
    <row r="76" spans="3:3" ht="15" customHeight="1" x14ac:dyDescent="0.25">
      <c r="C76" s="79">
        <f t="shared" si="1"/>
        <v>0</v>
      </c>
    </row>
    <row r="77" spans="3:3" ht="15" customHeight="1" x14ac:dyDescent="0.25">
      <c r="C77" s="79">
        <f t="shared" si="1"/>
        <v>0</v>
      </c>
    </row>
    <row r="78" spans="3:3" ht="15" customHeight="1" x14ac:dyDescent="0.25">
      <c r="C78" s="79">
        <f t="shared" si="1"/>
        <v>0</v>
      </c>
    </row>
    <row r="79" spans="3:3" ht="15" customHeight="1" x14ac:dyDescent="0.25">
      <c r="C79" s="79">
        <f t="shared" si="1"/>
        <v>0</v>
      </c>
    </row>
    <row r="80" spans="3:3" ht="15" customHeight="1" x14ac:dyDescent="0.25">
      <c r="C80" s="79">
        <f t="shared" si="1"/>
        <v>0</v>
      </c>
    </row>
    <row r="81" spans="3:3" ht="15" customHeight="1" x14ac:dyDescent="0.25">
      <c r="C81" s="79">
        <f t="shared" si="1"/>
        <v>0</v>
      </c>
    </row>
    <row r="82" spans="3:3" ht="15" customHeight="1" x14ac:dyDescent="0.25">
      <c r="C82" s="79">
        <f t="shared" si="1"/>
        <v>0</v>
      </c>
    </row>
    <row r="83" spans="3:3" ht="15" customHeight="1" x14ac:dyDescent="0.25">
      <c r="C83" s="79">
        <f t="shared" si="1"/>
        <v>0</v>
      </c>
    </row>
    <row r="84" spans="3:3" ht="15" customHeight="1" x14ac:dyDescent="0.25">
      <c r="C84" s="79">
        <f t="shared" si="1"/>
        <v>0</v>
      </c>
    </row>
    <row r="85" spans="3:3" ht="15" customHeight="1" x14ac:dyDescent="0.25">
      <c r="C85" s="79">
        <f t="shared" si="1"/>
        <v>0</v>
      </c>
    </row>
    <row r="86" spans="3:3" ht="15" customHeight="1" x14ac:dyDescent="0.25">
      <c r="C86" s="79">
        <f t="shared" si="1"/>
        <v>0</v>
      </c>
    </row>
    <row r="87" spans="3:3" ht="15" customHeight="1" x14ac:dyDescent="0.25">
      <c r="C87" s="79">
        <f t="shared" si="1"/>
        <v>0</v>
      </c>
    </row>
    <row r="88" spans="3:3" ht="15" customHeight="1" x14ac:dyDescent="0.25">
      <c r="C88" s="79">
        <f t="shared" si="1"/>
        <v>0</v>
      </c>
    </row>
    <row r="89" spans="3:3" ht="15" customHeight="1" x14ac:dyDescent="0.25">
      <c r="C89" s="79">
        <f t="shared" si="1"/>
        <v>0</v>
      </c>
    </row>
    <row r="90" spans="3:3" ht="15" customHeight="1" x14ac:dyDescent="0.25">
      <c r="C90" s="79">
        <f t="shared" si="1"/>
        <v>0</v>
      </c>
    </row>
    <row r="91" spans="3:3" ht="15" customHeight="1" x14ac:dyDescent="0.25">
      <c r="C91" s="79">
        <f t="shared" si="1"/>
        <v>0</v>
      </c>
    </row>
    <row r="92" spans="3:3" ht="15" customHeight="1" x14ac:dyDescent="0.25">
      <c r="C92" s="79">
        <f t="shared" si="1"/>
        <v>0</v>
      </c>
    </row>
    <row r="93" spans="3:3" ht="15" customHeight="1" x14ac:dyDescent="0.25">
      <c r="C93" s="79">
        <f t="shared" si="1"/>
        <v>0</v>
      </c>
    </row>
    <row r="94" spans="3:3" ht="15" customHeight="1" x14ac:dyDescent="0.25">
      <c r="C94" s="79">
        <f t="shared" si="1"/>
        <v>0</v>
      </c>
    </row>
    <row r="95" spans="3:3" ht="15" customHeight="1" x14ac:dyDescent="0.25">
      <c r="C95" s="79">
        <f t="shared" si="1"/>
        <v>0</v>
      </c>
    </row>
    <row r="96" spans="3:3" ht="15" customHeight="1" x14ac:dyDescent="0.25">
      <c r="C96" s="79">
        <f t="shared" si="1"/>
        <v>0</v>
      </c>
    </row>
    <row r="97" spans="3:3" ht="15" customHeight="1" x14ac:dyDescent="0.25">
      <c r="C97" s="79">
        <f t="shared" si="1"/>
        <v>0</v>
      </c>
    </row>
    <row r="98" spans="3:3" ht="15" customHeight="1" x14ac:dyDescent="0.25">
      <c r="C98" s="79"/>
    </row>
    <row r="99" spans="3:3" ht="15" customHeight="1" x14ac:dyDescent="0.25">
      <c r="C99" s="79"/>
    </row>
    <row r="100" spans="3:3" ht="15" customHeight="1" x14ac:dyDescent="0.25">
      <c r="C100" s="79"/>
    </row>
    <row r="101" spans="3:3" ht="15" customHeight="1" x14ac:dyDescent="0.25">
      <c r="C101" s="79"/>
    </row>
    <row r="102" spans="3:3" ht="15" customHeight="1" x14ac:dyDescent="0.25">
      <c r="C102" s="79"/>
    </row>
    <row r="103" spans="3:3" ht="15" customHeight="1" x14ac:dyDescent="0.25">
      <c r="C103" s="79"/>
    </row>
    <row r="104" spans="3:3" ht="15" customHeight="1" x14ac:dyDescent="0.25">
      <c r="C104" s="79"/>
    </row>
    <row r="105" spans="3:3" ht="15" customHeight="1" x14ac:dyDescent="0.25">
      <c r="C105" s="79"/>
    </row>
    <row r="106" spans="3:3" ht="15" customHeight="1" x14ac:dyDescent="0.25">
      <c r="C106" s="79"/>
    </row>
    <row r="107" spans="3:3" ht="15" customHeight="1" x14ac:dyDescent="0.25">
      <c r="C107" s="79"/>
    </row>
    <row r="108" spans="3:3" ht="15" customHeight="1" x14ac:dyDescent="0.25">
      <c r="C108" s="79"/>
    </row>
    <row r="109" spans="3:3" ht="15" customHeight="1" x14ac:dyDescent="0.25">
      <c r="C109" s="79"/>
    </row>
    <row r="110" spans="3:3" ht="15" customHeight="1" x14ac:dyDescent="0.25">
      <c r="C110" s="79"/>
    </row>
    <row r="111" spans="3:3" ht="15" customHeight="1" x14ac:dyDescent="0.25">
      <c r="C111" s="79"/>
    </row>
    <row r="112" spans="3:3" ht="15" customHeight="1" x14ac:dyDescent="0.25">
      <c r="C112" s="79"/>
    </row>
    <row r="113" spans="3:3" ht="15" customHeight="1" x14ac:dyDescent="0.25">
      <c r="C113" s="79"/>
    </row>
    <row r="114" spans="3:3" ht="15" customHeight="1" x14ac:dyDescent="0.25">
      <c r="C114" s="79">
        <f t="shared" si="1"/>
        <v>0</v>
      </c>
    </row>
    <row r="115" spans="3:3" ht="15" customHeight="1" x14ac:dyDescent="0.25">
      <c r="C115" s="79">
        <f t="shared" si="1"/>
        <v>0</v>
      </c>
    </row>
    <row r="116" spans="3:3" ht="15" customHeight="1" x14ac:dyDescent="0.25">
      <c r="C116" s="79">
        <f t="shared" si="1"/>
        <v>0</v>
      </c>
    </row>
    <row r="117" spans="3:3" ht="15" customHeight="1" x14ac:dyDescent="0.25">
      <c r="C117" s="79">
        <f t="shared" si="1"/>
        <v>0</v>
      </c>
    </row>
    <row r="118" spans="3:3" ht="15" customHeight="1" x14ac:dyDescent="0.25">
      <c r="C118" s="79">
        <f t="shared" si="1"/>
        <v>0</v>
      </c>
    </row>
    <row r="119" spans="3:3" ht="15" customHeight="1" x14ac:dyDescent="0.25">
      <c r="C119" s="79">
        <f t="shared" si="1"/>
        <v>0</v>
      </c>
    </row>
    <row r="120" spans="3:3" ht="15" customHeight="1" x14ac:dyDescent="0.25">
      <c r="C120" s="79">
        <f t="shared" si="1"/>
        <v>0</v>
      </c>
    </row>
    <row r="121" spans="3:3" ht="15" customHeight="1" x14ac:dyDescent="0.25">
      <c r="C121" s="79">
        <f t="shared" si="1"/>
        <v>0</v>
      </c>
    </row>
    <row r="122" spans="3:3" ht="15" customHeight="1" x14ac:dyDescent="0.25">
      <c r="C122" s="79">
        <f t="shared" si="1"/>
        <v>0</v>
      </c>
    </row>
    <row r="123" spans="3:3" ht="15" customHeight="1" x14ac:dyDescent="0.25">
      <c r="C123" s="79">
        <f t="shared" si="1"/>
        <v>0</v>
      </c>
    </row>
    <row r="124" spans="3:3" ht="15" customHeight="1" x14ac:dyDescent="0.25">
      <c r="C124" s="79">
        <f t="shared" si="1"/>
        <v>0</v>
      </c>
    </row>
    <row r="125" spans="3:3" ht="15" customHeight="1" x14ac:dyDescent="0.25">
      <c r="C125" s="79">
        <f t="shared" si="1"/>
        <v>0</v>
      </c>
    </row>
    <row r="126" spans="3:3" ht="15" customHeight="1" x14ac:dyDescent="0.25">
      <c r="C126" s="79">
        <f t="shared" si="1"/>
        <v>0</v>
      </c>
    </row>
    <row r="127" spans="3:3" ht="15" customHeight="1" x14ac:dyDescent="0.25">
      <c r="C127" s="79">
        <f t="shared" si="1"/>
        <v>0</v>
      </c>
    </row>
    <row r="128" spans="3:3" ht="15" customHeight="1" x14ac:dyDescent="0.25">
      <c r="C128" s="79">
        <f t="shared" si="1"/>
        <v>0</v>
      </c>
    </row>
    <row r="129" spans="3:3" ht="15" customHeight="1" x14ac:dyDescent="0.25">
      <c r="C129" s="79">
        <f t="shared" si="1"/>
        <v>0</v>
      </c>
    </row>
    <row r="130" spans="3:3" ht="15" customHeight="1" x14ac:dyDescent="0.25">
      <c r="C130" s="79">
        <f t="shared" si="1"/>
        <v>0</v>
      </c>
    </row>
    <row r="131" spans="3:3" ht="15" customHeight="1" x14ac:dyDescent="0.25">
      <c r="C131" s="79">
        <f t="shared" si="1"/>
        <v>0</v>
      </c>
    </row>
    <row r="132" spans="3:3" ht="15" customHeight="1" x14ac:dyDescent="0.25">
      <c r="C132" s="79">
        <f t="shared" ref="C132:C195" si="2">+C131</f>
        <v>0</v>
      </c>
    </row>
    <row r="133" spans="3:3" ht="15" customHeight="1" x14ac:dyDescent="0.25">
      <c r="C133" s="79">
        <f t="shared" si="2"/>
        <v>0</v>
      </c>
    </row>
    <row r="134" spans="3:3" ht="15" customHeight="1" x14ac:dyDescent="0.25">
      <c r="C134" s="79">
        <f t="shared" si="2"/>
        <v>0</v>
      </c>
    </row>
    <row r="135" spans="3:3" ht="15" customHeight="1" x14ac:dyDescent="0.25">
      <c r="C135" s="79">
        <f t="shared" si="2"/>
        <v>0</v>
      </c>
    </row>
    <row r="136" spans="3:3" ht="15" customHeight="1" x14ac:dyDescent="0.25">
      <c r="C136" s="79">
        <f t="shared" si="2"/>
        <v>0</v>
      </c>
    </row>
    <row r="137" spans="3:3" ht="15" customHeight="1" x14ac:dyDescent="0.25">
      <c r="C137" s="79">
        <f t="shared" si="2"/>
        <v>0</v>
      </c>
    </row>
    <row r="138" spans="3:3" ht="15" customHeight="1" x14ac:dyDescent="0.25">
      <c r="C138" s="79">
        <f t="shared" si="2"/>
        <v>0</v>
      </c>
    </row>
    <row r="139" spans="3:3" ht="15" customHeight="1" x14ac:dyDescent="0.25">
      <c r="C139" s="79">
        <f t="shared" si="2"/>
        <v>0</v>
      </c>
    </row>
    <row r="140" spans="3:3" ht="15" customHeight="1" x14ac:dyDescent="0.25">
      <c r="C140" s="79">
        <f t="shared" si="2"/>
        <v>0</v>
      </c>
    </row>
    <row r="141" spans="3:3" ht="15" customHeight="1" x14ac:dyDescent="0.25">
      <c r="C141" s="79">
        <f t="shared" si="2"/>
        <v>0</v>
      </c>
    </row>
    <row r="142" spans="3:3" ht="15" customHeight="1" x14ac:dyDescent="0.25">
      <c r="C142" s="79">
        <f t="shared" si="2"/>
        <v>0</v>
      </c>
    </row>
    <row r="143" spans="3:3" ht="15" customHeight="1" x14ac:dyDescent="0.25">
      <c r="C143" s="79">
        <f t="shared" si="2"/>
        <v>0</v>
      </c>
    </row>
    <row r="144" spans="3:3" ht="15" customHeight="1" x14ac:dyDescent="0.25">
      <c r="C144" s="79">
        <f t="shared" si="2"/>
        <v>0</v>
      </c>
    </row>
    <row r="145" spans="3:3" ht="15" customHeight="1" x14ac:dyDescent="0.25">
      <c r="C145" s="79">
        <f t="shared" si="2"/>
        <v>0</v>
      </c>
    </row>
    <row r="146" spans="3:3" ht="15" customHeight="1" x14ac:dyDescent="0.25">
      <c r="C146" s="79">
        <f t="shared" si="2"/>
        <v>0</v>
      </c>
    </row>
    <row r="147" spans="3:3" ht="15" customHeight="1" x14ac:dyDescent="0.25">
      <c r="C147" s="79">
        <f t="shared" si="2"/>
        <v>0</v>
      </c>
    </row>
    <row r="148" spans="3:3" ht="15" customHeight="1" x14ac:dyDescent="0.25">
      <c r="C148" s="79">
        <f t="shared" si="2"/>
        <v>0</v>
      </c>
    </row>
    <row r="149" spans="3:3" ht="15" customHeight="1" x14ac:dyDescent="0.25">
      <c r="C149" s="79">
        <f t="shared" si="2"/>
        <v>0</v>
      </c>
    </row>
    <row r="150" spans="3:3" ht="15" customHeight="1" x14ac:dyDescent="0.25">
      <c r="C150" s="79">
        <f t="shared" si="2"/>
        <v>0</v>
      </c>
    </row>
    <row r="151" spans="3:3" ht="15" customHeight="1" x14ac:dyDescent="0.25">
      <c r="C151" s="79">
        <f t="shared" si="2"/>
        <v>0</v>
      </c>
    </row>
    <row r="152" spans="3:3" ht="15" customHeight="1" x14ac:dyDescent="0.25">
      <c r="C152" s="79">
        <f t="shared" si="2"/>
        <v>0</v>
      </c>
    </row>
    <row r="153" spans="3:3" ht="15" customHeight="1" x14ac:dyDescent="0.25">
      <c r="C153" s="79">
        <f t="shared" si="2"/>
        <v>0</v>
      </c>
    </row>
    <row r="154" spans="3:3" ht="15" customHeight="1" x14ac:dyDescent="0.25">
      <c r="C154" s="79">
        <f t="shared" si="2"/>
        <v>0</v>
      </c>
    </row>
    <row r="155" spans="3:3" ht="15" customHeight="1" x14ac:dyDescent="0.25">
      <c r="C155" s="79">
        <f t="shared" si="2"/>
        <v>0</v>
      </c>
    </row>
    <row r="156" spans="3:3" ht="15" customHeight="1" x14ac:dyDescent="0.25">
      <c r="C156" s="79">
        <f t="shared" si="2"/>
        <v>0</v>
      </c>
    </row>
    <row r="157" spans="3:3" ht="15" customHeight="1" x14ac:dyDescent="0.25">
      <c r="C157" s="79">
        <f t="shared" si="2"/>
        <v>0</v>
      </c>
    </row>
    <row r="158" spans="3:3" ht="15" customHeight="1" x14ac:dyDescent="0.25">
      <c r="C158" s="79">
        <f t="shared" si="2"/>
        <v>0</v>
      </c>
    </row>
    <row r="159" spans="3:3" ht="15" customHeight="1" x14ac:dyDescent="0.25">
      <c r="C159" s="79">
        <f t="shared" si="2"/>
        <v>0</v>
      </c>
    </row>
    <row r="160" spans="3:3" ht="15" customHeight="1" x14ac:dyDescent="0.25">
      <c r="C160" s="79">
        <f t="shared" si="2"/>
        <v>0</v>
      </c>
    </row>
    <row r="161" spans="3:3" ht="15" customHeight="1" x14ac:dyDescent="0.25">
      <c r="C161" s="79">
        <f t="shared" si="2"/>
        <v>0</v>
      </c>
    </row>
    <row r="162" spans="3:3" ht="15" customHeight="1" x14ac:dyDescent="0.25">
      <c r="C162" s="79">
        <f t="shared" si="2"/>
        <v>0</v>
      </c>
    </row>
    <row r="163" spans="3:3" ht="15" customHeight="1" x14ac:dyDescent="0.25">
      <c r="C163" s="79">
        <f t="shared" si="2"/>
        <v>0</v>
      </c>
    </row>
    <row r="164" spans="3:3" ht="15" customHeight="1" x14ac:dyDescent="0.25">
      <c r="C164" s="79">
        <f t="shared" si="2"/>
        <v>0</v>
      </c>
    </row>
    <row r="165" spans="3:3" ht="15" customHeight="1" x14ac:dyDescent="0.25">
      <c r="C165" s="79">
        <f t="shared" si="2"/>
        <v>0</v>
      </c>
    </row>
    <row r="166" spans="3:3" ht="15" customHeight="1" x14ac:dyDescent="0.25">
      <c r="C166" s="79">
        <f t="shared" si="2"/>
        <v>0</v>
      </c>
    </row>
    <row r="167" spans="3:3" ht="15" customHeight="1" x14ac:dyDescent="0.25">
      <c r="C167" s="79">
        <f t="shared" si="2"/>
        <v>0</v>
      </c>
    </row>
    <row r="168" spans="3:3" ht="15" customHeight="1" x14ac:dyDescent="0.25">
      <c r="C168" s="79">
        <f t="shared" si="2"/>
        <v>0</v>
      </c>
    </row>
    <row r="169" spans="3:3" ht="15" customHeight="1" x14ac:dyDescent="0.25">
      <c r="C169" s="79">
        <f t="shared" si="2"/>
        <v>0</v>
      </c>
    </row>
    <row r="170" spans="3:3" ht="15" customHeight="1" x14ac:dyDescent="0.25">
      <c r="C170" s="79">
        <f t="shared" si="2"/>
        <v>0</v>
      </c>
    </row>
    <row r="171" spans="3:3" ht="15" customHeight="1" x14ac:dyDescent="0.25">
      <c r="C171" s="79">
        <f t="shared" si="2"/>
        <v>0</v>
      </c>
    </row>
    <row r="172" spans="3:3" ht="15" customHeight="1" x14ac:dyDescent="0.25">
      <c r="C172" s="79">
        <f t="shared" si="2"/>
        <v>0</v>
      </c>
    </row>
    <row r="173" spans="3:3" ht="15" customHeight="1" x14ac:dyDescent="0.25">
      <c r="C173" s="79">
        <f t="shared" si="2"/>
        <v>0</v>
      </c>
    </row>
    <row r="174" spans="3:3" ht="15" customHeight="1" x14ac:dyDescent="0.25">
      <c r="C174" s="79">
        <f t="shared" si="2"/>
        <v>0</v>
      </c>
    </row>
    <row r="175" spans="3:3" ht="15" customHeight="1" x14ac:dyDescent="0.25">
      <c r="C175" s="79">
        <f t="shared" si="2"/>
        <v>0</v>
      </c>
    </row>
    <row r="176" spans="3:3" ht="15" customHeight="1" x14ac:dyDescent="0.25">
      <c r="C176" s="79">
        <f t="shared" si="2"/>
        <v>0</v>
      </c>
    </row>
    <row r="177" spans="3:3" ht="15" customHeight="1" x14ac:dyDescent="0.25">
      <c r="C177" s="79">
        <f t="shared" si="2"/>
        <v>0</v>
      </c>
    </row>
    <row r="178" spans="3:3" ht="15" customHeight="1" x14ac:dyDescent="0.25">
      <c r="C178" s="79">
        <f t="shared" si="2"/>
        <v>0</v>
      </c>
    </row>
    <row r="179" spans="3:3" ht="15" customHeight="1" x14ac:dyDescent="0.25">
      <c r="C179" s="79">
        <f t="shared" si="2"/>
        <v>0</v>
      </c>
    </row>
    <row r="180" spans="3:3" ht="15" customHeight="1" x14ac:dyDescent="0.25">
      <c r="C180" s="79">
        <f t="shared" si="2"/>
        <v>0</v>
      </c>
    </row>
    <row r="181" spans="3:3" ht="15" customHeight="1" x14ac:dyDescent="0.25">
      <c r="C181" s="79">
        <f t="shared" si="2"/>
        <v>0</v>
      </c>
    </row>
    <row r="182" spans="3:3" ht="15" customHeight="1" x14ac:dyDescent="0.25">
      <c r="C182" s="79">
        <f t="shared" si="2"/>
        <v>0</v>
      </c>
    </row>
    <row r="183" spans="3:3" ht="15" customHeight="1" x14ac:dyDescent="0.25">
      <c r="C183" s="79">
        <f t="shared" si="2"/>
        <v>0</v>
      </c>
    </row>
    <row r="184" spans="3:3" ht="15" customHeight="1" x14ac:dyDescent="0.25">
      <c r="C184" s="79">
        <f t="shared" si="2"/>
        <v>0</v>
      </c>
    </row>
    <row r="185" spans="3:3" ht="15" customHeight="1" x14ac:dyDescent="0.25">
      <c r="C185" s="79">
        <f t="shared" si="2"/>
        <v>0</v>
      </c>
    </row>
    <row r="186" spans="3:3" ht="15" customHeight="1" x14ac:dyDescent="0.25">
      <c r="C186" s="79">
        <f t="shared" si="2"/>
        <v>0</v>
      </c>
    </row>
    <row r="187" spans="3:3" ht="15" customHeight="1" x14ac:dyDescent="0.25">
      <c r="C187" s="79">
        <f t="shared" si="2"/>
        <v>0</v>
      </c>
    </row>
    <row r="188" spans="3:3" ht="15" customHeight="1" x14ac:dyDescent="0.25">
      <c r="C188" s="79">
        <f t="shared" si="2"/>
        <v>0</v>
      </c>
    </row>
    <row r="189" spans="3:3" ht="15" customHeight="1" x14ac:dyDescent="0.25">
      <c r="C189" s="79">
        <f t="shared" si="2"/>
        <v>0</v>
      </c>
    </row>
    <row r="190" spans="3:3" ht="15" customHeight="1" x14ac:dyDescent="0.25">
      <c r="C190" s="79">
        <f t="shared" si="2"/>
        <v>0</v>
      </c>
    </row>
    <row r="191" spans="3:3" ht="15" customHeight="1" x14ac:dyDescent="0.25">
      <c r="C191" s="79">
        <f t="shared" si="2"/>
        <v>0</v>
      </c>
    </row>
    <row r="192" spans="3:3" ht="15" customHeight="1" x14ac:dyDescent="0.25">
      <c r="C192" s="79">
        <f t="shared" si="2"/>
        <v>0</v>
      </c>
    </row>
    <row r="193" spans="1:3" ht="15" customHeight="1" x14ac:dyDescent="0.25">
      <c r="C193" s="79">
        <f t="shared" si="2"/>
        <v>0</v>
      </c>
    </row>
    <row r="194" spans="1:3" ht="15" customHeight="1" x14ac:dyDescent="0.25">
      <c r="C194" s="79">
        <f t="shared" si="2"/>
        <v>0</v>
      </c>
    </row>
    <row r="195" spans="1:3" ht="15" customHeight="1" x14ac:dyDescent="0.25">
      <c r="C195" s="79">
        <f t="shared" si="2"/>
        <v>0</v>
      </c>
    </row>
    <row r="196" spans="1:3" ht="15" customHeight="1" x14ac:dyDescent="0.25">
      <c r="C196" s="79">
        <f t="shared" ref="C196:C200" si="3">+C195</f>
        <v>0</v>
      </c>
    </row>
    <row r="197" spans="1:3" ht="15" customHeight="1" x14ac:dyDescent="0.25">
      <c r="C197" s="79">
        <f t="shared" si="3"/>
        <v>0</v>
      </c>
    </row>
    <row r="198" spans="1:3" ht="15" customHeight="1" x14ac:dyDescent="0.25">
      <c r="C198" s="79">
        <f t="shared" si="3"/>
        <v>0</v>
      </c>
    </row>
    <row r="199" spans="1:3" ht="15" customHeight="1" x14ac:dyDescent="0.25">
      <c r="C199" s="79">
        <f t="shared" si="3"/>
        <v>0</v>
      </c>
    </row>
    <row r="200" spans="1:3" ht="15" customHeight="1" x14ac:dyDescent="0.25">
      <c r="C200" s="79">
        <f t="shared" si="3"/>
        <v>0</v>
      </c>
    </row>
    <row r="201" spans="1:3" s="81" customFormat="1" ht="15.75" x14ac:dyDescent="0.25">
      <c r="A201" s="77" t="s">
        <v>349</v>
      </c>
      <c r="B201" s="78" t="str">
        <f>[1]COMPTA!A204</f>
        <v>K32</v>
      </c>
      <c r="C201" s="79" t="str">
        <f>+B201</f>
        <v>K32</v>
      </c>
    </row>
    <row r="202" spans="1:3" s="12" customFormat="1" ht="11.25" customHeight="1" x14ac:dyDescent="0.2">
      <c r="B202" s="82"/>
      <c r="C202" s="79" t="str">
        <f>+C201</f>
        <v>K32</v>
      </c>
    </row>
    <row r="203" spans="1:3" s="12" customFormat="1" ht="22.5" customHeight="1" x14ac:dyDescent="0.2">
      <c r="B203" s="82"/>
      <c r="C203" s="79" t="str">
        <f t="shared" ref="C203:C266" si="4">+C202</f>
        <v>K32</v>
      </c>
    </row>
    <row r="204" spans="1:3" s="33" customFormat="1" ht="29.25" customHeight="1" x14ac:dyDescent="0.2">
      <c r="A204" s="103" t="s">
        <v>350</v>
      </c>
      <c r="B204" s="85" t="s">
        <v>351</v>
      </c>
      <c r="C204" s="79" t="str">
        <f t="shared" si="4"/>
        <v>K32</v>
      </c>
    </row>
    <row r="205" spans="1:3" s="33" customFormat="1" ht="29.25" customHeight="1" x14ac:dyDescent="0.2">
      <c r="A205" s="103"/>
      <c r="B205" s="86"/>
      <c r="C205" s="79" t="str">
        <f t="shared" si="4"/>
        <v>K32</v>
      </c>
    </row>
    <row r="206" spans="1:3" s="88" customFormat="1" ht="11.25" customHeight="1" x14ac:dyDescent="0.2">
      <c r="A206" s="103"/>
      <c r="B206" s="104" t="s">
        <v>355</v>
      </c>
      <c r="C206" s="79" t="str">
        <f t="shared" si="4"/>
        <v>K32</v>
      </c>
    </row>
    <row r="207" spans="1:3" s="12" customFormat="1" ht="11.25" customHeight="1" x14ac:dyDescent="0.2">
      <c r="A207" s="89"/>
      <c r="B207" s="90"/>
      <c r="C207" s="79" t="str">
        <f t="shared" si="4"/>
        <v>K32</v>
      </c>
    </row>
    <row r="208" spans="1:3" s="12" customFormat="1" ht="11.25" customHeight="1" x14ac:dyDescent="0.2">
      <c r="A208" s="91" t="s">
        <v>8</v>
      </c>
      <c r="B208" s="92"/>
      <c r="C208" s="79" t="str">
        <f t="shared" si="4"/>
        <v>K32</v>
      </c>
    </row>
    <row r="209" spans="1:3" s="12" customFormat="1" ht="11.25" customHeight="1" x14ac:dyDescent="0.2">
      <c r="A209" s="91" t="s">
        <v>11</v>
      </c>
      <c r="B209" s="92"/>
      <c r="C209" s="79" t="str">
        <f t="shared" si="4"/>
        <v>K32</v>
      </c>
    </row>
    <row r="210" spans="1:3" s="12" customFormat="1" ht="11.25" customHeight="1" x14ac:dyDescent="0.2">
      <c r="A210" s="93" t="s">
        <v>14</v>
      </c>
      <c r="B210" s="92"/>
      <c r="C210" s="79" t="str">
        <f t="shared" si="4"/>
        <v>K32</v>
      </c>
    </row>
    <row r="211" spans="1:3" s="12" customFormat="1" ht="11.25" customHeight="1" x14ac:dyDescent="0.2">
      <c r="A211" s="93" t="s">
        <v>17</v>
      </c>
      <c r="B211" s="92"/>
      <c r="C211" s="79" t="str">
        <f t="shared" si="4"/>
        <v>K32</v>
      </c>
    </row>
    <row r="212" spans="1:3" s="12" customFormat="1" ht="11.25" customHeight="1" x14ac:dyDescent="0.2">
      <c r="A212" s="93" t="s">
        <v>19</v>
      </c>
      <c r="B212" s="92"/>
      <c r="C212" s="79" t="str">
        <f t="shared" si="4"/>
        <v>K32</v>
      </c>
    </row>
    <row r="213" spans="1:3" s="12" customFormat="1" ht="11.25" customHeight="1" x14ac:dyDescent="0.2">
      <c r="A213" s="93" t="s">
        <v>22</v>
      </c>
      <c r="B213" s="92"/>
      <c r="C213" s="79" t="str">
        <f t="shared" si="4"/>
        <v>K32</v>
      </c>
    </row>
    <row r="214" spans="1:3" s="80" customFormat="1" ht="11.25" customHeight="1" x14ac:dyDescent="0.2">
      <c r="A214" s="93" t="s">
        <v>24</v>
      </c>
      <c r="B214" s="92"/>
      <c r="C214" s="79" t="str">
        <f t="shared" si="4"/>
        <v>K32</v>
      </c>
    </row>
    <row r="215" spans="1:3" s="12" customFormat="1" ht="11.25" customHeight="1" x14ac:dyDescent="0.2">
      <c r="A215" s="93" t="s">
        <v>27</v>
      </c>
      <c r="B215" s="92"/>
      <c r="C215" s="79" t="str">
        <f t="shared" si="4"/>
        <v>K32</v>
      </c>
    </row>
    <row r="216" spans="1:3" s="12" customFormat="1" ht="11.25" customHeight="1" x14ac:dyDescent="0.2">
      <c r="A216" s="93" t="s">
        <v>29</v>
      </c>
      <c r="B216" s="92"/>
      <c r="C216" s="79" t="str">
        <f t="shared" si="4"/>
        <v>K32</v>
      </c>
    </row>
    <row r="217" spans="1:3" s="12" customFormat="1" ht="11.25" customHeight="1" x14ac:dyDescent="0.2">
      <c r="A217" s="93" t="s">
        <v>31</v>
      </c>
      <c r="B217" s="92"/>
      <c r="C217" s="79" t="str">
        <f t="shared" si="4"/>
        <v>K32</v>
      </c>
    </row>
    <row r="218" spans="1:3" s="12" customFormat="1" ht="11.25" customHeight="1" x14ac:dyDescent="0.2">
      <c r="A218" s="93" t="s">
        <v>33</v>
      </c>
      <c r="B218" s="92"/>
      <c r="C218" s="79" t="str">
        <f t="shared" si="4"/>
        <v>K32</v>
      </c>
    </row>
    <row r="219" spans="1:3" s="12" customFormat="1" ht="11.25" customHeight="1" x14ac:dyDescent="0.2">
      <c r="A219" s="93" t="s">
        <v>35</v>
      </c>
      <c r="B219" s="92"/>
      <c r="C219" s="79" t="str">
        <f t="shared" si="4"/>
        <v>K32</v>
      </c>
    </row>
    <row r="220" spans="1:3" s="12" customFormat="1" ht="11.25" customHeight="1" x14ac:dyDescent="0.2">
      <c r="A220" s="89"/>
      <c r="B220" s="94"/>
      <c r="C220" s="79" t="str">
        <f t="shared" si="4"/>
        <v>K32</v>
      </c>
    </row>
    <row r="221" spans="1:3" s="12" customFormat="1" ht="12.75" customHeight="1" x14ac:dyDescent="0.2">
      <c r="A221" s="95" t="s">
        <v>362</v>
      </c>
      <c r="B221" s="96"/>
      <c r="C221" s="79"/>
    </row>
    <row r="222" spans="1:3" s="12" customFormat="1" ht="11.25" customHeight="1" x14ac:dyDescent="0.2">
      <c r="C222" s="79">
        <f t="shared" si="4"/>
        <v>0</v>
      </c>
    </row>
    <row r="223" spans="1:3" s="98" customFormat="1" ht="12.75" customHeight="1" x14ac:dyDescent="0.2">
      <c r="A223" s="97" t="s">
        <v>363</v>
      </c>
      <c r="C223" s="79">
        <f t="shared" si="4"/>
        <v>0</v>
      </c>
    </row>
    <row r="224" spans="1:3" s="98" customFormat="1" ht="12.75" customHeight="1" x14ac:dyDescent="0.2">
      <c r="A224" s="97" t="s">
        <v>364</v>
      </c>
      <c r="C224" s="79">
        <f t="shared" si="4"/>
        <v>0</v>
      </c>
    </row>
    <row r="225" spans="1:3" s="12" customFormat="1" ht="11.25" customHeight="1" x14ac:dyDescent="0.2">
      <c r="C225" s="79">
        <f t="shared" si="4"/>
        <v>0</v>
      </c>
    </row>
    <row r="226" spans="1:3" s="99" customFormat="1" ht="15" customHeight="1" x14ac:dyDescent="0.25">
      <c r="A226" s="99" t="str">
        <f>+CONCATENATE("Ecart ",C226)</f>
        <v>Ecart 0</v>
      </c>
      <c r="C226" s="79">
        <f t="shared" si="4"/>
        <v>0</v>
      </c>
    </row>
    <row r="227" spans="1:3" ht="15" customHeight="1" x14ac:dyDescent="0.25">
      <c r="C227" s="79">
        <f t="shared" si="4"/>
        <v>0</v>
      </c>
    </row>
    <row r="228" spans="1:3" s="102" customFormat="1" ht="21" customHeight="1" x14ac:dyDescent="0.35">
      <c r="A228" s="100" t="s">
        <v>365</v>
      </c>
      <c r="B228" s="101"/>
      <c r="C228" s="79">
        <f t="shared" si="4"/>
        <v>0</v>
      </c>
    </row>
    <row r="229" spans="1:3" ht="15" customHeight="1" x14ac:dyDescent="0.25">
      <c r="A229" s="76"/>
      <c r="C229" s="79">
        <f t="shared" si="4"/>
        <v>0</v>
      </c>
    </row>
    <row r="230" spans="1:3" s="102" customFormat="1" ht="21" customHeight="1" x14ac:dyDescent="0.35">
      <c r="A230" s="100" t="s">
        <v>366</v>
      </c>
      <c r="B230" s="101"/>
      <c r="C230" s="79">
        <f t="shared" si="4"/>
        <v>0</v>
      </c>
    </row>
    <row r="231" spans="1:3" ht="15" customHeight="1" x14ac:dyDescent="0.25">
      <c r="A231" s="76"/>
      <c r="C231" s="79">
        <f t="shared" si="4"/>
        <v>0</v>
      </c>
    </row>
    <row r="232" spans="1:3" ht="15" customHeight="1" x14ac:dyDescent="0.25">
      <c r="C232" s="79">
        <f t="shared" si="4"/>
        <v>0</v>
      </c>
    </row>
    <row r="233" spans="1:3" ht="15" customHeight="1" x14ac:dyDescent="0.25">
      <c r="C233" s="79">
        <f t="shared" si="4"/>
        <v>0</v>
      </c>
    </row>
    <row r="234" spans="1:3" ht="15" customHeight="1" x14ac:dyDescent="0.25">
      <c r="C234" s="79">
        <f t="shared" si="4"/>
        <v>0</v>
      </c>
    </row>
    <row r="235" spans="1:3" ht="15" customHeight="1" x14ac:dyDescent="0.25">
      <c r="C235" s="79">
        <f t="shared" si="4"/>
        <v>0</v>
      </c>
    </row>
    <row r="236" spans="1:3" ht="15" customHeight="1" x14ac:dyDescent="0.25">
      <c r="C236" s="79">
        <f t="shared" si="4"/>
        <v>0</v>
      </c>
    </row>
    <row r="237" spans="1:3" ht="15" customHeight="1" x14ac:dyDescent="0.25">
      <c r="C237" s="79">
        <f t="shared" si="4"/>
        <v>0</v>
      </c>
    </row>
    <row r="238" spans="1:3" ht="15" customHeight="1" x14ac:dyDescent="0.25">
      <c r="C238" s="79">
        <f t="shared" si="4"/>
        <v>0</v>
      </c>
    </row>
    <row r="239" spans="1:3" ht="15" customHeight="1" x14ac:dyDescent="0.25">
      <c r="C239" s="79">
        <f t="shared" si="4"/>
        <v>0</v>
      </c>
    </row>
    <row r="240" spans="1:3" ht="15" customHeight="1" x14ac:dyDescent="0.25">
      <c r="C240" s="79">
        <f t="shared" si="4"/>
        <v>0</v>
      </c>
    </row>
    <row r="241" spans="3:3" ht="15" customHeight="1" x14ac:dyDescent="0.25">
      <c r="C241" s="79">
        <f t="shared" si="4"/>
        <v>0</v>
      </c>
    </row>
    <row r="242" spans="3:3" ht="15" customHeight="1" x14ac:dyDescent="0.25">
      <c r="C242" s="79">
        <f t="shared" si="4"/>
        <v>0</v>
      </c>
    </row>
    <row r="243" spans="3:3" ht="15" customHeight="1" x14ac:dyDescent="0.25">
      <c r="C243" s="79">
        <f t="shared" si="4"/>
        <v>0</v>
      </c>
    </row>
    <row r="244" spans="3:3" ht="15" customHeight="1" x14ac:dyDescent="0.25">
      <c r="C244" s="79">
        <f t="shared" si="4"/>
        <v>0</v>
      </c>
    </row>
    <row r="245" spans="3:3" ht="15" customHeight="1" x14ac:dyDescent="0.25">
      <c r="C245" s="79">
        <f t="shared" si="4"/>
        <v>0</v>
      </c>
    </row>
    <row r="246" spans="3:3" ht="15" customHeight="1" x14ac:dyDescent="0.25">
      <c r="C246" s="79">
        <f t="shared" si="4"/>
        <v>0</v>
      </c>
    </row>
    <row r="247" spans="3:3" ht="15" customHeight="1" x14ac:dyDescent="0.25">
      <c r="C247" s="79">
        <f t="shared" si="4"/>
        <v>0</v>
      </c>
    </row>
    <row r="248" spans="3:3" ht="15" customHeight="1" x14ac:dyDescent="0.25">
      <c r="C248" s="79">
        <f t="shared" si="4"/>
        <v>0</v>
      </c>
    </row>
    <row r="249" spans="3:3" ht="15" customHeight="1" x14ac:dyDescent="0.25">
      <c r="C249" s="79">
        <f t="shared" si="4"/>
        <v>0</v>
      </c>
    </row>
    <row r="250" spans="3:3" ht="15" customHeight="1" x14ac:dyDescent="0.25">
      <c r="C250" s="79">
        <f t="shared" si="4"/>
        <v>0</v>
      </c>
    </row>
    <row r="251" spans="3:3" ht="15" customHeight="1" x14ac:dyDescent="0.25">
      <c r="C251" s="79">
        <f t="shared" si="4"/>
        <v>0</v>
      </c>
    </row>
    <row r="252" spans="3:3" ht="15" customHeight="1" x14ac:dyDescent="0.25">
      <c r="C252" s="79">
        <f t="shared" si="4"/>
        <v>0</v>
      </c>
    </row>
    <row r="253" spans="3:3" ht="15" customHeight="1" x14ac:dyDescent="0.25">
      <c r="C253" s="79">
        <f t="shared" si="4"/>
        <v>0</v>
      </c>
    </row>
    <row r="254" spans="3:3" ht="15" customHeight="1" x14ac:dyDescent="0.25">
      <c r="C254" s="79">
        <f t="shared" si="4"/>
        <v>0</v>
      </c>
    </row>
    <row r="255" spans="3:3" ht="15" customHeight="1" x14ac:dyDescent="0.25">
      <c r="C255" s="79">
        <f t="shared" si="4"/>
        <v>0</v>
      </c>
    </row>
    <row r="256" spans="3:3" ht="15" customHeight="1" x14ac:dyDescent="0.25">
      <c r="C256" s="79">
        <f t="shared" si="4"/>
        <v>0</v>
      </c>
    </row>
    <row r="257" spans="3:3" ht="15" customHeight="1" x14ac:dyDescent="0.25">
      <c r="C257" s="79">
        <f t="shared" si="4"/>
        <v>0</v>
      </c>
    </row>
    <row r="258" spans="3:3" ht="15" customHeight="1" x14ac:dyDescent="0.25">
      <c r="C258" s="79">
        <f t="shared" si="4"/>
        <v>0</v>
      </c>
    </row>
    <row r="259" spans="3:3" ht="15" customHeight="1" x14ac:dyDescent="0.25">
      <c r="C259" s="79">
        <f t="shared" si="4"/>
        <v>0</v>
      </c>
    </row>
    <row r="260" spans="3:3" ht="15" customHeight="1" x14ac:dyDescent="0.25">
      <c r="C260" s="79">
        <f t="shared" si="4"/>
        <v>0</v>
      </c>
    </row>
    <row r="261" spans="3:3" ht="15" customHeight="1" x14ac:dyDescent="0.25">
      <c r="C261" s="79">
        <f t="shared" si="4"/>
        <v>0</v>
      </c>
    </row>
    <row r="262" spans="3:3" ht="15" customHeight="1" x14ac:dyDescent="0.25">
      <c r="C262" s="79">
        <f t="shared" si="4"/>
        <v>0</v>
      </c>
    </row>
    <row r="263" spans="3:3" ht="15" customHeight="1" x14ac:dyDescent="0.25">
      <c r="C263" s="79">
        <f t="shared" si="4"/>
        <v>0</v>
      </c>
    </row>
    <row r="264" spans="3:3" ht="15" customHeight="1" x14ac:dyDescent="0.25">
      <c r="C264" s="79">
        <f t="shared" si="4"/>
        <v>0</v>
      </c>
    </row>
    <row r="265" spans="3:3" ht="15" customHeight="1" x14ac:dyDescent="0.25">
      <c r="C265" s="79">
        <f t="shared" si="4"/>
        <v>0</v>
      </c>
    </row>
    <row r="266" spans="3:3" ht="15" customHeight="1" x14ac:dyDescent="0.25">
      <c r="C266" s="79">
        <f t="shared" si="4"/>
        <v>0</v>
      </c>
    </row>
    <row r="267" spans="3:3" ht="15" customHeight="1" x14ac:dyDescent="0.25">
      <c r="C267" s="79">
        <f t="shared" ref="C267:C330" si="5">+C266</f>
        <v>0</v>
      </c>
    </row>
    <row r="268" spans="3:3" ht="15" customHeight="1" x14ac:dyDescent="0.25">
      <c r="C268" s="79">
        <f t="shared" si="5"/>
        <v>0</v>
      </c>
    </row>
    <row r="269" spans="3:3" ht="15" customHeight="1" x14ac:dyDescent="0.25">
      <c r="C269" s="79">
        <f t="shared" si="5"/>
        <v>0</v>
      </c>
    </row>
    <row r="270" spans="3:3" ht="15" customHeight="1" x14ac:dyDescent="0.25">
      <c r="C270" s="79">
        <f t="shared" si="5"/>
        <v>0</v>
      </c>
    </row>
    <row r="271" spans="3:3" ht="15" customHeight="1" x14ac:dyDescent="0.25">
      <c r="C271" s="79">
        <f t="shared" si="5"/>
        <v>0</v>
      </c>
    </row>
    <row r="272" spans="3:3" ht="15" customHeight="1" x14ac:dyDescent="0.25">
      <c r="C272" s="79">
        <f t="shared" si="5"/>
        <v>0</v>
      </c>
    </row>
    <row r="273" spans="3:3" ht="15" customHeight="1" x14ac:dyDescent="0.25">
      <c r="C273" s="79">
        <f t="shared" si="5"/>
        <v>0</v>
      </c>
    </row>
    <row r="274" spans="3:3" ht="15" customHeight="1" x14ac:dyDescent="0.25">
      <c r="C274" s="79">
        <f t="shared" si="5"/>
        <v>0</v>
      </c>
    </row>
    <row r="275" spans="3:3" ht="15" customHeight="1" x14ac:dyDescent="0.25">
      <c r="C275" s="79">
        <f t="shared" si="5"/>
        <v>0</v>
      </c>
    </row>
    <row r="276" spans="3:3" ht="15" customHeight="1" x14ac:dyDescent="0.25">
      <c r="C276" s="79">
        <f t="shared" si="5"/>
        <v>0</v>
      </c>
    </row>
    <row r="277" spans="3:3" ht="15" customHeight="1" x14ac:dyDescent="0.25">
      <c r="C277" s="79">
        <f t="shared" si="5"/>
        <v>0</v>
      </c>
    </row>
    <row r="278" spans="3:3" ht="15" customHeight="1" x14ac:dyDescent="0.25">
      <c r="C278" s="79">
        <f t="shared" si="5"/>
        <v>0</v>
      </c>
    </row>
    <row r="279" spans="3:3" ht="15" customHeight="1" x14ac:dyDescent="0.25">
      <c r="C279" s="79">
        <f t="shared" si="5"/>
        <v>0</v>
      </c>
    </row>
    <row r="280" spans="3:3" ht="15" customHeight="1" x14ac:dyDescent="0.25">
      <c r="C280" s="79">
        <f t="shared" si="5"/>
        <v>0</v>
      </c>
    </row>
    <row r="281" spans="3:3" ht="15" customHeight="1" x14ac:dyDescent="0.25">
      <c r="C281" s="79">
        <f t="shared" si="5"/>
        <v>0</v>
      </c>
    </row>
    <row r="282" spans="3:3" ht="15" customHeight="1" x14ac:dyDescent="0.25">
      <c r="C282" s="79">
        <f t="shared" si="5"/>
        <v>0</v>
      </c>
    </row>
    <row r="283" spans="3:3" ht="15" customHeight="1" x14ac:dyDescent="0.25">
      <c r="C283" s="79">
        <f t="shared" si="5"/>
        <v>0</v>
      </c>
    </row>
    <row r="284" spans="3:3" ht="15" customHeight="1" x14ac:dyDescent="0.25">
      <c r="C284" s="79">
        <f t="shared" si="5"/>
        <v>0</v>
      </c>
    </row>
    <row r="285" spans="3:3" ht="15" customHeight="1" x14ac:dyDescent="0.25">
      <c r="C285" s="79">
        <f t="shared" si="5"/>
        <v>0</v>
      </c>
    </row>
    <row r="286" spans="3:3" ht="15" customHeight="1" x14ac:dyDescent="0.25">
      <c r="C286" s="79">
        <f t="shared" si="5"/>
        <v>0</v>
      </c>
    </row>
    <row r="287" spans="3:3" ht="15" customHeight="1" x14ac:dyDescent="0.25">
      <c r="C287" s="79">
        <f t="shared" si="5"/>
        <v>0</v>
      </c>
    </row>
    <row r="288" spans="3:3" ht="15" customHeight="1" x14ac:dyDescent="0.25">
      <c r="C288" s="79">
        <f t="shared" si="5"/>
        <v>0</v>
      </c>
    </row>
    <row r="289" spans="3:3" ht="15" customHeight="1" x14ac:dyDescent="0.25">
      <c r="C289" s="79">
        <f t="shared" si="5"/>
        <v>0</v>
      </c>
    </row>
    <row r="290" spans="3:3" ht="15" customHeight="1" x14ac:dyDescent="0.25">
      <c r="C290" s="79">
        <f t="shared" si="5"/>
        <v>0</v>
      </c>
    </row>
    <row r="291" spans="3:3" ht="15" customHeight="1" x14ac:dyDescent="0.25">
      <c r="C291" s="79">
        <f t="shared" si="5"/>
        <v>0</v>
      </c>
    </row>
    <row r="292" spans="3:3" ht="15" customHeight="1" x14ac:dyDescent="0.25">
      <c r="C292" s="79">
        <f t="shared" si="5"/>
        <v>0</v>
      </c>
    </row>
    <row r="293" spans="3:3" ht="15" customHeight="1" x14ac:dyDescent="0.25">
      <c r="C293" s="79">
        <f t="shared" si="5"/>
        <v>0</v>
      </c>
    </row>
    <row r="294" spans="3:3" ht="15" customHeight="1" x14ac:dyDescent="0.25">
      <c r="C294" s="79">
        <f t="shared" si="5"/>
        <v>0</v>
      </c>
    </row>
    <row r="295" spans="3:3" ht="15" customHeight="1" x14ac:dyDescent="0.25">
      <c r="C295" s="79">
        <f t="shared" si="5"/>
        <v>0</v>
      </c>
    </row>
    <row r="296" spans="3:3" ht="15" customHeight="1" x14ac:dyDescent="0.25">
      <c r="C296" s="79">
        <f t="shared" si="5"/>
        <v>0</v>
      </c>
    </row>
    <row r="297" spans="3:3" ht="15" customHeight="1" x14ac:dyDescent="0.25">
      <c r="C297" s="79">
        <f t="shared" si="5"/>
        <v>0</v>
      </c>
    </row>
    <row r="298" spans="3:3" ht="15" customHeight="1" x14ac:dyDescent="0.25">
      <c r="C298" s="79">
        <f t="shared" si="5"/>
        <v>0</v>
      </c>
    </row>
    <row r="299" spans="3:3" ht="15" customHeight="1" x14ac:dyDescent="0.25">
      <c r="C299" s="79">
        <f t="shared" si="5"/>
        <v>0</v>
      </c>
    </row>
    <row r="300" spans="3:3" ht="15" customHeight="1" x14ac:dyDescent="0.25">
      <c r="C300" s="79">
        <f t="shared" si="5"/>
        <v>0</v>
      </c>
    </row>
    <row r="301" spans="3:3" ht="15" customHeight="1" x14ac:dyDescent="0.25">
      <c r="C301" s="79">
        <f t="shared" si="5"/>
        <v>0</v>
      </c>
    </row>
    <row r="302" spans="3:3" ht="15" customHeight="1" x14ac:dyDescent="0.25">
      <c r="C302" s="79">
        <f t="shared" si="5"/>
        <v>0</v>
      </c>
    </row>
    <row r="303" spans="3:3" ht="15" customHeight="1" x14ac:dyDescent="0.25">
      <c r="C303" s="79">
        <f t="shared" si="5"/>
        <v>0</v>
      </c>
    </row>
    <row r="304" spans="3:3" ht="15" customHeight="1" x14ac:dyDescent="0.25">
      <c r="C304" s="79">
        <f t="shared" si="5"/>
        <v>0</v>
      </c>
    </row>
    <row r="305" spans="3:3" ht="15" customHeight="1" x14ac:dyDescent="0.25">
      <c r="C305" s="79">
        <f t="shared" si="5"/>
        <v>0</v>
      </c>
    </row>
    <row r="306" spans="3:3" ht="15" customHeight="1" x14ac:dyDescent="0.25">
      <c r="C306" s="79">
        <f t="shared" si="5"/>
        <v>0</v>
      </c>
    </row>
    <row r="307" spans="3:3" ht="15" customHeight="1" x14ac:dyDescent="0.25">
      <c r="C307" s="79">
        <f t="shared" si="5"/>
        <v>0</v>
      </c>
    </row>
    <row r="308" spans="3:3" ht="15" customHeight="1" x14ac:dyDescent="0.25">
      <c r="C308" s="79">
        <f t="shared" si="5"/>
        <v>0</v>
      </c>
    </row>
    <row r="309" spans="3:3" ht="15" customHeight="1" x14ac:dyDescent="0.25">
      <c r="C309" s="79">
        <f t="shared" si="5"/>
        <v>0</v>
      </c>
    </row>
    <row r="310" spans="3:3" ht="15" customHeight="1" x14ac:dyDescent="0.25">
      <c r="C310" s="79">
        <f t="shared" si="5"/>
        <v>0</v>
      </c>
    </row>
    <row r="311" spans="3:3" ht="15" customHeight="1" x14ac:dyDescent="0.25">
      <c r="C311" s="79">
        <f t="shared" si="5"/>
        <v>0</v>
      </c>
    </row>
    <row r="312" spans="3:3" ht="15" customHeight="1" x14ac:dyDescent="0.25">
      <c r="C312" s="79">
        <f t="shared" si="5"/>
        <v>0</v>
      </c>
    </row>
    <row r="313" spans="3:3" ht="15" customHeight="1" x14ac:dyDescent="0.25">
      <c r="C313" s="79">
        <f t="shared" si="5"/>
        <v>0</v>
      </c>
    </row>
    <row r="314" spans="3:3" ht="15" customHeight="1" x14ac:dyDescent="0.25">
      <c r="C314" s="79">
        <f t="shared" si="5"/>
        <v>0</v>
      </c>
    </row>
    <row r="315" spans="3:3" ht="15" customHeight="1" x14ac:dyDescent="0.25">
      <c r="C315" s="79">
        <f t="shared" si="5"/>
        <v>0</v>
      </c>
    </row>
    <row r="316" spans="3:3" ht="15" customHeight="1" x14ac:dyDescent="0.25">
      <c r="C316" s="79">
        <f t="shared" si="5"/>
        <v>0</v>
      </c>
    </row>
    <row r="317" spans="3:3" ht="15" customHeight="1" x14ac:dyDescent="0.25">
      <c r="C317" s="79">
        <f t="shared" si="5"/>
        <v>0</v>
      </c>
    </row>
    <row r="318" spans="3:3" ht="15" customHeight="1" x14ac:dyDescent="0.25">
      <c r="C318" s="79">
        <f t="shared" si="5"/>
        <v>0</v>
      </c>
    </row>
    <row r="319" spans="3:3" ht="15" customHeight="1" x14ac:dyDescent="0.25">
      <c r="C319" s="79">
        <f t="shared" si="5"/>
        <v>0</v>
      </c>
    </row>
    <row r="320" spans="3:3" ht="15" customHeight="1" x14ac:dyDescent="0.25">
      <c r="C320" s="79">
        <f t="shared" si="5"/>
        <v>0</v>
      </c>
    </row>
    <row r="321" spans="3:3" ht="15" customHeight="1" x14ac:dyDescent="0.25">
      <c r="C321" s="79">
        <f t="shared" si="5"/>
        <v>0</v>
      </c>
    </row>
    <row r="322" spans="3:3" ht="15" customHeight="1" x14ac:dyDescent="0.25">
      <c r="C322" s="79">
        <f t="shared" si="5"/>
        <v>0</v>
      </c>
    </row>
    <row r="323" spans="3:3" ht="15" customHeight="1" x14ac:dyDescent="0.25">
      <c r="C323" s="79">
        <f t="shared" si="5"/>
        <v>0</v>
      </c>
    </row>
    <row r="324" spans="3:3" ht="15" customHeight="1" x14ac:dyDescent="0.25">
      <c r="C324" s="79">
        <f t="shared" si="5"/>
        <v>0</v>
      </c>
    </row>
    <row r="325" spans="3:3" ht="15" customHeight="1" x14ac:dyDescent="0.25">
      <c r="C325" s="79">
        <f t="shared" si="5"/>
        <v>0</v>
      </c>
    </row>
    <row r="326" spans="3:3" ht="15" customHeight="1" x14ac:dyDescent="0.25">
      <c r="C326" s="79">
        <f t="shared" si="5"/>
        <v>0</v>
      </c>
    </row>
    <row r="327" spans="3:3" ht="15" customHeight="1" x14ac:dyDescent="0.25">
      <c r="C327" s="79">
        <f t="shared" si="5"/>
        <v>0</v>
      </c>
    </row>
    <row r="328" spans="3:3" ht="15" customHeight="1" x14ac:dyDescent="0.25">
      <c r="C328" s="79">
        <f t="shared" si="5"/>
        <v>0</v>
      </c>
    </row>
    <row r="329" spans="3:3" ht="15" customHeight="1" x14ac:dyDescent="0.25">
      <c r="C329" s="79">
        <f t="shared" si="5"/>
        <v>0</v>
      </c>
    </row>
    <row r="330" spans="3:3" ht="15" customHeight="1" x14ac:dyDescent="0.25">
      <c r="C330" s="79">
        <f t="shared" si="5"/>
        <v>0</v>
      </c>
    </row>
    <row r="331" spans="3:3" ht="15" customHeight="1" x14ac:dyDescent="0.25">
      <c r="C331" s="79">
        <f t="shared" ref="C331:C394" si="6">+C330</f>
        <v>0</v>
      </c>
    </row>
    <row r="332" spans="3:3" ht="15" customHeight="1" x14ac:dyDescent="0.25">
      <c r="C332" s="79">
        <f t="shared" si="6"/>
        <v>0</v>
      </c>
    </row>
    <row r="333" spans="3:3" ht="15" customHeight="1" x14ac:dyDescent="0.25">
      <c r="C333" s="79">
        <f t="shared" si="6"/>
        <v>0</v>
      </c>
    </row>
    <row r="334" spans="3:3" ht="15" customHeight="1" x14ac:dyDescent="0.25">
      <c r="C334" s="79">
        <f t="shared" si="6"/>
        <v>0</v>
      </c>
    </row>
    <row r="335" spans="3:3" ht="15" customHeight="1" x14ac:dyDescent="0.25">
      <c r="C335" s="79">
        <f t="shared" si="6"/>
        <v>0</v>
      </c>
    </row>
    <row r="336" spans="3:3" ht="15" customHeight="1" x14ac:dyDescent="0.25">
      <c r="C336" s="79">
        <f t="shared" si="6"/>
        <v>0</v>
      </c>
    </row>
    <row r="337" spans="3:3" ht="15" customHeight="1" x14ac:dyDescent="0.25">
      <c r="C337" s="79">
        <f t="shared" si="6"/>
        <v>0</v>
      </c>
    </row>
    <row r="338" spans="3:3" ht="15" customHeight="1" x14ac:dyDescent="0.25">
      <c r="C338" s="79">
        <f t="shared" si="6"/>
        <v>0</v>
      </c>
    </row>
    <row r="339" spans="3:3" ht="15" customHeight="1" x14ac:dyDescent="0.25">
      <c r="C339" s="79">
        <f t="shared" si="6"/>
        <v>0</v>
      </c>
    </row>
    <row r="340" spans="3:3" ht="15" customHeight="1" x14ac:dyDescent="0.25">
      <c r="C340" s="79">
        <f t="shared" si="6"/>
        <v>0</v>
      </c>
    </row>
    <row r="341" spans="3:3" ht="15" customHeight="1" x14ac:dyDescent="0.25">
      <c r="C341" s="79">
        <f t="shared" si="6"/>
        <v>0</v>
      </c>
    </row>
    <row r="342" spans="3:3" ht="15" customHeight="1" x14ac:dyDescent="0.25">
      <c r="C342" s="79">
        <f t="shared" si="6"/>
        <v>0</v>
      </c>
    </row>
    <row r="343" spans="3:3" ht="15" customHeight="1" x14ac:dyDescent="0.25">
      <c r="C343" s="79">
        <f t="shared" si="6"/>
        <v>0</v>
      </c>
    </row>
    <row r="344" spans="3:3" ht="15" customHeight="1" x14ac:dyDescent="0.25">
      <c r="C344" s="79">
        <f t="shared" si="6"/>
        <v>0</v>
      </c>
    </row>
    <row r="345" spans="3:3" ht="15" customHeight="1" x14ac:dyDescent="0.25">
      <c r="C345" s="79">
        <f t="shared" si="6"/>
        <v>0</v>
      </c>
    </row>
    <row r="346" spans="3:3" ht="15" customHeight="1" x14ac:dyDescent="0.25">
      <c r="C346" s="79">
        <f t="shared" si="6"/>
        <v>0</v>
      </c>
    </row>
    <row r="347" spans="3:3" ht="15" customHeight="1" x14ac:dyDescent="0.25">
      <c r="C347" s="79">
        <f t="shared" si="6"/>
        <v>0</v>
      </c>
    </row>
    <row r="348" spans="3:3" ht="15" customHeight="1" x14ac:dyDescent="0.25">
      <c r="C348" s="79">
        <f t="shared" si="6"/>
        <v>0</v>
      </c>
    </row>
    <row r="349" spans="3:3" ht="15" customHeight="1" x14ac:dyDescent="0.25">
      <c r="C349" s="79">
        <f t="shared" si="6"/>
        <v>0</v>
      </c>
    </row>
    <row r="350" spans="3:3" ht="15" customHeight="1" x14ac:dyDescent="0.25">
      <c r="C350" s="79">
        <f t="shared" si="6"/>
        <v>0</v>
      </c>
    </row>
    <row r="351" spans="3:3" ht="15" customHeight="1" x14ac:dyDescent="0.25">
      <c r="C351" s="79">
        <f t="shared" si="6"/>
        <v>0</v>
      </c>
    </row>
    <row r="352" spans="3:3" ht="15" customHeight="1" x14ac:dyDescent="0.25">
      <c r="C352" s="79">
        <f t="shared" si="6"/>
        <v>0</v>
      </c>
    </row>
    <row r="353" spans="3:3" ht="15" customHeight="1" x14ac:dyDescent="0.25">
      <c r="C353" s="79">
        <f t="shared" si="6"/>
        <v>0</v>
      </c>
    </row>
    <row r="354" spans="3:3" ht="15" customHeight="1" x14ac:dyDescent="0.25">
      <c r="C354" s="79">
        <f t="shared" si="6"/>
        <v>0</v>
      </c>
    </row>
    <row r="355" spans="3:3" ht="15" customHeight="1" x14ac:dyDescent="0.25">
      <c r="C355" s="79">
        <f t="shared" si="6"/>
        <v>0</v>
      </c>
    </row>
    <row r="356" spans="3:3" ht="15" customHeight="1" x14ac:dyDescent="0.25">
      <c r="C356" s="79">
        <f t="shared" si="6"/>
        <v>0</v>
      </c>
    </row>
    <row r="357" spans="3:3" ht="15" customHeight="1" x14ac:dyDescent="0.25">
      <c r="C357" s="79">
        <f t="shared" si="6"/>
        <v>0</v>
      </c>
    </row>
    <row r="358" spans="3:3" ht="15" customHeight="1" x14ac:dyDescent="0.25">
      <c r="C358" s="79">
        <f t="shared" si="6"/>
        <v>0</v>
      </c>
    </row>
    <row r="359" spans="3:3" ht="15" customHeight="1" x14ac:dyDescent="0.25">
      <c r="C359" s="79">
        <f t="shared" si="6"/>
        <v>0</v>
      </c>
    </row>
    <row r="360" spans="3:3" ht="15" customHeight="1" x14ac:dyDescent="0.25">
      <c r="C360" s="79">
        <f t="shared" si="6"/>
        <v>0</v>
      </c>
    </row>
    <row r="361" spans="3:3" ht="15" customHeight="1" x14ac:dyDescent="0.25">
      <c r="C361" s="79">
        <f t="shared" si="6"/>
        <v>0</v>
      </c>
    </row>
    <row r="362" spans="3:3" ht="15" customHeight="1" x14ac:dyDescent="0.25">
      <c r="C362" s="79">
        <f t="shared" si="6"/>
        <v>0</v>
      </c>
    </row>
    <row r="363" spans="3:3" ht="15" customHeight="1" x14ac:dyDescent="0.25">
      <c r="C363" s="79">
        <f t="shared" si="6"/>
        <v>0</v>
      </c>
    </row>
    <row r="364" spans="3:3" ht="15" customHeight="1" x14ac:dyDescent="0.25">
      <c r="C364" s="79">
        <f t="shared" si="6"/>
        <v>0</v>
      </c>
    </row>
    <row r="365" spans="3:3" ht="15" customHeight="1" x14ac:dyDescent="0.25">
      <c r="C365" s="79">
        <f t="shared" si="6"/>
        <v>0</v>
      </c>
    </row>
    <row r="366" spans="3:3" ht="15" customHeight="1" x14ac:dyDescent="0.25">
      <c r="C366" s="79">
        <f t="shared" si="6"/>
        <v>0</v>
      </c>
    </row>
    <row r="367" spans="3:3" ht="15" customHeight="1" x14ac:dyDescent="0.25">
      <c r="C367" s="79">
        <f t="shared" si="6"/>
        <v>0</v>
      </c>
    </row>
    <row r="368" spans="3:3" ht="15" customHeight="1" x14ac:dyDescent="0.25">
      <c r="C368" s="79">
        <f t="shared" si="6"/>
        <v>0</v>
      </c>
    </row>
    <row r="369" spans="3:3" ht="15" customHeight="1" x14ac:dyDescent="0.25">
      <c r="C369" s="79">
        <f t="shared" si="6"/>
        <v>0</v>
      </c>
    </row>
    <row r="370" spans="3:3" ht="15" customHeight="1" x14ac:dyDescent="0.25">
      <c r="C370" s="79">
        <f t="shared" si="6"/>
        <v>0</v>
      </c>
    </row>
    <row r="371" spans="3:3" ht="15" customHeight="1" x14ac:dyDescent="0.25">
      <c r="C371" s="79">
        <f t="shared" si="6"/>
        <v>0</v>
      </c>
    </row>
    <row r="372" spans="3:3" ht="15" customHeight="1" x14ac:dyDescent="0.25">
      <c r="C372" s="79">
        <f t="shared" si="6"/>
        <v>0</v>
      </c>
    </row>
    <row r="373" spans="3:3" ht="15" customHeight="1" x14ac:dyDescent="0.25">
      <c r="C373" s="79">
        <f t="shared" si="6"/>
        <v>0</v>
      </c>
    </row>
    <row r="374" spans="3:3" ht="15" customHeight="1" x14ac:dyDescent="0.25">
      <c r="C374" s="79">
        <f t="shared" si="6"/>
        <v>0</v>
      </c>
    </row>
    <row r="375" spans="3:3" ht="15" customHeight="1" x14ac:dyDescent="0.25">
      <c r="C375" s="79">
        <f t="shared" si="6"/>
        <v>0</v>
      </c>
    </row>
    <row r="376" spans="3:3" ht="15" customHeight="1" x14ac:dyDescent="0.25">
      <c r="C376" s="79">
        <f t="shared" si="6"/>
        <v>0</v>
      </c>
    </row>
    <row r="377" spans="3:3" ht="15" customHeight="1" x14ac:dyDescent="0.25">
      <c r="C377" s="79">
        <f t="shared" si="6"/>
        <v>0</v>
      </c>
    </row>
    <row r="378" spans="3:3" ht="15" customHeight="1" x14ac:dyDescent="0.25">
      <c r="C378" s="79">
        <f t="shared" si="6"/>
        <v>0</v>
      </c>
    </row>
    <row r="379" spans="3:3" ht="15" customHeight="1" x14ac:dyDescent="0.25">
      <c r="C379" s="79">
        <f t="shared" si="6"/>
        <v>0</v>
      </c>
    </row>
    <row r="380" spans="3:3" ht="15" customHeight="1" x14ac:dyDescent="0.25">
      <c r="C380" s="79">
        <f t="shared" si="6"/>
        <v>0</v>
      </c>
    </row>
    <row r="381" spans="3:3" ht="15" customHeight="1" x14ac:dyDescent="0.25">
      <c r="C381" s="79">
        <f t="shared" si="6"/>
        <v>0</v>
      </c>
    </row>
    <row r="382" spans="3:3" ht="15" customHeight="1" x14ac:dyDescent="0.25">
      <c r="C382" s="79">
        <f t="shared" si="6"/>
        <v>0</v>
      </c>
    </row>
    <row r="383" spans="3:3" ht="15" customHeight="1" x14ac:dyDescent="0.25">
      <c r="C383" s="79">
        <f t="shared" si="6"/>
        <v>0</v>
      </c>
    </row>
    <row r="384" spans="3:3" ht="15" customHeight="1" x14ac:dyDescent="0.25">
      <c r="C384" s="79">
        <f t="shared" si="6"/>
        <v>0</v>
      </c>
    </row>
    <row r="385" spans="3:3" ht="15" customHeight="1" x14ac:dyDescent="0.25">
      <c r="C385" s="79">
        <f t="shared" si="6"/>
        <v>0</v>
      </c>
    </row>
    <row r="386" spans="3:3" ht="15" customHeight="1" x14ac:dyDescent="0.25">
      <c r="C386" s="79">
        <f t="shared" si="6"/>
        <v>0</v>
      </c>
    </row>
    <row r="387" spans="3:3" ht="15" customHeight="1" x14ac:dyDescent="0.25">
      <c r="C387" s="79">
        <f t="shared" si="6"/>
        <v>0</v>
      </c>
    </row>
    <row r="388" spans="3:3" ht="15" customHeight="1" x14ac:dyDescent="0.25">
      <c r="C388" s="79">
        <f t="shared" si="6"/>
        <v>0</v>
      </c>
    </row>
    <row r="389" spans="3:3" ht="15" customHeight="1" x14ac:dyDescent="0.25">
      <c r="C389" s="79">
        <f t="shared" si="6"/>
        <v>0</v>
      </c>
    </row>
    <row r="390" spans="3:3" ht="15" customHeight="1" x14ac:dyDescent="0.25">
      <c r="C390" s="79">
        <f t="shared" si="6"/>
        <v>0</v>
      </c>
    </row>
    <row r="391" spans="3:3" ht="15" customHeight="1" x14ac:dyDescent="0.25">
      <c r="C391" s="79">
        <f t="shared" si="6"/>
        <v>0</v>
      </c>
    </row>
    <row r="392" spans="3:3" ht="15" customHeight="1" x14ac:dyDescent="0.25">
      <c r="C392" s="79">
        <f t="shared" si="6"/>
        <v>0</v>
      </c>
    </row>
    <row r="393" spans="3:3" ht="15" customHeight="1" x14ac:dyDescent="0.25">
      <c r="C393" s="79">
        <f t="shared" si="6"/>
        <v>0</v>
      </c>
    </row>
    <row r="394" spans="3:3" ht="15" customHeight="1" x14ac:dyDescent="0.25">
      <c r="C394" s="79">
        <f t="shared" si="6"/>
        <v>0</v>
      </c>
    </row>
    <row r="395" spans="3:3" ht="15" customHeight="1" x14ac:dyDescent="0.25">
      <c r="C395" s="79">
        <f t="shared" ref="C395:C400" si="7">+C394</f>
        <v>0</v>
      </c>
    </row>
    <row r="396" spans="3:3" ht="15" customHeight="1" x14ac:dyDescent="0.25">
      <c r="C396" s="79">
        <f t="shared" si="7"/>
        <v>0</v>
      </c>
    </row>
    <row r="397" spans="3:3" ht="15" customHeight="1" x14ac:dyDescent="0.25">
      <c r="C397" s="79">
        <f t="shared" si="7"/>
        <v>0</v>
      </c>
    </row>
    <row r="398" spans="3:3" ht="15" customHeight="1" x14ac:dyDescent="0.25">
      <c r="C398" s="79">
        <f t="shared" si="7"/>
        <v>0</v>
      </c>
    </row>
    <row r="399" spans="3:3" ht="15" customHeight="1" x14ac:dyDescent="0.25">
      <c r="C399" s="79">
        <f t="shared" si="7"/>
        <v>0</v>
      </c>
    </row>
    <row r="400" spans="3:3" x14ac:dyDescent="0.25">
      <c r="C400" s="79">
        <f t="shared" si="7"/>
        <v>0</v>
      </c>
    </row>
    <row r="401" spans="1:3" s="81" customFormat="1" ht="15.75" x14ac:dyDescent="0.25">
      <c r="A401" s="77" t="s">
        <v>349</v>
      </c>
      <c r="B401" s="105" t="str">
        <f>[1]COMPTA!A404</f>
        <v>K46</v>
      </c>
      <c r="C401" s="79" t="str">
        <f>+B401</f>
        <v>K46</v>
      </c>
    </row>
    <row r="402" spans="1:3" s="12" customFormat="1" ht="11.25" customHeight="1" x14ac:dyDescent="0.2">
      <c r="B402" s="82"/>
      <c r="C402" s="79" t="str">
        <f>+C401</f>
        <v>K46</v>
      </c>
    </row>
    <row r="403" spans="1:3" s="12" customFormat="1" ht="22.5" customHeight="1" x14ac:dyDescent="0.2">
      <c r="B403" s="82"/>
      <c r="C403" s="79" t="str">
        <f t="shared" ref="C403:C466" si="8">+C402</f>
        <v>K46</v>
      </c>
    </row>
    <row r="404" spans="1:3" s="33" customFormat="1" ht="29.25" customHeight="1" x14ac:dyDescent="0.2">
      <c r="A404" s="103" t="s">
        <v>350</v>
      </c>
      <c r="B404" s="85" t="s">
        <v>351</v>
      </c>
      <c r="C404" s="79" t="str">
        <f t="shared" si="8"/>
        <v>K46</v>
      </c>
    </row>
    <row r="405" spans="1:3" s="33" customFormat="1" ht="29.25" customHeight="1" x14ac:dyDescent="0.2">
      <c r="A405" s="103"/>
      <c r="B405" s="86"/>
      <c r="C405" s="79" t="str">
        <f t="shared" si="8"/>
        <v>K46</v>
      </c>
    </row>
    <row r="406" spans="1:3" s="88" customFormat="1" ht="11.25" customHeight="1" x14ac:dyDescent="0.2">
      <c r="A406" s="103"/>
      <c r="B406" s="104" t="s">
        <v>355</v>
      </c>
      <c r="C406" s="79" t="str">
        <f t="shared" si="8"/>
        <v>K46</v>
      </c>
    </row>
    <row r="407" spans="1:3" s="12" customFormat="1" ht="11.25" customHeight="1" x14ac:dyDescent="0.2">
      <c r="A407" s="89"/>
      <c r="B407" s="90"/>
      <c r="C407" s="79" t="str">
        <f t="shared" si="8"/>
        <v>K46</v>
      </c>
    </row>
    <row r="408" spans="1:3" s="12" customFormat="1" ht="11.25" customHeight="1" x14ac:dyDescent="0.2">
      <c r="A408" s="91" t="s">
        <v>8</v>
      </c>
      <c r="B408" s="92"/>
      <c r="C408" s="79" t="str">
        <f t="shared" si="8"/>
        <v>K46</v>
      </c>
    </row>
    <row r="409" spans="1:3" s="12" customFormat="1" ht="11.25" customHeight="1" x14ac:dyDescent="0.2">
      <c r="A409" s="91" t="s">
        <v>11</v>
      </c>
      <c r="B409" s="92"/>
      <c r="C409" s="79" t="str">
        <f t="shared" si="8"/>
        <v>K46</v>
      </c>
    </row>
    <row r="410" spans="1:3" s="12" customFormat="1" ht="11.25" customHeight="1" x14ac:dyDescent="0.2">
      <c r="A410" s="93" t="s">
        <v>14</v>
      </c>
      <c r="B410" s="92"/>
      <c r="C410" s="79" t="str">
        <f t="shared" si="8"/>
        <v>K46</v>
      </c>
    </row>
    <row r="411" spans="1:3" s="12" customFormat="1" ht="11.25" customHeight="1" x14ac:dyDescent="0.2">
      <c r="A411" s="93" t="s">
        <v>17</v>
      </c>
      <c r="B411" s="92"/>
      <c r="C411" s="79" t="str">
        <f t="shared" si="8"/>
        <v>K46</v>
      </c>
    </row>
    <row r="412" spans="1:3" s="12" customFormat="1" ht="11.25" customHeight="1" x14ac:dyDescent="0.2">
      <c r="A412" s="93" t="s">
        <v>19</v>
      </c>
      <c r="B412" s="92"/>
      <c r="C412" s="79" t="str">
        <f t="shared" si="8"/>
        <v>K46</v>
      </c>
    </row>
    <row r="413" spans="1:3" s="12" customFormat="1" ht="11.25" customHeight="1" x14ac:dyDescent="0.2">
      <c r="A413" s="93" t="s">
        <v>22</v>
      </c>
      <c r="B413" s="92"/>
      <c r="C413" s="79" t="str">
        <f t="shared" si="8"/>
        <v>K46</v>
      </c>
    </row>
    <row r="414" spans="1:3" s="80" customFormat="1" ht="11.25" customHeight="1" x14ac:dyDescent="0.2">
      <c r="A414" s="93" t="s">
        <v>24</v>
      </c>
      <c r="B414" s="92"/>
      <c r="C414" s="79" t="str">
        <f t="shared" si="8"/>
        <v>K46</v>
      </c>
    </row>
    <row r="415" spans="1:3" s="12" customFormat="1" ht="11.25" customHeight="1" x14ac:dyDescent="0.2">
      <c r="A415" s="93" t="s">
        <v>27</v>
      </c>
      <c r="B415" s="92"/>
      <c r="C415" s="79" t="str">
        <f t="shared" si="8"/>
        <v>K46</v>
      </c>
    </row>
    <row r="416" spans="1:3" s="12" customFormat="1" ht="11.25" customHeight="1" x14ac:dyDescent="0.2">
      <c r="A416" s="93" t="s">
        <v>29</v>
      </c>
      <c r="B416" s="92"/>
      <c r="C416" s="79" t="str">
        <f t="shared" si="8"/>
        <v>K46</v>
      </c>
    </row>
    <row r="417" spans="1:3" s="12" customFormat="1" ht="11.25" customHeight="1" x14ac:dyDescent="0.2">
      <c r="A417" s="93" t="s">
        <v>31</v>
      </c>
      <c r="B417" s="92"/>
      <c r="C417" s="79" t="str">
        <f t="shared" si="8"/>
        <v>K46</v>
      </c>
    </row>
    <row r="418" spans="1:3" s="12" customFormat="1" ht="11.25" customHeight="1" x14ac:dyDescent="0.2">
      <c r="A418" s="93" t="s">
        <v>33</v>
      </c>
      <c r="B418" s="92"/>
      <c r="C418" s="79" t="str">
        <f t="shared" si="8"/>
        <v>K46</v>
      </c>
    </row>
    <row r="419" spans="1:3" s="12" customFormat="1" ht="11.25" customHeight="1" x14ac:dyDescent="0.2">
      <c r="A419" s="93" t="s">
        <v>35</v>
      </c>
      <c r="B419" s="92"/>
      <c r="C419" s="79" t="str">
        <f t="shared" si="8"/>
        <v>K46</v>
      </c>
    </row>
    <row r="420" spans="1:3" s="12" customFormat="1" ht="11.25" customHeight="1" x14ac:dyDescent="0.2">
      <c r="A420" s="89"/>
      <c r="B420" s="94"/>
      <c r="C420" s="79" t="str">
        <f t="shared" si="8"/>
        <v>K46</v>
      </c>
    </row>
    <row r="421" spans="1:3" s="12" customFormat="1" ht="12.75" customHeight="1" x14ac:dyDescent="0.2">
      <c r="A421" s="95" t="s">
        <v>362</v>
      </c>
      <c r="B421" s="96"/>
      <c r="C421" s="79"/>
    </row>
    <row r="422" spans="1:3" s="12" customFormat="1" ht="11.25" customHeight="1" x14ac:dyDescent="0.2">
      <c r="C422" s="79">
        <f t="shared" si="8"/>
        <v>0</v>
      </c>
    </row>
    <row r="423" spans="1:3" s="98" customFormat="1" ht="12.75" customHeight="1" x14ac:dyDescent="0.2">
      <c r="A423" s="97" t="s">
        <v>363</v>
      </c>
      <c r="C423" s="79">
        <f t="shared" si="8"/>
        <v>0</v>
      </c>
    </row>
    <row r="424" spans="1:3" s="98" customFormat="1" ht="12.75" customHeight="1" x14ac:dyDescent="0.2">
      <c r="A424" s="97" t="s">
        <v>364</v>
      </c>
      <c r="C424" s="79">
        <f t="shared" si="8"/>
        <v>0</v>
      </c>
    </row>
    <row r="425" spans="1:3" s="12" customFormat="1" ht="11.25" customHeight="1" x14ac:dyDescent="0.2">
      <c r="C425" s="79">
        <f t="shared" si="8"/>
        <v>0</v>
      </c>
    </row>
    <row r="426" spans="1:3" s="99" customFormat="1" ht="15" customHeight="1" x14ac:dyDescent="0.25">
      <c r="A426" s="99" t="str">
        <f>+CONCATENATE("Ecart ",C426)</f>
        <v>Ecart 0</v>
      </c>
      <c r="C426" s="79">
        <f t="shared" si="8"/>
        <v>0</v>
      </c>
    </row>
    <row r="427" spans="1:3" ht="15" customHeight="1" x14ac:dyDescent="0.25">
      <c r="C427" s="79">
        <f t="shared" si="8"/>
        <v>0</v>
      </c>
    </row>
    <row r="428" spans="1:3" s="102" customFormat="1" ht="21" customHeight="1" x14ac:dyDescent="0.35">
      <c r="A428" s="100" t="s">
        <v>365</v>
      </c>
      <c r="B428" s="101"/>
      <c r="C428" s="79">
        <f t="shared" si="8"/>
        <v>0</v>
      </c>
    </row>
    <row r="429" spans="1:3" ht="15" customHeight="1" x14ac:dyDescent="0.25">
      <c r="A429" s="76"/>
      <c r="C429" s="79">
        <f t="shared" si="8"/>
        <v>0</v>
      </c>
    </row>
    <row r="430" spans="1:3" s="102" customFormat="1" ht="21" customHeight="1" x14ac:dyDescent="0.35">
      <c r="A430" s="100" t="s">
        <v>366</v>
      </c>
      <c r="B430" s="101"/>
      <c r="C430" s="79">
        <f t="shared" si="8"/>
        <v>0</v>
      </c>
    </row>
    <row r="431" spans="1:3" ht="15" customHeight="1" x14ac:dyDescent="0.25">
      <c r="A431" s="76"/>
      <c r="C431" s="79">
        <f t="shared" si="8"/>
        <v>0</v>
      </c>
    </row>
    <row r="432" spans="1:3" ht="15" customHeight="1" x14ac:dyDescent="0.25">
      <c r="C432" s="79">
        <f t="shared" si="8"/>
        <v>0</v>
      </c>
    </row>
    <row r="433" spans="3:3" ht="15" customHeight="1" x14ac:dyDescent="0.25">
      <c r="C433" s="79">
        <f t="shared" si="8"/>
        <v>0</v>
      </c>
    </row>
    <row r="434" spans="3:3" ht="15" customHeight="1" x14ac:dyDescent="0.25">
      <c r="C434" s="79">
        <f t="shared" si="8"/>
        <v>0</v>
      </c>
    </row>
    <row r="435" spans="3:3" ht="15" customHeight="1" x14ac:dyDescent="0.25">
      <c r="C435" s="79">
        <f t="shared" si="8"/>
        <v>0</v>
      </c>
    </row>
    <row r="436" spans="3:3" ht="15" customHeight="1" x14ac:dyDescent="0.25">
      <c r="C436" s="79">
        <f t="shared" si="8"/>
        <v>0</v>
      </c>
    </row>
    <row r="437" spans="3:3" ht="15" customHeight="1" x14ac:dyDescent="0.25">
      <c r="C437" s="79">
        <f t="shared" si="8"/>
        <v>0</v>
      </c>
    </row>
    <row r="438" spans="3:3" ht="15" customHeight="1" x14ac:dyDescent="0.25">
      <c r="C438" s="79">
        <f t="shared" si="8"/>
        <v>0</v>
      </c>
    </row>
    <row r="439" spans="3:3" ht="15" customHeight="1" x14ac:dyDescent="0.25">
      <c r="C439" s="79">
        <f t="shared" si="8"/>
        <v>0</v>
      </c>
    </row>
    <row r="440" spans="3:3" ht="15" customHeight="1" x14ac:dyDescent="0.25">
      <c r="C440" s="79">
        <f t="shared" si="8"/>
        <v>0</v>
      </c>
    </row>
    <row r="441" spans="3:3" ht="15" customHeight="1" x14ac:dyDescent="0.25">
      <c r="C441" s="79">
        <f t="shared" si="8"/>
        <v>0</v>
      </c>
    </row>
    <row r="442" spans="3:3" ht="15" customHeight="1" x14ac:dyDescent="0.25">
      <c r="C442" s="79">
        <f t="shared" si="8"/>
        <v>0</v>
      </c>
    </row>
    <row r="443" spans="3:3" ht="15" customHeight="1" x14ac:dyDescent="0.25">
      <c r="C443" s="79">
        <f t="shared" si="8"/>
        <v>0</v>
      </c>
    </row>
    <row r="444" spans="3:3" ht="15" customHeight="1" x14ac:dyDescent="0.25">
      <c r="C444" s="79">
        <f t="shared" si="8"/>
        <v>0</v>
      </c>
    </row>
    <row r="445" spans="3:3" ht="15" customHeight="1" x14ac:dyDescent="0.25">
      <c r="C445" s="79">
        <f t="shared" si="8"/>
        <v>0</v>
      </c>
    </row>
    <row r="446" spans="3:3" ht="15" customHeight="1" x14ac:dyDescent="0.25">
      <c r="C446" s="79">
        <f t="shared" si="8"/>
        <v>0</v>
      </c>
    </row>
    <row r="447" spans="3:3" ht="15" customHeight="1" x14ac:dyDescent="0.25">
      <c r="C447" s="79">
        <f t="shared" si="8"/>
        <v>0</v>
      </c>
    </row>
    <row r="448" spans="3:3" ht="15" customHeight="1" x14ac:dyDescent="0.25">
      <c r="C448" s="79">
        <f t="shared" si="8"/>
        <v>0</v>
      </c>
    </row>
    <row r="449" spans="3:3" ht="15" customHeight="1" x14ac:dyDescent="0.25">
      <c r="C449" s="79">
        <f t="shared" si="8"/>
        <v>0</v>
      </c>
    </row>
    <row r="450" spans="3:3" ht="15" customHeight="1" x14ac:dyDescent="0.25">
      <c r="C450" s="79">
        <f t="shared" si="8"/>
        <v>0</v>
      </c>
    </row>
    <row r="451" spans="3:3" ht="15" customHeight="1" x14ac:dyDescent="0.25">
      <c r="C451" s="79">
        <f t="shared" si="8"/>
        <v>0</v>
      </c>
    </row>
    <row r="452" spans="3:3" ht="15" customHeight="1" x14ac:dyDescent="0.25">
      <c r="C452" s="79">
        <f t="shared" si="8"/>
        <v>0</v>
      </c>
    </row>
    <row r="453" spans="3:3" ht="15" customHeight="1" x14ac:dyDescent="0.25">
      <c r="C453" s="79">
        <f t="shared" si="8"/>
        <v>0</v>
      </c>
    </row>
    <row r="454" spans="3:3" ht="15" customHeight="1" x14ac:dyDescent="0.25">
      <c r="C454" s="79">
        <f t="shared" si="8"/>
        <v>0</v>
      </c>
    </row>
    <row r="455" spans="3:3" ht="15" customHeight="1" x14ac:dyDescent="0.25">
      <c r="C455" s="79">
        <f t="shared" si="8"/>
        <v>0</v>
      </c>
    </row>
    <row r="456" spans="3:3" ht="15" customHeight="1" x14ac:dyDescent="0.25">
      <c r="C456" s="79">
        <f t="shared" si="8"/>
        <v>0</v>
      </c>
    </row>
    <row r="457" spans="3:3" ht="15" customHeight="1" x14ac:dyDescent="0.25">
      <c r="C457" s="79">
        <f t="shared" si="8"/>
        <v>0</v>
      </c>
    </row>
    <row r="458" spans="3:3" ht="15" customHeight="1" x14ac:dyDescent="0.25">
      <c r="C458" s="79">
        <f t="shared" si="8"/>
        <v>0</v>
      </c>
    </row>
    <row r="459" spans="3:3" ht="15" customHeight="1" x14ac:dyDescent="0.25">
      <c r="C459" s="79">
        <f t="shared" si="8"/>
        <v>0</v>
      </c>
    </row>
    <row r="460" spans="3:3" ht="15" customHeight="1" x14ac:dyDescent="0.25">
      <c r="C460" s="79">
        <f t="shared" si="8"/>
        <v>0</v>
      </c>
    </row>
    <row r="461" spans="3:3" ht="15" customHeight="1" x14ac:dyDescent="0.25">
      <c r="C461" s="79">
        <f t="shared" si="8"/>
        <v>0</v>
      </c>
    </row>
    <row r="462" spans="3:3" ht="15" customHeight="1" x14ac:dyDescent="0.25">
      <c r="C462" s="79">
        <f t="shared" si="8"/>
        <v>0</v>
      </c>
    </row>
    <row r="463" spans="3:3" ht="15" customHeight="1" x14ac:dyDescent="0.25">
      <c r="C463" s="79">
        <f t="shared" si="8"/>
        <v>0</v>
      </c>
    </row>
    <row r="464" spans="3:3" ht="15" customHeight="1" x14ac:dyDescent="0.25">
      <c r="C464" s="79">
        <f t="shared" si="8"/>
        <v>0</v>
      </c>
    </row>
    <row r="465" spans="3:3" ht="15" customHeight="1" x14ac:dyDescent="0.25">
      <c r="C465" s="79">
        <f t="shared" si="8"/>
        <v>0</v>
      </c>
    </row>
    <row r="466" spans="3:3" ht="15" customHeight="1" x14ac:dyDescent="0.25">
      <c r="C466" s="79">
        <f t="shared" si="8"/>
        <v>0</v>
      </c>
    </row>
    <row r="467" spans="3:3" ht="15" customHeight="1" x14ac:dyDescent="0.25">
      <c r="C467" s="79">
        <f t="shared" ref="C467:C530" si="9">+C466</f>
        <v>0</v>
      </c>
    </row>
    <row r="468" spans="3:3" ht="15" customHeight="1" x14ac:dyDescent="0.25">
      <c r="C468" s="79">
        <f t="shared" si="9"/>
        <v>0</v>
      </c>
    </row>
    <row r="469" spans="3:3" ht="15" customHeight="1" x14ac:dyDescent="0.25">
      <c r="C469" s="79">
        <f t="shared" si="9"/>
        <v>0</v>
      </c>
    </row>
    <row r="470" spans="3:3" ht="15" customHeight="1" x14ac:dyDescent="0.25">
      <c r="C470" s="79">
        <f t="shared" si="9"/>
        <v>0</v>
      </c>
    </row>
    <row r="471" spans="3:3" ht="15" customHeight="1" x14ac:dyDescent="0.25">
      <c r="C471" s="79">
        <f t="shared" si="9"/>
        <v>0</v>
      </c>
    </row>
    <row r="472" spans="3:3" ht="15" customHeight="1" x14ac:dyDescent="0.25">
      <c r="C472" s="79">
        <f t="shared" si="9"/>
        <v>0</v>
      </c>
    </row>
    <row r="473" spans="3:3" ht="15" customHeight="1" x14ac:dyDescent="0.25">
      <c r="C473" s="79">
        <f t="shared" si="9"/>
        <v>0</v>
      </c>
    </row>
    <row r="474" spans="3:3" ht="15" customHeight="1" x14ac:dyDescent="0.25">
      <c r="C474" s="79">
        <f t="shared" si="9"/>
        <v>0</v>
      </c>
    </row>
    <row r="475" spans="3:3" ht="15" customHeight="1" x14ac:dyDescent="0.25">
      <c r="C475" s="79">
        <f t="shared" si="9"/>
        <v>0</v>
      </c>
    </row>
    <row r="476" spans="3:3" ht="15" customHeight="1" x14ac:dyDescent="0.25">
      <c r="C476" s="79">
        <f t="shared" si="9"/>
        <v>0</v>
      </c>
    </row>
    <row r="477" spans="3:3" ht="15" customHeight="1" x14ac:dyDescent="0.25">
      <c r="C477" s="79">
        <f t="shared" si="9"/>
        <v>0</v>
      </c>
    </row>
    <row r="478" spans="3:3" ht="15" customHeight="1" x14ac:dyDescent="0.25">
      <c r="C478" s="79">
        <f t="shared" si="9"/>
        <v>0</v>
      </c>
    </row>
    <row r="479" spans="3:3" ht="15" customHeight="1" x14ac:dyDescent="0.25">
      <c r="C479" s="79">
        <f t="shared" si="9"/>
        <v>0</v>
      </c>
    </row>
    <row r="480" spans="3:3" ht="15" customHeight="1" x14ac:dyDescent="0.25">
      <c r="C480" s="79">
        <f t="shared" si="9"/>
        <v>0</v>
      </c>
    </row>
    <row r="481" spans="3:3" ht="15" customHeight="1" x14ac:dyDescent="0.25">
      <c r="C481" s="79">
        <f t="shared" si="9"/>
        <v>0</v>
      </c>
    </row>
    <row r="482" spans="3:3" ht="15" customHeight="1" x14ac:dyDescent="0.25">
      <c r="C482" s="79">
        <f t="shared" si="9"/>
        <v>0</v>
      </c>
    </row>
    <row r="483" spans="3:3" ht="15" customHeight="1" x14ac:dyDescent="0.25">
      <c r="C483" s="79">
        <f t="shared" si="9"/>
        <v>0</v>
      </c>
    </row>
    <row r="484" spans="3:3" ht="15" customHeight="1" x14ac:dyDescent="0.25">
      <c r="C484" s="79">
        <f t="shared" si="9"/>
        <v>0</v>
      </c>
    </row>
    <row r="485" spans="3:3" ht="15" customHeight="1" x14ac:dyDescent="0.25">
      <c r="C485" s="79">
        <f t="shared" si="9"/>
        <v>0</v>
      </c>
    </row>
    <row r="486" spans="3:3" ht="15" customHeight="1" x14ac:dyDescent="0.25">
      <c r="C486" s="79">
        <f t="shared" si="9"/>
        <v>0</v>
      </c>
    </row>
    <row r="487" spans="3:3" ht="15" customHeight="1" x14ac:dyDescent="0.25">
      <c r="C487" s="79">
        <f t="shared" si="9"/>
        <v>0</v>
      </c>
    </row>
    <row r="488" spans="3:3" ht="15" customHeight="1" x14ac:dyDescent="0.25">
      <c r="C488" s="79">
        <f t="shared" si="9"/>
        <v>0</v>
      </c>
    </row>
    <row r="489" spans="3:3" ht="15" customHeight="1" x14ac:dyDescent="0.25">
      <c r="C489" s="79">
        <f t="shared" si="9"/>
        <v>0</v>
      </c>
    </row>
    <row r="490" spans="3:3" ht="15" customHeight="1" x14ac:dyDescent="0.25">
      <c r="C490" s="79">
        <f t="shared" si="9"/>
        <v>0</v>
      </c>
    </row>
    <row r="491" spans="3:3" ht="15" customHeight="1" x14ac:dyDescent="0.25">
      <c r="C491" s="79">
        <f t="shared" si="9"/>
        <v>0</v>
      </c>
    </row>
    <row r="492" spans="3:3" ht="15" customHeight="1" x14ac:dyDescent="0.25">
      <c r="C492" s="79">
        <f t="shared" si="9"/>
        <v>0</v>
      </c>
    </row>
    <row r="493" spans="3:3" ht="15" customHeight="1" x14ac:dyDescent="0.25">
      <c r="C493" s="79">
        <f t="shared" si="9"/>
        <v>0</v>
      </c>
    </row>
    <row r="494" spans="3:3" ht="15" customHeight="1" x14ac:dyDescent="0.25">
      <c r="C494" s="79">
        <f t="shared" si="9"/>
        <v>0</v>
      </c>
    </row>
    <row r="495" spans="3:3" ht="15" customHeight="1" x14ac:dyDescent="0.25">
      <c r="C495" s="79">
        <f t="shared" si="9"/>
        <v>0</v>
      </c>
    </row>
    <row r="496" spans="3:3" ht="15" customHeight="1" x14ac:dyDescent="0.25">
      <c r="C496" s="79">
        <f t="shared" si="9"/>
        <v>0</v>
      </c>
    </row>
    <row r="497" spans="3:3" ht="15" customHeight="1" x14ac:dyDescent="0.25">
      <c r="C497" s="79">
        <f t="shared" si="9"/>
        <v>0</v>
      </c>
    </row>
    <row r="498" spans="3:3" ht="15" customHeight="1" x14ac:dyDescent="0.25">
      <c r="C498" s="79">
        <f t="shared" si="9"/>
        <v>0</v>
      </c>
    </row>
    <row r="499" spans="3:3" ht="15" customHeight="1" x14ac:dyDescent="0.25">
      <c r="C499" s="79">
        <f t="shared" si="9"/>
        <v>0</v>
      </c>
    </row>
    <row r="500" spans="3:3" ht="15" customHeight="1" x14ac:dyDescent="0.25">
      <c r="C500" s="79">
        <f t="shared" si="9"/>
        <v>0</v>
      </c>
    </row>
    <row r="501" spans="3:3" ht="15" customHeight="1" x14ac:dyDescent="0.25">
      <c r="C501" s="79">
        <f t="shared" si="9"/>
        <v>0</v>
      </c>
    </row>
    <row r="502" spans="3:3" ht="15" customHeight="1" x14ac:dyDescent="0.25">
      <c r="C502" s="79">
        <f t="shared" si="9"/>
        <v>0</v>
      </c>
    </row>
    <row r="503" spans="3:3" ht="15" customHeight="1" x14ac:dyDescent="0.25">
      <c r="C503" s="79">
        <f t="shared" si="9"/>
        <v>0</v>
      </c>
    </row>
    <row r="504" spans="3:3" ht="15" customHeight="1" x14ac:dyDescent="0.25">
      <c r="C504" s="79">
        <f t="shared" si="9"/>
        <v>0</v>
      </c>
    </row>
    <row r="505" spans="3:3" ht="15" customHeight="1" x14ac:dyDescent="0.25">
      <c r="C505" s="79">
        <f t="shared" si="9"/>
        <v>0</v>
      </c>
    </row>
    <row r="506" spans="3:3" ht="15" customHeight="1" x14ac:dyDescent="0.25">
      <c r="C506" s="79">
        <f t="shared" si="9"/>
        <v>0</v>
      </c>
    </row>
    <row r="507" spans="3:3" ht="15" customHeight="1" x14ac:dyDescent="0.25">
      <c r="C507" s="79">
        <f t="shared" si="9"/>
        <v>0</v>
      </c>
    </row>
    <row r="508" spans="3:3" ht="15" customHeight="1" x14ac:dyDescent="0.25">
      <c r="C508" s="79">
        <f t="shared" si="9"/>
        <v>0</v>
      </c>
    </row>
    <row r="509" spans="3:3" ht="15" customHeight="1" x14ac:dyDescent="0.25">
      <c r="C509" s="79">
        <f t="shared" si="9"/>
        <v>0</v>
      </c>
    </row>
    <row r="510" spans="3:3" ht="15" customHeight="1" x14ac:dyDescent="0.25">
      <c r="C510" s="79">
        <f t="shared" si="9"/>
        <v>0</v>
      </c>
    </row>
    <row r="511" spans="3:3" ht="15" customHeight="1" x14ac:dyDescent="0.25">
      <c r="C511" s="79">
        <f t="shared" si="9"/>
        <v>0</v>
      </c>
    </row>
    <row r="512" spans="3:3" ht="15" customHeight="1" x14ac:dyDescent="0.25">
      <c r="C512" s="79">
        <f t="shared" si="9"/>
        <v>0</v>
      </c>
    </row>
    <row r="513" spans="3:3" ht="15" customHeight="1" x14ac:dyDescent="0.25">
      <c r="C513" s="79">
        <f t="shared" si="9"/>
        <v>0</v>
      </c>
    </row>
    <row r="514" spans="3:3" ht="15" customHeight="1" x14ac:dyDescent="0.25">
      <c r="C514" s="79">
        <f t="shared" si="9"/>
        <v>0</v>
      </c>
    </row>
    <row r="515" spans="3:3" ht="15" customHeight="1" x14ac:dyDescent="0.25">
      <c r="C515" s="79">
        <f t="shared" si="9"/>
        <v>0</v>
      </c>
    </row>
    <row r="516" spans="3:3" ht="15" customHeight="1" x14ac:dyDescent="0.25">
      <c r="C516" s="79">
        <f t="shared" si="9"/>
        <v>0</v>
      </c>
    </row>
    <row r="517" spans="3:3" ht="15" customHeight="1" x14ac:dyDescent="0.25">
      <c r="C517" s="79">
        <f t="shared" si="9"/>
        <v>0</v>
      </c>
    </row>
    <row r="518" spans="3:3" ht="15" customHeight="1" x14ac:dyDescent="0.25">
      <c r="C518" s="79">
        <f t="shared" si="9"/>
        <v>0</v>
      </c>
    </row>
    <row r="519" spans="3:3" ht="15" customHeight="1" x14ac:dyDescent="0.25">
      <c r="C519" s="79">
        <f t="shared" si="9"/>
        <v>0</v>
      </c>
    </row>
    <row r="520" spans="3:3" ht="15" customHeight="1" x14ac:dyDescent="0.25">
      <c r="C520" s="79">
        <f t="shared" si="9"/>
        <v>0</v>
      </c>
    </row>
    <row r="521" spans="3:3" ht="15" customHeight="1" x14ac:dyDescent="0.25">
      <c r="C521" s="79">
        <f t="shared" si="9"/>
        <v>0</v>
      </c>
    </row>
    <row r="522" spans="3:3" ht="15" customHeight="1" x14ac:dyDescent="0.25">
      <c r="C522" s="79">
        <f t="shared" si="9"/>
        <v>0</v>
      </c>
    </row>
    <row r="523" spans="3:3" ht="15" customHeight="1" x14ac:dyDescent="0.25">
      <c r="C523" s="79">
        <f t="shared" si="9"/>
        <v>0</v>
      </c>
    </row>
    <row r="524" spans="3:3" ht="15" customHeight="1" x14ac:dyDescent="0.25">
      <c r="C524" s="79">
        <f t="shared" si="9"/>
        <v>0</v>
      </c>
    </row>
    <row r="525" spans="3:3" ht="15" customHeight="1" x14ac:dyDescent="0.25">
      <c r="C525" s="79">
        <f t="shared" si="9"/>
        <v>0</v>
      </c>
    </row>
    <row r="526" spans="3:3" ht="15" customHeight="1" x14ac:dyDescent="0.25">
      <c r="C526" s="79">
        <f t="shared" si="9"/>
        <v>0</v>
      </c>
    </row>
    <row r="527" spans="3:3" ht="15" customHeight="1" x14ac:dyDescent="0.25">
      <c r="C527" s="79">
        <f t="shared" si="9"/>
        <v>0</v>
      </c>
    </row>
    <row r="528" spans="3:3" ht="15" customHeight="1" x14ac:dyDescent="0.25">
      <c r="C528" s="79">
        <f t="shared" si="9"/>
        <v>0</v>
      </c>
    </row>
    <row r="529" spans="3:3" ht="15" customHeight="1" x14ac:dyDescent="0.25">
      <c r="C529" s="79">
        <f t="shared" si="9"/>
        <v>0</v>
      </c>
    </row>
    <row r="530" spans="3:3" ht="15" customHeight="1" x14ac:dyDescent="0.25">
      <c r="C530" s="79">
        <f t="shared" si="9"/>
        <v>0</v>
      </c>
    </row>
    <row r="531" spans="3:3" ht="15" customHeight="1" x14ac:dyDescent="0.25">
      <c r="C531" s="79">
        <f t="shared" ref="C531:C594" si="10">+C530</f>
        <v>0</v>
      </c>
    </row>
    <row r="532" spans="3:3" ht="15" customHeight="1" x14ac:dyDescent="0.25">
      <c r="C532" s="79">
        <f t="shared" si="10"/>
        <v>0</v>
      </c>
    </row>
    <row r="533" spans="3:3" ht="15" customHeight="1" x14ac:dyDescent="0.25">
      <c r="C533" s="79">
        <f t="shared" si="10"/>
        <v>0</v>
      </c>
    </row>
    <row r="534" spans="3:3" ht="15" customHeight="1" x14ac:dyDescent="0.25">
      <c r="C534" s="79">
        <f t="shared" si="10"/>
        <v>0</v>
      </c>
    </row>
    <row r="535" spans="3:3" ht="15" customHeight="1" x14ac:dyDescent="0.25">
      <c r="C535" s="79">
        <f t="shared" si="10"/>
        <v>0</v>
      </c>
    </row>
    <row r="536" spans="3:3" ht="15" customHeight="1" x14ac:dyDescent="0.25">
      <c r="C536" s="79">
        <f t="shared" si="10"/>
        <v>0</v>
      </c>
    </row>
    <row r="537" spans="3:3" ht="15" customHeight="1" x14ac:dyDescent="0.25">
      <c r="C537" s="79">
        <f t="shared" si="10"/>
        <v>0</v>
      </c>
    </row>
    <row r="538" spans="3:3" ht="15" customHeight="1" x14ac:dyDescent="0.25">
      <c r="C538" s="79">
        <f t="shared" si="10"/>
        <v>0</v>
      </c>
    </row>
    <row r="539" spans="3:3" ht="15" customHeight="1" x14ac:dyDescent="0.25">
      <c r="C539" s="79">
        <f t="shared" si="10"/>
        <v>0</v>
      </c>
    </row>
    <row r="540" spans="3:3" ht="15" customHeight="1" x14ac:dyDescent="0.25">
      <c r="C540" s="79">
        <f t="shared" si="10"/>
        <v>0</v>
      </c>
    </row>
    <row r="541" spans="3:3" ht="15" customHeight="1" x14ac:dyDescent="0.25">
      <c r="C541" s="79">
        <f t="shared" si="10"/>
        <v>0</v>
      </c>
    </row>
    <row r="542" spans="3:3" ht="15" customHeight="1" x14ac:dyDescent="0.25">
      <c r="C542" s="79">
        <f t="shared" si="10"/>
        <v>0</v>
      </c>
    </row>
    <row r="543" spans="3:3" ht="15" customHeight="1" x14ac:dyDescent="0.25">
      <c r="C543" s="79">
        <f t="shared" si="10"/>
        <v>0</v>
      </c>
    </row>
    <row r="544" spans="3:3" ht="15" customHeight="1" x14ac:dyDescent="0.25">
      <c r="C544" s="79">
        <f t="shared" si="10"/>
        <v>0</v>
      </c>
    </row>
    <row r="545" spans="3:3" ht="15" customHeight="1" x14ac:dyDescent="0.25">
      <c r="C545" s="79">
        <f t="shared" si="10"/>
        <v>0</v>
      </c>
    </row>
    <row r="546" spans="3:3" ht="15" customHeight="1" x14ac:dyDescent="0.25">
      <c r="C546" s="79">
        <f t="shared" si="10"/>
        <v>0</v>
      </c>
    </row>
    <row r="547" spans="3:3" ht="15" customHeight="1" x14ac:dyDescent="0.25">
      <c r="C547" s="79">
        <f t="shared" si="10"/>
        <v>0</v>
      </c>
    </row>
    <row r="548" spans="3:3" ht="15" customHeight="1" x14ac:dyDescent="0.25">
      <c r="C548" s="79">
        <f t="shared" si="10"/>
        <v>0</v>
      </c>
    </row>
    <row r="549" spans="3:3" ht="15" customHeight="1" x14ac:dyDescent="0.25">
      <c r="C549" s="79">
        <f t="shared" si="10"/>
        <v>0</v>
      </c>
    </row>
    <row r="550" spans="3:3" ht="15" customHeight="1" x14ac:dyDescent="0.25">
      <c r="C550" s="79">
        <f t="shared" si="10"/>
        <v>0</v>
      </c>
    </row>
    <row r="551" spans="3:3" ht="15" customHeight="1" x14ac:dyDescent="0.25">
      <c r="C551" s="79">
        <f t="shared" si="10"/>
        <v>0</v>
      </c>
    </row>
    <row r="552" spans="3:3" ht="15" customHeight="1" x14ac:dyDescent="0.25">
      <c r="C552" s="79">
        <f t="shared" si="10"/>
        <v>0</v>
      </c>
    </row>
    <row r="553" spans="3:3" ht="15" customHeight="1" x14ac:dyDescent="0.25">
      <c r="C553" s="79">
        <f t="shared" si="10"/>
        <v>0</v>
      </c>
    </row>
    <row r="554" spans="3:3" ht="15" customHeight="1" x14ac:dyDescent="0.25">
      <c r="C554" s="79">
        <f t="shared" si="10"/>
        <v>0</v>
      </c>
    </row>
    <row r="555" spans="3:3" ht="15" customHeight="1" x14ac:dyDescent="0.25">
      <c r="C555" s="79">
        <f t="shared" si="10"/>
        <v>0</v>
      </c>
    </row>
    <row r="556" spans="3:3" ht="15" customHeight="1" x14ac:dyDescent="0.25">
      <c r="C556" s="79">
        <f t="shared" si="10"/>
        <v>0</v>
      </c>
    </row>
    <row r="557" spans="3:3" ht="15" customHeight="1" x14ac:dyDescent="0.25">
      <c r="C557" s="79">
        <f t="shared" si="10"/>
        <v>0</v>
      </c>
    </row>
    <row r="558" spans="3:3" ht="15" customHeight="1" x14ac:dyDescent="0.25">
      <c r="C558" s="79">
        <f t="shared" si="10"/>
        <v>0</v>
      </c>
    </row>
    <row r="559" spans="3:3" ht="15" customHeight="1" x14ac:dyDescent="0.25">
      <c r="C559" s="79">
        <f t="shared" si="10"/>
        <v>0</v>
      </c>
    </row>
    <row r="560" spans="3:3" ht="15" customHeight="1" x14ac:dyDescent="0.25">
      <c r="C560" s="79">
        <f t="shared" si="10"/>
        <v>0</v>
      </c>
    </row>
    <row r="561" spans="3:3" ht="15" customHeight="1" x14ac:dyDescent="0.25">
      <c r="C561" s="79">
        <f t="shared" si="10"/>
        <v>0</v>
      </c>
    </row>
    <row r="562" spans="3:3" ht="15" customHeight="1" x14ac:dyDescent="0.25">
      <c r="C562" s="79">
        <f t="shared" si="10"/>
        <v>0</v>
      </c>
    </row>
    <row r="563" spans="3:3" ht="15" customHeight="1" x14ac:dyDescent="0.25">
      <c r="C563" s="79">
        <f t="shared" si="10"/>
        <v>0</v>
      </c>
    </row>
    <row r="564" spans="3:3" ht="15" customHeight="1" x14ac:dyDescent="0.25">
      <c r="C564" s="79">
        <f t="shared" si="10"/>
        <v>0</v>
      </c>
    </row>
    <row r="565" spans="3:3" ht="15" customHeight="1" x14ac:dyDescent="0.25">
      <c r="C565" s="79">
        <f t="shared" si="10"/>
        <v>0</v>
      </c>
    </row>
    <row r="566" spans="3:3" ht="15" customHeight="1" x14ac:dyDescent="0.25">
      <c r="C566" s="79">
        <f t="shared" si="10"/>
        <v>0</v>
      </c>
    </row>
    <row r="567" spans="3:3" ht="15" customHeight="1" x14ac:dyDescent="0.25">
      <c r="C567" s="79">
        <f t="shared" si="10"/>
        <v>0</v>
      </c>
    </row>
    <row r="568" spans="3:3" ht="15" customHeight="1" x14ac:dyDescent="0.25">
      <c r="C568" s="79">
        <f t="shared" si="10"/>
        <v>0</v>
      </c>
    </row>
    <row r="569" spans="3:3" ht="15" customHeight="1" x14ac:dyDescent="0.25">
      <c r="C569" s="79">
        <f t="shared" si="10"/>
        <v>0</v>
      </c>
    </row>
    <row r="570" spans="3:3" ht="15" customHeight="1" x14ac:dyDescent="0.25">
      <c r="C570" s="79">
        <f t="shared" si="10"/>
        <v>0</v>
      </c>
    </row>
    <row r="571" spans="3:3" ht="15" customHeight="1" x14ac:dyDescent="0.25">
      <c r="C571" s="79">
        <f t="shared" si="10"/>
        <v>0</v>
      </c>
    </row>
    <row r="572" spans="3:3" ht="15" customHeight="1" x14ac:dyDescent="0.25">
      <c r="C572" s="79">
        <f t="shared" si="10"/>
        <v>0</v>
      </c>
    </row>
    <row r="573" spans="3:3" ht="15" customHeight="1" x14ac:dyDescent="0.25">
      <c r="C573" s="79">
        <f t="shared" si="10"/>
        <v>0</v>
      </c>
    </row>
    <row r="574" spans="3:3" ht="15" customHeight="1" x14ac:dyDescent="0.25">
      <c r="C574" s="79">
        <f t="shared" si="10"/>
        <v>0</v>
      </c>
    </row>
    <row r="575" spans="3:3" ht="15" customHeight="1" x14ac:dyDescent="0.25">
      <c r="C575" s="79">
        <f t="shared" si="10"/>
        <v>0</v>
      </c>
    </row>
    <row r="576" spans="3:3" ht="15" customHeight="1" x14ac:dyDescent="0.25">
      <c r="C576" s="79">
        <f t="shared" si="10"/>
        <v>0</v>
      </c>
    </row>
    <row r="577" spans="3:3" ht="15" customHeight="1" x14ac:dyDescent="0.25">
      <c r="C577" s="79">
        <f t="shared" si="10"/>
        <v>0</v>
      </c>
    </row>
    <row r="578" spans="3:3" ht="15" customHeight="1" x14ac:dyDescent="0.25">
      <c r="C578" s="79">
        <f t="shared" si="10"/>
        <v>0</v>
      </c>
    </row>
    <row r="579" spans="3:3" ht="15" customHeight="1" x14ac:dyDescent="0.25">
      <c r="C579" s="79">
        <f t="shared" si="10"/>
        <v>0</v>
      </c>
    </row>
    <row r="580" spans="3:3" ht="15" customHeight="1" x14ac:dyDescent="0.25">
      <c r="C580" s="79">
        <f t="shared" si="10"/>
        <v>0</v>
      </c>
    </row>
    <row r="581" spans="3:3" ht="15" customHeight="1" x14ac:dyDescent="0.25">
      <c r="C581" s="79">
        <f t="shared" si="10"/>
        <v>0</v>
      </c>
    </row>
    <row r="582" spans="3:3" ht="15" customHeight="1" x14ac:dyDescent="0.25">
      <c r="C582" s="79">
        <f t="shared" si="10"/>
        <v>0</v>
      </c>
    </row>
    <row r="583" spans="3:3" ht="15" customHeight="1" x14ac:dyDescent="0.25">
      <c r="C583" s="79">
        <f t="shared" si="10"/>
        <v>0</v>
      </c>
    </row>
    <row r="584" spans="3:3" ht="15" customHeight="1" x14ac:dyDescent="0.25">
      <c r="C584" s="79">
        <f t="shared" si="10"/>
        <v>0</v>
      </c>
    </row>
    <row r="585" spans="3:3" ht="15" customHeight="1" x14ac:dyDescent="0.25">
      <c r="C585" s="79">
        <f t="shared" si="10"/>
        <v>0</v>
      </c>
    </row>
    <row r="586" spans="3:3" ht="15" customHeight="1" x14ac:dyDescent="0.25">
      <c r="C586" s="79">
        <f t="shared" si="10"/>
        <v>0</v>
      </c>
    </row>
    <row r="587" spans="3:3" ht="15" customHeight="1" x14ac:dyDescent="0.25">
      <c r="C587" s="79">
        <f t="shared" si="10"/>
        <v>0</v>
      </c>
    </row>
    <row r="588" spans="3:3" ht="15" customHeight="1" x14ac:dyDescent="0.25">
      <c r="C588" s="79">
        <f t="shared" si="10"/>
        <v>0</v>
      </c>
    </row>
    <row r="589" spans="3:3" ht="15" customHeight="1" x14ac:dyDescent="0.25">
      <c r="C589" s="79">
        <f t="shared" si="10"/>
        <v>0</v>
      </c>
    </row>
    <row r="590" spans="3:3" ht="15" customHeight="1" x14ac:dyDescent="0.25">
      <c r="C590" s="79">
        <f t="shared" si="10"/>
        <v>0</v>
      </c>
    </row>
    <row r="591" spans="3:3" ht="15" customHeight="1" x14ac:dyDescent="0.25">
      <c r="C591" s="79">
        <f t="shared" si="10"/>
        <v>0</v>
      </c>
    </row>
    <row r="592" spans="3:3" ht="15" customHeight="1" x14ac:dyDescent="0.25">
      <c r="C592" s="79">
        <f t="shared" si="10"/>
        <v>0</v>
      </c>
    </row>
    <row r="593" spans="1:3" ht="15" customHeight="1" x14ac:dyDescent="0.25">
      <c r="C593" s="79">
        <f t="shared" si="10"/>
        <v>0</v>
      </c>
    </row>
    <row r="594" spans="1:3" ht="15" customHeight="1" x14ac:dyDescent="0.25">
      <c r="C594" s="79">
        <f t="shared" si="10"/>
        <v>0</v>
      </c>
    </row>
    <row r="595" spans="1:3" ht="15" customHeight="1" x14ac:dyDescent="0.25">
      <c r="C595" s="79">
        <f t="shared" ref="C595:C600" si="11">+C594</f>
        <v>0</v>
      </c>
    </row>
    <row r="596" spans="1:3" ht="15" customHeight="1" x14ac:dyDescent="0.25">
      <c r="C596" s="79">
        <f t="shared" si="11"/>
        <v>0</v>
      </c>
    </row>
    <row r="597" spans="1:3" ht="15" customHeight="1" x14ac:dyDescent="0.25">
      <c r="C597" s="79">
        <f t="shared" si="11"/>
        <v>0</v>
      </c>
    </row>
    <row r="598" spans="1:3" ht="15" customHeight="1" x14ac:dyDescent="0.25">
      <c r="C598" s="79">
        <f t="shared" si="11"/>
        <v>0</v>
      </c>
    </row>
    <row r="599" spans="1:3" ht="15" customHeight="1" x14ac:dyDescent="0.25">
      <c r="C599" s="79">
        <f t="shared" si="11"/>
        <v>0</v>
      </c>
    </row>
    <row r="600" spans="1:3" x14ac:dyDescent="0.25">
      <c r="C600" s="79">
        <f t="shared" si="11"/>
        <v>0</v>
      </c>
    </row>
    <row r="601" spans="1:3" s="81" customFormat="1" ht="15.75" x14ac:dyDescent="0.25">
      <c r="A601" s="77" t="s">
        <v>349</v>
      </c>
      <c r="B601" s="105" t="str">
        <f>[1]COMPTA!A604</f>
        <v>K49</v>
      </c>
      <c r="C601" s="79" t="str">
        <f>+B601</f>
        <v>K49</v>
      </c>
    </row>
    <row r="602" spans="1:3" s="12" customFormat="1" ht="11.25" customHeight="1" x14ac:dyDescent="0.2">
      <c r="B602" s="82"/>
      <c r="C602" s="79" t="str">
        <f>+C601</f>
        <v>K49</v>
      </c>
    </row>
    <row r="603" spans="1:3" s="12" customFormat="1" ht="22.5" customHeight="1" x14ac:dyDescent="0.2">
      <c r="B603" s="82"/>
      <c r="C603" s="79" t="str">
        <f t="shared" ref="C603:C666" si="12">+C602</f>
        <v>K49</v>
      </c>
    </row>
    <row r="604" spans="1:3" s="33" customFormat="1" ht="29.25" customHeight="1" x14ac:dyDescent="0.2">
      <c r="A604" s="103" t="s">
        <v>350</v>
      </c>
      <c r="B604" s="85" t="s">
        <v>351</v>
      </c>
      <c r="C604" s="79" t="str">
        <f t="shared" si="12"/>
        <v>K49</v>
      </c>
    </row>
    <row r="605" spans="1:3" s="33" customFormat="1" ht="29.25" customHeight="1" x14ac:dyDescent="0.2">
      <c r="A605" s="103"/>
      <c r="B605" s="86"/>
      <c r="C605" s="79" t="str">
        <f t="shared" si="12"/>
        <v>K49</v>
      </c>
    </row>
    <row r="606" spans="1:3" s="88" customFormat="1" ht="11.25" customHeight="1" x14ac:dyDescent="0.2">
      <c r="A606" s="103"/>
      <c r="B606" s="104" t="s">
        <v>355</v>
      </c>
      <c r="C606" s="79" t="str">
        <f t="shared" si="12"/>
        <v>K49</v>
      </c>
    </row>
    <row r="607" spans="1:3" s="12" customFormat="1" ht="11.25" customHeight="1" x14ac:dyDescent="0.2">
      <c r="A607" s="89"/>
      <c r="B607" s="90"/>
      <c r="C607" s="79" t="str">
        <f t="shared" si="12"/>
        <v>K49</v>
      </c>
    </row>
    <row r="608" spans="1:3" s="12" customFormat="1" ht="11.25" customHeight="1" x14ac:dyDescent="0.2">
      <c r="A608" s="91" t="s">
        <v>8</v>
      </c>
      <c r="B608" s="92"/>
      <c r="C608" s="79" t="str">
        <f t="shared" si="12"/>
        <v>K49</v>
      </c>
    </row>
    <row r="609" spans="1:3" s="12" customFormat="1" ht="11.25" customHeight="1" x14ac:dyDescent="0.2">
      <c r="A609" s="91" t="s">
        <v>11</v>
      </c>
      <c r="B609" s="92"/>
      <c r="C609" s="79" t="str">
        <f t="shared" si="12"/>
        <v>K49</v>
      </c>
    </row>
    <row r="610" spans="1:3" s="12" customFormat="1" ht="11.25" customHeight="1" x14ac:dyDescent="0.2">
      <c r="A610" s="93" t="s">
        <v>14</v>
      </c>
      <c r="B610" s="92"/>
      <c r="C610" s="79" t="str">
        <f t="shared" si="12"/>
        <v>K49</v>
      </c>
    </row>
    <row r="611" spans="1:3" s="12" customFormat="1" ht="11.25" customHeight="1" x14ac:dyDescent="0.2">
      <c r="A611" s="93" t="s">
        <v>17</v>
      </c>
      <c r="B611" s="92"/>
      <c r="C611" s="79" t="str">
        <f t="shared" si="12"/>
        <v>K49</v>
      </c>
    </row>
    <row r="612" spans="1:3" s="12" customFormat="1" ht="11.25" customHeight="1" x14ac:dyDescent="0.2">
      <c r="A612" s="93" t="s">
        <v>19</v>
      </c>
      <c r="B612" s="92"/>
      <c r="C612" s="79" t="str">
        <f t="shared" si="12"/>
        <v>K49</v>
      </c>
    </row>
    <row r="613" spans="1:3" s="12" customFormat="1" ht="11.25" customHeight="1" x14ac:dyDescent="0.2">
      <c r="A613" s="93" t="s">
        <v>22</v>
      </c>
      <c r="B613" s="92"/>
      <c r="C613" s="79" t="str">
        <f t="shared" si="12"/>
        <v>K49</v>
      </c>
    </row>
    <row r="614" spans="1:3" s="80" customFormat="1" ht="11.25" customHeight="1" x14ac:dyDescent="0.2">
      <c r="A614" s="93" t="s">
        <v>24</v>
      </c>
      <c r="B614" s="92"/>
      <c r="C614" s="79" t="str">
        <f t="shared" si="12"/>
        <v>K49</v>
      </c>
    </row>
    <row r="615" spans="1:3" s="12" customFormat="1" ht="11.25" customHeight="1" x14ac:dyDescent="0.2">
      <c r="A615" s="93" t="s">
        <v>27</v>
      </c>
      <c r="B615" s="92"/>
      <c r="C615" s="79" t="str">
        <f t="shared" si="12"/>
        <v>K49</v>
      </c>
    </row>
    <row r="616" spans="1:3" s="12" customFormat="1" ht="11.25" customHeight="1" x14ac:dyDescent="0.2">
      <c r="A616" s="93" t="s">
        <v>29</v>
      </c>
      <c r="B616" s="92"/>
      <c r="C616" s="79" t="str">
        <f t="shared" si="12"/>
        <v>K49</v>
      </c>
    </row>
    <row r="617" spans="1:3" s="12" customFormat="1" ht="11.25" customHeight="1" x14ac:dyDescent="0.2">
      <c r="A617" s="93" t="s">
        <v>31</v>
      </c>
      <c r="B617" s="92"/>
      <c r="C617" s="79" t="str">
        <f t="shared" si="12"/>
        <v>K49</v>
      </c>
    </row>
    <row r="618" spans="1:3" s="12" customFormat="1" ht="11.25" customHeight="1" x14ac:dyDescent="0.2">
      <c r="A618" s="93" t="s">
        <v>33</v>
      </c>
      <c r="B618" s="92"/>
      <c r="C618" s="79" t="str">
        <f t="shared" si="12"/>
        <v>K49</v>
      </c>
    </row>
    <row r="619" spans="1:3" s="12" customFormat="1" ht="11.25" customHeight="1" x14ac:dyDescent="0.2">
      <c r="A619" s="93" t="s">
        <v>35</v>
      </c>
      <c r="B619" s="92"/>
      <c r="C619" s="79" t="str">
        <f t="shared" si="12"/>
        <v>K49</v>
      </c>
    </row>
    <row r="620" spans="1:3" s="12" customFormat="1" ht="11.25" customHeight="1" x14ac:dyDescent="0.2">
      <c r="A620" s="89"/>
      <c r="B620" s="94"/>
      <c r="C620" s="79" t="str">
        <f t="shared" si="12"/>
        <v>K49</v>
      </c>
    </row>
    <row r="621" spans="1:3" s="12" customFormat="1" ht="12.75" customHeight="1" x14ac:dyDescent="0.2">
      <c r="A621" s="95" t="s">
        <v>362</v>
      </c>
      <c r="B621" s="96"/>
      <c r="C621" s="79"/>
    </row>
    <row r="622" spans="1:3" s="12" customFormat="1" ht="11.25" customHeight="1" x14ac:dyDescent="0.2">
      <c r="C622" s="79">
        <f t="shared" si="12"/>
        <v>0</v>
      </c>
    </row>
    <row r="623" spans="1:3" s="98" customFormat="1" ht="12.75" customHeight="1" x14ac:dyDescent="0.2">
      <c r="A623" s="97" t="s">
        <v>363</v>
      </c>
      <c r="C623" s="79">
        <f t="shared" si="12"/>
        <v>0</v>
      </c>
    </row>
    <row r="624" spans="1:3" s="98" customFormat="1" ht="12.75" customHeight="1" x14ac:dyDescent="0.2">
      <c r="A624" s="97" t="s">
        <v>364</v>
      </c>
      <c r="C624" s="79">
        <f t="shared" si="12"/>
        <v>0</v>
      </c>
    </row>
    <row r="625" spans="1:3" s="12" customFormat="1" ht="11.25" customHeight="1" x14ac:dyDescent="0.2">
      <c r="C625" s="79">
        <f t="shared" si="12"/>
        <v>0</v>
      </c>
    </row>
    <row r="626" spans="1:3" s="99" customFormat="1" ht="15" customHeight="1" x14ac:dyDescent="0.25">
      <c r="A626" s="99" t="str">
        <f>+CONCATENATE("Ecart ",C626)</f>
        <v>Ecart 0</v>
      </c>
      <c r="C626" s="79">
        <f t="shared" si="12"/>
        <v>0</v>
      </c>
    </row>
    <row r="627" spans="1:3" ht="15" customHeight="1" x14ac:dyDescent="0.25">
      <c r="C627" s="79">
        <f t="shared" si="12"/>
        <v>0</v>
      </c>
    </row>
    <row r="628" spans="1:3" s="102" customFormat="1" ht="21" customHeight="1" x14ac:dyDescent="0.35">
      <c r="A628" s="100" t="s">
        <v>365</v>
      </c>
      <c r="B628" s="101"/>
      <c r="C628" s="79">
        <f t="shared" si="12"/>
        <v>0</v>
      </c>
    </row>
    <row r="629" spans="1:3" ht="15" customHeight="1" x14ac:dyDescent="0.25">
      <c r="A629" s="76"/>
      <c r="C629" s="79">
        <f t="shared" si="12"/>
        <v>0</v>
      </c>
    </row>
    <row r="630" spans="1:3" s="102" customFormat="1" ht="21" customHeight="1" x14ac:dyDescent="0.35">
      <c r="A630" s="100" t="s">
        <v>366</v>
      </c>
      <c r="B630" s="101"/>
      <c r="C630" s="79">
        <f t="shared" si="12"/>
        <v>0</v>
      </c>
    </row>
    <row r="631" spans="1:3" ht="15" customHeight="1" x14ac:dyDescent="0.25">
      <c r="A631" s="76"/>
      <c r="C631" s="79">
        <f t="shared" si="12"/>
        <v>0</v>
      </c>
    </row>
    <row r="632" spans="1:3" ht="15" customHeight="1" x14ac:dyDescent="0.25">
      <c r="C632" s="79">
        <f t="shared" si="12"/>
        <v>0</v>
      </c>
    </row>
    <row r="633" spans="1:3" ht="15" customHeight="1" x14ac:dyDescent="0.25">
      <c r="C633" s="79">
        <f t="shared" si="12"/>
        <v>0</v>
      </c>
    </row>
    <row r="634" spans="1:3" ht="15" customHeight="1" x14ac:dyDescent="0.25">
      <c r="C634" s="79">
        <f t="shared" si="12"/>
        <v>0</v>
      </c>
    </row>
    <row r="635" spans="1:3" ht="15" customHeight="1" x14ac:dyDescent="0.25">
      <c r="C635" s="79">
        <f t="shared" si="12"/>
        <v>0</v>
      </c>
    </row>
    <row r="636" spans="1:3" ht="15" customHeight="1" x14ac:dyDescent="0.25">
      <c r="C636" s="79">
        <f t="shared" si="12"/>
        <v>0</v>
      </c>
    </row>
    <row r="637" spans="1:3" ht="15" customHeight="1" x14ac:dyDescent="0.25">
      <c r="C637" s="79">
        <f t="shared" si="12"/>
        <v>0</v>
      </c>
    </row>
    <row r="638" spans="1:3" ht="15" customHeight="1" x14ac:dyDescent="0.25">
      <c r="C638" s="79">
        <f t="shared" si="12"/>
        <v>0</v>
      </c>
    </row>
    <row r="639" spans="1:3" ht="15" customHeight="1" x14ac:dyDescent="0.25">
      <c r="C639" s="79">
        <f t="shared" si="12"/>
        <v>0</v>
      </c>
    </row>
    <row r="640" spans="1:3" ht="15" customHeight="1" x14ac:dyDescent="0.25">
      <c r="C640" s="79">
        <f t="shared" si="12"/>
        <v>0</v>
      </c>
    </row>
    <row r="641" spans="3:3" ht="15" customHeight="1" x14ac:dyDescent="0.25">
      <c r="C641" s="79">
        <f t="shared" si="12"/>
        <v>0</v>
      </c>
    </row>
    <row r="642" spans="3:3" ht="15" customHeight="1" x14ac:dyDescent="0.25">
      <c r="C642" s="79">
        <f t="shared" si="12"/>
        <v>0</v>
      </c>
    </row>
    <row r="643" spans="3:3" ht="15" customHeight="1" x14ac:dyDescent="0.25">
      <c r="C643" s="79">
        <f t="shared" si="12"/>
        <v>0</v>
      </c>
    </row>
    <row r="644" spans="3:3" ht="15" customHeight="1" x14ac:dyDescent="0.25">
      <c r="C644" s="79">
        <f t="shared" si="12"/>
        <v>0</v>
      </c>
    </row>
    <row r="645" spans="3:3" ht="15" customHeight="1" x14ac:dyDescent="0.25">
      <c r="C645" s="79">
        <f t="shared" si="12"/>
        <v>0</v>
      </c>
    </row>
    <row r="646" spans="3:3" ht="15" customHeight="1" x14ac:dyDescent="0.25">
      <c r="C646" s="79">
        <f t="shared" si="12"/>
        <v>0</v>
      </c>
    </row>
    <row r="647" spans="3:3" ht="15" customHeight="1" x14ac:dyDescent="0.25">
      <c r="C647" s="79">
        <f t="shared" si="12"/>
        <v>0</v>
      </c>
    </row>
    <row r="648" spans="3:3" ht="15" customHeight="1" x14ac:dyDescent="0.25">
      <c r="C648" s="79">
        <f t="shared" si="12"/>
        <v>0</v>
      </c>
    </row>
    <row r="649" spans="3:3" ht="15" customHeight="1" x14ac:dyDescent="0.25">
      <c r="C649" s="79">
        <f t="shared" si="12"/>
        <v>0</v>
      </c>
    </row>
    <row r="650" spans="3:3" ht="15" customHeight="1" x14ac:dyDescent="0.25">
      <c r="C650" s="79">
        <f t="shared" si="12"/>
        <v>0</v>
      </c>
    </row>
    <row r="651" spans="3:3" ht="15" customHeight="1" x14ac:dyDescent="0.25">
      <c r="C651" s="79">
        <f t="shared" si="12"/>
        <v>0</v>
      </c>
    </row>
    <row r="652" spans="3:3" ht="15" customHeight="1" x14ac:dyDescent="0.25">
      <c r="C652" s="79">
        <f t="shared" si="12"/>
        <v>0</v>
      </c>
    </row>
    <row r="653" spans="3:3" ht="15" customHeight="1" x14ac:dyDescent="0.25">
      <c r="C653" s="79">
        <f t="shared" si="12"/>
        <v>0</v>
      </c>
    </row>
    <row r="654" spans="3:3" ht="15" customHeight="1" x14ac:dyDescent="0.25">
      <c r="C654" s="79">
        <f t="shared" si="12"/>
        <v>0</v>
      </c>
    </row>
    <row r="655" spans="3:3" ht="15" customHeight="1" x14ac:dyDescent="0.25">
      <c r="C655" s="79">
        <f t="shared" si="12"/>
        <v>0</v>
      </c>
    </row>
    <row r="656" spans="3:3" ht="15" customHeight="1" x14ac:dyDescent="0.25">
      <c r="C656" s="79">
        <f t="shared" si="12"/>
        <v>0</v>
      </c>
    </row>
    <row r="657" spans="3:3" ht="15" customHeight="1" x14ac:dyDescent="0.25">
      <c r="C657" s="79">
        <f t="shared" si="12"/>
        <v>0</v>
      </c>
    </row>
    <row r="658" spans="3:3" ht="15" customHeight="1" x14ac:dyDescent="0.25">
      <c r="C658" s="79">
        <f t="shared" si="12"/>
        <v>0</v>
      </c>
    </row>
    <row r="659" spans="3:3" ht="15" customHeight="1" x14ac:dyDescent="0.25">
      <c r="C659" s="79">
        <f t="shared" si="12"/>
        <v>0</v>
      </c>
    </row>
    <row r="660" spans="3:3" ht="15" customHeight="1" x14ac:dyDescent="0.25">
      <c r="C660" s="79">
        <f t="shared" si="12"/>
        <v>0</v>
      </c>
    </row>
    <row r="661" spans="3:3" ht="15" customHeight="1" x14ac:dyDescent="0.25">
      <c r="C661" s="79">
        <f t="shared" si="12"/>
        <v>0</v>
      </c>
    </row>
    <row r="662" spans="3:3" ht="15" customHeight="1" x14ac:dyDescent="0.25">
      <c r="C662" s="79">
        <f t="shared" si="12"/>
        <v>0</v>
      </c>
    </row>
    <row r="663" spans="3:3" ht="15" customHeight="1" x14ac:dyDescent="0.25">
      <c r="C663" s="79">
        <f t="shared" si="12"/>
        <v>0</v>
      </c>
    </row>
    <row r="664" spans="3:3" ht="15" customHeight="1" x14ac:dyDescent="0.25">
      <c r="C664" s="79">
        <f t="shared" si="12"/>
        <v>0</v>
      </c>
    </row>
    <row r="665" spans="3:3" ht="15" customHeight="1" x14ac:dyDescent="0.25">
      <c r="C665" s="79">
        <f t="shared" si="12"/>
        <v>0</v>
      </c>
    </row>
    <row r="666" spans="3:3" ht="15" customHeight="1" x14ac:dyDescent="0.25">
      <c r="C666" s="79">
        <f t="shared" si="12"/>
        <v>0</v>
      </c>
    </row>
    <row r="667" spans="3:3" ht="15" customHeight="1" x14ac:dyDescent="0.25">
      <c r="C667" s="79">
        <f t="shared" ref="C667:C730" si="13">+C666</f>
        <v>0</v>
      </c>
    </row>
    <row r="668" spans="3:3" ht="15" customHeight="1" x14ac:dyDescent="0.25">
      <c r="C668" s="79">
        <f t="shared" si="13"/>
        <v>0</v>
      </c>
    </row>
    <row r="669" spans="3:3" ht="15" customHeight="1" x14ac:dyDescent="0.25">
      <c r="C669" s="79">
        <f t="shared" si="13"/>
        <v>0</v>
      </c>
    </row>
    <row r="670" spans="3:3" ht="15" customHeight="1" x14ac:dyDescent="0.25">
      <c r="C670" s="79">
        <f t="shared" si="13"/>
        <v>0</v>
      </c>
    </row>
    <row r="671" spans="3:3" ht="15" customHeight="1" x14ac:dyDescent="0.25">
      <c r="C671" s="79">
        <f t="shared" si="13"/>
        <v>0</v>
      </c>
    </row>
    <row r="672" spans="3:3" ht="15" customHeight="1" x14ac:dyDescent="0.25">
      <c r="C672" s="79">
        <f t="shared" si="13"/>
        <v>0</v>
      </c>
    </row>
    <row r="673" spans="3:3" ht="15" customHeight="1" x14ac:dyDescent="0.25">
      <c r="C673" s="79">
        <f t="shared" si="13"/>
        <v>0</v>
      </c>
    </row>
    <row r="674" spans="3:3" ht="15" customHeight="1" x14ac:dyDescent="0.25">
      <c r="C674" s="79">
        <f t="shared" si="13"/>
        <v>0</v>
      </c>
    </row>
    <row r="675" spans="3:3" ht="15" customHeight="1" x14ac:dyDescent="0.25">
      <c r="C675" s="79">
        <f t="shared" si="13"/>
        <v>0</v>
      </c>
    </row>
    <row r="676" spans="3:3" ht="15" customHeight="1" x14ac:dyDescent="0.25">
      <c r="C676" s="79">
        <f t="shared" si="13"/>
        <v>0</v>
      </c>
    </row>
    <row r="677" spans="3:3" ht="15" customHeight="1" x14ac:dyDescent="0.25">
      <c r="C677" s="79">
        <f t="shared" si="13"/>
        <v>0</v>
      </c>
    </row>
    <row r="678" spans="3:3" ht="15" customHeight="1" x14ac:dyDescent="0.25">
      <c r="C678" s="79">
        <f t="shared" si="13"/>
        <v>0</v>
      </c>
    </row>
    <row r="679" spans="3:3" ht="15" customHeight="1" x14ac:dyDescent="0.25">
      <c r="C679" s="79">
        <f t="shared" si="13"/>
        <v>0</v>
      </c>
    </row>
    <row r="680" spans="3:3" ht="15" customHeight="1" x14ac:dyDescent="0.25">
      <c r="C680" s="79">
        <f t="shared" si="13"/>
        <v>0</v>
      </c>
    </row>
    <row r="681" spans="3:3" ht="15" customHeight="1" x14ac:dyDescent="0.25">
      <c r="C681" s="79">
        <f t="shared" si="13"/>
        <v>0</v>
      </c>
    </row>
    <row r="682" spans="3:3" ht="15" customHeight="1" x14ac:dyDescent="0.25">
      <c r="C682" s="79">
        <f t="shared" si="13"/>
        <v>0</v>
      </c>
    </row>
    <row r="683" spans="3:3" ht="15" customHeight="1" x14ac:dyDescent="0.25">
      <c r="C683" s="79">
        <f t="shared" si="13"/>
        <v>0</v>
      </c>
    </row>
    <row r="684" spans="3:3" ht="15" customHeight="1" x14ac:dyDescent="0.25">
      <c r="C684" s="79">
        <f t="shared" si="13"/>
        <v>0</v>
      </c>
    </row>
    <row r="685" spans="3:3" ht="15" customHeight="1" x14ac:dyDescent="0.25">
      <c r="C685" s="79">
        <f t="shared" si="13"/>
        <v>0</v>
      </c>
    </row>
    <row r="686" spans="3:3" ht="15" customHeight="1" x14ac:dyDescent="0.25">
      <c r="C686" s="79">
        <f t="shared" si="13"/>
        <v>0</v>
      </c>
    </row>
    <row r="687" spans="3:3" ht="15" customHeight="1" x14ac:dyDescent="0.25">
      <c r="C687" s="79">
        <f t="shared" si="13"/>
        <v>0</v>
      </c>
    </row>
    <row r="688" spans="3:3" ht="15" customHeight="1" x14ac:dyDescent="0.25">
      <c r="C688" s="79">
        <f t="shared" si="13"/>
        <v>0</v>
      </c>
    </row>
    <row r="689" spans="3:3" ht="15" customHeight="1" x14ac:dyDescent="0.25">
      <c r="C689" s="79">
        <f t="shared" si="13"/>
        <v>0</v>
      </c>
    </row>
    <row r="690" spans="3:3" ht="15" customHeight="1" x14ac:dyDescent="0.25">
      <c r="C690" s="79">
        <f t="shared" si="13"/>
        <v>0</v>
      </c>
    </row>
    <row r="691" spans="3:3" ht="15" customHeight="1" x14ac:dyDescent="0.25">
      <c r="C691" s="79">
        <f t="shared" si="13"/>
        <v>0</v>
      </c>
    </row>
    <row r="692" spans="3:3" ht="15" customHeight="1" x14ac:dyDescent="0.25">
      <c r="C692" s="79">
        <f t="shared" si="13"/>
        <v>0</v>
      </c>
    </row>
    <row r="693" spans="3:3" ht="15" customHeight="1" x14ac:dyDescent="0.25">
      <c r="C693" s="79">
        <f t="shared" si="13"/>
        <v>0</v>
      </c>
    </row>
    <row r="694" spans="3:3" ht="15" customHeight="1" x14ac:dyDescent="0.25">
      <c r="C694" s="79">
        <f t="shared" si="13"/>
        <v>0</v>
      </c>
    </row>
    <row r="695" spans="3:3" ht="15" customHeight="1" x14ac:dyDescent="0.25">
      <c r="C695" s="79">
        <f t="shared" si="13"/>
        <v>0</v>
      </c>
    </row>
    <row r="696" spans="3:3" ht="15" customHeight="1" x14ac:dyDescent="0.25">
      <c r="C696" s="79">
        <f t="shared" si="13"/>
        <v>0</v>
      </c>
    </row>
    <row r="697" spans="3:3" ht="15" customHeight="1" x14ac:dyDescent="0.25">
      <c r="C697" s="79">
        <f t="shared" si="13"/>
        <v>0</v>
      </c>
    </row>
    <row r="698" spans="3:3" ht="15" customHeight="1" x14ac:dyDescent="0.25">
      <c r="C698" s="79">
        <f t="shared" si="13"/>
        <v>0</v>
      </c>
    </row>
    <row r="699" spans="3:3" ht="15" customHeight="1" x14ac:dyDescent="0.25">
      <c r="C699" s="79">
        <f t="shared" si="13"/>
        <v>0</v>
      </c>
    </row>
    <row r="700" spans="3:3" ht="15" customHeight="1" x14ac:dyDescent="0.25">
      <c r="C700" s="79">
        <f t="shared" si="13"/>
        <v>0</v>
      </c>
    </row>
    <row r="701" spans="3:3" ht="15" customHeight="1" x14ac:dyDescent="0.25">
      <c r="C701" s="79">
        <f t="shared" si="13"/>
        <v>0</v>
      </c>
    </row>
    <row r="702" spans="3:3" ht="15" customHeight="1" x14ac:dyDescent="0.25">
      <c r="C702" s="79">
        <f t="shared" si="13"/>
        <v>0</v>
      </c>
    </row>
    <row r="703" spans="3:3" ht="15" customHeight="1" x14ac:dyDescent="0.25">
      <c r="C703" s="79">
        <f t="shared" si="13"/>
        <v>0</v>
      </c>
    </row>
    <row r="704" spans="3:3" ht="15" customHeight="1" x14ac:dyDescent="0.25">
      <c r="C704" s="79">
        <f t="shared" si="13"/>
        <v>0</v>
      </c>
    </row>
    <row r="705" spans="3:3" ht="15" customHeight="1" x14ac:dyDescent="0.25">
      <c r="C705" s="79">
        <f t="shared" si="13"/>
        <v>0</v>
      </c>
    </row>
    <row r="706" spans="3:3" ht="15" customHeight="1" x14ac:dyDescent="0.25">
      <c r="C706" s="79">
        <f t="shared" si="13"/>
        <v>0</v>
      </c>
    </row>
    <row r="707" spans="3:3" ht="15" customHeight="1" x14ac:dyDescent="0.25">
      <c r="C707" s="79">
        <f t="shared" si="13"/>
        <v>0</v>
      </c>
    </row>
    <row r="708" spans="3:3" ht="15" customHeight="1" x14ac:dyDescent="0.25">
      <c r="C708" s="79">
        <f t="shared" si="13"/>
        <v>0</v>
      </c>
    </row>
    <row r="709" spans="3:3" ht="15" customHeight="1" x14ac:dyDescent="0.25">
      <c r="C709" s="79">
        <f t="shared" si="13"/>
        <v>0</v>
      </c>
    </row>
    <row r="710" spans="3:3" ht="15" customHeight="1" x14ac:dyDescent="0.25">
      <c r="C710" s="79">
        <f t="shared" si="13"/>
        <v>0</v>
      </c>
    </row>
    <row r="711" spans="3:3" ht="15" customHeight="1" x14ac:dyDescent="0.25">
      <c r="C711" s="79">
        <f t="shared" si="13"/>
        <v>0</v>
      </c>
    </row>
    <row r="712" spans="3:3" ht="15" customHeight="1" x14ac:dyDescent="0.25">
      <c r="C712" s="79">
        <f t="shared" si="13"/>
        <v>0</v>
      </c>
    </row>
    <row r="713" spans="3:3" ht="15" customHeight="1" x14ac:dyDescent="0.25">
      <c r="C713" s="79">
        <f t="shared" si="13"/>
        <v>0</v>
      </c>
    </row>
    <row r="714" spans="3:3" ht="15" customHeight="1" x14ac:dyDescent="0.25">
      <c r="C714" s="79">
        <f t="shared" si="13"/>
        <v>0</v>
      </c>
    </row>
    <row r="715" spans="3:3" ht="15" customHeight="1" x14ac:dyDescent="0.25">
      <c r="C715" s="79">
        <f t="shared" si="13"/>
        <v>0</v>
      </c>
    </row>
    <row r="716" spans="3:3" ht="15" customHeight="1" x14ac:dyDescent="0.25">
      <c r="C716" s="79">
        <f t="shared" si="13"/>
        <v>0</v>
      </c>
    </row>
    <row r="717" spans="3:3" ht="15" customHeight="1" x14ac:dyDescent="0.25">
      <c r="C717" s="79">
        <f t="shared" si="13"/>
        <v>0</v>
      </c>
    </row>
    <row r="718" spans="3:3" ht="15" customHeight="1" x14ac:dyDescent="0.25">
      <c r="C718" s="79">
        <f t="shared" si="13"/>
        <v>0</v>
      </c>
    </row>
    <row r="719" spans="3:3" ht="15" customHeight="1" x14ac:dyDescent="0.25">
      <c r="C719" s="79">
        <f t="shared" si="13"/>
        <v>0</v>
      </c>
    </row>
    <row r="720" spans="3:3" ht="15" customHeight="1" x14ac:dyDescent="0.25">
      <c r="C720" s="79">
        <f t="shared" si="13"/>
        <v>0</v>
      </c>
    </row>
    <row r="721" spans="3:3" ht="15" customHeight="1" x14ac:dyDescent="0.25">
      <c r="C721" s="79">
        <f t="shared" si="13"/>
        <v>0</v>
      </c>
    </row>
    <row r="722" spans="3:3" ht="15" customHeight="1" x14ac:dyDescent="0.25">
      <c r="C722" s="79">
        <f t="shared" si="13"/>
        <v>0</v>
      </c>
    </row>
    <row r="723" spans="3:3" ht="15" customHeight="1" x14ac:dyDescent="0.25">
      <c r="C723" s="79">
        <f t="shared" si="13"/>
        <v>0</v>
      </c>
    </row>
    <row r="724" spans="3:3" ht="15" customHeight="1" x14ac:dyDescent="0.25">
      <c r="C724" s="79">
        <f t="shared" si="13"/>
        <v>0</v>
      </c>
    </row>
    <row r="725" spans="3:3" ht="15" customHeight="1" x14ac:dyDescent="0.25">
      <c r="C725" s="79">
        <f t="shared" si="13"/>
        <v>0</v>
      </c>
    </row>
    <row r="726" spans="3:3" ht="15" customHeight="1" x14ac:dyDescent="0.25">
      <c r="C726" s="79">
        <f t="shared" si="13"/>
        <v>0</v>
      </c>
    </row>
    <row r="727" spans="3:3" ht="15" customHeight="1" x14ac:dyDescent="0.25">
      <c r="C727" s="79">
        <f t="shared" si="13"/>
        <v>0</v>
      </c>
    </row>
    <row r="728" spans="3:3" ht="15" customHeight="1" x14ac:dyDescent="0.25">
      <c r="C728" s="79">
        <f t="shared" si="13"/>
        <v>0</v>
      </c>
    </row>
    <row r="729" spans="3:3" ht="15" customHeight="1" x14ac:dyDescent="0.25">
      <c r="C729" s="79">
        <f t="shared" si="13"/>
        <v>0</v>
      </c>
    </row>
    <row r="730" spans="3:3" ht="15" customHeight="1" x14ac:dyDescent="0.25">
      <c r="C730" s="79">
        <f t="shared" si="13"/>
        <v>0</v>
      </c>
    </row>
    <row r="731" spans="3:3" ht="15" customHeight="1" x14ac:dyDescent="0.25">
      <c r="C731" s="79">
        <f t="shared" ref="C731:C794" si="14">+C730</f>
        <v>0</v>
      </c>
    </row>
    <row r="732" spans="3:3" ht="15" customHeight="1" x14ac:dyDescent="0.25">
      <c r="C732" s="79">
        <f t="shared" si="14"/>
        <v>0</v>
      </c>
    </row>
    <row r="733" spans="3:3" ht="15" customHeight="1" x14ac:dyDescent="0.25">
      <c r="C733" s="79">
        <f t="shared" si="14"/>
        <v>0</v>
      </c>
    </row>
    <row r="734" spans="3:3" ht="15" customHeight="1" x14ac:dyDescent="0.25">
      <c r="C734" s="79">
        <f t="shared" si="14"/>
        <v>0</v>
      </c>
    </row>
    <row r="735" spans="3:3" ht="15" customHeight="1" x14ac:dyDescent="0.25">
      <c r="C735" s="79">
        <f t="shared" si="14"/>
        <v>0</v>
      </c>
    </row>
    <row r="736" spans="3:3" ht="15" customHeight="1" x14ac:dyDescent="0.25">
      <c r="C736" s="79">
        <f t="shared" si="14"/>
        <v>0</v>
      </c>
    </row>
    <row r="737" spans="3:3" ht="15" customHeight="1" x14ac:dyDescent="0.25">
      <c r="C737" s="79">
        <f t="shared" si="14"/>
        <v>0</v>
      </c>
    </row>
    <row r="738" spans="3:3" ht="15" customHeight="1" x14ac:dyDescent="0.25">
      <c r="C738" s="79">
        <f t="shared" si="14"/>
        <v>0</v>
      </c>
    </row>
    <row r="739" spans="3:3" ht="15" customHeight="1" x14ac:dyDescent="0.25">
      <c r="C739" s="79">
        <f t="shared" si="14"/>
        <v>0</v>
      </c>
    </row>
    <row r="740" spans="3:3" ht="15" customHeight="1" x14ac:dyDescent="0.25">
      <c r="C740" s="79">
        <f t="shared" si="14"/>
        <v>0</v>
      </c>
    </row>
    <row r="741" spans="3:3" ht="15" customHeight="1" x14ac:dyDescent="0.25">
      <c r="C741" s="79">
        <f t="shared" si="14"/>
        <v>0</v>
      </c>
    </row>
    <row r="742" spans="3:3" ht="15" customHeight="1" x14ac:dyDescent="0.25">
      <c r="C742" s="79">
        <f t="shared" si="14"/>
        <v>0</v>
      </c>
    </row>
    <row r="743" spans="3:3" ht="15" customHeight="1" x14ac:dyDescent="0.25">
      <c r="C743" s="79">
        <f t="shared" si="14"/>
        <v>0</v>
      </c>
    </row>
    <row r="744" spans="3:3" ht="15" customHeight="1" x14ac:dyDescent="0.25">
      <c r="C744" s="79">
        <f t="shared" si="14"/>
        <v>0</v>
      </c>
    </row>
    <row r="745" spans="3:3" ht="15" customHeight="1" x14ac:dyDescent="0.25">
      <c r="C745" s="79">
        <f t="shared" si="14"/>
        <v>0</v>
      </c>
    </row>
    <row r="746" spans="3:3" ht="15" customHeight="1" x14ac:dyDescent="0.25">
      <c r="C746" s="79">
        <f t="shared" si="14"/>
        <v>0</v>
      </c>
    </row>
    <row r="747" spans="3:3" ht="15" customHeight="1" x14ac:dyDescent="0.25">
      <c r="C747" s="79">
        <f t="shared" si="14"/>
        <v>0</v>
      </c>
    </row>
    <row r="748" spans="3:3" ht="15" customHeight="1" x14ac:dyDescent="0.25">
      <c r="C748" s="79">
        <f t="shared" si="14"/>
        <v>0</v>
      </c>
    </row>
    <row r="749" spans="3:3" ht="15" customHeight="1" x14ac:dyDescent="0.25">
      <c r="C749" s="79">
        <f t="shared" si="14"/>
        <v>0</v>
      </c>
    </row>
    <row r="750" spans="3:3" ht="15" customHeight="1" x14ac:dyDescent="0.25">
      <c r="C750" s="79">
        <f t="shared" si="14"/>
        <v>0</v>
      </c>
    </row>
    <row r="751" spans="3:3" ht="15" customHeight="1" x14ac:dyDescent="0.25">
      <c r="C751" s="79">
        <f t="shared" si="14"/>
        <v>0</v>
      </c>
    </row>
    <row r="752" spans="3:3" ht="15" customHeight="1" x14ac:dyDescent="0.25">
      <c r="C752" s="79">
        <f t="shared" si="14"/>
        <v>0</v>
      </c>
    </row>
    <row r="753" spans="3:3" ht="15" customHeight="1" x14ac:dyDescent="0.25">
      <c r="C753" s="79">
        <f t="shared" si="14"/>
        <v>0</v>
      </c>
    </row>
    <row r="754" spans="3:3" ht="15" customHeight="1" x14ac:dyDescent="0.25">
      <c r="C754" s="79">
        <f t="shared" si="14"/>
        <v>0</v>
      </c>
    </row>
    <row r="755" spans="3:3" ht="15" customHeight="1" x14ac:dyDescent="0.25">
      <c r="C755" s="79">
        <f t="shared" si="14"/>
        <v>0</v>
      </c>
    </row>
    <row r="756" spans="3:3" ht="15" customHeight="1" x14ac:dyDescent="0.25">
      <c r="C756" s="79">
        <f t="shared" si="14"/>
        <v>0</v>
      </c>
    </row>
    <row r="757" spans="3:3" ht="15" customHeight="1" x14ac:dyDescent="0.25">
      <c r="C757" s="79">
        <f t="shared" si="14"/>
        <v>0</v>
      </c>
    </row>
    <row r="758" spans="3:3" ht="15" customHeight="1" x14ac:dyDescent="0.25">
      <c r="C758" s="79">
        <f t="shared" si="14"/>
        <v>0</v>
      </c>
    </row>
    <row r="759" spans="3:3" ht="15" customHeight="1" x14ac:dyDescent="0.25">
      <c r="C759" s="79">
        <f t="shared" si="14"/>
        <v>0</v>
      </c>
    </row>
    <row r="760" spans="3:3" ht="15" customHeight="1" x14ac:dyDescent="0.25">
      <c r="C760" s="79">
        <f t="shared" si="14"/>
        <v>0</v>
      </c>
    </row>
    <row r="761" spans="3:3" ht="15" customHeight="1" x14ac:dyDescent="0.25">
      <c r="C761" s="79">
        <f t="shared" si="14"/>
        <v>0</v>
      </c>
    </row>
    <row r="762" spans="3:3" ht="15" customHeight="1" x14ac:dyDescent="0.25">
      <c r="C762" s="79">
        <f t="shared" si="14"/>
        <v>0</v>
      </c>
    </row>
    <row r="763" spans="3:3" ht="15" customHeight="1" x14ac:dyDescent="0.25">
      <c r="C763" s="79">
        <f t="shared" si="14"/>
        <v>0</v>
      </c>
    </row>
    <row r="764" spans="3:3" ht="15" customHeight="1" x14ac:dyDescent="0.25">
      <c r="C764" s="79">
        <f t="shared" si="14"/>
        <v>0</v>
      </c>
    </row>
    <row r="765" spans="3:3" ht="15" customHeight="1" x14ac:dyDescent="0.25">
      <c r="C765" s="79">
        <f t="shared" si="14"/>
        <v>0</v>
      </c>
    </row>
    <row r="766" spans="3:3" ht="15" customHeight="1" x14ac:dyDescent="0.25">
      <c r="C766" s="79">
        <f t="shared" si="14"/>
        <v>0</v>
      </c>
    </row>
    <row r="767" spans="3:3" ht="15" customHeight="1" x14ac:dyDescent="0.25">
      <c r="C767" s="79">
        <f t="shared" si="14"/>
        <v>0</v>
      </c>
    </row>
    <row r="768" spans="3:3" ht="15" customHeight="1" x14ac:dyDescent="0.25">
      <c r="C768" s="79">
        <f t="shared" si="14"/>
        <v>0</v>
      </c>
    </row>
    <row r="769" spans="3:3" ht="15" customHeight="1" x14ac:dyDescent="0.25">
      <c r="C769" s="79">
        <f t="shared" si="14"/>
        <v>0</v>
      </c>
    </row>
    <row r="770" spans="3:3" ht="15" customHeight="1" x14ac:dyDescent="0.25">
      <c r="C770" s="79">
        <f t="shared" si="14"/>
        <v>0</v>
      </c>
    </row>
    <row r="771" spans="3:3" ht="15" customHeight="1" x14ac:dyDescent="0.25">
      <c r="C771" s="79">
        <f t="shared" si="14"/>
        <v>0</v>
      </c>
    </row>
    <row r="772" spans="3:3" ht="15" customHeight="1" x14ac:dyDescent="0.25">
      <c r="C772" s="79">
        <f t="shared" si="14"/>
        <v>0</v>
      </c>
    </row>
    <row r="773" spans="3:3" ht="15" customHeight="1" x14ac:dyDescent="0.25">
      <c r="C773" s="79">
        <f t="shared" si="14"/>
        <v>0</v>
      </c>
    </row>
    <row r="774" spans="3:3" ht="15" customHeight="1" x14ac:dyDescent="0.25">
      <c r="C774" s="79">
        <f t="shared" si="14"/>
        <v>0</v>
      </c>
    </row>
    <row r="775" spans="3:3" ht="15" customHeight="1" x14ac:dyDescent="0.25">
      <c r="C775" s="79">
        <f t="shared" si="14"/>
        <v>0</v>
      </c>
    </row>
    <row r="776" spans="3:3" ht="15" customHeight="1" x14ac:dyDescent="0.25">
      <c r="C776" s="79">
        <f t="shared" si="14"/>
        <v>0</v>
      </c>
    </row>
    <row r="777" spans="3:3" ht="15" customHeight="1" x14ac:dyDescent="0.25">
      <c r="C777" s="79">
        <f t="shared" si="14"/>
        <v>0</v>
      </c>
    </row>
    <row r="778" spans="3:3" ht="15" customHeight="1" x14ac:dyDescent="0.25">
      <c r="C778" s="79">
        <f t="shared" si="14"/>
        <v>0</v>
      </c>
    </row>
    <row r="779" spans="3:3" ht="15" customHeight="1" x14ac:dyDescent="0.25">
      <c r="C779" s="79">
        <f t="shared" si="14"/>
        <v>0</v>
      </c>
    </row>
    <row r="780" spans="3:3" ht="15" customHeight="1" x14ac:dyDescent="0.25">
      <c r="C780" s="79">
        <f t="shared" si="14"/>
        <v>0</v>
      </c>
    </row>
    <row r="781" spans="3:3" ht="15" customHeight="1" x14ac:dyDescent="0.25">
      <c r="C781" s="79">
        <f t="shared" si="14"/>
        <v>0</v>
      </c>
    </row>
    <row r="782" spans="3:3" ht="15" customHeight="1" x14ac:dyDescent="0.25">
      <c r="C782" s="79">
        <f t="shared" si="14"/>
        <v>0</v>
      </c>
    </row>
    <row r="783" spans="3:3" ht="15" customHeight="1" x14ac:dyDescent="0.25">
      <c r="C783" s="79">
        <f t="shared" si="14"/>
        <v>0</v>
      </c>
    </row>
    <row r="784" spans="3:3" ht="15" customHeight="1" x14ac:dyDescent="0.25">
      <c r="C784" s="79">
        <f t="shared" si="14"/>
        <v>0</v>
      </c>
    </row>
    <row r="785" spans="3:3" ht="15" customHeight="1" x14ac:dyDescent="0.25">
      <c r="C785" s="79">
        <f t="shared" si="14"/>
        <v>0</v>
      </c>
    </row>
    <row r="786" spans="3:3" ht="15" customHeight="1" x14ac:dyDescent="0.25">
      <c r="C786" s="79">
        <f t="shared" si="14"/>
        <v>0</v>
      </c>
    </row>
    <row r="787" spans="3:3" ht="15" customHeight="1" x14ac:dyDescent="0.25">
      <c r="C787" s="79">
        <f t="shared" si="14"/>
        <v>0</v>
      </c>
    </row>
    <row r="788" spans="3:3" ht="15" customHeight="1" x14ac:dyDescent="0.25">
      <c r="C788" s="79">
        <f t="shared" si="14"/>
        <v>0</v>
      </c>
    </row>
    <row r="789" spans="3:3" ht="15" customHeight="1" x14ac:dyDescent="0.25">
      <c r="C789" s="79">
        <f t="shared" si="14"/>
        <v>0</v>
      </c>
    </row>
    <row r="790" spans="3:3" ht="15" customHeight="1" x14ac:dyDescent="0.25">
      <c r="C790" s="79">
        <f t="shared" si="14"/>
        <v>0</v>
      </c>
    </row>
    <row r="791" spans="3:3" ht="15" customHeight="1" x14ac:dyDescent="0.25">
      <c r="C791" s="79">
        <f t="shared" si="14"/>
        <v>0</v>
      </c>
    </row>
    <row r="792" spans="3:3" ht="15" customHeight="1" x14ac:dyDescent="0.25">
      <c r="C792" s="79">
        <f t="shared" si="14"/>
        <v>0</v>
      </c>
    </row>
    <row r="793" spans="3:3" ht="15" customHeight="1" x14ac:dyDescent="0.25">
      <c r="C793" s="79">
        <f t="shared" si="14"/>
        <v>0</v>
      </c>
    </row>
    <row r="794" spans="3:3" ht="15" customHeight="1" x14ac:dyDescent="0.25">
      <c r="C794" s="79">
        <f t="shared" si="14"/>
        <v>0</v>
      </c>
    </row>
    <row r="795" spans="3:3" ht="15" customHeight="1" x14ac:dyDescent="0.25">
      <c r="C795" s="79">
        <f t="shared" ref="C795:C800" si="15">+C794</f>
        <v>0</v>
      </c>
    </row>
    <row r="796" spans="3:3" ht="15" customHeight="1" x14ac:dyDescent="0.25">
      <c r="C796" s="79">
        <f t="shared" si="15"/>
        <v>0</v>
      </c>
    </row>
    <row r="797" spans="3:3" ht="15" customHeight="1" x14ac:dyDescent="0.25">
      <c r="C797" s="79">
        <f t="shared" si="15"/>
        <v>0</v>
      </c>
    </row>
    <row r="798" spans="3:3" ht="15" customHeight="1" x14ac:dyDescent="0.25">
      <c r="C798" s="79">
        <f t="shared" si="15"/>
        <v>0</v>
      </c>
    </row>
    <row r="799" spans="3:3" ht="15" customHeight="1" x14ac:dyDescent="0.25">
      <c r="C799" s="79">
        <f t="shared" si="15"/>
        <v>0</v>
      </c>
    </row>
    <row r="800" spans="3:3" x14ac:dyDescent="0.25">
      <c r="C800" s="79">
        <f t="shared" si="15"/>
        <v>0</v>
      </c>
    </row>
    <row r="801" spans="1:3" s="81" customFormat="1" ht="15.75" x14ac:dyDescent="0.25">
      <c r="A801" s="77" t="s">
        <v>349</v>
      </c>
      <c r="B801" s="105" t="str">
        <f>[1]COMPTA!A804</f>
        <v>K50</v>
      </c>
      <c r="C801" s="79" t="str">
        <f>+B801</f>
        <v>K50</v>
      </c>
    </row>
    <row r="802" spans="1:3" s="12" customFormat="1" ht="11.25" customHeight="1" x14ac:dyDescent="0.2">
      <c r="B802" s="82"/>
      <c r="C802" s="79" t="str">
        <f>+C801</f>
        <v>K50</v>
      </c>
    </row>
    <row r="803" spans="1:3" s="12" customFormat="1" ht="22.5" customHeight="1" x14ac:dyDescent="0.2">
      <c r="B803" s="82"/>
      <c r="C803" s="79" t="str">
        <f t="shared" ref="C803:C866" si="16">+C802</f>
        <v>K50</v>
      </c>
    </row>
    <row r="804" spans="1:3" s="33" customFormat="1" ht="29.25" customHeight="1" x14ac:dyDescent="0.2">
      <c r="A804" s="103" t="s">
        <v>350</v>
      </c>
      <c r="B804" s="85" t="s">
        <v>351</v>
      </c>
      <c r="C804" s="79" t="str">
        <f t="shared" si="16"/>
        <v>K50</v>
      </c>
    </row>
    <row r="805" spans="1:3" s="33" customFormat="1" ht="29.25" customHeight="1" x14ac:dyDescent="0.2">
      <c r="A805" s="103"/>
      <c r="B805" s="86"/>
      <c r="C805" s="79" t="str">
        <f t="shared" si="16"/>
        <v>K50</v>
      </c>
    </row>
    <row r="806" spans="1:3" s="88" customFormat="1" ht="11.25" customHeight="1" x14ac:dyDescent="0.2">
      <c r="A806" s="103"/>
      <c r="B806" s="104" t="s">
        <v>355</v>
      </c>
      <c r="C806" s="79" t="str">
        <f t="shared" si="16"/>
        <v>K50</v>
      </c>
    </row>
    <row r="807" spans="1:3" s="12" customFormat="1" ht="11.25" customHeight="1" x14ac:dyDescent="0.2">
      <c r="A807" s="89"/>
      <c r="B807" s="90"/>
      <c r="C807" s="79" t="str">
        <f t="shared" si="16"/>
        <v>K50</v>
      </c>
    </row>
    <row r="808" spans="1:3" s="12" customFormat="1" ht="11.25" customHeight="1" x14ac:dyDescent="0.2">
      <c r="A808" s="91" t="s">
        <v>8</v>
      </c>
      <c r="B808" s="92"/>
      <c r="C808" s="79" t="str">
        <f t="shared" si="16"/>
        <v>K50</v>
      </c>
    </row>
    <row r="809" spans="1:3" s="12" customFormat="1" ht="11.25" customHeight="1" x14ac:dyDescent="0.2">
      <c r="A809" s="91" t="s">
        <v>11</v>
      </c>
      <c r="B809" s="92"/>
      <c r="C809" s="79" t="str">
        <f t="shared" si="16"/>
        <v>K50</v>
      </c>
    </row>
    <row r="810" spans="1:3" s="12" customFormat="1" ht="11.25" customHeight="1" x14ac:dyDescent="0.2">
      <c r="A810" s="93" t="s">
        <v>14</v>
      </c>
      <c r="B810" s="92"/>
      <c r="C810" s="79" t="str">
        <f t="shared" si="16"/>
        <v>K50</v>
      </c>
    </row>
    <row r="811" spans="1:3" s="12" customFormat="1" ht="11.25" customHeight="1" x14ac:dyDescent="0.2">
      <c r="A811" s="93" t="s">
        <v>17</v>
      </c>
      <c r="B811" s="92"/>
      <c r="C811" s="79" t="str">
        <f t="shared" si="16"/>
        <v>K50</v>
      </c>
    </row>
    <row r="812" spans="1:3" s="12" customFormat="1" ht="11.25" customHeight="1" x14ac:dyDescent="0.2">
      <c r="A812" s="93" t="s">
        <v>19</v>
      </c>
      <c r="B812" s="92"/>
      <c r="C812" s="79" t="str">
        <f t="shared" si="16"/>
        <v>K50</v>
      </c>
    </row>
    <row r="813" spans="1:3" s="12" customFormat="1" ht="11.25" customHeight="1" x14ac:dyDescent="0.2">
      <c r="A813" s="93" t="s">
        <v>22</v>
      </c>
      <c r="B813" s="92"/>
      <c r="C813" s="79" t="str">
        <f t="shared" si="16"/>
        <v>K50</v>
      </c>
    </row>
    <row r="814" spans="1:3" s="80" customFormat="1" ht="11.25" customHeight="1" x14ac:dyDescent="0.2">
      <c r="A814" s="93" t="s">
        <v>24</v>
      </c>
      <c r="B814" s="92"/>
      <c r="C814" s="79" t="str">
        <f t="shared" si="16"/>
        <v>K50</v>
      </c>
    </row>
    <row r="815" spans="1:3" s="12" customFormat="1" ht="11.25" customHeight="1" x14ac:dyDescent="0.2">
      <c r="A815" s="93" t="s">
        <v>27</v>
      </c>
      <c r="B815" s="92"/>
      <c r="C815" s="79" t="str">
        <f t="shared" si="16"/>
        <v>K50</v>
      </c>
    </row>
    <row r="816" spans="1:3" s="12" customFormat="1" ht="11.25" customHeight="1" x14ac:dyDescent="0.2">
      <c r="A816" s="93" t="s">
        <v>29</v>
      </c>
      <c r="B816" s="92"/>
      <c r="C816" s="79" t="str">
        <f t="shared" si="16"/>
        <v>K50</v>
      </c>
    </row>
    <row r="817" spans="1:3" s="12" customFormat="1" ht="11.25" customHeight="1" x14ac:dyDescent="0.2">
      <c r="A817" s="93" t="s">
        <v>31</v>
      </c>
      <c r="B817" s="92"/>
      <c r="C817" s="79" t="str">
        <f t="shared" si="16"/>
        <v>K50</v>
      </c>
    </row>
    <row r="818" spans="1:3" s="12" customFormat="1" ht="11.25" customHeight="1" x14ac:dyDescent="0.2">
      <c r="A818" s="93" t="s">
        <v>33</v>
      </c>
      <c r="B818" s="92"/>
      <c r="C818" s="79" t="str">
        <f t="shared" si="16"/>
        <v>K50</v>
      </c>
    </row>
    <row r="819" spans="1:3" s="12" customFormat="1" ht="11.25" customHeight="1" x14ac:dyDescent="0.2">
      <c r="A819" s="93" t="s">
        <v>35</v>
      </c>
      <c r="B819" s="92"/>
      <c r="C819" s="79" t="str">
        <f t="shared" si="16"/>
        <v>K50</v>
      </c>
    </row>
    <row r="820" spans="1:3" s="12" customFormat="1" ht="11.25" customHeight="1" x14ac:dyDescent="0.2">
      <c r="A820" s="89"/>
      <c r="B820" s="94"/>
      <c r="C820" s="79" t="str">
        <f t="shared" si="16"/>
        <v>K50</v>
      </c>
    </row>
    <row r="821" spans="1:3" s="12" customFormat="1" ht="12.75" customHeight="1" x14ac:dyDescent="0.2">
      <c r="A821" s="95" t="s">
        <v>362</v>
      </c>
      <c r="B821" s="96"/>
      <c r="C821" s="79"/>
    </row>
    <row r="822" spans="1:3" s="12" customFormat="1" ht="11.25" customHeight="1" x14ac:dyDescent="0.2">
      <c r="C822" s="79">
        <f t="shared" si="16"/>
        <v>0</v>
      </c>
    </row>
    <row r="823" spans="1:3" s="98" customFormat="1" ht="12.75" customHeight="1" x14ac:dyDescent="0.2">
      <c r="A823" s="97" t="s">
        <v>363</v>
      </c>
      <c r="C823" s="79">
        <f t="shared" si="16"/>
        <v>0</v>
      </c>
    </row>
    <row r="824" spans="1:3" s="98" customFormat="1" ht="12.75" customHeight="1" x14ac:dyDescent="0.2">
      <c r="A824" s="97" t="s">
        <v>364</v>
      </c>
      <c r="C824" s="79">
        <f t="shared" si="16"/>
        <v>0</v>
      </c>
    </row>
    <row r="825" spans="1:3" s="12" customFormat="1" ht="11.25" customHeight="1" x14ac:dyDescent="0.2">
      <c r="C825" s="79">
        <f t="shared" si="16"/>
        <v>0</v>
      </c>
    </row>
    <row r="826" spans="1:3" s="99" customFormat="1" ht="15" customHeight="1" x14ac:dyDescent="0.25">
      <c r="A826" s="99" t="str">
        <f>+CONCATENATE("Ecart ",C826)</f>
        <v>Ecart 0</v>
      </c>
      <c r="C826" s="79">
        <f t="shared" si="16"/>
        <v>0</v>
      </c>
    </row>
    <row r="827" spans="1:3" ht="15" customHeight="1" x14ac:dyDescent="0.25">
      <c r="C827" s="79">
        <f t="shared" si="16"/>
        <v>0</v>
      </c>
    </row>
    <row r="828" spans="1:3" s="102" customFormat="1" ht="21" customHeight="1" x14ac:dyDescent="0.35">
      <c r="A828" s="100" t="s">
        <v>365</v>
      </c>
      <c r="B828" s="101"/>
      <c r="C828" s="79">
        <f t="shared" si="16"/>
        <v>0</v>
      </c>
    </row>
    <row r="829" spans="1:3" ht="15" customHeight="1" x14ac:dyDescent="0.25">
      <c r="A829" s="76"/>
      <c r="C829" s="79">
        <f t="shared" si="16"/>
        <v>0</v>
      </c>
    </row>
    <row r="830" spans="1:3" s="102" customFormat="1" ht="21" customHeight="1" x14ac:dyDescent="0.35">
      <c r="A830" s="100" t="s">
        <v>366</v>
      </c>
      <c r="B830" s="101"/>
      <c r="C830" s="79">
        <f t="shared" si="16"/>
        <v>0</v>
      </c>
    </row>
    <row r="831" spans="1:3" ht="15" customHeight="1" x14ac:dyDescent="0.25">
      <c r="A831" s="76"/>
      <c r="C831" s="79">
        <f t="shared" si="16"/>
        <v>0</v>
      </c>
    </row>
    <row r="832" spans="1:3" ht="15" customHeight="1" x14ac:dyDescent="0.25">
      <c r="C832" s="79">
        <f t="shared" si="16"/>
        <v>0</v>
      </c>
    </row>
    <row r="833" spans="3:3" ht="15" customHeight="1" x14ac:dyDescent="0.25">
      <c r="C833" s="79">
        <f t="shared" si="16"/>
        <v>0</v>
      </c>
    </row>
    <row r="834" spans="3:3" ht="15" customHeight="1" x14ac:dyDescent="0.25">
      <c r="C834" s="79">
        <f t="shared" si="16"/>
        <v>0</v>
      </c>
    </row>
    <row r="835" spans="3:3" ht="15" customHeight="1" x14ac:dyDescent="0.25">
      <c r="C835" s="79">
        <f t="shared" si="16"/>
        <v>0</v>
      </c>
    </row>
    <row r="836" spans="3:3" ht="15" customHeight="1" x14ac:dyDescent="0.25">
      <c r="C836" s="79">
        <f t="shared" si="16"/>
        <v>0</v>
      </c>
    </row>
    <row r="837" spans="3:3" ht="15" customHeight="1" x14ac:dyDescent="0.25">
      <c r="C837" s="79">
        <f t="shared" si="16"/>
        <v>0</v>
      </c>
    </row>
    <row r="838" spans="3:3" ht="15" customHeight="1" x14ac:dyDescent="0.25">
      <c r="C838" s="79">
        <f t="shared" si="16"/>
        <v>0</v>
      </c>
    </row>
    <row r="839" spans="3:3" ht="15" customHeight="1" x14ac:dyDescent="0.25">
      <c r="C839" s="79">
        <f t="shared" si="16"/>
        <v>0</v>
      </c>
    </row>
    <row r="840" spans="3:3" ht="15" customHeight="1" x14ac:dyDescent="0.25">
      <c r="C840" s="79">
        <f t="shared" si="16"/>
        <v>0</v>
      </c>
    </row>
    <row r="841" spans="3:3" ht="15" customHeight="1" x14ac:dyDescent="0.25">
      <c r="C841" s="79">
        <f t="shared" si="16"/>
        <v>0</v>
      </c>
    </row>
    <row r="842" spans="3:3" ht="15" customHeight="1" x14ac:dyDescent="0.25">
      <c r="C842" s="79">
        <f t="shared" si="16"/>
        <v>0</v>
      </c>
    </row>
    <row r="843" spans="3:3" ht="15" customHeight="1" x14ac:dyDescent="0.25">
      <c r="C843" s="79">
        <f t="shared" si="16"/>
        <v>0</v>
      </c>
    </row>
    <row r="844" spans="3:3" ht="15" customHeight="1" x14ac:dyDescent="0.25">
      <c r="C844" s="79">
        <f t="shared" si="16"/>
        <v>0</v>
      </c>
    </row>
    <row r="845" spans="3:3" ht="15" customHeight="1" x14ac:dyDescent="0.25">
      <c r="C845" s="79">
        <f t="shared" si="16"/>
        <v>0</v>
      </c>
    </row>
    <row r="846" spans="3:3" ht="15" customHeight="1" x14ac:dyDescent="0.25">
      <c r="C846" s="79">
        <f t="shared" si="16"/>
        <v>0</v>
      </c>
    </row>
    <row r="847" spans="3:3" ht="15" customHeight="1" x14ac:dyDescent="0.25">
      <c r="C847" s="79">
        <f t="shared" si="16"/>
        <v>0</v>
      </c>
    </row>
    <row r="848" spans="3:3" ht="15" customHeight="1" x14ac:dyDescent="0.25">
      <c r="C848" s="79">
        <f t="shared" si="16"/>
        <v>0</v>
      </c>
    </row>
    <row r="849" spans="3:3" ht="15" customHeight="1" x14ac:dyDescent="0.25">
      <c r="C849" s="79">
        <f t="shared" si="16"/>
        <v>0</v>
      </c>
    </row>
    <row r="850" spans="3:3" ht="15" customHeight="1" x14ac:dyDescent="0.25">
      <c r="C850" s="79">
        <f t="shared" si="16"/>
        <v>0</v>
      </c>
    </row>
    <row r="851" spans="3:3" ht="15" customHeight="1" x14ac:dyDescent="0.25">
      <c r="C851" s="79">
        <f t="shared" si="16"/>
        <v>0</v>
      </c>
    </row>
    <row r="852" spans="3:3" ht="15" customHeight="1" x14ac:dyDescent="0.25">
      <c r="C852" s="79">
        <f t="shared" si="16"/>
        <v>0</v>
      </c>
    </row>
    <row r="853" spans="3:3" ht="15" customHeight="1" x14ac:dyDescent="0.25">
      <c r="C853" s="79">
        <f t="shared" si="16"/>
        <v>0</v>
      </c>
    </row>
    <row r="854" spans="3:3" ht="15" customHeight="1" x14ac:dyDescent="0.25">
      <c r="C854" s="79">
        <f t="shared" si="16"/>
        <v>0</v>
      </c>
    </row>
    <row r="855" spans="3:3" ht="15" customHeight="1" x14ac:dyDescent="0.25">
      <c r="C855" s="79">
        <f t="shared" si="16"/>
        <v>0</v>
      </c>
    </row>
    <row r="856" spans="3:3" ht="15" customHeight="1" x14ac:dyDescent="0.25">
      <c r="C856" s="79">
        <f t="shared" si="16"/>
        <v>0</v>
      </c>
    </row>
    <row r="857" spans="3:3" ht="15" customHeight="1" x14ac:dyDescent="0.25">
      <c r="C857" s="79">
        <f t="shared" si="16"/>
        <v>0</v>
      </c>
    </row>
    <row r="858" spans="3:3" ht="15" customHeight="1" x14ac:dyDescent="0.25">
      <c r="C858" s="79">
        <f t="shared" si="16"/>
        <v>0</v>
      </c>
    </row>
    <row r="859" spans="3:3" ht="15" customHeight="1" x14ac:dyDescent="0.25">
      <c r="C859" s="79">
        <f t="shared" si="16"/>
        <v>0</v>
      </c>
    </row>
    <row r="860" spans="3:3" ht="15" customHeight="1" x14ac:dyDescent="0.25">
      <c r="C860" s="79">
        <f t="shared" si="16"/>
        <v>0</v>
      </c>
    </row>
    <row r="861" spans="3:3" ht="15" customHeight="1" x14ac:dyDescent="0.25">
      <c r="C861" s="79">
        <f t="shared" si="16"/>
        <v>0</v>
      </c>
    </row>
    <row r="862" spans="3:3" ht="15" customHeight="1" x14ac:dyDescent="0.25">
      <c r="C862" s="79">
        <f t="shared" si="16"/>
        <v>0</v>
      </c>
    </row>
    <row r="863" spans="3:3" ht="15" customHeight="1" x14ac:dyDescent="0.25">
      <c r="C863" s="79">
        <f t="shared" si="16"/>
        <v>0</v>
      </c>
    </row>
    <row r="864" spans="3:3" ht="15" customHeight="1" x14ac:dyDescent="0.25">
      <c r="C864" s="79">
        <f t="shared" si="16"/>
        <v>0</v>
      </c>
    </row>
    <row r="865" spans="3:3" ht="15" customHeight="1" x14ac:dyDescent="0.25">
      <c r="C865" s="79">
        <f t="shared" si="16"/>
        <v>0</v>
      </c>
    </row>
    <row r="866" spans="3:3" ht="15" customHeight="1" x14ac:dyDescent="0.25">
      <c r="C866" s="79">
        <f t="shared" si="16"/>
        <v>0</v>
      </c>
    </row>
    <row r="867" spans="3:3" ht="15" customHeight="1" x14ac:dyDescent="0.25">
      <c r="C867" s="79">
        <f t="shared" ref="C867:C930" si="17">+C866</f>
        <v>0</v>
      </c>
    </row>
    <row r="868" spans="3:3" ht="15" customHeight="1" x14ac:dyDescent="0.25">
      <c r="C868" s="79">
        <f t="shared" si="17"/>
        <v>0</v>
      </c>
    </row>
    <row r="869" spans="3:3" ht="15" customHeight="1" x14ac:dyDescent="0.25">
      <c r="C869" s="79">
        <f t="shared" si="17"/>
        <v>0</v>
      </c>
    </row>
    <row r="870" spans="3:3" ht="15" customHeight="1" x14ac:dyDescent="0.25">
      <c r="C870" s="79">
        <f t="shared" si="17"/>
        <v>0</v>
      </c>
    </row>
    <row r="871" spans="3:3" ht="15" customHeight="1" x14ac:dyDescent="0.25">
      <c r="C871" s="79">
        <f t="shared" si="17"/>
        <v>0</v>
      </c>
    </row>
    <row r="872" spans="3:3" ht="15" customHeight="1" x14ac:dyDescent="0.25">
      <c r="C872" s="79">
        <f t="shared" si="17"/>
        <v>0</v>
      </c>
    </row>
    <row r="873" spans="3:3" ht="15" customHeight="1" x14ac:dyDescent="0.25">
      <c r="C873" s="79">
        <f t="shared" si="17"/>
        <v>0</v>
      </c>
    </row>
    <row r="874" spans="3:3" ht="15" customHeight="1" x14ac:dyDescent="0.25">
      <c r="C874" s="79">
        <f t="shared" si="17"/>
        <v>0</v>
      </c>
    </row>
    <row r="875" spans="3:3" ht="15" customHeight="1" x14ac:dyDescent="0.25">
      <c r="C875" s="79">
        <f t="shared" si="17"/>
        <v>0</v>
      </c>
    </row>
    <row r="876" spans="3:3" ht="15" customHeight="1" x14ac:dyDescent="0.25">
      <c r="C876" s="79">
        <f t="shared" si="17"/>
        <v>0</v>
      </c>
    </row>
    <row r="877" spans="3:3" ht="15" customHeight="1" x14ac:dyDescent="0.25">
      <c r="C877" s="79">
        <f t="shared" si="17"/>
        <v>0</v>
      </c>
    </row>
    <row r="878" spans="3:3" ht="15" customHeight="1" x14ac:dyDescent="0.25">
      <c r="C878" s="79">
        <f t="shared" si="17"/>
        <v>0</v>
      </c>
    </row>
    <row r="879" spans="3:3" ht="15" customHeight="1" x14ac:dyDescent="0.25">
      <c r="C879" s="79">
        <f t="shared" si="17"/>
        <v>0</v>
      </c>
    </row>
    <row r="880" spans="3:3" ht="15" customHeight="1" x14ac:dyDescent="0.25">
      <c r="C880" s="79">
        <f t="shared" si="17"/>
        <v>0</v>
      </c>
    </row>
    <row r="881" spans="3:3" ht="15" customHeight="1" x14ac:dyDescent="0.25">
      <c r="C881" s="79">
        <f t="shared" si="17"/>
        <v>0</v>
      </c>
    </row>
    <row r="882" spans="3:3" ht="15" customHeight="1" x14ac:dyDescent="0.25">
      <c r="C882" s="79">
        <f t="shared" si="17"/>
        <v>0</v>
      </c>
    </row>
    <row r="883" spans="3:3" ht="15" customHeight="1" x14ac:dyDescent="0.25">
      <c r="C883" s="79">
        <f t="shared" si="17"/>
        <v>0</v>
      </c>
    </row>
    <row r="884" spans="3:3" ht="15" customHeight="1" x14ac:dyDescent="0.25">
      <c r="C884" s="79">
        <f t="shared" si="17"/>
        <v>0</v>
      </c>
    </row>
    <row r="885" spans="3:3" ht="15" customHeight="1" x14ac:dyDescent="0.25">
      <c r="C885" s="79">
        <f t="shared" si="17"/>
        <v>0</v>
      </c>
    </row>
    <row r="886" spans="3:3" ht="15" customHeight="1" x14ac:dyDescent="0.25">
      <c r="C886" s="79">
        <f t="shared" si="17"/>
        <v>0</v>
      </c>
    </row>
    <row r="887" spans="3:3" ht="15" customHeight="1" x14ac:dyDescent="0.25">
      <c r="C887" s="79">
        <f t="shared" si="17"/>
        <v>0</v>
      </c>
    </row>
    <row r="888" spans="3:3" ht="15" customHeight="1" x14ac:dyDescent="0.25">
      <c r="C888" s="79">
        <f t="shared" si="17"/>
        <v>0</v>
      </c>
    </row>
    <row r="889" spans="3:3" ht="15" customHeight="1" x14ac:dyDescent="0.25">
      <c r="C889" s="79">
        <f t="shared" si="17"/>
        <v>0</v>
      </c>
    </row>
    <row r="890" spans="3:3" ht="15" customHeight="1" x14ac:dyDescent="0.25">
      <c r="C890" s="79">
        <f t="shared" si="17"/>
        <v>0</v>
      </c>
    </row>
    <row r="891" spans="3:3" ht="15" customHeight="1" x14ac:dyDescent="0.25">
      <c r="C891" s="79">
        <f t="shared" si="17"/>
        <v>0</v>
      </c>
    </row>
    <row r="892" spans="3:3" ht="15" customHeight="1" x14ac:dyDescent="0.25">
      <c r="C892" s="79">
        <f t="shared" si="17"/>
        <v>0</v>
      </c>
    </row>
    <row r="893" spans="3:3" ht="15" customHeight="1" x14ac:dyDescent="0.25">
      <c r="C893" s="79">
        <f t="shared" si="17"/>
        <v>0</v>
      </c>
    </row>
    <row r="894" spans="3:3" ht="15" customHeight="1" x14ac:dyDescent="0.25">
      <c r="C894" s="79">
        <f t="shared" si="17"/>
        <v>0</v>
      </c>
    </row>
    <row r="895" spans="3:3" ht="15" customHeight="1" x14ac:dyDescent="0.25">
      <c r="C895" s="79">
        <f t="shared" si="17"/>
        <v>0</v>
      </c>
    </row>
    <row r="896" spans="3:3" ht="15" customHeight="1" x14ac:dyDescent="0.25">
      <c r="C896" s="79">
        <f t="shared" si="17"/>
        <v>0</v>
      </c>
    </row>
    <row r="897" spans="3:3" ht="15" customHeight="1" x14ac:dyDescent="0.25">
      <c r="C897" s="79">
        <f t="shared" si="17"/>
        <v>0</v>
      </c>
    </row>
    <row r="898" spans="3:3" ht="15" customHeight="1" x14ac:dyDescent="0.25">
      <c r="C898" s="79">
        <f t="shared" si="17"/>
        <v>0</v>
      </c>
    </row>
    <row r="899" spans="3:3" ht="15" customHeight="1" x14ac:dyDescent="0.25">
      <c r="C899" s="79">
        <f t="shared" si="17"/>
        <v>0</v>
      </c>
    </row>
    <row r="900" spans="3:3" ht="15" customHeight="1" x14ac:dyDescent="0.25">
      <c r="C900" s="79">
        <f t="shared" si="17"/>
        <v>0</v>
      </c>
    </row>
    <row r="901" spans="3:3" ht="15" customHeight="1" x14ac:dyDescent="0.25">
      <c r="C901" s="79">
        <f t="shared" si="17"/>
        <v>0</v>
      </c>
    </row>
    <row r="902" spans="3:3" ht="15" customHeight="1" x14ac:dyDescent="0.25">
      <c r="C902" s="79">
        <f t="shared" si="17"/>
        <v>0</v>
      </c>
    </row>
    <row r="903" spans="3:3" ht="15" customHeight="1" x14ac:dyDescent="0.25">
      <c r="C903" s="79">
        <f t="shared" si="17"/>
        <v>0</v>
      </c>
    </row>
    <row r="904" spans="3:3" ht="15" customHeight="1" x14ac:dyDescent="0.25">
      <c r="C904" s="79">
        <f t="shared" si="17"/>
        <v>0</v>
      </c>
    </row>
    <row r="905" spans="3:3" ht="15" customHeight="1" x14ac:dyDescent="0.25">
      <c r="C905" s="79">
        <f t="shared" si="17"/>
        <v>0</v>
      </c>
    </row>
    <row r="906" spans="3:3" ht="15" customHeight="1" x14ac:dyDescent="0.25">
      <c r="C906" s="79">
        <f t="shared" si="17"/>
        <v>0</v>
      </c>
    </row>
    <row r="907" spans="3:3" ht="15" customHeight="1" x14ac:dyDescent="0.25">
      <c r="C907" s="79">
        <f t="shared" si="17"/>
        <v>0</v>
      </c>
    </row>
    <row r="908" spans="3:3" ht="15" customHeight="1" x14ac:dyDescent="0.25">
      <c r="C908" s="79">
        <f t="shared" si="17"/>
        <v>0</v>
      </c>
    </row>
    <row r="909" spans="3:3" ht="15" customHeight="1" x14ac:dyDescent="0.25">
      <c r="C909" s="79">
        <f t="shared" si="17"/>
        <v>0</v>
      </c>
    </row>
    <row r="910" spans="3:3" ht="15" customHeight="1" x14ac:dyDescent="0.25">
      <c r="C910" s="79">
        <f t="shared" si="17"/>
        <v>0</v>
      </c>
    </row>
    <row r="911" spans="3:3" ht="15" customHeight="1" x14ac:dyDescent="0.25">
      <c r="C911" s="79">
        <f t="shared" si="17"/>
        <v>0</v>
      </c>
    </row>
    <row r="912" spans="3:3" ht="15" customHeight="1" x14ac:dyDescent="0.25">
      <c r="C912" s="79">
        <f t="shared" si="17"/>
        <v>0</v>
      </c>
    </row>
    <row r="913" spans="3:3" ht="15" customHeight="1" x14ac:dyDescent="0.25">
      <c r="C913" s="79">
        <f t="shared" si="17"/>
        <v>0</v>
      </c>
    </row>
    <row r="914" spans="3:3" ht="15" customHeight="1" x14ac:dyDescent="0.25">
      <c r="C914" s="79">
        <f t="shared" si="17"/>
        <v>0</v>
      </c>
    </row>
    <row r="915" spans="3:3" ht="15" customHeight="1" x14ac:dyDescent="0.25">
      <c r="C915" s="79">
        <f t="shared" si="17"/>
        <v>0</v>
      </c>
    </row>
    <row r="916" spans="3:3" ht="15" customHeight="1" x14ac:dyDescent="0.25">
      <c r="C916" s="79">
        <f t="shared" si="17"/>
        <v>0</v>
      </c>
    </row>
    <row r="917" spans="3:3" ht="15" customHeight="1" x14ac:dyDescent="0.25">
      <c r="C917" s="79">
        <f t="shared" si="17"/>
        <v>0</v>
      </c>
    </row>
    <row r="918" spans="3:3" ht="15" customHeight="1" x14ac:dyDescent="0.25">
      <c r="C918" s="79">
        <f t="shared" si="17"/>
        <v>0</v>
      </c>
    </row>
    <row r="919" spans="3:3" ht="15" customHeight="1" x14ac:dyDescent="0.25">
      <c r="C919" s="79">
        <f t="shared" si="17"/>
        <v>0</v>
      </c>
    </row>
    <row r="920" spans="3:3" ht="15" customHeight="1" x14ac:dyDescent="0.25">
      <c r="C920" s="79">
        <f t="shared" si="17"/>
        <v>0</v>
      </c>
    </row>
    <row r="921" spans="3:3" ht="15" customHeight="1" x14ac:dyDescent="0.25">
      <c r="C921" s="79">
        <f t="shared" si="17"/>
        <v>0</v>
      </c>
    </row>
    <row r="922" spans="3:3" ht="15" customHeight="1" x14ac:dyDescent="0.25">
      <c r="C922" s="79">
        <f t="shared" si="17"/>
        <v>0</v>
      </c>
    </row>
    <row r="923" spans="3:3" ht="15" customHeight="1" x14ac:dyDescent="0.25">
      <c r="C923" s="79">
        <f t="shared" si="17"/>
        <v>0</v>
      </c>
    </row>
    <row r="924" spans="3:3" ht="15" customHeight="1" x14ac:dyDescent="0.25">
      <c r="C924" s="79">
        <f t="shared" si="17"/>
        <v>0</v>
      </c>
    </row>
    <row r="925" spans="3:3" ht="15" customHeight="1" x14ac:dyDescent="0.25">
      <c r="C925" s="79">
        <f t="shared" si="17"/>
        <v>0</v>
      </c>
    </row>
    <row r="926" spans="3:3" ht="15" customHeight="1" x14ac:dyDescent="0.25">
      <c r="C926" s="79">
        <f t="shared" si="17"/>
        <v>0</v>
      </c>
    </row>
    <row r="927" spans="3:3" ht="15" customHeight="1" x14ac:dyDescent="0.25">
      <c r="C927" s="79">
        <f t="shared" si="17"/>
        <v>0</v>
      </c>
    </row>
    <row r="928" spans="3:3" ht="15" customHeight="1" x14ac:dyDescent="0.25">
      <c r="C928" s="79">
        <f t="shared" si="17"/>
        <v>0</v>
      </c>
    </row>
    <row r="929" spans="3:3" ht="15" customHeight="1" x14ac:dyDescent="0.25">
      <c r="C929" s="79">
        <f t="shared" si="17"/>
        <v>0</v>
      </c>
    </row>
    <row r="930" spans="3:3" ht="15" customHeight="1" x14ac:dyDescent="0.25">
      <c r="C930" s="79">
        <f t="shared" si="17"/>
        <v>0</v>
      </c>
    </row>
    <row r="931" spans="3:3" ht="15" customHeight="1" x14ac:dyDescent="0.25">
      <c r="C931" s="79">
        <f t="shared" ref="C931:C994" si="18">+C930</f>
        <v>0</v>
      </c>
    </row>
    <row r="932" spans="3:3" ht="15" customHeight="1" x14ac:dyDescent="0.25">
      <c r="C932" s="79">
        <f t="shared" si="18"/>
        <v>0</v>
      </c>
    </row>
    <row r="933" spans="3:3" ht="15" customHeight="1" x14ac:dyDescent="0.25">
      <c r="C933" s="79">
        <f t="shared" si="18"/>
        <v>0</v>
      </c>
    </row>
    <row r="934" spans="3:3" ht="15" customHeight="1" x14ac:dyDescent="0.25">
      <c r="C934" s="79">
        <f t="shared" si="18"/>
        <v>0</v>
      </c>
    </row>
    <row r="935" spans="3:3" ht="15" customHeight="1" x14ac:dyDescent="0.25">
      <c r="C935" s="79">
        <f t="shared" si="18"/>
        <v>0</v>
      </c>
    </row>
    <row r="936" spans="3:3" ht="15" customHeight="1" x14ac:dyDescent="0.25">
      <c r="C936" s="79">
        <f t="shared" si="18"/>
        <v>0</v>
      </c>
    </row>
    <row r="937" spans="3:3" ht="15" customHeight="1" x14ac:dyDescent="0.25">
      <c r="C937" s="79">
        <f t="shared" si="18"/>
        <v>0</v>
      </c>
    </row>
    <row r="938" spans="3:3" ht="15" customHeight="1" x14ac:dyDescent="0.25">
      <c r="C938" s="79">
        <f t="shared" si="18"/>
        <v>0</v>
      </c>
    </row>
    <row r="939" spans="3:3" ht="15" customHeight="1" x14ac:dyDescent="0.25">
      <c r="C939" s="79">
        <f t="shared" si="18"/>
        <v>0</v>
      </c>
    </row>
    <row r="940" spans="3:3" ht="15" customHeight="1" x14ac:dyDescent="0.25">
      <c r="C940" s="79">
        <f t="shared" si="18"/>
        <v>0</v>
      </c>
    </row>
    <row r="941" spans="3:3" ht="15" customHeight="1" x14ac:dyDescent="0.25">
      <c r="C941" s="79">
        <f t="shared" si="18"/>
        <v>0</v>
      </c>
    </row>
    <row r="942" spans="3:3" ht="15" customHeight="1" x14ac:dyDescent="0.25">
      <c r="C942" s="79">
        <f t="shared" si="18"/>
        <v>0</v>
      </c>
    </row>
    <row r="943" spans="3:3" ht="15" customHeight="1" x14ac:dyDescent="0.25">
      <c r="C943" s="79">
        <f t="shared" si="18"/>
        <v>0</v>
      </c>
    </row>
    <row r="944" spans="3:3" ht="15" customHeight="1" x14ac:dyDescent="0.25">
      <c r="C944" s="79">
        <f t="shared" si="18"/>
        <v>0</v>
      </c>
    </row>
    <row r="945" spans="3:3" ht="15" customHeight="1" x14ac:dyDescent="0.25">
      <c r="C945" s="79">
        <f t="shared" si="18"/>
        <v>0</v>
      </c>
    </row>
    <row r="946" spans="3:3" ht="15" customHeight="1" x14ac:dyDescent="0.25">
      <c r="C946" s="79">
        <f t="shared" si="18"/>
        <v>0</v>
      </c>
    </row>
    <row r="947" spans="3:3" ht="15" customHeight="1" x14ac:dyDescent="0.25">
      <c r="C947" s="79">
        <f t="shared" si="18"/>
        <v>0</v>
      </c>
    </row>
    <row r="948" spans="3:3" ht="15" customHeight="1" x14ac:dyDescent="0.25">
      <c r="C948" s="79">
        <f t="shared" si="18"/>
        <v>0</v>
      </c>
    </row>
    <row r="949" spans="3:3" ht="15" customHeight="1" x14ac:dyDescent="0.25">
      <c r="C949" s="79">
        <f t="shared" si="18"/>
        <v>0</v>
      </c>
    </row>
    <row r="950" spans="3:3" ht="15" customHeight="1" x14ac:dyDescent="0.25">
      <c r="C950" s="79">
        <f t="shared" si="18"/>
        <v>0</v>
      </c>
    </row>
    <row r="951" spans="3:3" ht="15" customHeight="1" x14ac:dyDescent="0.25">
      <c r="C951" s="79">
        <f t="shared" si="18"/>
        <v>0</v>
      </c>
    </row>
    <row r="952" spans="3:3" ht="15" customHeight="1" x14ac:dyDescent="0.25">
      <c r="C952" s="79">
        <f t="shared" si="18"/>
        <v>0</v>
      </c>
    </row>
    <row r="953" spans="3:3" ht="15" customHeight="1" x14ac:dyDescent="0.25">
      <c r="C953" s="79">
        <f t="shared" si="18"/>
        <v>0</v>
      </c>
    </row>
    <row r="954" spans="3:3" ht="15" customHeight="1" x14ac:dyDescent="0.25">
      <c r="C954" s="79">
        <f t="shared" si="18"/>
        <v>0</v>
      </c>
    </row>
    <row r="955" spans="3:3" ht="15" customHeight="1" x14ac:dyDescent="0.25">
      <c r="C955" s="79">
        <f t="shared" si="18"/>
        <v>0</v>
      </c>
    </row>
    <row r="956" spans="3:3" ht="15" customHeight="1" x14ac:dyDescent="0.25">
      <c r="C956" s="79">
        <f t="shared" si="18"/>
        <v>0</v>
      </c>
    </row>
    <row r="957" spans="3:3" ht="15" customHeight="1" x14ac:dyDescent="0.25">
      <c r="C957" s="79">
        <f t="shared" si="18"/>
        <v>0</v>
      </c>
    </row>
    <row r="958" spans="3:3" ht="15" customHeight="1" x14ac:dyDescent="0.25">
      <c r="C958" s="79">
        <f t="shared" si="18"/>
        <v>0</v>
      </c>
    </row>
    <row r="959" spans="3:3" ht="15" customHeight="1" x14ac:dyDescent="0.25">
      <c r="C959" s="79">
        <f t="shared" si="18"/>
        <v>0</v>
      </c>
    </row>
    <row r="960" spans="3:3" ht="15" customHeight="1" x14ac:dyDescent="0.25">
      <c r="C960" s="79">
        <f t="shared" si="18"/>
        <v>0</v>
      </c>
    </row>
    <row r="961" spans="3:3" ht="15" customHeight="1" x14ac:dyDescent="0.25">
      <c r="C961" s="79">
        <f t="shared" si="18"/>
        <v>0</v>
      </c>
    </row>
    <row r="962" spans="3:3" ht="15" customHeight="1" x14ac:dyDescent="0.25">
      <c r="C962" s="79">
        <f t="shared" si="18"/>
        <v>0</v>
      </c>
    </row>
    <row r="963" spans="3:3" ht="15" customHeight="1" x14ac:dyDescent="0.25">
      <c r="C963" s="79">
        <f t="shared" si="18"/>
        <v>0</v>
      </c>
    </row>
    <row r="964" spans="3:3" ht="15" customHeight="1" x14ac:dyDescent="0.25">
      <c r="C964" s="79">
        <f t="shared" si="18"/>
        <v>0</v>
      </c>
    </row>
    <row r="965" spans="3:3" ht="15" customHeight="1" x14ac:dyDescent="0.25">
      <c r="C965" s="79">
        <f t="shared" si="18"/>
        <v>0</v>
      </c>
    </row>
    <row r="966" spans="3:3" ht="15" customHeight="1" x14ac:dyDescent="0.25">
      <c r="C966" s="79">
        <f t="shared" si="18"/>
        <v>0</v>
      </c>
    </row>
    <row r="967" spans="3:3" ht="15" customHeight="1" x14ac:dyDescent="0.25">
      <c r="C967" s="79">
        <f t="shared" si="18"/>
        <v>0</v>
      </c>
    </row>
    <row r="968" spans="3:3" ht="15" customHeight="1" x14ac:dyDescent="0.25">
      <c r="C968" s="79">
        <f t="shared" si="18"/>
        <v>0</v>
      </c>
    </row>
    <row r="969" spans="3:3" ht="15" customHeight="1" x14ac:dyDescent="0.25">
      <c r="C969" s="79">
        <f t="shared" si="18"/>
        <v>0</v>
      </c>
    </row>
    <row r="970" spans="3:3" ht="15" customHeight="1" x14ac:dyDescent="0.25">
      <c r="C970" s="79">
        <f t="shared" si="18"/>
        <v>0</v>
      </c>
    </row>
    <row r="971" spans="3:3" ht="15" customHeight="1" x14ac:dyDescent="0.25">
      <c r="C971" s="79">
        <f t="shared" si="18"/>
        <v>0</v>
      </c>
    </row>
    <row r="972" spans="3:3" ht="15" customHeight="1" x14ac:dyDescent="0.25">
      <c r="C972" s="79">
        <f t="shared" si="18"/>
        <v>0</v>
      </c>
    </row>
    <row r="973" spans="3:3" ht="15" customHeight="1" x14ac:dyDescent="0.25">
      <c r="C973" s="79">
        <f t="shared" si="18"/>
        <v>0</v>
      </c>
    </row>
    <row r="974" spans="3:3" ht="15" customHeight="1" x14ac:dyDescent="0.25">
      <c r="C974" s="79">
        <f t="shared" si="18"/>
        <v>0</v>
      </c>
    </row>
    <row r="975" spans="3:3" ht="15" customHeight="1" x14ac:dyDescent="0.25">
      <c r="C975" s="79">
        <f t="shared" si="18"/>
        <v>0</v>
      </c>
    </row>
    <row r="976" spans="3:3" ht="15" customHeight="1" x14ac:dyDescent="0.25">
      <c r="C976" s="79">
        <f t="shared" si="18"/>
        <v>0</v>
      </c>
    </row>
    <row r="977" spans="3:3" ht="15" customHeight="1" x14ac:dyDescent="0.25">
      <c r="C977" s="79">
        <f t="shared" si="18"/>
        <v>0</v>
      </c>
    </row>
    <row r="978" spans="3:3" ht="15" customHeight="1" x14ac:dyDescent="0.25">
      <c r="C978" s="79">
        <f t="shared" si="18"/>
        <v>0</v>
      </c>
    </row>
    <row r="979" spans="3:3" ht="15" customHeight="1" x14ac:dyDescent="0.25">
      <c r="C979" s="79">
        <f t="shared" si="18"/>
        <v>0</v>
      </c>
    </row>
    <row r="980" spans="3:3" ht="15" customHeight="1" x14ac:dyDescent="0.25">
      <c r="C980" s="79">
        <f t="shared" si="18"/>
        <v>0</v>
      </c>
    </row>
    <row r="981" spans="3:3" ht="15" customHeight="1" x14ac:dyDescent="0.25">
      <c r="C981" s="79">
        <f t="shared" si="18"/>
        <v>0</v>
      </c>
    </row>
    <row r="982" spans="3:3" ht="15" customHeight="1" x14ac:dyDescent="0.25">
      <c r="C982" s="79">
        <f t="shared" si="18"/>
        <v>0</v>
      </c>
    </row>
    <row r="983" spans="3:3" ht="15" customHeight="1" x14ac:dyDescent="0.25">
      <c r="C983" s="79">
        <f t="shared" si="18"/>
        <v>0</v>
      </c>
    </row>
    <row r="984" spans="3:3" ht="15" customHeight="1" x14ac:dyDescent="0.25">
      <c r="C984" s="79">
        <f t="shared" si="18"/>
        <v>0</v>
      </c>
    </row>
    <row r="985" spans="3:3" ht="15" customHeight="1" x14ac:dyDescent="0.25">
      <c r="C985" s="79">
        <f t="shared" si="18"/>
        <v>0</v>
      </c>
    </row>
    <row r="986" spans="3:3" ht="15" customHeight="1" x14ac:dyDescent="0.25">
      <c r="C986" s="79">
        <f t="shared" si="18"/>
        <v>0</v>
      </c>
    </row>
    <row r="987" spans="3:3" ht="15" customHeight="1" x14ac:dyDescent="0.25">
      <c r="C987" s="79">
        <f t="shared" si="18"/>
        <v>0</v>
      </c>
    </row>
    <row r="988" spans="3:3" ht="15" customHeight="1" x14ac:dyDescent="0.25">
      <c r="C988" s="79">
        <f t="shared" si="18"/>
        <v>0</v>
      </c>
    </row>
    <row r="989" spans="3:3" ht="15" customHeight="1" x14ac:dyDescent="0.25">
      <c r="C989" s="79">
        <f t="shared" si="18"/>
        <v>0</v>
      </c>
    </row>
    <row r="990" spans="3:3" ht="15" customHeight="1" x14ac:dyDescent="0.25">
      <c r="C990" s="79">
        <f t="shared" si="18"/>
        <v>0</v>
      </c>
    </row>
    <row r="991" spans="3:3" ht="15" customHeight="1" x14ac:dyDescent="0.25">
      <c r="C991" s="79">
        <f t="shared" si="18"/>
        <v>0</v>
      </c>
    </row>
    <row r="992" spans="3:3" ht="15" customHeight="1" x14ac:dyDescent="0.25">
      <c r="C992" s="79">
        <f t="shared" si="18"/>
        <v>0</v>
      </c>
    </row>
    <row r="993" spans="1:3" ht="15" customHeight="1" x14ac:dyDescent="0.25">
      <c r="C993" s="79">
        <f t="shared" si="18"/>
        <v>0</v>
      </c>
    </row>
    <row r="994" spans="1:3" ht="15" customHeight="1" x14ac:dyDescent="0.25">
      <c r="C994" s="79">
        <f t="shared" si="18"/>
        <v>0</v>
      </c>
    </row>
    <row r="995" spans="1:3" ht="15" customHeight="1" x14ac:dyDescent="0.25">
      <c r="C995" s="79">
        <f t="shared" ref="C995:C1000" si="19">+C994</f>
        <v>0</v>
      </c>
    </row>
    <row r="996" spans="1:3" ht="15" customHeight="1" x14ac:dyDescent="0.25">
      <c r="C996" s="79">
        <f t="shared" si="19"/>
        <v>0</v>
      </c>
    </row>
    <row r="997" spans="1:3" ht="15" customHeight="1" x14ac:dyDescent="0.25">
      <c r="C997" s="79">
        <f t="shared" si="19"/>
        <v>0</v>
      </c>
    </row>
    <row r="998" spans="1:3" ht="15" customHeight="1" x14ac:dyDescent="0.25">
      <c r="C998" s="79">
        <f t="shared" si="19"/>
        <v>0</v>
      </c>
    </row>
    <row r="999" spans="1:3" ht="15" customHeight="1" x14ac:dyDescent="0.25">
      <c r="C999" s="79">
        <f t="shared" si="19"/>
        <v>0</v>
      </c>
    </row>
    <row r="1000" spans="1:3" x14ac:dyDescent="0.25">
      <c r="C1000" s="79">
        <f t="shared" si="19"/>
        <v>0</v>
      </c>
    </row>
    <row r="1001" spans="1:3" s="81" customFormat="1" ht="15.75" x14ac:dyDescent="0.25">
      <c r="A1001" s="77" t="s">
        <v>349</v>
      </c>
      <c r="B1001" s="105" t="str">
        <f>[1]COMPTA!A1004</f>
        <v>K54</v>
      </c>
      <c r="C1001" s="79" t="str">
        <f>+B1001</f>
        <v>K54</v>
      </c>
    </row>
    <row r="1002" spans="1:3" s="12" customFormat="1" ht="11.25" customHeight="1" x14ac:dyDescent="0.2">
      <c r="B1002" s="82"/>
      <c r="C1002" s="79" t="str">
        <f>+C1001</f>
        <v>K54</v>
      </c>
    </row>
    <row r="1003" spans="1:3" s="12" customFormat="1" ht="22.5" customHeight="1" x14ac:dyDescent="0.2">
      <c r="B1003" s="82"/>
      <c r="C1003" s="79" t="str">
        <f t="shared" ref="C1003:C1066" si="20">+C1002</f>
        <v>K54</v>
      </c>
    </row>
    <row r="1004" spans="1:3" s="33" customFormat="1" ht="29.25" customHeight="1" x14ac:dyDescent="0.2">
      <c r="A1004" s="103" t="s">
        <v>350</v>
      </c>
      <c r="B1004" s="85" t="s">
        <v>351</v>
      </c>
      <c r="C1004" s="79" t="str">
        <f t="shared" si="20"/>
        <v>K54</v>
      </c>
    </row>
    <row r="1005" spans="1:3" s="33" customFormat="1" ht="29.25" customHeight="1" x14ac:dyDescent="0.2">
      <c r="A1005" s="103"/>
      <c r="B1005" s="86"/>
      <c r="C1005" s="79" t="str">
        <f t="shared" si="20"/>
        <v>K54</v>
      </c>
    </row>
    <row r="1006" spans="1:3" s="88" customFormat="1" ht="11.25" customHeight="1" x14ac:dyDescent="0.2">
      <c r="A1006" s="103"/>
      <c r="B1006" s="104" t="s">
        <v>355</v>
      </c>
      <c r="C1006" s="79" t="str">
        <f t="shared" si="20"/>
        <v>K54</v>
      </c>
    </row>
    <row r="1007" spans="1:3" s="12" customFormat="1" ht="11.25" customHeight="1" x14ac:dyDescent="0.2">
      <c r="A1007" s="89"/>
      <c r="B1007" s="90"/>
      <c r="C1007" s="79" t="str">
        <f t="shared" si="20"/>
        <v>K54</v>
      </c>
    </row>
    <row r="1008" spans="1:3" s="12" customFormat="1" ht="11.25" customHeight="1" x14ac:dyDescent="0.2">
      <c r="A1008" s="91" t="s">
        <v>8</v>
      </c>
      <c r="B1008" s="92"/>
      <c r="C1008" s="79" t="str">
        <f t="shared" si="20"/>
        <v>K54</v>
      </c>
    </row>
    <row r="1009" spans="1:3" s="12" customFormat="1" ht="11.25" customHeight="1" x14ac:dyDescent="0.2">
      <c r="A1009" s="91" t="s">
        <v>11</v>
      </c>
      <c r="B1009" s="92"/>
      <c r="C1009" s="79" t="str">
        <f t="shared" si="20"/>
        <v>K54</v>
      </c>
    </row>
    <row r="1010" spans="1:3" s="12" customFormat="1" ht="11.25" customHeight="1" x14ac:dyDescent="0.2">
      <c r="A1010" s="93" t="s">
        <v>14</v>
      </c>
      <c r="B1010" s="92"/>
      <c r="C1010" s="79" t="str">
        <f t="shared" si="20"/>
        <v>K54</v>
      </c>
    </row>
    <row r="1011" spans="1:3" s="12" customFormat="1" ht="11.25" customHeight="1" x14ac:dyDescent="0.2">
      <c r="A1011" s="93" t="s">
        <v>17</v>
      </c>
      <c r="B1011" s="92"/>
      <c r="C1011" s="79" t="str">
        <f t="shared" si="20"/>
        <v>K54</v>
      </c>
    </row>
    <row r="1012" spans="1:3" s="12" customFormat="1" ht="11.25" customHeight="1" x14ac:dyDescent="0.2">
      <c r="A1012" s="93" t="s">
        <v>19</v>
      </c>
      <c r="B1012" s="92"/>
      <c r="C1012" s="79" t="str">
        <f t="shared" si="20"/>
        <v>K54</v>
      </c>
    </row>
    <row r="1013" spans="1:3" s="12" customFormat="1" ht="11.25" customHeight="1" x14ac:dyDescent="0.2">
      <c r="A1013" s="93" t="s">
        <v>22</v>
      </c>
      <c r="B1013" s="92"/>
      <c r="C1013" s="79" t="str">
        <f t="shared" si="20"/>
        <v>K54</v>
      </c>
    </row>
    <row r="1014" spans="1:3" s="80" customFormat="1" ht="11.25" customHeight="1" x14ac:dyDescent="0.2">
      <c r="A1014" s="93" t="s">
        <v>24</v>
      </c>
      <c r="B1014" s="92"/>
      <c r="C1014" s="79" t="str">
        <f t="shared" si="20"/>
        <v>K54</v>
      </c>
    </row>
    <row r="1015" spans="1:3" s="12" customFormat="1" ht="11.25" customHeight="1" x14ac:dyDescent="0.2">
      <c r="A1015" s="93" t="s">
        <v>27</v>
      </c>
      <c r="B1015" s="92"/>
      <c r="C1015" s="79" t="str">
        <f t="shared" si="20"/>
        <v>K54</v>
      </c>
    </row>
    <row r="1016" spans="1:3" s="12" customFormat="1" ht="11.25" customHeight="1" x14ac:dyDescent="0.2">
      <c r="A1016" s="93" t="s">
        <v>29</v>
      </c>
      <c r="B1016" s="92"/>
      <c r="C1016" s="79" t="str">
        <f t="shared" si="20"/>
        <v>K54</v>
      </c>
    </row>
    <row r="1017" spans="1:3" s="12" customFormat="1" ht="11.25" customHeight="1" x14ac:dyDescent="0.2">
      <c r="A1017" s="93" t="s">
        <v>31</v>
      </c>
      <c r="B1017" s="92"/>
      <c r="C1017" s="79" t="str">
        <f t="shared" si="20"/>
        <v>K54</v>
      </c>
    </row>
    <row r="1018" spans="1:3" s="12" customFormat="1" ht="11.25" customHeight="1" x14ac:dyDescent="0.2">
      <c r="A1018" s="93" t="s">
        <v>33</v>
      </c>
      <c r="B1018" s="92"/>
      <c r="C1018" s="79" t="str">
        <f t="shared" si="20"/>
        <v>K54</v>
      </c>
    </row>
    <row r="1019" spans="1:3" s="12" customFormat="1" ht="11.25" customHeight="1" x14ac:dyDescent="0.2">
      <c r="A1019" s="93" t="s">
        <v>35</v>
      </c>
      <c r="B1019" s="92"/>
      <c r="C1019" s="79" t="str">
        <f t="shared" si="20"/>
        <v>K54</v>
      </c>
    </row>
    <row r="1020" spans="1:3" s="12" customFormat="1" ht="11.25" customHeight="1" x14ac:dyDescent="0.2">
      <c r="A1020" s="89"/>
      <c r="B1020" s="94"/>
      <c r="C1020" s="79" t="str">
        <f t="shared" si="20"/>
        <v>K54</v>
      </c>
    </row>
    <row r="1021" spans="1:3" s="12" customFormat="1" ht="12.75" customHeight="1" x14ac:dyDescent="0.2">
      <c r="A1021" s="95" t="s">
        <v>362</v>
      </c>
      <c r="B1021" s="96"/>
      <c r="C1021" s="79"/>
    </row>
    <row r="1022" spans="1:3" s="12" customFormat="1" ht="11.25" customHeight="1" x14ac:dyDescent="0.2">
      <c r="C1022" s="79">
        <f t="shared" si="20"/>
        <v>0</v>
      </c>
    </row>
    <row r="1023" spans="1:3" s="98" customFormat="1" ht="12.75" customHeight="1" x14ac:dyDescent="0.2">
      <c r="A1023" s="97" t="s">
        <v>363</v>
      </c>
      <c r="C1023" s="79">
        <f t="shared" si="20"/>
        <v>0</v>
      </c>
    </row>
    <row r="1024" spans="1:3" s="98" customFormat="1" ht="12.75" customHeight="1" x14ac:dyDescent="0.2">
      <c r="A1024" s="97" t="s">
        <v>364</v>
      </c>
      <c r="C1024" s="79">
        <f t="shared" si="20"/>
        <v>0</v>
      </c>
    </row>
    <row r="1025" spans="1:3" s="12" customFormat="1" ht="11.25" customHeight="1" x14ac:dyDescent="0.2">
      <c r="C1025" s="79">
        <f t="shared" si="20"/>
        <v>0</v>
      </c>
    </row>
    <row r="1026" spans="1:3" s="99" customFormat="1" ht="15" customHeight="1" x14ac:dyDescent="0.25">
      <c r="A1026" s="99" t="str">
        <f>+CONCATENATE("Ecart ",C1026)</f>
        <v>Ecart 0</v>
      </c>
      <c r="C1026" s="79">
        <f t="shared" si="20"/>
        <v>0</v>
      </c>
    </row>
    <row r="1027" spans="1:3" ht="15" customHeight="1" x14ac:dyDescent="0.25">
      <c r="C1027" s="79">
        <f t="shared" si="20"/>
        <v>0</v>
      </c>
    </row>
    <row r="1028" spans="1:3" s="102" customFormat="1" ht="21" customHeight="1" x14ac:dyDescent="0.35">
      <c r="A1028" s="100" t="s">
        <v>365</v>
      </c>
      <c r="B1028" s="101"/>
      <c r="C1028" s="79">
        <f t="shared" si="20"/>
        <v>0</v>
      </c>
    </row>
    <row r="1029" spans="1:3" ht="15" customHeight="1" x14ac:dyDescent="0.25">
      <c r="A1029" s="76"/>
      <c r="C1029" s="79">
        <f t="shared" si="20"/>
        <v>0</v>
      </c>
    </row>
    <row r="1030" spans="1:3" s="102" customFormat="1" ht="21" customHeight="1" x14ac:dyDescent="0.35">
      <c r="A1030" s="100" t="s">
        <v>366</v>
      </c>
      <c r="B1030" s="101"/>
      <c r="C1030" s="79">
        <f t="shared" si="20"/>
        <v>0</v>
      </c>
    </row>
    <row r="1031" spans="1:3" ht="15" customHeight="1" x14ac:dyDescent="0.25">
      <c r="A1031" s="76"/>
      <c r="C1031" s="79">
        <f t="shared" si="20"/>
        <v>0</v>
      </c>
    </row>
    <row r="1032" spans="1:3" ht="15" customHeight="1" x14ac:dyDescent="0.25">
      <c r="C1032" s="79">
        <f t="shared" si="20"/>
        <v>0</v>
      </c>
    </row>
    <row r="1033" spans="1:3" ht="15" customHeight="1" x14ac:dyDescent="0.25">
      <c r="C1033" s="79">
        <f t="shared" si="20"/>
        <v>0</v>
      </c>
    </row>
    <row r="1034" spans="1:3" ht="15" customHeight="1" x14ac:dyDescent="0.25">
      <c r="C1034" s="79">
        <f t="shared" si="20"/>
        <v>0</v>
      </c>
    </row>
    <row r="1035" spans="1:3" ht="15" customHeight="1" x14ac:dyDescent="0.25">
      <c r="C1035" s="79">
        <f t="shared" si="20"/>
        <v>0</v>
      </c>
    </row>
    <row r="1036" spans="1:3" ht="15" customHeight="1" x14ac:dyDescent="0.25">
      <c r="C1036" s="79">
        <f t="shared" si="20"/>
        <v>0</v>
      </c>
    </row>
    <row r="1037" spans="1:3" ht="15" customHeight="1" x14ac:dyDescent="0.25">
      <c r="C1037" s="79">
        <f t="shared" si="20"/>
        <v>0</v>
      </c>
    </row>
    <row r="1038" spans="1:3" ht="15" customHeight="1" x14ac:dyDescent="0.25">
      <c r="C1038" s="79">
        <f t="shared" si="20"/>
        <v>0</v>
      </c>
    </row>
    <row r="1039" spans="1:3" ht="15" customHeight="1" x14ac:dyDescent="0.25">
      <c r="C1039" s="79">
        <f t="shared" si="20"/>
        <v>0</v>
      </c>
    </row>
    <row r="1040" spans="1:3" ht="15" customHeight="1" x14ac:dyDescent="0.25">
      <c r="C1040" s="79">
        <f t="shared" si="20"/>
        <v>0</v>
      </c>
    </row>
    <row r="1041" spans="3:3" ht="15" customHeight="1" x14ac:dyDescent="0.25">
      <c r="C1041" s="79">
        <f t="shared" si="20"/>
        <v>0</v>
      </c>
    </row>
    <row r="1042" spans="3:3" ht="15" customHeight="1" x14ac:dyDescent="0.25">
      <c r="C1042" s="79">
        <f t="shared" si="20"/>
        <v>0</v>
      </c>
    </row>
    <row r="1043" spans="3:3" ht="15" customHeight="1" x14ac:dyDescent="0.25">
      <c r="C1043" s="79">
        <f t="shared" si="20"/>
        <v>0</v>
      </c>
    </row>
    <row r="1044" spans="3:3" ht="15" customHeight="1" x14ac:dyDescent="0.25">
      <c r="C1044" s="79">
        <f t="shared" si="20"/>
        <v>0</v>
      </c>
    </row>
    <row r="1045" spans="3:3" ht="15" customHeight="1" x14ac:dyDescent="0.25">
      <c r="C1045" s="79">
        <f t="shared" si="20"/>
        <v>0</v>
      </c>
    </row>
    <row r="1046" spans="3:3" ht="15" customHeight="1" x14ac:dyDescent="0.25">
      <c r="C1046" s="79">
        <f t="shared" si="20"/>
        <v>0</v>
      </c>
    </row>
    <row r="1047" spans="3:3" ht="15" customHeight="1" x14ac:dyDescent="0.25">
      <c r="C1047" s="79">
        <f t="shared" si="20"/>
        <v>0</v>
      </c>
    </row>
    <row r="1048" spans="3:3" ht="15" customHeight="1" x14ac:dyDescent="0.25">
      <c r="C1048" s="79">
        <f t="shared" si="20"/>
        <v>0</v>
      </c>
    </row>
    <row r="1049" spans="3:3" ht="15" customHeight="1" x14ac:dyDescent="0.25">
      <c r="C1049" s="79">
        <f t="shared" si="20"/>
        <v>0</v>
      </c>
    </row>
    <row r="1050" spans="3:3" ht="15" customHeight="1" x14ac:dyDescent="0.25">
      <c r="C1050" s="79">
        <f t="shared" si="20"/>
        <v>0</v>
      </c>
    </row>
    <row r="1051" spans="3:3" ht="15" customHeight="1" x14ac:dyDescent="0.25">
      <c r="C1051" s="79">
        <f t="shared" si="20"/>
        <v>0</v>
      </c>
    </row>
    <row r="1052" spans="3:3" ht="15" customHeight="1" x14ac:dyDescent="0.25">
      <c r="C1052" s="79">
        <f t="shared" si="20"/>
        <v>0</v>
      </c>
    </row>
    <row r="1053" spans="3:3" ht="15" customHeight="1" x14ac:dyDescent="0.25">
      <c r="C1053" s="79">
        <f t="shared" si="20"/>
        <v>0</v>
      </c>
    </row>
    <row r="1054" spans="3:3" ht="15" customHeight="1" x14ac:dyDescent="0.25">
      <c r="C1054" s="79">
        <f t="shared" si="20"/>
        <v>0</v>
      </c>
    </row>
    <row r="1055" spans="3:3" ht="15" customHeight="1" x14ac:dyDescent="0.25">
      <c r="C1055" s="79">
        <f t="shared" si="20"/>
        <v>0</v>
      </c>
    </row>
    <row r="1056" spans="3:3" ht="15" customHeight="1" x14ac:dyDescent="0.25">
      <c r="C1056" s="79">
        <f t="shared" si="20"/>
        <v>0</v>
      </c>
    </row>
    <row r="1057" spans="3:3" ht="15" customHeight="1" x14ac:dyDescent="0.25">
      <c r="C1057" s="79">
        <f t="shared" si="20"/>
        <v>0</v>
      </c>
    </row>
    <row r="1058" spans="3:3" ht="15" customHeight="1" x14ac:dyDescent="0.25">
      <c r="C1058" s="79">
        <f t="shared" si="20"/>
        <v>0</v>
      </c>
    </row>
    <row r="1059" spans="3:3" ht="15" customHeight="1" x14ac:dyDescent="0.25">
      <c r="C1059" s="79">
        <f t="shared" si="20"/>
        <v>0</v>
      </c>
    </row>
    <row r="1060" spans="3:3" ht="15" customHeight="1" x14ac:dyDescent="0.25">
      <c r="C1060" s="79">
        <f t="shared" si="20"/>
        <v>0</v>
      </c>
    </row>
    <row r="1061" spans="3:3" ht="15" customHeight="1" x14ac:dyDescent="0.25">
      <c r="C1061" s="79">
        <f t="shared" si="20"/>
        <v>0</v>
      </c>
    </row>
    <row r="1062" spans="3:3" ht="15" customHeight="1" x14ac:dyDescent="0.25">
      <c r="C1062" s="79">
        <f t="shared" si="20"/>
        <v>0</v>
      </c>
    </row>
    <row r="1063" spans="3:3" ht="15" customHeight="1" x14ac:dyDescent="0.25">
      <c r="C1063" s="79">
        <f t="shared" si="20"/>
        <v>0</v>
      </c>
    </row>
    <row r="1064" spans="3:3" ht="15" customHeight="1" x14ac:dyDescent="0.25">
      <c r="C1064" s="79">
        <f t="shared" si="20"/>
        <v>0</v>
      </c>
    </row>
    <row r="1065" spans="3:3" ht="15" customHeight="1" x14ac:dyDescent="0.25">
      <c r="C1065" s="79">
        <f t="shared" si="20"/>
        <v>0</v>
      </c>
    </row>
    <row r="1066" spans="3:3" ht="15" customHeight="1" x14ac:dyDescent="0.25">
      <c r="C1066" s="79">
        <f t="shared" si="20"/>
        <v>0</v>
      </c>
    </row>
    <row r="1067" spans="3:3" ht="15" customHeight="1" x14ac:dyDescent="0.25">
      <c r="C1067" s="79">
        <f t="shared" ref="C1067:C1130" si="21">+C1066</f>
        <v>0</v>
      </c>
    </row>
    <row r="1068" spans="3:3" ht="15" customHeight="1" x14ac:dyDescent="0.25">
      <c r="C1068" s="79">
        <f t="shared" si="21"/>
        <v>0</v>
      </c>
    </row>
    <row r="1069" spans="3:3" ht="15" customHeight="1" x14ac:dyDescent="0.25">
      <c r="C1069" s="79">
        <f t="shared" si="21"/>
        <v>0</v>
      </c>
    </row>
    <row r="1070" spans="3:3" ht="15" customHeight="1" x14ac:dyDescent="0.25">
      <c r="C1070" s="79">
        <f t="shared" si="21"/>
        <v>0</v>
      </c>
    </row>
    <row r="1071" spans="3:3" ht="15" customHeight="1" x14ac:dyDescent="0.25">
      <c r="C1071" s="79">
        <f t="shared" si="21"/>
        <v>0</v>
      </c>
    </row>
    <row r="1072" spans="3:3" ht="15" customHeight="1" x14ac:dyDescent="0.25">
      <c r="C1072" s="79">
        <f t="shared" si="21"/>
        <v>0</v>
      </c>
    </row>
    <row r="1073" spans="3:3" ht="15" customHeight="1" x14ac:dyDescent="0.25">
      <c r="C1073" s="79">
        <f t="shared" si="21"/>
        <v>0</v>
      </c>
    </row>
    <row r="1074" spans="3:3" ht="15" customHeight="1" x14ac:dyDescent="0.25">
      <c r="C1074" s="79">
        <f t="shared" si="21"/>
        <v>0</v>
      </c>
    </row>
    <row r="1075" spans="3:3" ht="15" customHeight="1" x14ac:dyDescent="0.25">
      <c r="C1075" s="79">
        <f t="shared" si="21"/>
        <v>0</v>
      </c>
    </row>
    <row r="1076" spans="3:3" ht="15" customHeight="1" x14ac:dyDescent="0.25">
      <c r="C1076" s="79">
        <f t="shared" si="21"/>
        <v>0</v>
      </c>
    </row>
    <row r="1077" spans="3:3" ht="15" customHeight="1" x14ac:dyDescent="0.25">
      <c r="C1077" s="79">
        <f t="shared" si="21"/>
        <v>0</v>
      </c>
    </row>
    <row r="1078" spans="3:3" ht="15" customHeight="1" x14ac:dyDescent="0.25">
      <c r="C1078" s="79">
        <f t="shared" si="21"/>
        <v>0</v>
      </c>
    </row>
    <row r="1079" spans="3:3" ht="15" customHeight="1" x14ac:dyDescent="0.25">
      <c r="C1079" s="79">
        <f t="shared" si="21"/>
        <v>0</v>
      </c>
    </row>
    <row r="1080" spans="3:3" ht="15" customHeight="1" x14ac:dyDescent="0.25">
      <c r="C1080" s="79">
        <f t="shared" si="21"/>
        <v>0</v>
      </c>
    </row>
    <row r="1081" spans="3:3" ht="15" customHeight="1" x14ac:dyDescent="0.25">
      <c r="C1081" s="79">
        <f t="shared" si="21"/>
        <v>0</v>
      </c>
    </row>
    <row r="1082" spans="3:3" ht="15" customHeight="1" x14ac:dyDescent="0.25">
      <c r="C1082" s="79">
        <f t="shared" si="21"/>
        <v>0</v>
      </c>
    </row>
    <row r="1083" spans="3:3" ht="15" customHeight="1" x14ac:dyDescent="0.25">
      <c r="C1083" s="79">
        <f t="shared" si="21"/>
        <v>0</v>
      </c>
    </row>
    <row r="1084" spans="3:3" ht="15" customHeight="1" x14ac:dyDescent="0.25">
      <c r="C1084" s="79">
        <f t="shared" si="21"/>
        <v>0</v>
      </c>
    </row>
    <row r="1085" spans="3:3" ht="15" customHeight="1" x14ac:dyDescent="0.25">
      <c r="C1085" s="79">
        <f t="shared" si="21"/>
        <v>0</v>
      </c>
    </row>
    <row r="1086" spans="3:3" ht="15" customHeight="1" x14ac:dyDescent="0.25">
      <c r="C1086" s="79">
        <f t="shared" si="21"/>
        <v>0</v>
      </c>
    </row>
    <row r="1087" spans="3:3" ht="15" customHeight="1" x14ac:dyDescent="0.25">
      <c r="C1087" s="79">
        <f t="shared" si="21"/>
        <v>0</v>
      </c>
    </row>
    <row r="1088" spans="3:3" ht="15" customHeight="1" x14ac:dyDescent="0.25">
      <c r="C1088" s="79">
        <f t="shared" si="21"/>
        <v>0</v>
      </c>
    </row>
    <row r="1089" spans="3:3" ht="15" customHeight="1" x14ac:dyDescent="0.25">
      <c r="C1089" s="79">
        <f t="shared" si="21"/>
        <v>0</v>
      </c>
    </row>
    <row r="1090" spans="3:3" ht="15" customHeight="1" x14ac:dyDescent="0.25">
      <c r="C1090" s="79">
        <f t="shared" si="21"/>
        <v>0</v>
      </c>
    </row>
    <row r="1091" spans="3:3" ht="15" customHeight="1" x14ac:dyDescent="0.25">
      <c r="C1091" s="79">
        <f t="shared" si="21"/>
        <v>0</v>
      </c>
    </row>
    <row r="1092" spans="3:3" ht="15" customHeight="1" x14ac:dyDescent="0.25">
      <c r="C1092" s="79">
        <f t="shared" si="21"/>
        <v>0</v>
      </c>
    </row>
    <row r="1093" spans="3:3" ht="15" customHeight="1" x14ac:dyDescent="0.25">
      <c r="C1093" s="79">
        <f t="shared" si="21"/>
        <v>0</v>
      </c>
    </row>
    <row r="1094" spans="3:3" ht="15" customHeight="1" x14ac:dyDescent="0.25">
      <c r="C1094" s="79">
        <f t="shared" si="21"/>
        <v>0</v>
      </c>
    </row>
    <row r="1095" spans="3:3" ht="15" customHeight="1" x14ac:dyDescent="0.25">
      <c r="C1095" s="79">
        <f t="shared" si="21"/>
        <v>0</v>
      </c>
    </row>
    <row r="1096" spans="3:3" ht="15" customHeight="1" x14ac:dyDescent="0.25">
      <c r="C1096" s="79">
        <f t="shared" si="21"/>
        <v>0</v>
      </c>
    </row>
    <row r="1097" spans="3:3" ht="15" customHeight="1" x14ac:dyDescent="0.25">
      <c r="C1097" s="79">
        <f t="shared" si="21"/>
        <v>0</v>
      </c>
    </row>
    <row r="1098" spans="3:3" ht="15" customHeight="1" x14ac:dyDescent="0.25">
      <c r="C1098" s="79">
        <f t="shared" si="21"/>
        <v>0</v>
      </c>
    </row>
    <row r="1099" spans="3:3" ht="15" customHeight="1" x14ac:dyDescent="0.25">
      <c r="C1099" s="79">
        <f t="shared" si="21"/>
        <v>0</v>
      </c>
    </row>
    <row r="1100" spans="3:3" ht="15" customHeight="1" x14ac:dyDescent="0.25">
      <c r="C1100" s="79">
        <f t="shared" si="21"/>
        <v>0</v>
      </c>
    </row>
    <row r="1101" spans="3:3" ht="15" customHeight="1" x14ac:dyDescent="0.25">
      <c r="C1101" s="79">
        <f t="shared" si="21"/>
        <v>0</v>
      </c>
    </row>
    <row r="1102" spans="3:3" ht="15" customHeight="1" x14ac:dyDescent="0.25">
      <c r="C1102" s="79">
        <f t="shared" si="21"/>
        <v>0</v>
      </c>
    </row>
    <row r="1103" spans="3:3" ht="15" customHeight="1" x14ac:dyDescent="0.25">
      <c r="C1103" s="79">
        <f t="shared" si="21"/>
        <v>0</v>
      </c>
    </row>
    <row r="1104" spans="3:3" ht="15" customHeight="1" x14ac:dyDescent="0.25">
      <c r="C1104" s="79">
        <f t="shared" si="21"/>
        <v>0</v>
      </c>
    </row>
    <row r="1105" spans="3:3" ht="15" customHeight="1" x14ac:dyDescent="0.25">
      <c r="C1105" s="79">
        <f t="shared" si="21"/>
        <v>0</v>
      </c>
    </row>
    <row r="1106" spans="3:3" ht="15" customHeight="1" x14ac:dyDescent="0.25">
      <c r="C1106" s="79">
        <f t="shared" si="21"/>
        <v>0</v>
      </c>
    </row>
    <row r="1107" spans="3:3" ht="15" customHeight="1" x14ac:dyDescent="0.25">
      <c r="C1107" s="79">
        <f t="shared" si="21"/>
        <v>0</v>
      </c>
    </row>
    <row r="1108" spans="3:3" ht="15" customHeight="1" x14ac:dyDescent="0.25">
      <c r="C1108" s="79">
        <f t="shared" si="21"/>
        <v>0</v>
      </c>
    </row>
    <row r="1109" spans="3:3" ht="15" customHeight="1" x14ac:dyDescent="0.25">
      <c r="C1109" s="79">
        <f t="shared" si="21"/>
        <v>0</v>
      </c>
    </row>
    <row r="1110" spans="3:3" ht="15" customHeight="1" x14ac:dyDescent="0.25">
      <c r="C1110" s="79">
        <f t="shared" si="21"/>
        <v>0</v>
      </c>
    </row>
    <row r="1111" spans="3:3" ht="15" customHeight="1" x14ac:dyDescent="0.25">
      <c r="C1111" s="79">
        <f t="shared" si="21"/>
        <v>0</v>
      </c>
    </row>
    <row r="1112" spans="3:3" ht="15" customHeight="1" x14ac:dyDescent="0.25">
      <c r="C1112" s="79">
        <f t="shared" si="21"/>
        <v>0</v>
      </c>
    </row>
    <row r="1113" spans="3:3" ht="15" customHeight="1" x14ac:dyDescent="0.25">
      <c r="C1113" s="79">
        <f t="shared" si="21"/>
        <v>0</v>
      </c>
    </row>
    <row r="1114" spans="3:3" ht="15" customHeight="1" x14ac:dyDescent="0.25">
      <c r="C1114" s="79">
        <f t="shared" si="21"/>
        <v>0</v>
      </c>
    </row>
    <row r="1115" spans="3:3" ht="15" customHeight="1" x14ac:dyDescent="0.25">
      <c r="C1115" s="79">
        <f t="shared" si="21"/>
        <v>0</v>
      </c>
    </row>
    <row r="1116" spans="3:3" ht="15" customHeight="1" x14ac:dyDescent="0.25">
      <c r="C1116" s="79">
        <f t="shared" si="21"/>
        <v>0</v>
      </c>
    </row>
    <row r="1117" spans="3:3" ht="15" customHeight="1" x14ac:dyDescent="0.25">
      <c r="C1117" s="79">
        <f t="shared" si="21"/>
        <v>0</v>
      </c>
    </row>
    <row r="1118" spans="3:3" ht="15" customHeight="1" x14ac:dyDescent="0.25">
      <c r="C1118" s="79">
        <f t="shared" si="21"/>
        <v>0</v>
      </c>
    </row>
    <row r="1119" spans="3:3" ht="15" customHeight="1" x14ac:dyDescent="0.25">
      <c r="C1119" s="79">
        <f t="shared" si="21"/>
        <v>0</v>
      </c>
    </row>
    <row r="1120" spans="3:3" ht="15" customHeight="1" x14ac:dyDescent="0.25">
      <c r="C1120" s="79">
        <f t="shared" si="21"/>
        <v>0</v>
      </c>
    </row>
    <row r="1121" spans="3:3" ht="15" customHeight="1" x14ac:dyDescent="0.25">
      <c r="C1121" s="79">
        <f t="shared" si="21"/>
        <v>0</v>
      </c>
    </row>
    <row r="1122" spans="3:3" ht="15" customHeight="1" x14ac:dyDescent="0.25">
      <c r="C1122" s="79">
        <f t="shared" si="21"/>
        <v>0</v>
      </c>
    </row>
    <row r="1123" spans="3:3" ht="15" customHeight="1" x14ac:dyDescent="0.25">
      <c r="C1123" s="79">
        <f t="shared" si="21"/>
        <v>0</v>
      </c>
    </row>
    <row r="1124" spans="3:3" ht="15" customHeight="1" x14ac:dyDescent="0.25">
      <c r="C1124" s="79">
        <f t="shared" si="21"/>
        <v>0</v>
      </c>
    </row>
    <row r="1125" spans="3:3" ht="15" customHeight="1" x14ac:dyDescent="0.25">
      <c r="C1125" s="79">
        <f t="shared" si="21"/>
        <v>0</v>
      </c>
    </row>
    <row r="1126" spans="3:3" ht="15" customHeight="1" x14ac:dyDescent="0.25">
      <c r="C1126" s="79">
        <f t="shared" si="21"/>
        <v>0</v>
      </c>
    </row>
    <row r="1127" spans="3:3" ht="15" customHeight="1" x14ac:dyDescent="0.25">
      <c r="C1127" s="79">
        <f t="shared" si="21"/>
        <v>0</v>
      </c>
    </row>
    <row r="1128" spans="3:3" ht="15" customHeight="1" x14ac:dyDescent="0.25">
      <c r="C1128" s="79">
        <f t="shared" si="21"/>
        <v>0</v>
      </c>
    </row>
    <row r="1129" spans="3:3" ht="15" customHeight="1" x14ac:dyDescent="0.25">
      <c r="C1129" s="79">
        <f t="shared" si="21"/>
        <v>0</v>
      </c>
    </row>
    <row r="1130" spans="3:3" ht="15" customHeight="1" x14ac:dyDescent="0.25">
      <c r="C1130" s="79">
        <f t="shared" si="21"/>
        <v>0</v>
      </c>
    </row>
    <row r="1131" spans="3:3" ht="15" customHeight="1" x14ac:dyDescent="0.25">
      <c r="C1131" s="79">
        <f t="shared" ref="C1131:C1194" si="22">+C1130</f>
        <v>0</v>
      </c>
    </row>
    <row r="1132" spans="3:3" ht="15" customHeight="1" x14ac:dyDescent="0.25">
      <c r="C1132" s="79">
        <f t="shared" si="22"/>
        <v>0</v>
      </c>
    </row>
    <row r="1133" spans="3:3" ht="15" customHeight="1" x14ac:dyDescent="0.25">
      <c r="C1133" s="79">
        <f t="shared" si="22"/>
        <v>0</v>
      </c>
    </row>
    <row r="1134" spans="3:3" ht="15" customHeight="1" x14ac:dyDescent="0.25">
      <c r="C1134" s="79">
        <f t="shared" si="22"/>
        <v>0</v>
      </c>
    </row>
    <row r="1135" spans="3:3" ht="15" customHeight="1" x14ac:dyDescent="0.25">
      <c r="C1135" s="79">
        <f t="shared" si="22"/>
        <v>0</v>
      </c>
    </row>
    <row r="1136" spans="3:3" ht="15" customHeight="1" x14ac:dyDescent="0.25">
      <c r="C1136" s="79">
        <f t="shared" si="22"/>
        <v>0</v>
      </c>
    </row>
    <row r="1137" spans="3:3" ht="15" customHeight="1" x14ac:dyDescent="0.25">
      <c r="C1137" s="79">
        <f t="shared" si="22"/>
        <v>0</v>
      </c>
    </row>
    <row r="1138" spans="3:3" ht="15" customHeight="1" x14ac:dyDescent="0.25">
      <c r="C1138" s="79">
        <f t="shared" si="22"/>
        <v>0</v>
      </c>
    </row>
    <row r="1139" spans="3:3" ht="15" customHeight="1" x14ac:dyDescent="0.25">
      <c r="C1139" s="79">
        <f t="shared" si="22"/>
        <v>0</v>
      </c>
    </row>
    <row r="1140" spans="3:3" ht="15" customHeight="1" x14ac:dyDescent="0.25">
      <c r="C1140" s="79">
        <f t="shared" si="22"/>
        <v>0</v>
      </c>
    </row>
    <row r="1141" spans="3:3" ht="15" customHeight="1" x14ac:dyDescent="0.25">
      <c r="C1141" s="79">
        <f t="shared" si="22"/>
        <v>0</v>
      </c>
    </row>
    <row r="1142" spans="3:3" ht="15" customHeight="1" x14ac:dyDescent="0.25">
      <c r="C1142" s="79">
        <f t="shared" si="22"/>
        <v>0</v>
      </c>
    </row>
    <row r="1143" spans="3:3" ht="15" customHeight="1" x14ac:dyDescent="0.25">
      <c r="C1143" s="79">
        <f t="shared" si="22"/>
        <v>0</v>
      </c>
    </row>
    <row r="1144" spans="3:3" ht="15" customHeight="1" x14ac:dyDescent="0.25">
      <c r="C1144" s="79">
        <f t="shared" si="22"/>
        <v>0</v>
      </c>
    </row>
    <row r="1145" spans="3:3" ht="15" customHeight="1" x14ac:dyDescent="0.25">
      <c r="C1145" s="79">
        <f t="shared" si="22"/>
        <v>0</v>
      </c>
    </row>
    <row r="1146" spans="3:3" ht="15" customHeight="1" x14ac:dyDescent="0.25">
      <c r="C1146" s="79">
        <f t="shared" si="22"/>
        <v>0</v>
      </c>
    </row>
    <row r="1147" spans="3:3" ht="15" customHeight="1" x14ac:dyDescent="0.25">
      <c r="C1147" s="79">
        <f t="shared" si="22"/>
        <v>0</v>
      </c>
    </row>
    <row r="1148" spans="3:3" ht="15" customHeight="1" x14ac:dyDescent="0.25">
      <c r="C1148" s="79">
        <f t="shared" si="22"/>
        <v>0</v>
      </c>
    </row>
    <row r="1149" spans="3:3" ht="15" customHeight="1" x14ac:dyDescent="0.25">
      <c r="C1149" s="79">
        <f t="shared" si="22"/>
        <v>0</v>
      </c>
    </row>
    <row r="1150" spans="3:3" ht="15" customHeight="1" x14ac:dyDescent="0.25">
      <c r="C1150" s="79">
        <f t="shared" si="22"/>
        <v>0</v>
      </c>
    </row>
    <row r="1151" spans="3:3" ht="15" customHeight="1" x14ac:dyDescent="0.25">
      <c r="C1151" s="79">
        <f t="shared" si="22"/>
        <v>0</v>
      </c>
    </row>
    <row r="1152" spans="3:3" ht="15" customHeight="1" x14ac:dyDescent="0.25">
      <c r="C1152" s="79">
        <f t="shared" si="22"/>
        <v>0</v>
      </c>
    </row>
    <row r="1153" spans="3:3" ht="15" customHeight="1" x14ac:dyDescent="0.25">
      <c r="C1153" s="79">
        <f t="shared" si="22"/>
        <v>0</v>
      </c>
    </row>
    <row r="1154" spans="3:3" ht="15" customHeight="1" x14ac:dyDescent="0.25">
      <c r="C1154" s="79">
        <f t="shared" si="22"/>
        <v>0</v>
      </c>
    </row>
    <row r="1155" spans="3:3" ht="15" customHeight="1" x14ac:dyDescent="0.25">
      <c r="C1155" s="79">
        <f t="shared" si="22"/>
        <v>0</v>
      </c>
    </row>
    <row r="1156" spans="3:3" ht="15" customHeight="1" x14ac:dyDescent="0.25">
      <c r="C1156" s="79">
        <f t="shared" si="22"/>
        <v>0</v>
      </c>
    </row>
    <row r="1157" spans="3:3" ht="15" customHeight="1" x14ac:dyDescent="0.25">
      <c r="C1157" s="79">
        <f t="shared" si="22"/>
        <v>0</v>
      </c>
    </row>
    <row r="1158" spans="3:3" ht="15" customHeight="1" x14ac:dyDescent="0.25">
      <c r="C1158" s="79">
        <f t="shared" si="22"/>
        <v>0</v>
      </c>
    </row>
    <row r="1159" spans="3:3" ht="15" customHeight="1" x14ac:dyDescent="0.25">
      <c r="C1159" s="79">
        <f t="shared" si="22"/>
        <v>0</v>
      </c>
    </row>
    <row r="1160" spans="3:3" ht="15" customHeight="1" x14ac:dyDescent="0.25">
      <c r="C1160" s="79">
        <f t="shared" si="22"/>
        <v>0</v>
      </c>
    </row>
    <row r="1161" spans="3:3" ht="15" customHeight="1" x14ac:dyDescent="0.25">
      <c r="C1161" s="79">
        <f t="shared" si="22"/>
        <v>0</v>
      </c>
    </row>
    <row r="1162" spans="3:3" ht="15" customHeight="1" x14ac:dyDescent="0.25">
      <c r="C1162" s="79">
        <f t="shared" si="22"/>
        <v>0</v>
      </c>
    </row>
    <row r="1163" spans="3:3" ht="15" customHeight="1" x14ac:dyDescent="0.25">
      <c r="C1163" s="79">
        <f t="shared" si="22"/>
        <v>0</v>
      </c>
    </row>
    <row r="1164" spans="3:3" ht="15" customHeight="1" x14ac:dyDescent="0.25">
      <c r="C1164" s="79">
        <f t="shared" si="22"/>
        <v>0</v>
      </c>
    </row>
    <row r="1165" spans="3:3" ht="15" customHeight="1" x14ac:dyDescent="0.25">
      <c r="C1165" s="79">
        <f t="shared" si="22"/>
        <v>0</v>
      </c>
    </row>
    <row r="1166" spans="3:3" ht="15" customHeight="1" x14ac:dyDescent="0.25">
      <c r="C1166" s="79">
        <f t="shared" si="22"/>
        <v>0</v>
      </c>
    </row>
    <row r="1167" spans="3:3" ht="15" customHeight="1" x14ac:dyDescent="0.25">
      <c r="C1167" s="79">
        <f t="shared" si="22"/>
        <v>0</v>
      </c>
    </row>
    <row r="1168" spans="3:3" ht="15" customHeight="1" x14ac:dyDescent="0.25">
      <c r="C1168" s="79">
        <f t="shared" si="22"/>
        <v>0</v>
      </c>
    </row>
    <row r="1169" spans="3:3" ht="15" customHeight="1" x14ac:dyDescent="0.25">
      <c r="C1169" s="79">
        <f t="shared" si="22"/>
        <v>0</v>
      </c>
    </row>
    <row r="1170" spans="3:3" ht="15" customHeight="1" x14ac:dyDescent="0.25">
      <c r="C1170" s="79">
        <f t="shared" si="22"/>
        <v>0</v>
      </c>
    </row>
    <row r="1171" spans="3:3" ht="15" customHeight="1" x14ac:dyDescent="0.25">
      <c r="C1171" s="79">
        <f t="shared" si="22"/>
        <v>0</v>
      </c>
    </row>
    <row r="1172" spans="3:3" ht="15" customHeight="1" x14ac:dyDescent="0.25">
      <c r="C1172" s="79">
        <f t="shared" si="22"/>
        <v>0</v>
      </c>
    </row>
    <row r="1173" spans="3:3" ht="15" customHeight="1" x14ac:dyDescent="0.25">
      <c r="C1173" s="79">
        <f t="shared" si="22"/>
        <v>0</v>
      </c>
    </row>
    <row r="1174" spans="3:3" ht="15" customHeight="1" x14ac:dyDescent="0.25">
      <c r="C1174" s="79">
        <f t="shared" si="22"/>
        <v>0</v>
      </c>
    </row>
    <row r="1175" spans="3:3" ht="15" customHeight="1" x14ac:dyDescent="0.25">
      <c r="C1175" s="79">
        <f t="shared" si="22"/>
        <v>0</v>
      </c>
    </row>
    <row r="1176" spans="3:3" ht="15" customHeight="1" x14ac:dyDescent="0.25">
      <c r="C1176" s="79">
        <f t="shared" si="22"/>
        <v>0</v>
      </c>
    </row>
    <row r="1177" spans="3:3" ht="15" customHeight="1" x14ac:dyDescent="0.25">
      <c r="C1177" s="79">
        <f t="shared" si="22"/>
        <v>0</v>
      </c>
    </row>
    <row r="1178" spans="3:3" ht="15" customHeight="1" x14ac:dyDescent="0.25">
      <c r="C1178" s="79">
        <f t="shared" si="22"/>
        <v>0</v>
      </c>
    </row>
    <row r="1179" spans="3:3" ht="15" customHeight="1" x14ac:dyDescent="0.25">
      <c r="C1179" s="79">
        <f t="shared" si="22"/>
        <v>0</v>
      </c>
    </row>
    <row r="1180" spans="3:3" ht="15" customHeight="1" x14ac:dyDescent="0.25">
      <c r="C1180" s="79">
        <f t="shared" si="22"/>
        <v>0</v>
      </c>
    </row>
    <row r="1181" spans="3:3" ht="15" customHeight="1" x14ac:dyDescent="0.25">
      <c r="C1181" s="79">
        <f t="shared" si="22"/>
        <v>0</v>
      </c>
    </row>
    <row r="1182" spans="3:3" ht="15" customHeight="1" x14ac:dyDescent="0.25">
      <c r="C1182" s="79">
        <f t="shared" si="22"/>
        <v>0</v>
      </c>
    </row>
    <row r="1183" spans="3:3" ht="15" customHeight="1" x14ac:dyDescent="0.25">
      <c r="C1183" s="79">
        <f t="shared" si="22"/>
        <v>0</v>
      </c>
    </row>
    <row r="1184" spans="3:3" ht="15" customHeight="1" x14ac:dyDescent="0.25">
      <c r="C1184" s="79">
        <f t="shared" si="22"/>
        <v>0</v>
      </c>
    </row>
    <row r="1185" spans="3:3" ht="15" customHeight="1" x14ac:dyDescent="0.25">
      <c r="C1185" s="79">
        <f t="shared" si="22"/>
        <v>0</v>
      </c>
    </row>
    <row r="1186" spans="3:3" ht="15" customHeight="1" x14ac:dyDescent="0.25">
      <c r="C1186" s="79">
        <f t="shared" si="22"/>
        <v>0</v>
      </c>
    </row>
    <row r="1187" spans="3:3" ht="15" customHeight="1" x14ac:dyDescent="0.25">
      <c r="C1187" s="79">
        <f t="shared" si="22"/>
        <v>0</v>
      </c>
    </row>
    <row r="1188" spans="3:3" ht="15" customHeight="1" x14ac:dyDescent="0.25">
      <c r="C1188" s="79">
        <f t="shared" si="22"/>
        <v>0</v>
      </c>
    </row>
    <row r="1189" spans="3:3" ht="15" customHeight="1" x14ac:dyDescent="0.25">
      <c r="C1189" s="79">
        <f t="shared" si="22"/>
        <v>0</v>
      </c>
    </row>
    <row r="1190" spans="3:3" ht="15" customHeight="1" x14ac:dyDescent="0.25">
      <c r="C1190" s="79">
        <f t="shared" si="22"/>
        <v>0</v>
      </c>
    </row>
    <row r="1191" spans="3:3" ht="15" customHeight="1" x14ac:dyDescent="0.25">
      <c r="C1191" s="79">
        <f t="shared" si="22"/>
        <v>0</v>
      </c>
    </row>
    <row r="1192" spans="3:3" ht="15" customHeight="1" x14ac:dyDescent="0.25">
      <c r="C1192" s="79">
        <f t="shared" si="22"/>
        <v>0</v>
      </c>
    </row>
    <row r="1193" spans="3:3" ht="15" customHeight="1" x14ac:dyDescent="0.25">
      <c r="C1193" s="79">
        <f t="shared" si="22"/>
        <v>0</v>
      </c>
    </row>
    <row r="1194" spans="3:3" ht="15" customHeight="1" x14ac:dyDescent="0.25">
      <c r="C1194" s="79">
        <f t="shared" si="22"/>
        <v>0</v>
      </c>
    </row>
    <row r="1195" spans="3:3" ht="15" customHeight="1" x14ac:dyDescent="0.25">
      <c r="C1195" s="79">
        <f t="shared" ref="C1195:C1200" si="23">+C1194</f>
        <v>0</v>
      </c>
    </row>
    <row r="1196" spans="3:3" ht="15" customHeight="1" x14ac:dyDescent="0.25">
      <c r="C1196" s="79">
        <f t="shared" si="23"/>
        <v>0</v>
      </c>
    </row>
    <row r="1197" spans="3:3" ht="15" customHeight="1" x14ac:dyDescent="0.25">
      <c r="C1197" s="79">
        <f t="shared" si="23"/>
        <v>0</v>
      </c>
    </row>
    <row r="1198" spans="3:3" ht="15" customHeight="1" x14ac:dyDescent="0.25">
      <c r="C1198" s="79">
        <f t="shared" si="23"/>
        <v>0</v>
      </c>
    </row>
    <row r="1199" spans="3:3" ht="15" customHeight="1" x14ac:dyDescent="0.25">
      <c r="C1199" s="79">
        <f t="shared" si="23"/>
        <v>0</v>
      </c>
    </row>
    <row r="1200" spans="3:3" x14ac:dyDescent="0.25">
      <c r="C1200" s="79">
        <f t="shared" si="23"/>
        <v>0</v>
      </c>
    </row>
    <row r="1201" spans="1:3" s="81" customFormat="1" ht="15.75" x14ac:dyDescent="0.25">
      <c r="A1201" s="77" t="s">
        <v>349</v>
      </c>
      <c r="B1201" s="105" t="str">
        <f>[1]COMPTA!A1204</f>
        <v>K55</v>
      </c>
      <c r="C1201" s="79" t="str">
        <f>+B1201</f>
        <v>K55</v>
      </c>
    </row>
    <row r="1202" spans="1:3" s="12" customFormat="1" ht="11.25" customHeight="1" x14ac:dyDescent="0.2">
      <c r="B1202" s="82"/>
      <c r="C1202" s="79" t="str">
        <f>+C1201</f>
        <v>K55</v>
      </c>
    </row>
    <row r="1203" spans="1:3" s="12" customFormat="1" ht="22.5" customHeight="1" x14ac:dyDescent="0.2">
      <c r="B1203" s="82"/>
      <c r="C1203" s="79" t="str">
        <f t="shared" ref="C1203:C1266" si="24">+C1202</f>
        <v>K55</v>
      </c>
    </row>
    <row r="1204" spans="1:3" s="33" customFormat="1" ht="29.25" customHeight="1" x14ac:dyDescent="0.2">
      <c r="A1204" s="103" t="s">
        <v>350</v>
      </c>
      <c r="B1204" s="85" t="s">
        <v>351</v>
      </c>
      <c r="C1204" s="79" t="str">
        <f t="shared" si="24"/>
        <v>K55</v>
      </c>
    </row>
    <row r="1205" spans="1:3" s="33" customFormat="1" ht="29.25" customHeight="1" x14ac:dyDescent="0.2">
      <c r="A1205" s="103"/>
      <c r="B1205" s="86"/>
      <c r="C1205" s="79" t="str">
        <f t="shared" si="24"/>
        <v>K55</v>
      </c>
    </row>
    <row r="1206" spans="1:3" s="88" customFormat="1" ht="11.25" customHeight="1" x14ac:dyDescent="0.2">
      <c r="A1206" s="103"/>
      <c r="B1206" s="104" t="s">
        <v>355</v>
      </c>
      <c r="C1206" s="79" t="str">
        <f t="shared" si="24"/>
        <v>K55</v>
      </c>
    </row>
    <row r="1207" spans="1:3" s="12" customFormat="1" ht="11.25" customHeight="1" x14ac:dyDescent="0.2">
      <c r="A1207" s="89"/>
      <c r="B1207" s="90"/>
      <c r="C1207" s="79" t="str">
        <f t="shared" si="24"/>
        <v>K55</v>
      </c>
    </row>
    <row r="1208" spans="1:3" s="12" customFormat="1" ht="11.25" customHeight="1" x14ac:dyDescent="0.2">
      <c r="A1208" s="91" t="s">
        <v>8</v>
      </c>
      <c r="B1208" s="92"/>
      <c r="C1208" s="79" t="str">
        <f t="shared" si="24"/>
        <v>K55</v>
      </c>
    </row>
    <row r="1209" spans="1:3" s="12" customFormat="1" ht="11.25" customHeight="1" x14ac:dyDescent="0.2">
      <c r="A1209" s="91" t="s">
        <v>11</v>
      </c>
      <c r="B1209" s="92"/>
      <c r="C1209" s="79" t="str">
        <f t="shared" si="24"/>
        <v>K55</v>
      </c>
    </row>
    <row r="1210" spans="1:3" s="12" customFormat="1" ht="11.25" customHeight="1" x14ac:dyDescent="0.2">
      <c r="A1210" s="93" t="s">
        <v>14</v>
      </c>
      <c r="B1210" s="92"/>
      <c r="C1210" s="79" t="str">
        <f t="shared" si="24"/>
        <v>K55</v>
      </c>
    </row>
    <row r="1211" spans="1:3" s="12" customFormat="1" ht="11.25" customHeight="1" x14ac:dyDescent="0.2">
      <c r="A1211" s="93" t="s">
        <v>17</v>
      </c>
      <c r="B1211" s="92"/>
      <c r="C1211" s="79" t="str">
        <f t="shared" si="24"/>
        <v>K55</v>
      </c>
    </row>
    <row r="1212" spans="1:3" s="12" customFormat="1" ht="11.25" customHeight="1" x14ac:dyDescent="0.2">
      <c r="A1212" s="93" t="s">
        <v>19</v>
      </c>
      <c r="B1212" s="92"/>
      <c r="C1212" s="79" t="str">
        <f t="shared" si="24"/>
        <v>K55</v>
      </c>
    </row>
    <row r="1213" spans="1:3" s="12" customFormat="1" ht="11.25" customHeight="1" x14ac:dyDescent="0.2">
      <c r="A1213" s="93" t="s">
        <v>22</v>
      </c>
      <c r="B1213" s="92"/>
      <c r="C1213" s="79" t="str">
        <f t="shared" si="24"/>
        <v>K55</v>
      </c>
    </row>
    <row r="1214" spans="1:3" s="80" customFormat="1" ht="11.25" customHeight="1" x14ac:dyDescent="0.2">
      <c r="A1214" s="93" t="s">
        <v>24</v>
      </c>
      <c r="B1214" s="92"/>
      <c r="C1214" s="79" t="str">
        <f t="shared" si="24"/>
        <v>K55</v>
      </c>
    </row>
    <row r="1215" spans="1:3" s="12" customFormat="1" ht="11.25" customHeight="1" x14ac:dyDescent="0.2">
      <c r="A1215" s="93" t="s">
        <v>27</v>
      </c>
      <c r="B1215" s="92"/>
      <c r="C1215" s="79" t="str">
        <f t="shared" si="24"/>
        <v>K55</v>
      </c>
    </row>
    <row r="1216" spans="1:3" s="12" customFormat="1" ht="11.25" customHeight="1" x14ac:dyDescent="0.2">
      <c r="A1216" s="93" t="s">
        <v>29</v>
      </c>
      <c r="B1216" s="92"/>
      <c r="C1216" s="79" t="str">
        <f t="shared" si="24"/>
        <v>K55</v>
      </c>
    </row>
    <row r="1217" spans="1:3" s="12" customFormat="1" ht="11.25" customHeight="1" x14ac:dyDescent="0.2">
      <c r="A1217" s="93" t="s">
        <v>31</v>
      </c>
      <c r="B1217" s="92"/>
      <c r="C1217" s="79" t="str">
        <f t="shared" si="24"/>
        <v>K55</v>
      </c>
    </row>
    <row r="1218" spans="1:3" s="12" customFormat="1" ht="11.25" customHeight="1" x14ac:dyDescent="0.2">
      <c r="A1218" s="93" t="s">
        <v>33</v>
      </c>
      <c r="B1218" s="92"/>
      <c r="C1218" s="79" t="str">
        <f t="shared" si="24"/>
        <v>K55</v>
      </c>
    </row>
    <row r="1219" spans="1:3" s="12" customFormat="1" ht="11.25" customHeight="1" x14ac:dyDescent="0.2">
      <c r="A1219" s="93" t="s">
        <v>35</v>
      </c>
      <c r="B1219" s="92"/>
      <c r="C1219" s="79" t="str">
        <f t="shared" si="24"/>
        <v>K55</v>
      </c>
    </row>
    <row r="1220" spans="1:3" s="12" customFormat="1" ht="11.25" customHeight="1" x14ac:dyDescent="0.2">
      <c r="A1220" s="89"/>
      <c r="B1220" s="94"/>
      <c r="C1220" s="79" t="str">
        <f t="shared" si="24"/>
        <v>K55</v>
      </c>
    </row>
    <row r="1221" spans="1:3" s="12" customFormat="1" ht="12.75" customHeight="1" x14ac:dyDescent="0.2">
      <c r="A1221" s="95" t="s">
        <v>362</v>
      </c>
      <c r="B1221" s="96"/>
      <c r="C1221" s="79"/>
    </row>
    <row r="1222" spans="1:3" s="12" customFormat="1" ht="11.25" customHeight="1" x14ac:dyDescent="0.2">
      <c r="C1222" s="79">
        <f t="shared" si="24"/>
        <v>0</v>
      </c>
    </row>
    <row r="1223" spans="1:3" s="98" customFormat="1" ht="12.75" customHeight="1" x14ac:dyDescent="0.2">
      <c r="A1223" s="97" t="s">
        <v>363</v>
      </c>
      <c r="C1223" s="79">
        <f t="shared" si="24"/>
        <v>0</v>
      </c>
    </row>
    <row r="1224" spans="1:3" s="98" customFormat="1" ht="12.75" customHeight="1" x14ac:dyDescent="0.2">
      <c r="A1224" s="97" t="s">
        <v>364</v>
      </c>
      <c r="C1224" s="79">
        <f t="shared" si="24"/>
        <v>0</v>
      </c>
    </row>
    <row r="1225" spans="1:3" s="12" customFormat="1" ht="11.25" customHeight="1" x14ac:dyDescent="0.2">
      <c r="C1225" s="79">
        <f t="shared" si="24"/>
        <v>0</v>
      </c>
    </row>
    <row r="1226" spans="1:3" s="99" customFormat="1" ht="15" customHeight="1" x14ac:dyDescent="0.25">
      <c r="A1226" s="99" t="str">
        <f>+CONCATENATE("Ecart ",C1226)</f>
        <v>Ecart 0</v>
      </c>
      <c r="C1226" s="79">
        <f t="shared" si="24"/>
        <v>0</v>
      </c>
    </row>
    <row r="1227" spans="1:3" ht="15" customHeight="1" x14ac:dyDescent="0.25">
      <c r="C1227" s="79">
        <f t="shared" si="24"/>
        <v>0</v>
      </c>
    </row>
    <row r="1228" spans="1:3" s="102" customFormat="1" ht="21" customHeight="1" x14ac:dyDescent="0.35">
      <c r="A1228" s="100" t="s">
        <v>365</v>
      </c>
      <c r="B1228" s="101"/>
      <c r="C1228" s="79">
        <f t="shared" si="24"/>
        <v>0</v>
      </c>
    </row>
    <row r="1229" spans="1:3" ht="15" customHeight="1" x14ac:dyDescent="0.25">
      <c r="A1229" s="76"/>
      <c r="C1229" s="79">
        <f t="shared" si="24"/>
        <v>0</v>
      </c>
    </row>
    <row r="1230" spans="1:3" s="102" customFormat="1" ht="21" customHeight="1" x14ac:dyDescent="0.35">
      <c r="A1230" s="100" t="s">
        <v>366</v>
      </c>
      <c r="B1230" s="101"/>
      <c r="C1230" s="79">
        <f t="shared" si="24"/>
        <v>0</v>
      </c>
    </row>
    <row r="1231" spans="1:3" ht="15" customHeight="1" x14ac:dyDescent="0.25">
      <c r="A1231" s="76"/>
      <c r="C1231" s="79">
        <f t="shared" si="24"/>
        <v>0</v>
      </c>
    </row>
    <row r="1232" spans="1:3" ht="15" customHeight="1" x14ac:dyDescent="0.25">
      <c r="C1232" s="79">
        <f t="shared" si="24"/>
        <v>0</v>
      </c>
    </row>
    <row r="1233" spans="3:3" ht="15" customHeight="1" x14ac:dyDescent="0.25">
      <c r="C1233" s="79">
        <f t="shared" si="24"/>
        <v>0</v>
      </c>
    </row>
    <row r="1234" spans="3:3" ht="15" customHeight="1" x14ac:dyDescent="0.25">
      <c r="C1234" s="79">
        <f t="shared" si="24"/>
        <v>0</v>
      </c>
    </row>
    <row r="1235" spans="3:3" ht="15" customHeight="1" x14ac:dyDescent="0.25">
      <c r="C1235" s="79">
        <f t="shared" si="24"/>
        <v>0</v>
      </c>
    </row>
    <row r="1236" spans="3:3" ht="15" customHeight="1" x14ac:dyDescent="0.25">
      <c r="C1236" s="79">
        <f t="shared" si="24"/>
        <v>0</v>
      </c>
    </row>
    <row r="1237" spans="3:3" ht="15" customHeight="1" x14ac:dyDescent="0.25">
      <c r="C1237" s="79">
        <f t="shared" si="24"/>
        <v>0</v>
      </c>
    </row>
    <row r="1238" spans="3:3" ht="15" customHeight="1" x14ac:dyDescent="0.25">
      <c r="C1238" s="79">
        <f t="shared" si="24"/>
        <v>0</v>
      </c>
    </row>
    <row r="1239" spans="3:3" ht="15" customHeight="1" x14ac:dyDescent="0.25">
      <c r="C1239" s="79">
        <f t="shared" si="24"/>
        <v>0</v>
      </c>
    </row>
    <row r="1240" spans="3:3" ht="15" customHeight="1" x14ac:dyDescent="0.25">
      <c r="C1240" s="79">
        <f t="shared" si="24"/>
        <v>0</v>
      </c>
    </row>
    <row r="1241" spans="3:3" ht="15" customHeight="1" x14ac:dyDescent="0.25">
      <c r="C1241" s="79">
        <f t="shared" si="24"/>
        <v>0</v>
      </c>
    </row>
    <row r="1242" spans="3:3" ht="15" customHeight="1" x14ac:dyDescent="0.25">
      <c r="C1242" s="79">
        <f t="shared" si="24"/>
        <v>0</v>
      </c>
    </row>
    <row r="1243" spans="3:3" ht="15" customHeight="1" x14ac:dyDescent="0.25">
      <c r="C1243" s="79">
        <f t="shared" si="24"/>
        <v>0</v>
      </c>
    </row>
    <row r="1244" spans="3:3" ht="15" customHeight="1" x14ac:dyDescent="0.25">
      <c r="C1244" s="79">
        <f t="shared" si="24"/>
        <v>0</v>
      </c>
    </row>
    <row r="1245" spans="3:3" ht="15" customHeight="1" x14ac:dyDescent="0.25">
      <c r="C1245" s="79">
        <f t="shared" si="24"/>
        <v>0</v>
      </c>
    </row>
    <row r="1246" spans="3:3" ht="15" customHeight="1" x14ac:dyDescent="0.25">
      <c r="C1246" s="79">
        <f t="shared" si="24"/>
        <v>0</v>
      </c>
    </row>
    <row r="1247" spans="3:3" ht="15" customHeight="1" x14ac:dyDescent="0.25">
      <c r="C1247" s="79">
        <f t="shared" si="24"/>
        <v>0</v>
      </c>
    </row>
    <row r="1248" spans="3:3" ht="15" customHeight="1" x14ac:dyDescent="0.25">
      <c r="C1248" s="79">
        <f t="shared" si="24"/>
        <v>0</v>
      </c>
    </row>
    <row r="1249" spans="3:3" ht="15" customHeight="1" x14ac:dyDescent="0.25">
      <c r="C1249" s="79">
        <f t="shared" si="24"/>
        <v>0</v>
      </c>
    </row>
    <row r="1250" spans="3:3" ht="15" customHeight="1" x14ac:dyDescent="0.25">
      <c r="C1250" s="79">
        <f t="shared" si="24"/>
        <v>0</v>
      </c>
    </row>
    <row r="1251" spans="3:3" ht="15" customHeight="1" x14ac:dyDescent="0.25">
      <c r="C1251" s="79">
        <f t="shared" si="24"/>
        <v>0</v>
      </c>
    </row>
    <row r="1252" spans="3:3" ht="15" customHeight="1" x14ac:dyDescent="0.25">
      <c r="C1252" s="79">
        <f t="shared" si="24"/>
        <v>0</v>
      </c>
    </row>
    <row r="1253" spans="3:3" ht="15" customHeight="1" x14ac:dyDescent="0.25">
      <c r="C1253" s="79">
        <f t="shared" si="24"/>
        <v>0</v>
      </c>
    </row>
    <row r="1254" spans="3:3" ht="15" customHeight="1" x14ac:dyDescent="0.25">
      <c r="C1254" s="79">
        <f t="shared" si="24"/>
        <v>0</v>
      </c>
    </row>
    <row r="1255" spans="3:3" ht="15" customHeight="1" x14ac:dyDescent="0.25">
      <c r="C1255" s="79">
        <f t="shared" si="24"/>
        <v>0</v>
      </c>
    </row>
    <row r="1256" spans="3:3" ht="15" customHeight="1" x14ac:dyDescent="0.25">
      <c r="C1256" s="79">
        <f t="shared" si="24"/>
        <v>0</v>
      </c>
    </row>
    <row r="1257" spans="3:3" ht="15" customHeight="1" x14ac:dyDescent="0.25">
      <c r="C1257" s="79">
        <f t="shared" si="24"/>
        <v>0</v>
      </c>
    </row>
    <row r="1258" spans="3:3" ht="15" customHeight="1" x14ac:dyDescent="0.25">
      <c r="C1258" s="79">
        <f t="shared" si="24"/>
        <v>0</v>
      </c>
    </row>
    <row r="1259" spans="3:3" ht="15" customHeight="1" x14ac:dyDescent="0.25">
      <c r="C1259" s="79">
        <f t="shared" si="24"/>
        <v>0</v>
      </c>
    </row>
    <row r="1260" spans="3:3" ht="15" customHeight="1" x14ac:dyDescent="0.25">
      <c r="C1260" s="79">
        <f t="shared" si="24"/>
        <v>0</v>
      </c>
    </row>
    <row r="1261" spans="3:3" ht="15" customHeight="1" x14ac:dyDescent="0.25">
      <c r="C1261" s="79">
        <f t="shared" si="24"/>
        <v>0</v>
      </c>
    </row>
    <row r="1262" spans="3:3" ht="15" customHeight="1" x14ac:dyDescent="0.25">
      <c r="C1262" s="79">
        <f t="shared" si="24"/>
        <v>0</v>
      </c>
    </row>
    <row r="1263" spans="3:3" ht="15" customHeight="1" x14ac:dyDescent="0.25">
      <c r="C1263" s="79">
        <f t="shared" si="24"/>
        <v>0</v>
      </c>
    </row>
    <row r="1264" spans="3:3" ht="15" customHeight="1" x14ac:dyDescent="0.25">
      <c r="C1264" s="79">
        <f t="shared" si="24"/>
        <v>0</v>
      </c>
    </row>
    <row r="1265" spans="3:3" ht="15" customHeight="1" x14ac:dyDescent="0.25">
      <c r="C1265" s="79">
        <f t="shared" si="24"/>
        <v>0</v>
      </c>
    </row>
    <row r="1266" spans="3:3" ht="15" customHeight="1" x14ac:dyDescent="0.25">
      <c r="C1266" s="79">
        <f t="shared" si="24"/>
        <v>0</v>
      </c>
    </row>
    <row r="1267" spans="3:3" ht="15" customHeight="1" x14ac:dyDescent="0.25">
      <c r="C1267" s="79">
        <f t="shared" ref="C1267:C1330" si="25">+C1266</f>
        <v>0</v>
      </c>
    </row>
    <row r="1268" spans="3:3" ht="15" customHeight="1" x14ac:dyDescent="0.25">
      <c r="C1268" s="79">
        <f t="shared" si="25"/>
        <v>0</v>
      </c>
    </row>
    <row r="1269" spans="3:3" ht="15" customHeight="1" x14ac:dyDescent="0.25">
      <c r="C1269" s="79">
        <f t="shared" si="25"/>
        <v>0</v>
      </c>
    </row>
    <row r="1270" spans="3:3" ht="15" customHeight="1" x14ac:dyDescent="0.25">
      <c r="C1270" s="79">
        <f t="shared" si="25"/>
        <v>0</v>
      </c>
    </row>
    <row r="1271" spans="3:3" ht="15" customHeight="1" x14ac:dyDescent="0.25">
      <c r="C1271" s="79">
        <f t="shared" si="25"/>
        <v>0</v>
      </c>
    </row>
    <row r="1272" spans="3:3" ht="15" customHeight="1" x14ac:dyDescent="0.25">
      <c r="C1272" s="79">
        <f t="shared" si="25"/>
        <v>0</v>
      </c>
    </row>
    <row r="1273" spans="3:3" ht="15" customHeight="1" x14ac:dyDescent="0.25">
      <c r="C1273" s="79">
        <f t="shared" si="25"/>
        <v>0</v>
      </c>
    </row>
    <row r="1274" spans="3:3" ht="15" customHeight="1" x14ac:dyDescent="0.25">
      <c r="C1274" s="79">
        <f t="shared" si="25"/>
        <v>0</v>
      </c>
    </row>
    <row r="1275" spans="3:3" ht="15" customHeight="1" x14ac:dyDescent="0.25">
      <c r="C1275" s="79">
        <f t="shared" si="25"/>
        <v>0</v>
      </c>
    </row>
    <row r="1276" spans="3:3" ht="15" customHeight="1" x14ac:dyDescent="0.25">
      <c r="C1276" s="79">
        <f t="shared" si="25"/>
        <v>0</v>
      </c>
    </row>
    <row r="1277" spans="3:3" ht="15" customHeight="1" x14ac:dyDescent="0.25">
      <c r="C1277" s="79">
        <f t="shared" si="25"/>
        <v>0</v>
      </c>
    </row>
    <row r="1278" spans="3:3" ht="15" customHeight="1" x14ac:dyDescent="0.25">
      <c r="C1278" s="79">
        <f t="shared" si="25"/>
        <v>0</v>
      </c>
    </row>
    <row r="1279" spans="3:3" ht="15" customHeight="1" x14ac:dyDescent="0.25">
      <c r="C1279" s="79">
        <f t="shared" si="25"/>
        <v>0</v>
      </c>
    </row>
    <row r="1280" spans="3:3" ht="15" customHeight="1" x14ac:dyDescent="0.25">
      <c r="C1280" s="79">
        <f t="shared" si="25"/>
        <v>0</v>
      </c>
    </row>
    <row r="1281" spans="3:3" ht="15" customHeight="1" x14ac:dyDescent="0.25">
      <c r="C1281" s="79">
        <f t="shared" si="25"/>
        <v>0</v>
      </c>
    </row>
    <row r="1282" spans="3:3" ht="15" customHeight="1" x14ac:dyDescent="0.25">
      <c r="C1282" s="79">
        <f t="shared" si="25"/>
        <v>0</v>
      </c>
    </row>
    <row r="1283" spans="3:3" ht="15" customHeight="1" x14ac:dyDescent="0.25">
      <c r="C1283" s="79">
        <f t="shared" si="25"/>
        <v>0</v>
      </c>
    </row>
    <row r="1284" spans="3:3" ht="15" customHeight="1" x14ac:dyDescent="0.25">
      <c r="C1284" s="79">
        <f t="shared" si="25"/>
        <v>0</v>
      </c>
    </row>
    <row r="1285" spans="3:3" ht="15" customHeight="1" x14ac:dyDescent="0.25">
      <c r="C1285" s="79">
        <f t="shared" si="25"/>
        <v>0</v>
      </c>
    </row>
    <row r="1286" spans="3:3" ht="15" customHeight="1" x14ac:dyDescent="0.25">
      <c r="C1286" s="79">
        <f t="shared" si="25"/>
        <v>0</v>
      </c>
    </row>
    <row r="1287" spans="3:3" ht="15" customHeight="1" x14ac:dyDescent="0.25">
      <c r="C1287" s="79">
        <f t="shared" si="25"/>
        <v>0</v>
      </c>
    </row>
    <row r="1288" spans="3:3" ht="15" customHeight="1" x14ac:dyDescent="0.25">
      <c r="C1288" s="79">
        <f t="shared" si="25"/>
        <v>0</v>
      </c>
    </row>
    <row r="1289" spans="3:3" ht="15" customHeight="1" x14ac:dyDescent="0.25">
      <c r="C1289" s="79">
        <f t="shared" si="25"/>
        <v>0</v>
      </c>
    </row>
    <row r="1290" spans="3:3" ht="15" customHeight="1" x14ac:dyDescent="0.25">
      <c r="C1290" s="79">
        <f t="shared" si="25"/>
        <v>0</v>
      </c>
    </row>
    <row r="1291" spans="3:3" ht="15" customHeight="1" x14ac:dyDescent="0.25">
      <c r="C1291" s="79">
        <f t="shared" si="25"/>
        <v>0</v>
      </c>
    </row>
    <row r="1292" spans="3:3" ht="15" customHeight="1" x14ac:dyDescent="0.25">
      <c r="C1292" s="79">
        <f t="shared" si="25"/>
        <v>0</v>
      </c>
    </row>
    <row r="1293" spans="3:3" ht="15" customHeight="1" x14ac:dyDescent="0.25">
      <c r="C1293" s="79">
        <f t="shared" si="25"/>
        <v>0</v>
      </c>
    </row>
    <row r="1294" spans="3:3" ht="15" customHeight="1" x14ac:dyDescent="0.25">
      <c r="C1294" s="79">
        <f t="shared" si="25"/>
        <v>0</v>
      </c>
    </row>
    <row r="1295" spans="3:3" ht="15" customHeight="1" x14ac:dyDescent="0.25">
      <c r="C1295" s="79">
        <f t="shared" si="25"/>
        <v>0</v>
      </c>
    </row>
    <row r="1296" spans="3:3" ht="15" customHeight="1" x14ac:dyDescent="0.25">
      <c r="C1296" s="79">
        <f t="shared" si="25"/>
        <v>0</v>
      </c>
    </row>
    <row r="1297" spans="3:3" ht="15" customHeight="1" x14ac:dyDescent="0.25">
      <c r="C1297" s="79">
        <f t="shared" si="25"/>
        <v>0</v>
      </c>
    </row>
    <row r="1298" spans="3:3" ht="15" customHeight="1" x14ac:dyDescent="0.25">
      <c r="C1298" s="79">
        <f t="shared" si="25"/>
        <v>0</v>
      </c>
    </row>
    <row r="1299" spans="3:3" ht="15" customHeight="1" x14ac:dyDescent="0.25">
      <c r="C1299" s="79">
        <f t="shared" si="25"/>
        <v>0</v>
      </c>
    </row>
    <row r="1300" spans="3:3" ht="15" customHeight="1" x14ac:dyDescent="0.25">
      <c r="C1300" s="79">
        <f t="shared" si="25"/>
        <v>0</v>
      </c>
    </row>
    <row r="1301" spans="3:3" ht="15" customHeight="1" x14ac:dyDescent="0.25">
      <c r="C1301" s="79">
        <f t="shared" si="25"/>
        <v>0</v>
      </c>
    </row>
    <row r="1302" spans="3:3" ht="15" customHeight="1" x14ac:dyDescent="0.25">
      <c r="C1302" s="79">
        <f t="shared" si="25"/>
        <v>0</v>
      </c>
    </row>
    <row r="1303" spans="3:3" ht="15" customHeight="1" x14ac:dyDescent="0.25">
      <c r="C1303" s="79">
        <f t="shared" si="25"/>
        <v>0</v>
      </c>
    </row>
    <row r="1304" spans="3:3" ht="15" customHeight="1" x14ac:dyDescent="0.25">
      <c r="C1304" s="79">
        <f t="shared" si="25"/>
        <v>0</v>
      </c>
    </row>
    <row r="1305" spans="3:3" ht="15" customHeight="1" x14ac:dyDescent="0.25">
      <c r="C1305" s="79">
        <f t="shared" si="25"/>
        <v>0</v>
      </c>
    </row>
    <row r="1306" spans="3:3" ht="15" customHeight="1" x14ac:dyDescent="0.25">
      <c r="C1306" s="79">
        <f t="shared" si="25"/>
        <v>0</v>
      </c>
    </row>
    <row r="1307" spans="3:3" ht="15" customHeight="1" x14ac:dyDescent="0.25">
      <c r="C1307" s="79">
        <f t="shared" si="25"/>
        <v>0</v>
      </c>
    </row>
    <row r="1308" spans="3:3" ht="15" customHeight="1" x14ac:dyDescent="0.25">
      <c r="C1308" s="79">
        <f t="shared" si="25"/>
        <v>0</v>
      </c>
    </row>
    <row r="1309" spans="3:3" ht="15" customHeight="1" x14ac:dyDescent="0.25">
      <c r="C1309" s="79">
        <f t="shared" si="25"/>
        <v>0</v>
      </c>
    </row>
    <row r="1310" spans="3:3" ht="15" customHeight="1" x14ac:dyDescent="0.25">
      <c r="C1310" s="79">
        <f t="shared" si="25"/>
        <v>0</v>
      </c>
    </row>
    <row r="1311" spans="3:3" ht="15" customHeight="1" x14ac:dyDescent="0.25">
      <c r="C1311" s="79">
        <f t="shared" si="25"/>
        <v>0</v>
      </c>
    </row>
    <row r="1312" spans="3:3" ht="15" customHeight="1" x14ac:dyDescent="0.25">
      <c r="C1312" s="79">
        <f t="shared" si="25"/>
        <v>0</v>
      </c>
    </row>
    <row r="1313" spans="3:3" ht="15" customHeight="1" x14ac:dyDescent="0.25">
      <c r="C1313" s="79">
        <f t="shared" si="25"/>
        <v>0</v>
      </c>
    </row>
    <row r="1314" spans="3:3" ht="15" customHeight="1" x14ac:dyDescent="0.25">
      <c r="C1314" s="79">
        <f t="shared" si="25"/>
        <v>0</v>
      </c>
    </row>
    <row r="1315" spans="3:3" ht="15" customHeight="1" x14ac:dyDescent="0.25">
      <c r="C1315" s="79">
        <f t="shared" si="25"/>
        <v>0</v>
      </c>
    </row>
    <row r="1316" spans="3:3" ht="15" customHeight="1" x14ac:dyDescent="0.25">
      <c r="C1316" s="79">
        <f t="shared" si="25"/>
        <v>0</v>
      </c>
    </row>
    <row r="1317" spans="3:3" ht="15" customHeight="1" x14ac:dyDescent="0.25">
      <c r="C1317" s="79">
        <f t="shared" si="25"/>
        <v>0</v>
      </c>
    </row>
    <row r="1318" spans="3:3" ht="15" customHeight="1" x14ac:dyDescent="0.25">
      <c r="C1318" s="79">
        <f t="shared" si="25"/>
        <v>0</v>
      </c>
    </row>
    <row r="1319" spans="3:3" ht="15" customHeight="1" x14ac:dyDescent="0.25">
      <c r="C1319" s="79">
        <f t="shared" si="25"/>
        <v>0</v>
      </c>
    </row>
    <row r="1320" spans="3:3" ht="15" customHeight="1" x14ac:dyDescent="0.25">
      <c r="C1320" s="79">
        <f t="shared" si="25"/>
        <v>0</v>
      </c>
    </row>
    <row r="1321" spans="3:3" ht="15" customHeight="1" x14ac:dyDescent="0.25">
      <c r="C1321" s="79">
        <f t="shared" si="25"/>
        <v>0</v>
      </c>
    </row>
    <row r="1322" spans="3:3" ht="15" customHeight="1" x14ac:dyDescent="0.25">
      <c r="C1322" s="79">
        <f t="shared" si="25"/>
        <v>0</v>
      </c>
    </row>
    <row r="1323" spans="3:3" ht="15" customHeight="1" x14ac:dyDescent="0.25">
      <c r="C1323" s="79">
        <f t="shared" si="25"/>
        <v>0</v>
      </c>
    </row>
    <row r="1324" spans="3:3" ht="15" customHeight="1" x14ac:dyDescent="0.25">
      <c r="C1324" s="79">
        <f t="shared" si="25"/>
        <v>0</v>
      </c>
    </row>
    <row r="1325" spans="3:3" ht="15" customHeight="1" x14ac:dyDescent="0.25">
      <c r="C1325" s="79">
        <f t="shared" si="25"/>
        <v>0</v>
      </c>
    </row>
    <row r="1326" spans="3:3" ht="15" customHeight="1" x14ac:dyDescent="0.25">
      <c r="C1326" s="79">
        <f t="shared" si="25"/>
        <v>0</v>
      </c>
    </row>
    <row r="1327" spans="3:3" ht="15" customHeight="1" x14ac:dyDescent="0.25">
      <c r="C1327" s="79">
        <f t="shared" si="25"/>
        <v>0</v>
      </c>
    </row>
    <row r="1328" spans="3:3" ht="15" customHeight="1" x14ac:dyDescent="0.25">
      <c r="C1328" s="79">
        <f t="shared" si="25"/>
        <v>0</v>
      </c>
    </row>
    <row r="1329" spans="3:3" ht="15" customHeight="1" x14ac:dyDescent="0.25">
      <c r="C1329" s="79">
        <f t="shared" si="25"/>
        <v>0</v>
      </c>
    </row>
    <row r="1330" spans="3:3" ht="15" customHeight="1" x14ac:dyDescent="0.25">
      <c r="C1330" s="79">
        <f t="shared" si="25"/>
        <v>0</v>
      </c>
    </row>
    <row r="1331" spans="3:3" ht="15" customHeight="1" x14ac:dyDescent="0.25">
      <c r="C1331" s="79">
        <f t="shared" ref="C1331:C1394" si="26">+C1330</f>
        <v>0</v>
      </c>
    </row>
    <row r="1332" spans="3:3" ht="15" customHeight="1" x14ac:dyDescent="0.25">
      <c r="C1332" s="79">
        <f t="shared" si="26"/>
        <v>0</v>
      </c>
    </row>
    <row r="1333" spans="3:3" ht="15" customHeight="1" x14ac:dyDescent="0.25">
      <c r="C1333" s="79">
        <f t="shared" si="26"/>
        <v>0</v>
      </c>
    </row>
    <row r="1334" spans="3:3" ht="15" customHeight="1" x14ac:dyDescent="0.25">
      <c r="C1334" s="79">
        <f t="shared" si="26"/>
        <v>0</v>
      </c>
    </row>
    <row r="1335" spans="3:3" ht="15" customHeight="1" x14ac:dyDescent="0.25">
      <c r="C1335" s="79">
        <f t="shared" si="26"/>
        <v>0</v>
      </c>
    </row>
    <row r="1336" spans="3:3" ht="15" customHeight="1" x14ac:dyDescent="0.25">
      <c r="C1336" s="79">
        <f t="shared" si="26"/>
        <v>0</v>
      </c>
    </row>
    <row r="1337" spans="3:3" ht="15" customHeight="1" x14ac:dyDescent="0.25">
      <c r="C1337" s="79">
        <f t="shared" si="26"/>
        <v>0</v>
      </c>
    </row>
    <row r="1338" spans="3:3" ht="15" customHeight="1" x14ac:dyDescent="0.25">
      <c r="C1338" s="79">
        <f t="shared" si="26"/>
        <v>0</v>
      </c>
    </row>
    <row r="1339" spans="3:3" ht="15" customHeight="1" x14ac:dyDescent="0.25">
      <c r="C1339" s="79">
        <f t="shared" si="26"/>
        <v>0</v>
      </c>
    </row>
    <row r="1340" spans="3:3" ht="15" customHeight="1" x14ac:dyDescent="0.25">
      <c r="C1340" s="79">
        <f t="shared" si="26"/>
        <v>0</v>
      </c>
    </row>
    <row r="1341" spans="3:3" ht="15" customHeight="1" x14ac:dyDescent="0.25">
      <c r="C1341" s="79">
        <f t="shared" si="26"/>
        <v>0</v>
      </c>
    </row>
    <row r="1342" spans="3:3" ht="15" customHeight="1" x14ac:dyDescent="0.25">
      <c r="C1342" s="79">
        <f t="shared" si="26"/>
        <v>0</v>
      </c>
    </row>
    <row r="1343" spans="3:3" ht="15" customHeight="1" x14ac:dyDescent="0.25">
      <c r="C1343" s="79">
        <f t="shared" si="26"/>
        <v>0</v>
      </c>
    </row>
    <row r="1344" spans="3:3" ht="15" customHeight="1" x14ac:dyDescent="0.25">
      <c r="C1344" s="79">
        <f t="shared" si="26"/>
        <v>0</v>
      </c>
    </row>
    <row r="1345" spans="3:3" ht="15" customHeight="1" x14ac:dyDescent="0.25">
      <c r="C1345" s="79">
        <f t="shared" si="26"/>
        <v>0</v>
      </c>
    </row>
    <row r="1346" spans="3:3" ht="15" customHeight="1" x14ac:dyDescent="0.25">
      <c r="C1346" s="79">
        <f t="shared" si="26"/>
        <v>0</v>
      </c>
    </row>
    <row r="1347" spans="3:3" ht="15" customHeight="1" x14ac:dyDescent="0.25">
      <c r="C1347" s="79">
        <f t="shared" si="26"/>
        <v>0</v>
      </c>
    </row>
    <row r="1348" spans="3:3" ht="15" customHeight="1" x14ac:dyDescent="0.25">
      <c r="C1348" s="79">
        <f t="shared" si="26"/>
        <v>0</v>
      </c>
    </row>
    <row r="1349" spans="3:3" ht="15" customHeight="1" x14ac:dyDescent="0.25">
      <c r="C1349" s="79">
        <f t="shared" si="26"/>
        <v>0</v>
      </c>
    </row>
    <row r="1350" spans="3:3" ht="15" customHeight="1" x14ac:dyDescent="0.25">
      <c r="C1350" s="79">
        <f t="shared" si="26"/>
        <v>0</v>
      </c>
    </row>
    <row r="1351" spans="3:3" ht="15" customHeight="1" x14ac:dyDescent="0.25">
      <c r="C1351" s="79">
        <f t="shared" si="26"/>
        <v>0</v>
      </c>
    </row>
    <row r="1352" spans="3:3" ht="15" customHeight="1" x14ac:dyDescent="0.25">
      <c r="C1352" s="79">
        <f t="shared" si="26"/>
        <v>0</v>
      </c>
    </row>
    <row r="1353" spans="3:3" ht="15" customHeight="1" x14ac:dyDescent="0.25">
      <c r="C1353" s="79">
        <f t="shared" si="26"/>
        <v>0</v>
      </c>
    </row>
    <row r="1354" spans="3:3" ht="15" customHeight="1" x14ac:dyDescent="0.25">
      <c r="C1354" s="79">
        <f t="shared" si="26"/>
        <v>0</v>
      </c>
    </row>
    <row r="1355" spans="3:3" ht="15" customHeight="1" x14ac:dyDescent="0.25">
      <c r="C1355" s="79">
        <f t="shared" si="26"/>
        <v>0</v>
      </c>
    </row>
    <row r="1356" spans="3:3" ht="15" customHeight="1" x14ac:dyDescent="0.25">
      <c r="C1356" s="79">
        <f t="shared" si="26"/>
        <v>0</v>
      </c>
    </row>
    <row r="1357" spans="3:3" ht="15" customHeight="1" x14ac:dyDescent="0.25">
      <c r="C1357" s="79">
        <f t="shared" si="26"/>
        <v>0</v>
      </c>
    </row>
    <row r="1358" spans="3:3" ht="15" customHeight="1" x14ac:dyDescent="0.25">
      <c r="C1358" s="79">
        <f t="shared" si="26"/>
        <v>0</v>
      </c>
    </row>
    <row r="1359" spans="3:3" ht="15" customHeight="1" x14ac:dyDescent="0.25">
      <c r="C1359" s="79">
        <f t="shared" si="26"/>
        <v>0</v>
      </c>
    </row>
    <row r="1360" spans="3:3" ht="15" customHeight="1" x14ac:dyDescent="0.25">
      <c r="C1360" s="79">
        <f t="shared" si="26"/>
        <v>0</v>
      </c>
    </row>
    <row r="1361" spans="3:3" ht="15" customHeight="1" x14ac:dyDescent="0.25">
      <c r="C1361" s="79">
        <f t="shared" si="26"/>
        <v>0</v>
      </c>
    </row>
    <row r="1362" spans="3:3" ht="15" customHeight="1" x14ac:dyDescent="0.25">
      <c r="C1362" s="79">
        <f t="shared" si="26"/>
        <v>0</v>
      </c>
    </row>
    <row r="1363" spans="3:3" ht="15" customHeight="1" x14ac:dyDescent="0.25">
      <c r="C1363" s="79">
        <f t="shared" si="26"/>
        <v>0</v>
      </c>
    </row>
    <row r="1364" spans="3:3" ht="15" customHeight="1" x14ac:dyDescent="0.25">
      <c r="C1364" s="79">
        <f t="shared" si="26"/>
        <v>0</v>
      </c>
    </row>
    <row r="1365" spans="3:3" ht="15" customHeight="1" x14ac:dyDescent="0.25">
      <c r="C1365" s="79">
        <f t="shared" si="26"/>
        <v>0</v>
      </c>
    </row>
    <row r="1366" spans="3:3" ht="15" customHeight="1" x14ac:dyDescent="0.25">
      <c r="C1366" s="79">
        <f t="shared" si="26"/>
        <v>0</v>
      </c>
    </row>
    <row r="1367" spans="3:3" ht="15" customHeight="1" x14ac:dyDescent="0.25">
      <c r="C1367" s="79">
        <f t="shared" si="26"/>
        <v>0</v>
      </c>
    </row>
    <row r="1368" spans="3:3" ht="15" customHeight="1" x14ac:dyDescent="0.25">
      <c r="C1368" s="79">
        <f t="shared" si="26"/>
        <v>0</v>
      </c>
    </row>
    <row r="1369" spans="3:3" ht="15" customHeight="1" x14ac:dyDescent="0.25">
      <c r="C1369" s="79">
        <f t="shared" si="26"/>
        <v>0</v>
      </c>
    </row>
    <row r="1370" spans="3:3" ht="15" customHeight="1" x14ac:dyDescent="0.25">
      <c r="C1370" s="79">
        <f t="shared" si="26"/>
        <v>0</v>
      </c>
    </row>
    <row r="1371" spans="3:3" ht="15" customHeight="1" x14ac:dyDescent="0.25">
      <c r="C1371" s="79">
        <f t="shared" si="26"/>
        <v>0</v>
      </c>
    </row>
    <row r="1372" spans="3:3" ht="15" customHeight="1" x14ac:dyDescent="0.25">
      <c r="C1372" s="79">
        <f t="shared" si="26"/>
        <v>0</v>
      </c>
    </row>
    <row r="1373" spans="3:3" ht="15" customHeight="1" x14ac:dyDescent="0.25">
      <c r="C1373" s="79">
        <f t="shared" si="26"/>
        <v>0</v>
      </c>
    </row>
    <row r="1374" spans="3:3" ht="15" customHeight="1" x14ac:dyDescent="0.25">
      <c r="C1374" s="79">
        <f t="shared" si="26"/>
        <v>0</v>
      </c>
    </row>
    <row r="1375" spans="3:3" ht="15" customHeight="1" x14ac:dyDescent="0.25">
      <c r="C1375" s="79">
        <f t="shared" si="26"/>
        <v>0</v>
      </c>
    </row>
    <row r="1376" spans="3:3" ht="15" customHeight="1" x14ac:dyDescent="0.25">
      <c r="C1376" s="79">
        <f t="shared" si="26"/>
        <v>0</v>
      </c>
    </row>
    <row r="1377" spans="3:3" ht="15" customHeight="1" x14ac:dyDescent="0.25">
      <c r="C1377" s="79">
        <f t="shared" si="26"/>
        <v>0</v>
      </c>
    </row>
    <row r="1378" spans="3:3" ht="15" customHeight="1" x14ac:dyDescent="0.25">
      <c r="C1378" s="79">
        <f t="shared" si="26"/>
        <v>0</v>
      </c>
    </row>
    <row r="1379" spans="3:3" ht="15" customHeight="1" x14ac:dyDescent="0.25">
      <c r="C1379" s="79">
        <f t="shared" si="26"/>
        <v>0</v>
      </c>
    </row>
    <row r="1380" spans="3:3" ht="15" customHeight="1" x14ac:dyDescent="0.25">
      <c r="C1380" s="79">
        <f t="shared" si="26"/>
        <v>0</v>
      </c>
    </row>
    <row r="1381" spans="3:3" ht="15" customHeight="1" x14ac:dyDescent="0.25">
      <c r="C1381" s="79">
        <f t="shared" si="26"/>
        <v>0</v>
      </c>
    </row>
    <row r="1382" spans="3:3" ht="15" customHeight="1" x14ac:dyDescent="0.25">
      <c r="C1382" s="79">
        <f t="shared" si="26"/>
        <v>0</v>
      </c>
    </row>
    <row r="1383" spans="3:3" ht="15" customHeight="1" x14ac:dyDescent="0.25">
      <c r="C1383" s="79">
        <f t="shared" si="26"/>
        <v>0</v>
      </c>
    </row>
    <row r="1384" spans="3:3" ht="15" customHeight="1" x14ac:dyDescent="0.25">
      <c r="C1384" s="79">
        <f t="shared" si="26"/>
        <v>0</v>
      </c>
    </row>
    <row r="1385" spans="3:3" ht="15" customHeight="1" x14ac:dyDescent="0.25">
      <c r="C1385" s="79">
        <f t="shared" si="26"/>
        <v>0</v>
      </c>
    </row>
    <row r="1386" spans="3:3" ht="15" customHeight="1" x14ac:dyDescent="0.25">
      <c r="C1386" s="79">
        <f t="shared" si="26"/>
        <v>0</v>
      </c>
    </row>
    <row r="1387" spans="3:3" ht="15" customHeight="1" x14ac:dyDescent="0.25">
      <c r="C1387" s="79">
        <f t="shared" si="26"/>
        <v>0</v>
      </c>
    </row>
    <row r="1388" spans="3:3" ht="15" customHeight="1" x14ac:dyDescent="0.25">
      <c r="C1388" s="79">
        <f t="shared" si="26"/>
        <v>0</v>
      </c>
    </row>
    <row r="1389" spans="3:3" ht="15" customHeight="1" x14ac:dyDescent="0.25">
      <c r="C1389" s="79">
        <f t="shared" si="26"/>
        <v>0</v>
      </c>
    </row>
    <row r="1390" spans="3:3" ht="15" customHeight="1" x14ac:dyDescent="0.25">
      <c r="C1390" s="79">
        <f t="shared" si="26"/>
        <v>0</v>
      </c>
    </row>
    <row r="1391" spans="3:3" ht="15" customHeight="1" x14ac:dyDescent="0.25">
      <c r="C1391" s="79">
        <f t="shared" si="26"/>
        <v>0</v>
      </c>
    </row>
    <row r="1392" spans="3:3" ht="15" customHeight="1" x14ac:dyDescent="0.25">
      <c r="C1392" s="79">
        <f t="shared" si="26"/>
        <v>0</v>
      </c>
    </row>
    <row r="1393" spans="1:3" ht="15" customHeight="1" x14ac:dyDescent="0.25">
      <c r="C1393" s="79">
        <f t="shared" si="26"/>
        <v>0</v>
      </c>
    </row>
    <row r="1394" spans="1:3" ht="15" customHeight="1" x14ac:dyDescent="0.25">
      <c r="C1394" s="79">
        <f t="shared" si="26"/>
        <v>0</v>
      </c>
    </row>
    <row r="1395" spans="1:3" ht="15" customHeight="1" x14ac:dyDescent="0.25">
      <c r="C1395" s="79">
        <f t="shared" ref="C1395:C1400" si="27">+C1394</f>
        <v>0</v>
      </c>
    </row>
    <row r="1396" spans="1:3" ht="15" customHeight="1" x14ac:dyDescent="0.25">
      <c r="C1396" s="79">
        <f t="shared" si="27"/>
        <v>0</v>
      </c>
    </row>
    <row r="1397" spans="1:3" ht="15" customHeight="1" x14ac:dyDescent="0.25">
      <c r="C1397" s="79">
        <f t="shared" si="27"/>
        <v>0</v>
      </c>
    </row>
    <row r="1398" spans="1:3" ht="15" customHeight="1" x14ac:dyDescent="0.25">
      <c r="C1398" s="79">
        <f t="shared" si="27"/>
        <v>0</v>
      </c>
    </row>
    <row r="1399" spans="1:3" ht="15" customHeight="1" x14ac:dyDescent="0.25">
      <c r="C1399" s="79">
        <f t="shared" si="27"/>
        <v>0</v>
      </c>
    </row>
    <row r="1400" spans="1:3" x14ac:dyDescent="0.25">
      <c r="C1400" s="79">
        <f t="shared" si="27"/>
        <v>0</v>
      </c>
    </row>
    <row r="1401" spans="1:3" s="81" customFormat="1" ht="15.75" x14ac:dyDescent="0.25">
      <c r="A1401" s="77" t="s">
        <v>349</v>
      </c>
      <c r="B1401" s="105" t="str">
        <f>[1]COMPTA!A1404</f>
        <v>K57</v>
      </c>
      <c r="C1401" s="79" t="str">
        <f>+B1401</f>
        <v>K57</v>
      </c>
    </row>
    <row r="1402" spans="1:3" s="12" customFormat="1" ht="11.25" customHeight="1" x14ac:dyDescent="0.2">
      <c r="B1402" s="82"/>
      <c r="C1402" s="79" t="str">
        <f>+C1401</f>
        <v>K57</v>
      </c>
    </row>
    <row r="1403" spans="1:3" s="12" customFormat="1" ht="22.5" customHeight="1" x14ac:dyDescent="0.2">
      <c r="B1403" s="82"/>
      <c r="C1403" s="79" t="str">
        <f t="shared" ref="C1403:C1466" si="28">+C1402</f>
        <v>K57</v>
      </c>
    </row>
    <row r="1404" spans="1:3" s="33" customFormat="1" ht="29.25" customHeight="1" x14ac:dyDescent="0.2">
      <c r="A1404" s="103" t="s">
        <v>350</v>
      </c>
      <c r="B1404" s="85" t="s">
        <v>351</v>
      </c>
      <c r="C1404" s="79" t="str">
        <f t="shared" si="28"/>
        <v>K57</v>
      </c>
    </row>
    <row r="1405" spans="1:3" s="33" customFormat="1" ht="29.25" customHeight="1" x14ac:dyDescent="0.2">
      <c r="A1405" s="103"/>
      <c r="B1405" s="86"/>
      <c r="C1405" s="79" t="str">
        <f t="shared" si="28"/>
        <v>K57</v>
      </c>
    </row>
    <row r="1406" spans="1:3" s="88" customFormat="1" ht="11.25" customHeight="1" x14ac:dyDescent="0.2">
      <c r="A1406" s="103"/>
      <c r="B1406" s="104" t="s">
        <v>355</v>
      </c>
      <c r="C1406" s="79" t="str">
        <f t="shared" si="28"/>
        <v>K57</v>
      </c>
    </row>
    <row r="1407" spans="1:3" s="12" customFormat="1" ht="11.25" customHeight="1" x14ac:dyDescent="0.2">
      <c r="A1407" s="89"/>
      <c r="B1407" s="90"/>
      <c r="C1407" s="79" t="str">
        <f t="shared" si="28"/>
        <v>K57</v>
      </c>
    </row>
    <row r="1408" spans="1:3" s="12" customFormat="1" ht="11.25" customHeight="1" x14ac:dyDescent="0.2">
      <c r="A1408" s="91" t="s">
        <v>8</v>
      </c>
      <c r="B1408" s="92"/>
      <c r="C1408" s="79" t="str">
        <f t="shared" si="28"/>
        <v>K57</v>
      </c>
    </row>
    <row r="1409" spans="1:3" s="12" customFormat="1" ht="11.25" customHeight="1" x14ac:dyDescent="0.2">
      <c r="A1409" s="91" t="s">
        <v>11</v>
      </c>
      <c r="B1409" s="92"/>
      <c r="C1409" s="79" t="str">
        <f t="shared" si="28"/>
        <v>K57</v>
      </c>
    </row>
    <row r="1410" spans="1:3" s="12" customFormat="1" ht="11.25" customHeight="1" x14ac:dyDescent="0.2">
      <c r="A1410" s="93" t="s">
        <v>14</v>
      </c>
      <c r="B1410" s="92"/>
      <c r="C1410" s="79" t="str">
        <f t="shared" si="28"/>
        <v>K57</v>
      </c>
    </row>
    <row r="1411" spans="1:3" s="12" customFormat="1" ht="11.25" customHeight="1" x14ac:dyDescent="0.2">
      <c r="A1411" s="93" t="s">
        <v>17</v>
      </c>
      <c r="B1411" s="92"/>
      <c r="C1411" s="79" t="str">
        <f t="shared" si="28"/>
        <v>K57</v>
      </c>
    </row>
    <row r="1412" spans="1:3" s="12" customFormat="1" ht="11.25" customHeight="1" x14ac:dyDescent="0.2">
      <c r="A1412" s="93" t="s">
        <v>19</v>
      </c>
      <c r="B1412" s="92"/>
      <c r="C1412" s="79" t="str">
        <f t="shared" si="28"/>
        <v>K57</v>
      </c>
    </row>
    <row r="1413" spans="1:3" s="12" customFormat="1" ht="11.25" customHeight="1" x14ac:dyDescent="0.2">
      <c r="A1413" s="93" t="s">
        <v>22</v>
      </c>
      <c r="B1413" s="92"/>
      <c r="C1413" s="79" t="str">
        <f t="shared" si="28"/>
        <v>K57</v>
      </c>
    </row>
    <row r="1414" spans="1:3" s="80" customFormat="1" ht="11.25" customHeight="1" x14ac:dyDescent="0.2">
      <c r="A1414" s="93" t="s">
        <v>24</v>
      </c>
      <c r="B1414" s="92"/>
      <c r="C1414" s="79" t="str">
        <f t="shared" si="28"/>
        <v>K57</v>
      </c>
    </row>
    <row r="1415" spans="1:3" s="12" customFormat="1" ht="11.25" customHeight="1" x14ac:dyDescent="0.2">
      <c r="A1415" s="93" t="s">
        <v>27</v>
      </c>
      <c r="B1415" s="92"/>
      <c r="C1415" s="79" t="str">
        <f t="shared" si="28"/>
        <v>K57</v>
      </c>
    </row>
    <row r="1416" spans="1:3" s="12" customFormat="1" ht="11.25" customHeight="1" x14ac:dyDescent="0.2">
      <c r="A1416" s="93" t="s">
        <v>29</v>
      </c>
      <c r="B1416" s="92"/>
      <c r="C1416" s="79" t="str">
        <f t="shared" si="28"/>
        <v>K57</v>
      </c>
    </row>
    <row r="1417" spans="1:3" s="12" customFormat="1" ht="11.25" customHeight="1" x14ac:dyDescent="0.2">
      <c r="A1417" s="93" t="s">
        <v>31</v>
      </c>
      <c r="B1417" s="92"/>
      <c r="C1417" s="79" t="str">
        <f t="shared" si="28"/>
        <v>K57</v>
      </c>
    </row>
    <row r="1418" spans="1:3" s="12" customFormat="1" ht="11.25" customHeight="1" x14ac:dyDescent="0.2">
      <c r="A1418" s="93" t="s">
        <v>33</v>
      </c>
      <c r="B1418" s="92"/>
      <c r="C1418" s="79" t="str">
        <f t="shared" si="28"/>
        <v>K57</v>
      </c>
    </row>
    <row r="1419" spans="1:3" s="12" customFormat="1" ht="11.25" customHeight="1" x14ac:dyDescent="0.2">
      <c r="A1419" s="93" t="s">
        <v>35</v>
      </c>
      <c r="B1419" s="92"/>
      <c r="C1419" s="79" t="str">
        <f t="shared" si="28"/>
        <v>K57</v>
      </c>
    </row>
    <row r="1420" spans="1:3" s="12" customFormat="1" ht="11.25" customHeight="1" x14ac:dyDescent="0.2">
      <c r="A1420" s="89"/>
      <c r="B1420" s="94"/>
      <c r="C1420" s="79" t="str">
        <f t="shared" si="28"/>
        <v>K57</v>
      </c>
    </row>
    <row r="1421" spans="1:3" s="12" customFormat="1" ht="12.75" customHeight="1" x14ac:dyDescent="0.2">
      <c r="A1421" s="95" t="s">
        <v>362</v>
      </c>
      <c r="B1421" s="96"/>
      <c r="C1421" s="79"/>
    </row>
    <row r="1422" spans="1:3" s="12" customFormat="1" ht="11.25" customHeight="1" x14ac:dyDescent="0.2">
      <c r="C1422" s="79">
        <f t="shared" si="28"/>
        <v>0</v>
      </c>
    </row>
    <row r="1423" spans="1:3" s="98" customFormat="1" ht="12.75" customHeight="1" x14ac:dyDescent="0.2">
      <c r="A1423" s="97" t="s">
        <v>363</v>
      </c>
      <c r="C1423" s="79">
        <f t="shared" si="28"/>
        <v>0</v>
      </c>
    </row>
    <row r="1424" spans="1:3" s="98" customFormat="1" ht="12.75" customHeight="1" x14ac:dyDescent="0.2">
      <c r="A1424" s="97" t="s">
        <v>364</v>
      </c>
      <c r="C1424" s="79">
        <f t="shared" si="28"/>
        <v>0</v>
      </c>
    </row>
    <row r="1425" spans="1:3" s="12" customFormat="1" ht="11.25" customHeight="1" x14ac:dyDescent="0.2">
      <c r="C1425" s="79">
        <f t="shared" si="28"/>
        <v>0</v>
      </c>
    </row>
    <row r="1426" spans="1:3" s="99" customFormat="1" ht="15" customHeight="1" x14ac:dyDescent="0.25">
      <c r="A1426" s="99" t="str">
        <f>+CONCATENATE("Ecart ",C1426)</f>
        <v>Ecart 0</v>
      </c>
      <c r="C1426" s="79">
        <f t="shared" si="28"/>
        <v>0</v>
      </c>
    </row>
    <row r="1427" spans="1:3" ht="15" customHeight="1" x14ac:dyDescent="0.25">
      <c r="C1427" s="79">
        <f t="shared" si="28"/>
        <v>0</v>
      </c>
    </row>
    <row r="1428" spans="1:3" s="102" customFormat="1" ht="21" customHeight="1" x14ac:dyDescent="0.35">
      <c r="A1428" s="100" t="s">
        <v>365</v>
      </c>
      <c r="B1428" s="101"/>
      <c r="C1428" s="79">
        <f t="shared" si="28"/>
        <v>0</v>
      </c>
    </row>
    <row r="1429" spans="1:3" ht="15" customHeight="1" x14ac:dyDescent="0.25">
      <c r="A1429" s="76"/>
      <c r="C1429" s="79">
        <f t="shared" si="28"/>
        <v>0</v>
      </c>
    </row>
    <row r="1430" spans="1:3" s="102" customFormat="1" ht="21" customHeight="1" x14ac:dyDescent="0.35">
      <c r="A1430" s="100" t="s">
        <v>366</v>
      </c>
      <c r="B1430" s="101"/>
      <c r="C1430" s="79">
        <f t="shared" si="28"/>
        <v>0</v>
      </c>
    </row>
    <row r="1431" spans="1:3" ht="15" customHeight="1" x14ac:dyDescent="0.25">
      <c r="A1431" s="76"/>
      <c r="C1431" s="79">
        <f t="shared" si="28"/>
        <v>0</v>
      </c>
    </row>
    <row r="1432" spans="1:3" ht="15" customHeight="1" x14ac:dyDescent="0.25">
      <c r="C1432" s="79">
        <f t="shared" si="28"/>
        <v>0</v>
      </c>
    </row>
    <row r="1433" spans="1:3" ht="15" customHeight="1" x14ac:dyDescent="0.25">
      <c r="C1433" s="79">
        <f t="shared" si="28"/>
        <v>0</v>
      </c>
    </row>
    <row r="1434" spans="1:3" ht="15" customHeight="1" x14ac:dyDescent="0.25">
      <c r="C1434" s="79">
        <f t="shared" si="28"/>
        <v>0</v>
      </c>
    </row>
    <row r="1435" spans="1:3" ht="15" customHeight="1" x14ac:dyDescent="0.25">
      <c r="C1435" s="79">
        <f t="shared" si="28"/>
        <v>0</v>
      </c>
    </row>
    <row r="1436" spans="1:3" ht="15" customHeight="1" x14ac:dyDescent="0.25">
      <c r="C1436" s="79">
        <f t="shared" si="28"/>
        <v>0</v>
      </c>
    </row>
    <row r="1437" spans="1:3" ht="15" customHeight="1" x14ac:dyDescent="0.25">
      <c r="C1437" s="79">
        <f t="shared" si="28"/>
        <v>0</v>
      </c>
    </row>
    <row r="1438" spans="1:3" ht="15" customHeight="1" x14ac:dyDescent="0.25">
      <c r="C1438" s="79">
        <f t="shared" si="28"/>
        <v>0</v>
      </c>
    </row>
    <row r="1439" spans="1:3" ht="15" customHeight="1" x14ac:dyDescent="0.25">
      <c r="C1439" s="79">
        <f t="shared" si="28"/>
        <v>0</v>
      </c>
    </row>
    <row r="1440" spans="1:3" ht="15" customHeight="1" x14ac:dyDescent="0.25">
      <c r="C1440" s="79">
        <f t="shared" si="28"/>
        <v>0</v>
      </c>
    </row>
    <row r="1441" spans="3:3" ht="15" customHeight="1" x14ac:dyDescent="0.25">
      <c r="C1441" s="79">
        <f t="shared" si="28"/>
        <v>0</v>
      </c>
    </row>
    <row r="1442" spans="3:3" ht="15" customHeight="1" x14ac:dyDescent="0.25">
      <c r="C1442" s="79">
        <f t="shared" si="28"/>
        <v>0</v>
      </c>
    </row>
    <row r="1443" spans="3:3" ht="15" customHeight="1" x14ac:dyDescent="0.25">
      <c r="C1443" s="79">
        <f t="shared" si="28"/>
        <v>0</v>
      </c>
    </row>
    <row r="1444" spans="3:3" ht="15" customHeight="1" x14ac:dyDescent="0.25">
      <c r="C1444" s="79">
        <f t="shared" si="28"/>
        <v>0</v>
      </c>
    </row>
    <row r="1445" spans="3:3" ht="15" customHeight="1" x14ac:dyDescent="0.25">
      <c r="C1445" s="79">
        <f t="shared" si="28"/>
        <v>0</v>
      </c>
    </row>
    <row r="1446" spans="3:3" ht="15" customHeight="1" x14ac:dyDescent="0.25">
      <c r="C1446" s="79">
        <f t="shared" si="28"/>
        <v>0</v>
      </c>
    </row>
    <row r="1447" spans="3:3" ht="15" customHeight="1" x14ac:dyDescent="0.25">
      <c r="C1447" s="79">
        <f t="shared" si="28"/>
        <v>0</v>
      </c>
    </row>
    <row r="1448" spans="3:3" ht="15" customHeight="1" x14ac:dyDescent="0.25">
      <c r="C1448" s="79">
        <f t="shared" si="28"/>
        <v>0</v>
      </c>
    </row>
    <row r="1449" spans="3:3" ht="15" customHeight="1" x14ac:dyDescent="0.25">
      <c r="C1449" s="79">
        <f t="shared" si="28"/>
        <v>0</v>
      </c>
    </row>
    <row r="1450" spans="3:3" ht="15" customHeight="1" x14ac:dyDescent="0.25">
      <c r="C1450" s="79">
        <f t="shared" si="28"/>
        <v>0</v>
      </c>
    </row>
    <row r="1451" spans="3:3" ht="15" customHeight="1" x14ac:dyDescent="0.25">
      <c r="C1451" s="79">
        <f t="shared" si="28"/>
        <v>0</v>
      </c>
    </row>
    <row r="1452" spans="3:3" ht="15" customHeight="1" x14ac:dyDescent="0.25">
      <c r="C1452" s="79">
        <f t="shared" si="28"/>
        <v>0</v>
      </c>
    </row>
    <row r="1453" spans="3:3" ht="15" customHeight="1" x14ac:dyDescent="0.25">
      <c r="C1453" s="79">
        <f t="shared" si="28"/>
        <v>0</v>
      </c>
    </row>
    <row r="1454" spans="3:3" ht="15" customHeight="1" x14ac:dyDescent="0.25">
      <c r="C1454" s="79">
        <f t="shared" si="28"/>
        <v>0</v>
      </c>
    </row>
    <row r="1455" spans="3:3" ht="15" customHeight="1" x14ac:dyDescent="0.25">
      <c r="C1455" s="79">
        <f t="shared" si="28"/>
        <v>0</v>
      </c>
    </row>
    <row r="1456" spans="3:3" ht="15" customHeight="1" x14ac:dyDescent="0.25">
      <c r="C1456" s="79">
        <f t="shared" si="28"/>
        <v>0</v>
      </c>
    </row>
    <row r="1457" spans="3:3" ht="15" customHeight="1" x14ac:dyDescent="0.25">
      <c r="C1457" s="79">
        <f t="shared" si="28"/>
        <v>0</v>
      </c>
    </row>
    <row r="1458" spans="3:3" ht="15" customHeight="1" x14ac:dyDescent="0.25">
      <c r="C1458" s="79">
        <f t="shared" si="28"/>
        <v>0</v>
      </c>
    </row>
    <row r="1459" spans="3:3" ht="15" customHeight="1" x14ac:dyDescent="0.25">
      <c r="C1459" s="79">
        <f t="shared" si="28"/>
        <v>0</v>
      </c>
    </row>
    <row r="1460" spans="3:3" ht="15" customHeight="1" x14ac:dyDescent="0.25">
      <c r="C1460" s="79">
        <f t="shared" si="28"/>
        <v>0</v>
      </c>
    </row>
    <row r="1461" spans="3:3" ht="15" customHeight="1" x14ac:dyDescent="0.25">
      <c r="C1461" s="79">
        <f t="shared" si="28"/>
        <v>0</v>
      </c>
    </row>
    <row r="1462" spans="3:3" ht="15" customHeight="1" x14ac:dyDescent="0.25">
      <c r="C1462" s="79">
        <f t="shared" si="28"/>
        <v>0</v>
      </c>
    </row>
    <row r="1463" spans="3:3" ht="15" customHeight="1" x14ac:dyDescent="0.25">
      <c r="C1463" s="79">
        <f t="shared" si="28"/>
        <v>0</v>
      </c>
    </row>
    <row r="1464" spans="3:3" ht="15" customHeight="1" x14ac:dyDescent="0.25">
      <c r="C1464" s="79">
        <f t="shared" si="28"/>
        <v>0</v>
      </c>
    </row>
    <row r="1465" spans="3:3" ht="15" customHeight="1" x14ac:dyDescent="0.25">
      <c r="C1465" s="79">
        <f t="shared" si="28"/>
        <v>0</v>
      </c>
    </row>
    <row r="1466" spans="3:3" ht="15" customHeight="1" x14ac:dyDescent="0.25">
      <c r="C1466" s="79">
        <f t="shared" si="28"/>
        <v>0</v>
      </c>
    </row>
    <row r="1467" spans="3:3" ht="15" customHeight="1" x14ac:dyDescent="0.25">
      <c r="C1467" s="79">
        <f t="shared" ref="C1467:C1530" si="29">+C1466</f>
        <v>0</v>
      </c>
    </row>
    <row r="1468" spans="3:3" ht="15" customHeight="1" x14ac:dyDescent="0.25">
      <c r="C1468" s="79">
        <f t="shared" si="29"/>
        <v>0</v>
      </c>
    </row>
    <row r="1469" spans="3:3" ht="15" customHeight="1" x14ac:dyDescent="0.25">
      <c r="C1469" s="79">
        <f t="shared" si="29"/>
        <v>0</v>
      </c>
    </row>
    <row r="1470" spans="3:3" ht="15" customHeight="1" x14ac:dyDescent="0.25">
      <c r="C1470" s="79">
        <f t="shared" si="29"/>
        <v>0</v>
      </c>
    </row>
    <row r="1471" spans="3:3" ht="15" customHeight="1" x14ac:dyDescent="0.25">
      <c r="C1471" s="79">
        <f t="shared" si="29"/>
        <v>0</v>
      </c>
    </row>
    <row r="1472" spans="3:3" ht="15" customHeight="1" x14ac:dyDescent="0.25">
      <c r="C1472" s="79">
        <f t="shared" si="29"/>
        <v>0</v>
      </c>
    </row>
    <row r="1473" spans="3:3" ht="15" customHeight="1" x14ac:dyDescent="0.25">
      <c r="C1473" s="79">
        <f t="shared" si="29"/>
        <v>0</v>
      </c>
    </row>
    <row r="1474" spans="3:3" ht="15" customHeight="1" x14ac:dyDescent="0.25">
      <c r="C1474" s="79">
        <f t="shared" si="29"/>
        <v>0</v>
      </c>
    </row>
    <row r="1475" spans="3:3" ht="15" customHeight="1" x14ac:dyDescent="0.25">
      <c r="C1475" s="79">
        <f t="shared" si="29"/>
        <v>0</v>
      </c>
    </row>
    <row r="1476" spans="3:3" ht="15" customHeight="1" x14ac:dyDescent="0.25">
      <c r="C1476" s="79">
        <f t="shared" si="29"/>
        <v>0</v>
      </c>
    </row>
    <row r="1477" spans="3:3" ht="15" customHeight="1" x14ac:dyDescent="0.25">
      <c r="C1477" s="79">
        <f t="shared" si="29"/>
        <v>0</v>
      </c>
    </row>
    <row r="1478" spans="3:3" ht="15" customHeight="1" x14ac:dyDescent="0.25">
      <c r="C1478" s="79">
        <f t="shared" si="29"/>
        <v>0</v>
      </c>
    </row>
    <row r="1479" spans="3:3" ht="15" customHeight="1" x14ac:dyDescent="0.25">
      <c r="C1479" s="79">
        <f t="shared" si="29"/>
        <v>0</v>
      </c>
    </row>
    <row r="1480" spans="3:3" ht="15" customHeight="1" x14ac:dyDescent="0.25">
      <c r="C1480" s="79">
        <f t="shared" si="29"/>
        <v>0</v>
      </c>
    </row>
    <row r="1481" spans="3:3" ht="15" customHeight="1" x14ac:dyDescent="0.25">
      <c r="C1481" s="79">
        <f t="shared" si="29"/>
        <v>0</v>
      </c>
    </row>
    <row r="1482" spans="3:3" ht="15" customHeight="1" x14ac:dyDescent="0.25">
      <c r="C1482" s="79">
        <f t="shared" si="29"/>
        <v>0</v>
      </c>
    </row>
    <row r="1483" spans="3:3" ht="15" customHeight="1" x14ac:dyDescent="0.25">
      <c r="C1483" s="79">
        <f t="shared" si="29"/>
        <v>0</v>
      </c>
    </row>
    <row r="1484" spans="3:3" ht="15" customHeight="1" x14ac:dyDescent="0.25">
      <c r="C1484" s="79">
        <f t="shared" si="29"/>
        <v>0</v>
      </c>
    </row>
    <row r="1485" spans="3:3" ht="15" customHeight="1" x14ac:dyDescent="0.25">
      <c r="C1485" s="79">
        <f t="shared" si="29"/>
        <v>0</v>
      </c>
    </row>
    <row r="1486" spans="3:3" ht="15" customHeight="1" x14ac:dyDescent="0.25">
      <c r="C1486" s="79">
        <f t="shared" si="29"/>
        <v>0</v>
      </c>
    </row>
    <row r="1487" spans="3:3" ht="15" customHeight="1" x14ac:dyDescent="0.25">
      <c r="C1487" s="79">
        <f t="shared" si="29"/>
        <v>0</v>
      </c>
    </row>
    <row r="1488" spans="3:3" ht="15" customHeight="1" x14ac:dyDescent="0.25">
      <c r="C1488" s="79">
        <f t="shared" si="29"/>
        <v>0</v>
      </c>
    </row>
    <row r="1489" spans="3:3" ht="15" customHeight="1" x14ac:dyDescent="0.25">
      <c r="C1489" s="79">
        <f t="shared" si="29"/>
        <v>0</v>
      </c>
    </row>
    <row r="1490" spans="3:3" ht="15" customHeight="1" x14ac:dyDescent="0.25">
      <c r="C1490" s="79">
        <f t="shared" si="29"/>
        <v>0</v>
      </c>
    </row>
    <row r="1491" spans="3:3" ht="15" customHeight="1" x14ac:dyDescent="0.25">
      <c r="C1491" s="79">
        <f t="shared" si="29"/>
        <v>0</v>
      </c>
    </row>
    <row r="1492" spans="3:3" ht="15" customHeight="1" x14ac:dyDescent="0.25">
      <c r="C1492" s="79">
        <f t="shared" si="29"/>
        <v>0</v>
      </c>
    </row>
    <row r="1493" spans="3:3" ht="15" customHeight="1" x14ac:dyDescent="0.25">
      <c r="C1493" s="79">
        <f t="shared" si="29"/>
        <v>0</v>
      </c>
    </row>
    <row r="1494" spans="3:3" ht="15" customHeight="1" x14ac:dyDescent="0.25">
      <c r="C1494" s="79">
        <f t="shared" si="29"/>
        <v>0</v>
      </c>
    </row>
    <row r="1495" spans="3:3" ht="15" customHeight="1" x14ac:dyDescent="0.25">
      <c r="C1495" s="79">
        <f t="shared" si="29"/>
        <v>0</v>
      </c>
    </row>
    <row r="1496" spans="3:3" ht="15" customHeight="1" x14ac:dyDescent="0.25">
      <c r="C1496" s="79">
        <f t="shared" si="29"/>
        <v>0</v>
      </c>
    </row>
    <row r="1497" spans="3:3" ht="15" customHeight="1" x14ac:dyDescent="0.25">
      <c r="C1497" s="79">
        <f t="shared" si="29"/>
        <v>0</v>
      </c>
    </row>
    <row r="1498" spans="3:3" ht="15" customHeight="1" x14ac:dyDescent="0.25">
      <c r="C1498" s="79">
        <f t="shared" si="29"/>
        <v>0</v>
      </c>
    </row>
    <row r="1499" spans="3:3" ht="15" customHeight="1" x14ac:dyDescent="0.25">
      <c r="C1499" s="79">
        <f t="shared" si="29"/>
        <v>0</v>
      </c>
    </row>
    <row r="1500" spans="3:3" ht="15" customHeight="1" x14ac:dyDescent="0.25">
      <c r="C1500" s="79">
        <f t="shared" si="29"/>
        <v>0</v>
      </c>
    </row>
    <row r="1501" spans="3:3" ht="15" customHeight="1" x14ac:dyDescent="0.25">
      <c r="C1501" s="79">
        <f t="shared" si="29"/>
        <v>0</v>
      </c>
    </row>
    <row r="1502" spans="3:3" ht="15" customHeight="1" x14ac:dyDescent="0.25">
      <c r="C1502" s="79">
        <f t="shared" si="29"/>
        <v>0</v>
      </c>
    </row>
    <row r="1503" spans="3:3" ht="15" customHeight="1" x14ac:dyDescent="0.25">
      <c r="C1503" s="79">
        <f t="shared" si="29"/>
        <v>0</v>
      </c>
    </row>
    <row r="1504" spans="3:3" ht="15" customHeight="1" x14ac:dyDescent="0.25">
      <c r="C1504" s="79">
        <f t="shared" si="29"/>
        <v>0</v>
      </c>
    </row>
    <row r="1505" spans="3:3" ht="15" customHeight="1" x14ac:dyDescent="0.25">
      <c r="C1505" s="79">
        <f t="shared" si="29"/>
        <v>0</v>
      </c>
    </row>
    <row r="1506" spans="3:3" ht="15" customHeight="1" x14ac:dyDescent="0.25">
      <c r="C1506" s="79">
        <f t="shared" si="29"/>
        <v>0</v>
      </c>
    </row>
    <row r="1507" spans="3:3" ht="15" customHeight="1" x14ac:dyDescent="0.25">
      <c r="C1507" s="79">
        <f t="shared" si="29"/>
        <v>0</v>
      </c>
    </row>
    <row r="1508" spans="3:3" ht="15" customHeight="1" x14ac:dyDescent="0.25">
      <c r="C1508" s="79">
        <f t="shared" si="29"/>
        <v>0</v>
      </c>
    </row>
    <row r="1509" spans="3:3" ht="15" customHeight="1" x14ac:dyDescent="0.25">
      <c r="C1509" s="79">
        <f t="shared" si="29"/>
        <v>0</v>
      </c>
    </row>
    <row r="1510" spans="3:3" ht="15" customHeight="1" x14ac:dyDescent="0.25">
      <c r="C1510" s="79">
        <f t="shared" si="29"/>
        <v>0</v>
      </c>
    </row>
    <row r="1511" spans="3:3" ht="15" customHeight="1" x14ac:dyDescent="0.25">
      <c r="C1511" s="79">
        <f t="shared" si="29"/>
        <v>0</v>
      </c>
    </row>
    <row r="1512" spans="3:3" ht="15" customHeight="1" x14ac:dyDescent="0.25">
      <c r="C1512" s="79">
        <f t="shared" si="29"/>
        <v>0</v>
      </c>
    </row>
    <row r="1513" spans="3:3" ht="15" customHeight="1" x14ac:dyDescent="0.25">
      <c r="C1513" s="79">
        <f t="shared" si="29"/>
        <v>0</v>
      </c>
    </row>
    <row r="1514" spans="3:3" ht="15" customHeight="1" x14ac:dyDescent="0.25">
      <c r="C1514" s="79">
        <f t="shared" si="29"/>
        <v>0</v>
      </c>
    </row>
    <row r="1515" spans="3:3" ht="15" customHeight="1" x14ac:dyDescent="0.25">
      <c r="C1515" s="79">
        <f t="shared" si="29"/>
        <v>0</v>
      </c>
    </row>
    <row r="1516" spans="3:3" ht="15" customHeight="1" x14ac:dyDescent="0.25">
      <c r="C1516" s="79">
        <f t="shared" si="29"/>
        <v>0</v>
      </c>
    </row>
    <row r="1517" spans="3:3" ht="15" customHeight="1" x14ac:dyDescent="0.25">
      <c r="C1517" s="79">
        <f t="shared" si="29"/>
        <v>0</v>
      </c>
    </row>
    <row r="1518" spans="3:3" ht="15" customHeight="1" x14ac:dyDescent="0.25">
      <c r="C1518" s="79">
        <f t="shared" si="29"/>
        <v>0</v>
      </c>
    </row>
    <row r="1519" spans="3:3" ht="15" customHeight="1" x14ac:dyDescent="0.25">
      <c r="C1519" s="79">
        <f t="shared" si="29"/>
        <v>0</v>
      </c>
    </row>
    <row r="1520" spans="3:3" ht="15" customHeight="1" x14ac:dyDescent="0.25">
      <c r="C1520" s="79">
        <f t="shared" si="29"/>
        <v>0</v>
      </c>
    </row>
    <row r="1521" spans="3:3" ht="15" customHeight="1" x14ac:dyDescent="0.25">
      <c r="C1521" s="79">
        <f t="shared" si="29"/>
        <v>0</v>
      </c>
    </row>
    <row r="1522" spans="3:3" ht="15" customHeight="1" x14ac:dyDescent="0.25">
      <c r="C1522" s="79">
        <f t="shared" si="29"/>
        <v>0</v>
      </c>
    </row>
    <row r="1523" spans="3:3" ht="15" customHeight="1" x14ac:dyDescent="0.25">
      <c r="C1523" s="79">
        <f t="shared" si="29"/>
        <v>0</v>
      </c>
    </row>
    <row r="1524" spans="3:3" ht="15" customHeight="1" x14ac:dyDescent="0.25">
      <c r="C1524" s="79">
        <f t="shared" si="29"/>
        <v>0</v>
      </c>
    </row>
    <row r="1525" spans="3:3" ht="15" customHeight="1" x14ac:dyDescent="0.25">
      <c r="C1525" s="79">
        <f t="shared" si="29"/>
        <v>0</v>
      </c>
    </row>
    <row r="1526" spans="3:3" ht="15" customHeight="1" x14ac:dyDescent="0.25">
      <c r="C1526" s="79">
        <f t="shared" si="29"/>
        <v>0</v>
      </c>
    </row>
    <row r="1527" spans="3:3" ht="15" customHeight="1" x14ac:dyDescent="0.25">
      <c r="C1527" s="79">
        <f t="shared" si="29"/>
        <v>0</v>
      </c>
    </row>
    <row r="1528" spans="3:3" ht="15" customHeight="1" x14ac:dyDescent="0.25">
      <c r="C1528" s="79">
        <f t="shared" si="29"/>
        <v>0</v>
      </c>
    </row>
    <row r="1529" spans="3:3" ht="15" customHeight="1" x14ac:dyDescent="0.25">
      <c r="C1529" s="79">
        <f t="shared" si="29"/>
        <v>0</v>
      </c>
    </row>
    <row r="1530" spans="3:3" ht="15" customHeight="1" x14ac:dyDescent="0.25">
      <c r="C1530" s="79">
        <f t="shared" si="29"/>
        <v>0</v>
      </c>
    </row>
    <row r="1531" spans="3:3" ht="15" customHeight="1" x14ac:dyDescent="0.25">
      <c r="C1531" s="79">
        <f t="shared" ref="C1531:C1594" si="30">+C1530</f>
        <v>0</v>
      </c>
    </row>
    <row r="1532" spans="3:3" ht="15" customHeight="1" x14ac:dyDescent="0.25">
      <c r="C1532" s="79">
        <f t="shared" si="30"/>
        <v>0</v>
      </c>
    </row>
    <row r="1533" spans="3:3" ht="15" customHeight="1" x14ac:dyDescent="0.25">
      <c r="C1533" s="79">
        <f t="shared" si="30"/>
        <v>0</v>
      </c>
    </row>
    <row r="1534" spans="3:3" ht="15" customHeight="1" x14ac:dyDescent="0.25">
      <c r="C1534" s="79">
        <f t="shared" si="30"/>
        <v>0</v>
      </c>
    </row>
    <row r="1535" spans="3:3" ht="15" customHeight="1" x14ac:dyDescent="0.25">
      <c r="C1535" s="79">
        <f t="shared" si="30"/>
        <v>0</v>
      </c>
    </row>
    <row r="1536" spans="3:3" ht="15" customHeight="1" x14ac:dyDescent="0.25">
      <c r="C1536" s="79">
        <f t="shared" si="30"/>
        <v>0</v>
      </c>
    </row>
    <row r="1537" spans="3:3" ht="15" customHeight="1" x14ac:dyDescent="0.25">
      <c r="C1537" s="79">
        <f t="shared" si="30"/>
        <v>0</v>
      </c>
    </row>
    <row r="1538" spans="3:3" ht="15" customHeight="1" x14ac:dyDescent="0.25">
      <c r="C1538" s="79">
        <f t="shared" si="30"/>
        <v>0</v>
      </c>
    </row>
    <row r="1539" spans="3:3" ht="15" customHeight="1" x14ac:dyDescent="0.25">
      <c r="C1539" s="79">
        <f t="shared" si="30"/>
        <v>0</v>
      </c>
    </row>
    <row r="1540" spans="3:3" ht="15" customHeight="1" x14ac:dyDescent="0.25">
      <c r="C1540" s="79">
        <f t="shared" si="30"/>
        <v>0</v>
      </c>
    </row>
    <row r="1541" spans="3:3" ht="15" customHeight="1" x14ac:dyDescent="0.25">
      <c r="C1541" s="79">
        <f t="shared" si="30"/>
        <v>0</v>
      </c>
    </row>
    <row r="1542" spans="3:3" ht="15" customHeight="1" x14ac:dyDescent="0.25">
      <c r="C1542" s="79">
        <f t="shared" si="30"/>
        <v>0</v>
      </c>
    </row>
    <row r="1543" spans="3:3" ht="15" customHeight="1" x14ac:dyDescent="0.25">
      <c r="C1543" s="79">
        <f t="shared" si="30"/>
        <v>0</v>
      </c>
    </row>
    <row r="1544" spans="3:3" ht="15" customHeight="1" x14ac:dyDescent="0.25">
      <c r="C1544" s="79">
        <f t="shared" si="30"/>
        <v>0</v>
      </c>
    </row>
    <row r="1545" spans="3:3" ht="15" customHeight="1" x14ac:dyDescent="0.25">
      <c r="C1545" s="79">
        <f t="shared" si="30"/>
        <v>0</v>
      </c>
    </row>
    <row r="1546" spans="3:3" ht="15" customHeight="1" x14ac:dyDescent="0.25">
      <c r="C1546" s="79">
        <f t="shared" si="30"/>
        <v>0</v>
      </c>
    </row>
    <row r="1547" spans="3:3" ht="15" customHeight="1" x14ac:dyDescent="0.25">
      <c r="C1547" s="79">
        <f t="shared" si="30"/>
        <v>0</v>
      </c>
    </row>
    <row r="1548" spans="3:3" ht="15" customHeight="1" x14ac:dyDescent="0.25">
      <c r="C1548" s="79">
        <f t="shared" si="30"/>
        <v>0</v>
      </c>
    </row>
    <row r="1549" spans="3:3" ht="15" customHeight="1" x14ac:dyDescent="0.25">
      <c r="C1549" s="79">
        <f t="shared" si="30"/>
        <v>0</v>
      </c>
    </row>
    <row r="1550" spans="3:3" ht="15" customHeight="1" x14ac:dyDescent="0.25">
      <c r="C1550" s="79">
        <f t="shared" si="30"/>
        <v>0</v>
      </c>
    </row>
    <row r="1551" spans="3:3" ht="15" customHeight="1" x14ac:dyDescent="0.25">
      <c r="C1551" s="79">
        <f t="shared" si="30"/>
        <v>0</v>
      </c>
    </row>
    <row r="1552" spans="3:3" ht="15" customHeight="1" x14ac:dyDescent="0.25">
      <c r="C1552" s="79">
        <f t="shared" si="30"/>
        <v>0</v>
      </c>
    </row>
    <row r="1553" spans="3:3" ht="15" customHeight="1" x14ac:dyDescent="0.25">
      <c r="C1553" s="79">
        <f t="shared" si="30"/>
        <v>0</v>
      </c>
    </row>
    <row r="1554" spans="3:3" ht="15" customHeight="1" x14ac:dyDescent="0.25">
      <c r="C1554" s="79">
        <f t="shared" si="30"/>
        <v>0</v>
      </c>
    </row>
    <row r="1555" spans="3:3" ht="15" customHeight="1" x14ac:dyDescent="0.25">
      <c r="C1555" s="79">
        <f t="shared" si="30"/>
        <v>0</v>
      </c>
    </row>
    <row r="1556" spans="3:3" ht="15" customHeight="1" x14ac:dyDescent="0.25">
      <c r="C1556" s="79">
        <f t="shared" si="30"/>
        <v>0</v>
      </c>
    </row>
    <row r="1557" spans="3:3" ht="15" customHeight="1" x14ac:dyDescent="0.25">
      <c r="C1557" s="79">
        <f t="shared" si="30"/>
        <v>0</v>
      </c>
    </row>
    <row r="1558" spans="3:3" ht="15" customHeight="1" x14ac:dyDescent="0.25">
      <c r="C1558" s="79">
        <f t="shared" si="30"/>
        <v>0</v>
      </c>
    </row>
    <row r="1559" spans="3:3" ht="15" customHeight="1" x14ac:dyDescent="0.25">
      <c r="C1559" s="79">
        <f t="shared" si="30"/>
        <v>0</v>
      </c>
    </row>
    <row r="1560" spans="3:3" ht="15" customHeight="1" x14ac:dyDescent="0.25">
      <c r="C1560" s="79">
        <f t="shared" si="30"/>
        <v>0</v>
      </c>
    </row>
    <row r="1561" spans="3:3" ht="15" customHeight="1" x14ac:dyDescent="0.25">
      <c r="C1561" s="79">
        <f t="shared" si="30"/>
        <v>0</v>
      </c>
    </row>
    <row r="1562" spans="3:3" ht="15" customHeight="1" x14ac:dyDescent="0.25">
      <c r="C1562" s="79">
        <f t="shared" si="30"/>
        <v>0</v>
      </c>
    </row>
    <row r="1563" spans="3:3" ht="15" customHeight="1" x14ac:dyDescent="0.25">
      <c r="C1563" s="79">
        <f t="shared" si="30"/>
        <v>0</v>
      </c>
    </row>
    <row r="1564" spans="3:3" ht="15" customHeight="1" x14ac:dyDescent="0.25">
      <c r="C1564" s="79">
        <f t="shared" si="30"/>
        <v>0</v>
      </c>
    </row>
    <row r="1565" spans="3:3" ht="15" customHeight="1" x14ac:dyDescent="0.25">
      <c r="C1565" s="79">
        <f t="shared" si="30"/>
        <v>0</v>
      </c>
    </row>
    <row r="1566" spans="3:3" ht="15" customHeight="1" x14ac:dyDescent="0.25">
      <c r="C1566" s="79">
        <f t="shared" si="30"/>
        <v>0</v>
      </c>
    </row>
    <row r="1567" spans="3:3" ht="15" customHeight="1" x14ac:dyDescent="0.25">
      <c r="C1567" s="79">
        <f t="shared" si="30"/>
        <v>0</v>
      </c>
    </row>
    <row r="1568" spans="3:3" ht="15" customHeight="1" x14ac:dyDescent="0.25">
      <c r="C1568" s="79">
        <f t="shared" si="30"/>
        <v>0</v>
      </c>
    </row>
    <row r="1569" spans="3:3" ht="15" customHeight="1" x14ac:dyDescent="0.25">
      <c r="C1569" s="79">
        <f t="shared" si="30"/>
        <v>0</v>
      </c>
    </row>
    <row r="1570" spans="3:3" ht="15" customHeight="1" x14ac:dyDescent="0.25">
      <c r="C1570" s="79">
        <f t="shared" si="30"/>
        <v>0</v>
      </c>
    </row>
    <row r="1571" spans="3:3" ht="15" customHeight="1" x14ac:dyDescent="0.25">
      <c r="C1571" s="79">
        <f t="shared" si="30"/>
        <v>0</v>
      </c>
    </row>
    <row r="1572" spans="3:3" ht="15" customHeight="1" x14ac:dyDescent="0.25">
      <c r="C1572" s="79">
        <f t="shared" si="30"/>
        <v>0</v>
      </c>
    </row>
    <row r="1573" spans="3:3" ht="15" customHeight="1" x14ac:dyDescent="0.25">
      <c r="C1573" s="79">
        <f t="shared" si="30"/>
        <v>0</v>
      </c>
    </row>
    <row r="1574" spans="3:3" ht="15" customHeight="1" x14ac:dyDescent="0.25">
      <c r="C1574" s="79">
        <f t="shared" si="30"/>
        <v>0</v>
      </c>
    </row>
    <row r="1575" spans="3:3" ht="15" customHeight="1" x14ac:dyDescent="0.25">
      <c r="C1575" s="79">
        <f t="shared" si="30"/>
        <v>0</v>
      </c>
    </row>
    <row r="1576" spans="3:3" ht="15" customHeight="1" x14ac:dyDescent="0.25">
      <c r="C1576" s="79">
        <f t="shared" si="30"/>
        <v>0</v>
      </c>
    </row>
    <row r="1577" spans="3:3" ht="15" customHeight="1" x14ac:dyDescent="0.25">
      <c r="C1577" s="79">
        <f t="shared" si="30"/>
        <v>0</v>
      </c>
    </row>
    <row r="1578" spans="3:3" ht="15" customHeight="1" x14ac:dyDescent="0.25">
      <c r="C1578" s="79">
        <f t="shared" si="30"/>
        <v>0</v>
      </c>
    </row>
    <row r="1579" spans="3:3" ht="15" customHeight="1" x14ac:dyDescent="0.25">
      <c r="C1579" s="79">
        <f t="shared" si="30"/>
        <v>0</v>
      </c>
    </row>
    <row r="1580" spans="3:3" ht="15" customHeight="1" x14ac:dyDescent="0.25">
      <c r="C1580" s="79">
        <f t="shared" si="30"/>
        <v>0</v>
      </c>
    </row>
    <row r="1581" spans="3:3" ht="15" customHeight="1" x14ac:dyDescent="0.25">
      <c r="C1581" s="79">
        <f t="shared" si="30"/>
        <v>0</v>
      </c>
    </row>
    <row r="1582" spans="3:3" ht="15" customHeight="1" x14ac:dyDescent="0.25">
      <c r="C1582" s="79">
        <f t="shared" si="30"/>
        <v>0</v>
      </c>
    </row>
    <row r="1583" spans="3:3" ht="15" customHeight="1" x14ac:dyDescent="0.25">
      <c r="C1583" s="79">
        <f t="shared" si="30"/>
        <v>0</v>
      </c>
    </row>
    <row r="1584" spans="3:3" ht="15" customHeight="1" x14ac:dyDescent="0.25">
      <c r="C1584" s="79">
        <f t="shared" si="30"/>
        <v>0</v>
      </c>
    </row>
    <row r="1585" spans="3:3" ht="15" customHeight="1" x14ac:dyDescent="0.25">
      <c r="C1585" s="79">
        <f t="shared" si="30"/>
        <v>0</v>
      </c>
    </row>
    <row r="1586" spans="3:3" ht="15" customHeight="1" x14ac:dyDescent="0.25">
      <c r="C1586" s="79">
        <f t="shared" si="30"/>
        <v>0</v>
      </c>
    </row>
    <row r="1587" spans="3:3" ht="15" customHeight="1" x14ac:dyDescent="0.25">
      <c r="C1587" s="79">
        <f t="shared" si="30"/>
        <v>0</v>
      </c>
    </row>
    <row r="1588" spans="3:3" ht="15" customHeight="1" x14ac:dyDescent="0.25">
      <c r="C1588" s="79">
        <f t="shared" si="30"/>
        <v>0</v>
      </c>
    </row>
    <row r="1589" spans="3:3" ht="15" customHeight="1" x14ac:dyDescent="0.25">
      <c r="C1589" s="79">
        <f t="shared" si="30"/>
        <v>0</v>
      </c>
    </row>
    <row r="1590" spans="3:3" ht="15" customHeight="1" x14ac:dyDescent="0.25">
      <c r="C1590" s="79">
        <f t="shared" si="30"/>
        <v>0</v>
      </c>
    </row>
    <row r="1591" spans="3:3" ht="15" customHeight="1" x14ac:dyDescent="0.25">
      <c r="C1591" s="79">
        <f t="shared" si="30"/>
        <v>0</v>
      </c>
    </row>
    <row r="1592" spans="3:3" ht="15" customHeight="1" x14ac:dyDescent="0.25">
      <c r="C1592" s="79">
        <f t="shared" si="30"/>
        <v>0</v>
      </c>
    </row>
    <row r="1593" spans="3:3" ht="15" customHeight="1" x14ac:dyDescent="0.25">
      <c r="C1593" s="79">
        <f t="shared" si="30"/>
        <v>0</v>
      </c>
    </row>
    <row r="1594" spans="3:3" ht="15" customHeight="1" x14ac:dyDescent="0.25">
      <c r="C1594" s="79">
        <f t="shared" si="30"/>
        <v>0</v>
      </c>
    </row>
    <row r="1595" spans="3:3" ht="15" customHeight="1" x14ac:dyDescent="0.25">
      <c r="C1595" s="79">
        <f t="shared" ref="C1595:C1600" si="31">+C1594</f>
        <v>0</v>
      </c>
    </row>
    <row r="1596" spans="3:3" ht="15" customHeight="1" x14ac:dyDescent="0.25">
      <c r="C1596" s="79">
        <f t="shared" si="31"/>
        <v>0</v>
      </c>
    </row>
    <row r="1597" spans="3:3" ht="15" customHeight="1" x14ac:dyDescent="0.25">
      <c r="C1597" s="79">
        <f t="shared" si="31"/>
        <v>0</v>
      </c>
    </row>
    <row r="1598" spans="3:3" ht="15" customHeight="1" x14ac:dyDescent="0.25">
      <c r="C1598" s="79">
        <f t="shared" si="31"/>
        <v>0</v>
      </c>
    </row>
    <row r="1599" spans="3:3" ht="15" customHeight="1" x14ac:dyDescent="0.25">
      <c r="C1599" s="79">
        <f t="shared" si="31"/>
        <v>0</v>
      </c>
    </row>
    <row r="1600" spans="3:3" x14ac:dyDescent="0.25">
      <c r="C1600" s="79">
        <f t="shared" si="31"/>
        <v>0</v>
      </c>
    </row>
    <row r="1601" spans="1:3" s="81" customFormat="1" ht="15.75" x14ac:dyDescent="0.25">
      <c r="A1601" s="77" t="s">
        <v>349</v>
      </c>
      <c r="B1601" s="105" t="str">
        <f>[1]COMPTA!A1604</f>
        <v>K60</v>
      </c>
      <c r="C1601" s="79" t="str">
        <f>+B1601</f>
        <v>K60</v>
      </c>
    </row>
    <row r="1602" spans="1:3" s="12" customFormat="1" ht="11.25" customHeight="1" x14ac:dyDescent="0.2">
      <c r="B1602" s="82"/>
      <c r="C1602" s="79" t="str">
        <f>+C1601</f>
        <v>K60</v>
      </c>
    </row>
    <row r="1603" spans="1:3" s="12" customFormat="1" ht="22.5" customHeight="1" x14ac:dyDescent="0.2">
      <c r="B1603" s="82"/>
      <c r="C1603" s="79" t="str">
        <f t="shared" ref="C1603:C1666" si="32">+C1602</f>
        <v>K60</v>
      </c>
    </row>
    <row r="1604" spans="1:3" s="33" customFormat="1" ht="29.25" customHeight="1" x14ac:dyDescent="0.2">
      <c r="A1604" s="103" t="s">
        <v>350</v>
      </c>
      <c r="B1604" s="85" t="s">
        <v>351</v>
      </c>
      <c r="C1604" s="79" t="str">
        <f t="shared" si="32"/>
        <v>K60</v>
      </c>
    </row>
    <row r="1605" spans="1:3" s="33" customFormat="1" ht="29.25" customHeight="1" x14ac:dyDescent="0.2">
      <c r="A1605" s="103"/>
      <c r="B1605" s="86"/>
      <c r="C1605" s="79" t="str">
        <f t="shared" si="32"/>
        <v>K60</v>
      </c>
    </row>
    <row r="1606" spans="1:3" s="88" customFormat="1" ht="11.25" customHeight="1" x14ac:dyDescent="0.2">
      <c r="A1606" s="103"/>
      <c r="B1606" s="104" t="s">
        <v>355</v>
      </c>
      <c r="C1606" s="79" t="str">
        <f t="shared" si="32"/>
        <v>K60</v>
      </c>
    </row>
    <row r="1607" spans="1:3" s="12" customFormat="1" ht="11.25" customHeight="1" x14ac:dyDescent="0.2">
      <c r="A1607" s="89"/>
      <c r="B1607" s="90"/>
      <c r="C1607" s="79" t="str">
        <f t="shared" si="32"/>
        <v>K60</v>
      </c>
    </row>
    <row r="1608" spans="1:3" s="12" customFormat="1" ht="11.25" customHeight="1" x14ac:dyDescent="0.2">
      <c r="A1608" s="91" t="s">
        <v>8</v>
      </c>
      <c r="B1608" s="92"/>
      <c r="C1608" s="79" t="str">
        <f t="shared" si="32"/>
        <v>K60</v>
      </c>
    </row>
    <row r="1609" spans="1:3" s="12" customFormat="1" ht="11.25" customHeight="1" x14ac:dyDescent="0.2">
      <c r="A1609" s="91" t="s">
        <v>11</v>
      </c>
      <c r="B1609" s="92"/>
      <c r="C1609" s="79" t="str">
        <f t="shared" si="32"/>
        <v>K60</v>
      </c>
    </row>
    <row r="1610" spans="1:3" s="12" customFormat="1" ht="11.25" customHeight="1" x14ac:dyDescent="0.2">
      <c r="A1610" s="93" t="s">
        <v>14</v>
      </c>
      <c r="B1610" s="92"/>
      <c r="C1610" s="79" t="str">
        <f t="shared" si="32"/>
        <v>K60</v>
      </c>
    </row>
    <row r="1611" spans="1:3" s="12" customFormat="1" ht="11.25" customHeight="1" x14ac:dyDescent="0.2">
      <c r="A1611" s="93" t="s">
        <v>17</v>
      </c>
      <c r="B1611" s="92"/>
      <c r="C1611" s="79" t="str">
        <f t="shared" si="32"/>
        <v>K60</v>
      </c>
    </row>
    <row r="1612" spans="1:3" s="12" customFormat="1" ht="11.25" customHeight="1" x14ac:dyDescent="0.2">
      <c r="A1612" s="93" t="s">
        <v>19</v>
      </c>
      <c r="B1612" s="92"/>
      <c r="C1612" s="79" t="str">
        <f t="shared" si="32"/>
        <v>K60</v>
      </c>
    </row>
    <row r="1613" spans="1:3" s="12" customFormat="1" ht="11.25" customHeight="1" x14ac:dyDescent="0.2">
      <c r="A1613" s="93" t="s">
        <v>22</v>
      </c>
      <c r="B1613" s="92"/>
      <c r="C1613" s="79" t="str">
        <f t="shared" si="32"/>
        <v>K60</v>
      </c>
    </row>
    <row r="1614" spans="1:3" s="80" customFormat="1" ht="11.25" customHeight="1" x14ac:dyDescent="0.2">
      <c r="A1614" s="93" t="s">
        <v>24</v>
      </c>
      <c r="B1614" s="92"/>
      <c r="C1614" s="79" t="str">
        <f t="shared" si="32"/>
        <v>K60</v>
      </c>
    </row>
    <row r="1615" spans="1:3" s="12" customFormat="1" ht="11.25" customHeight="1" x14ac:dyDescent="0.2">
      <c r="A1615" s="93" t="s">
        <v>27</v>
      </c>
      <c r="B1615" s="92"/>
      <c r="C1615" s="79" t="str">
        <f t="shared" si="32"/>
        <v>K60</v>
      </c>
    </row>
    <row r="1616" spans="1:3" s="12" customFormat="1" ht="11.25" customHeight="1" x14ac:dyDescent="0.2">
      <c r="A1616" s="93" t="s">
        <v>29</v>
      </c>
      <c r="B1616" s="92"/>
      <c r="C1616" s="79" t="str">
        <f t="shared" si="32"/>
        <v>K60</v>
      </c>
    </row>
    <row r="1617" spans="1:3" s="12" customFormat="1" ht="11.25" customHeight="1" x14ac:dyDescent="0.2">
      <c r="A1617" s="93" t="s">
        <v>31</v>
      </c>
      <c r="B1617" s="92"/>
      <c r="C1617" s="79" t="str">
        <f t="shared" si="32"/>
        <v>K60</v>
      </c>
    </row>
    <row r="1618" spans="1:3" s="12" customFormat="1" ht="11.25" customHeight="1" x14ac:dyDescent="0.2">
      <c r="A1618" s="93" t="s">
        <v>33</v>
      </c>
      <c r="B1618" s="92"/>
      <c r="C1618" s="79" t="str">
        <f t="shared" si="32"/>
        <v>K60</v>
      </c>
    </row>
    <row r="1619" spans="1:3" s="12" customFormat="1" ht="11.25" customHeight="1" x14ac:dyDescent="0.2">
      <c r="A1619" s="93" t="s">
        <v>35</v>
      </c>
      <c r="B1619" s="92"/>
      <c r="C1619" s="79" t="str">
        <f t="shared" si="32"/>
        <v>K60</v>
      </c>
    </row>
    <row r="1620" spans="1:3" s="12" customFormat="1" ht="11.25" customHeight="1" x14ac:dyDescent="0.2">
      <c r="A1620" s="89"/>
      <c r="B1620" s="94"/>
      <c r="C1620" s="79" t="str">
        <f t="shared" si="32"/>
        <v>K60</v>
      </c>
    </row>
    <row r="1621" spans="1:3" s="12" customFormat="1" ht="12.75" customHeight="1" x14ac:dyDescent="0.2">
      <c r="A1621" s="95" t="s">
        <v>362</v>
      </c>
      <c r="B1621" s="96"/>
      <c r="C1621" s="79"/>
    </row>
    <row r="1622" spans="1:3" s="12" customFormat="1" ht="11.25" customHeight="1" x14ac:dyDescent="0.2">
      <c r="C1622" s="79">
        <f t="shared" si="32"/>
        <v>0</v>
      </c>
    </row>
    <row r="1623" spans="1:3" s="98" customFormat="1" ht="12.75" customHeight="1" x14ac:dyDescent="0.2">
      <c r="A1623" s="97" t="s">
        <v>363</v>
      </c>
      <c r="C1623" s="79">
        <f t="shared" si="32"/>
        <v>0</v>
      </c>
    </row>
    <row r="1624" spans="1:3" s="98" customFormat="1" ht="12.75" customHeight="1" x14ac:dyDescent="0.2">
      <c r="A1624" s="97" t="s">
        <v>364</v>
      </c>
      <c r="C1624" s="79">
        <f t="shared" si="32"/>
        <v>0</v>
      </c>
    </row>
    <row r="1625" spans="1:3" s="12" customFormat="1" ht="11.25" customHeight="1" x14ac:dyDescent="0.2">
      <c r="C1625" s="79">
        <f t="shared" si="32"/>
        <v>0</v>
      </c>
    </row>
    <row r="1626" spans="1:3" s="99" customFormat="1" ht="15" customHeight="1" x14ac:dyDescent="0.25">
      <c r="A1626" s="99" t="str">
        <f>+CONCATENATE("Ecart ",C1626)</f>
        <v>Ecart 0</v>
      </c>
      <c r="C1626" s="79">
        <f t="shared" si="32"/>
        <v>0</v>
      </c>
    </row>
    <row r="1627" spans="1:3" ht="15" customHeight="1" x14ac:dyDescent="0.25">
      <c r="C1627" s="79">
        <f t="shared" si="32"/>
        <v>0</v>
      </c>
    </row>
    <row r="1628" spans="1:3" s="102" customFormat="1" ht="21" customHeight="1" x14ac:dyDescent="0.35">
      <c r="A1628" s="100" t="s">
        <v>365</v>
      </c>
      <c r="B1628" s="101"/>
      <c r="C1628" s="79">
        <f t="shared" si="32"/>
        <v>0</v>
      </c>
    </row>
    <row r="1629" spans="1:3" ht="15" customHeight="1" x14ac:dyDescent="0.25">
      <c r="A1629" s="76"/>
      <c r="C1629" s="79">
        <f t="shared" si="32"/>
        <v>0</v>
      </c>
    </row>
    <row r="1630" spans="1:3" s="102" customFormat="1" ht="21" customHeight="1" x14ac:dyDescent="0.35">
      <c r="A1630" s="100" t="s">
        <v>366</v>
      </c>
      <c r="B1630" s="101"/>
      <c r="C1630" s="79">
        <f t="shared" si="32"/>
        <v>0</v>
      </c>
    </row>
    <row r="1631" spans="1:3" ht="15" customHeight="1" x14ac:dyDescent="0.25">
      <c r="A1631" s="76"/>
      <c r="C1631" s="79">
        <f t="shared" si="32"/>
        <v>0</v>
      </c>
    </row>
    <row r="1632" spans="1:3" ht="15" customHeight="1" x14ac:dyDescent="0.25">
      <c r="C1632" s="79">
        <f t="shared" si="32"/>
        <v>0</v>
      </c>
    </row>
    <row r="1633" spans="3:3" ht="15" customHeight="1" x14ac:dyDescent="0.25">
      <c r="C1633" s="79">
        <f t="shared" si="32"/>
        <v>0</v>
      </c>
    </row>
    <row r="1634" spans="3:3" ht="15" customHeight="1" x14ac:dyDescent="0.25">
      <c r="C1634" s="79">
        <f t="shared" si="32"/>
        <v>0</v>
      </c>
    </row>
    <row r="1635" spans="3:3" ht="15" customHeight="1" x14ac:dyDescent="0.25">
      <c r="C1635" s="79">
        <f t="shared" si="32"/>
        <v>0</v>
      </c>
    </row>
    <row r="1636" spans="3:3" ht="15" customHeight="1" x14ac:dyDescent="0.25">
      <c r="C1636" s="79">
        <f t="shared" si="32"/>
        <v>0</v>
      </c>
    </row>
    <row r="1637" spans="3:3" ht="15" customHeight="1" x14ac:dyDescent="0.25">
      <c r="C1637" s="79">
        <f t="shared" si="32"/>
        <v>0</v>
      </c>
    </row>
    <row r="1638" spans="3:3" ht="15" customHeight="1" x14ac:dyDescent="0.25">
      <c r="C1638" s="79">
        <f t="shared" si="32"/>
        <v>0</v>
      </c>
    </row>
    <row r="1639" spans="3:3" ht="15" customHeight="1" x14ac:dyDescent="0.25">
      <c r="C1639" s="79">
        <f t="shared" si="32"/>
        <v>0</v>
      </c>
    </row>
    <row r="1640" spans="3:3" ht="15" customHeight="1" x14ac:dyDescent="0.25">
      <c r="C1640" s="79">
        <f t="shared" si="32"/>
        <v>0</v>
      </c>
    </row>
    <row r="1641" spans="3:3" ht="15" customHeight="1" x14ac:dyDescent="0.25">
      <c r="C1641" s="79">
        <f t="shared" si="32"/>
        <v>0</v>
      </c>
    </row>
    <row r="1642" spans="3:3" ht="15" customHeight="1" x14ac:dyDescent="0.25">
      <c r="C1642" s="79">
        <f t="shared" si="32"/>
        <v>0</v>
      </c>
    </row>
    <row r="1643" spans="3:3" ht="15" customHeight="1" x14ac:dyDescent="0.25">
      <c r="C1643" s="79">
        <f t="shared" si="32"/>
        <v>0</v>
      </c>
    </row>
    <row r="1644" spans="3:3" ht="15" customHeight="1" x14ac:dyDescent="0.25">
      <c r="C1644" s="79">
        <f t="shared" si="32"/>
        <v>0</v>
      </c>
    </row>
    <row r="1645" spans="3:3" ht="15" customHeight="1" x14ac:dyDescent="0.25">
      <c r="C1645" s="79">
        <f t="shared" si="32"/>
        <v>0</v>
      </c>
    </row>
    <row r="1646" spans="3:3" ht="15" customHeight="1" x14ac:dyDescent="0.25">
      <c r="C1646" s="79">
        <f t="shared" si="32"/>
        <v>0</v>
      </c>
    </row>
    <row r="1647" spans="3:3" ht="15" customHeight="1" x14ac:dyDescent="0.25">
      <c r="C1647" s="79">
        <f t="shared" si="32"/>
        <v>0</v>
      </c>
    </row>
    <row r="1648" spans="3:3" ht="15" customHeight="1" x14ac:dyDescent="0.25">
      <c r="C1648" s="79">
        <f t="shared" si="32"/>
        <v>0</v>
      </c>
    </row>
    <row r="1649" spans="3:3" ht="15" customHeight="1" x14ac:dyDescent="0.25">
      <c r="C1649" s="79">
        <f t="shared" si="32"/>
        <v>0</v>
      </c>
    </row>
    <row r="1650" spans="3:3" ht="15" customHeight="1" x14ac:dyDescent="0.25">
      <c r="C1650" s="79">
        <f t="shared" si="32"/>
        <v>0</v>
      </c>
    </row>
    <row r="1651" spans="3:3" ht="15" customHeight="1" x14ac:dyDescent="0.25">
      <c r="C1651" s="79">
        <f t="shared" si="32"/>
        <v>0</v>
      </c>
    </row>
    <row r="1652" spans="3:3" ht="15" customHeight="1" x14ac:dyDescent="0.25">
      <c r="C1652" s="79">
        <f t="shared" si="32"/>
        <v>0</v>
      </c>
    </row>
    <row r="1653" spans="3:3" ht="15" customHeight="1" x14ac:dyDescent="0.25">
      <c r="C1653" s="79">
        <f t="shared" si="32"/>
        <v>0</v>
      </c>
    </row>
    <row r="1654" spans="3:3" ht="15" customHeight="1" x14ac:dyDescent="0.25">
      <c r="C1654" s="79">
        <f t="shared" si="32"/>
        <v>0</v>
      </c>
    </row>
    <row r="1655" spans="3:3" ht="15" customHeight="1" x14ac:dyDescent="0.25">
      <c r="C1655" s="79">
        <f t="shared" si="32"/>
        <v>0</v>
      </c>
    </row>
    <row r="1656" spans="3:3" ht="15" customHeight="1" x14ac:dyDescent="0.25">
      <c r="C1656" s="79">
        <f t="shared" si="32"/>
        <v>0</v>
      </c>
    </row>
    <row r="1657" spans="3:3" ht="15" customHeight="1" x14ac:dyDescent="0.25">
      <c r="C1657" s="79">
        <f t="shared" si="32"/>
        <v>0</v>
      </c>
    </row>
    <row r="1658" spans="3:3" ht="15" customHeight="1" x14ac:dyDescent="0.25">
      <c r="C1658" s="79">
        <f t="shared" si="32"/>
        <v>0</v>
      </c>
    </row>
    <row r="1659" spans="3:3" ht="15" customHeight="1" x14ac:dyDescent="0.25">
      <c r="C1659" s="79">
        <f t="shared" si="32"/>
        <v>0</v>
      </c>
    </row>
    <row r="1660" spans="3:3" ht="15" customHeight="1" x14ac:dyDescent="0.25">
      <c r="C1660" s="79">
        <f t="shared" si="32"/>
        <v>0</v>
      </c>
    </row>
    <row r="1661" spans="3:3" ht="15" customHeight="1" x14ac:dyDescent="0.25">
      <c r="C1661" s="79">
        <f t="shared" si="32"/>
        <v>0</v>
      </c>
    </row>
    <row r="1662" spans="3:3" ht="15" customHeight="1" x14ac:dyDescent="0.25">
      <c r="C1662" s="79">
        <f t="shared" si="32"/>
        <v>0</v>
      </c>
    </row>
    <row r="1663" spans="3:3" ht="15" customHeight="1" x14ac:dyDescent="0.25">
      <c r="C1663" s="79">
        <f t="shared" si="32"/>
        <v>0</v>
      </c>
    </row>
    <row r="1664" spans="3:3" ht="15" customHeight="1" x14ac:dyDescent="0.25">
      <c r="C1664" s="79">
        <f t="shared" si="32"/>
        <v>0</v>
      </c>
    </row>
    <row r="1665" spans="3:3" ht="15" customHeight="1" x14ac:dyDescent="0.25">
      <c r="C1665" s="79">
        <f t="shared" si="32"/>
        <v>0</v>
      </c>
    </row>
    <row r="1666" spans="3:3" ht="15" customHeight="1" x14ac:dyDescent="0.25">
      <c r="C1666" s="79">
        <f t="shared" si="32"/>
        <v>0</v>
      </c>
    </row>
    <row r="1667" spans="3:3" ht="15" customHeight="1" x14ac:dyDescent="0.25">
      <c r="C1667" s="79">
        <f t="shared" ref="C1667:C1730" si="33">+C1666</f>
        <v>0</v>
      </c>
    </row>
    <row r="1668" spans="3:3" ht="15" customHeight="1" x14ac:dyDescent="0.25">
      <c r="C1668" s="79">
        <f t="shared" si="33"/>
        <v>0</v>
      </c>
    </row>
    <row r="1669" spans="3:3" ht="15" customHeight="1" x14ac:dyDescent="0.25">
      <c r="C1669" s="79">
        <f t="shared" si="33"/>
        <v>0</v>
      </c>
    </row>
    <row r="1670" spans="3:3" ht="15" customHeight="1" x14ac:dyDescent="0.25">
      <c r="C1670" s="79">
        <f t="shared" si="33"/>
        <v>0</v>
      </c>
    </row>
    <row r="1671" spans="3:3" ht="15" customHeight="1" x14ac:dyDescent="0.25">
      <c r="C1671" s="79">
        <f t="shared" si="33"/>
        <v>0</v>
      </c>
    </row>
    <row r="1672" spans="3:3" ht="15" customHeight="1" x14ac:dyDescent="0.25">
      <c r="C1672" s="79">
        <f t="shared" si="33"/>
        <v>0</v>
      </c>
    </row>
    <row r="1673" spans="3:3" ht="15" customHeight="1" x14ac:dyDescent="0.25">
      <c r="C1673" s="79">
        <f t="shared" si="33"/>
        <v>0</v>
      </c>
    </row>
    <row r="1674" spans="3:3" ht="15" customHeight="1" x14ac:dyDescent="0.25">
      <c r="C1674" s="79">
        <f t="shared" si="33"/>
        <v>0</v>
      </c>
    </row>
    <row r="1675" spans="3:3" ht="15" customHeight="1" x14ac:dyDescent="0.25">
      <c r="C1675" s="79">
        <f t="shared" si="33"/>
        <v>0</v>
      </c>
    </row>
    <row r="1676" spans="3:3" ht="15" customHeight="1" x14ac:dyDescent="0.25">
      <c r="C1676" s="79">
        <f t="shared" si="33"/>
        <v>0</v>
      </c>
    </row>
    <row r="1677" spans="3:3" ht="15" customHeight="1" x14ac:dyDescent="0.25">
      <c r="C1677" s="79">
        <f t="shared" si="33"/>
        <v>0</v>
      </c>
    </row>
    <row r="1678" spans="3:3" ht="15" customHeight="1" x14ac:dyDescent="0.25">
      <c r="C1678" s="79">
        <f t="shared" si="33"/>
        <v>0</v>
      </c>
    </row>
    <row r="1679" spans="3:3" ht="15" customHeight="1" x14ac:dyDescent="0.25">
      <c r="C1679" s="79">
        <f t="shared" si="33"/>
        <v>0</v>
      </c>
    </row>
    <row r="1680" spans="3:3" ht="15" customHeight="1" x14ac:dyDescent="0.25">
      <c r="C1680" s="79">
        <f t="shared" si="33"/>
        <v>0</v>
      </c>
    </row>
    <row r="1681" spans="3:3" ht="15" customHeight="1" x14ac:dyDescent="0.25">
      <c r="C1681" s="79">
        <f t="shared" si="33"/>
        <v>0</v>
      </c>
    </row>
    <row r="1682" spans="3:3" ht="15" customHeight="1" x14ac:dyDescent="0.25">
      <c r="C1682" s="79">
        <f t="shared" si="33"/>
        <v>0</v>
      </c>
    </row>
    <row r="1683" spans="3:3" ht="15" customHeight="1" x14ac:dyDescent="0.25">
      <c r="C1683" s="79">
        <f t="shared" si="33"/>
        <v>0</v>
      </c>
    </row>
    <row r="1684" spans="3:3" ht="15" customHeight="1" x14ac:dyDescent="0.25">
      <c r="C1684" s="79">
        <f t="shared" si="33"/>
        <v>0</v>
      </c>
    </row>
    <row r="1685" spans="3:3" ht="15" customHeight="1" x14ac:dyDescent="0.25">
      <c r="C1685" s="79">
        <f t="shared" si="33"/>
        <v>0</v>
      </c>
    </row>
    <row r="1686" spans="3:3" ht="15" customHeight="1" x14ac:dyDescent="0.25">
      <c r="C1686" s="79">
        <f t="shared" si="33"/>
        <v>0</v>
      </c>
    </row>
    <row r="1687" spans="3:3" ht="15" customHeight="1" x14ac:dyDescent="0.25">
      <c r="C1687" s="79">
        <f t="shared" si="33"/>
        <v>0</v>
      </c>
    </row>
    <row r="1688" spans="3:3" ht="15" customHeight="1" x14ac:dyDescent="0.25">
      <c r="C1688" s="79">
        <f t="shared" si="33"/>
        <v>0</v>
      </c>
    </row>
    <row r="1689" spans="3:3" ht="15" customHeight="1" x14ac:dyDescent="0.25">
      <c r="C1689" s="79">
        <f t="shared" si="33"/>
        <v>0</v>
      </c>
    </row>
    <row r="1690" spans="3:3" ht="15" customHeight="1" x14ac:dyDescent="0.25">
      <c r="C1690" s="79">
        <f t="shared" si="33"/>
        <v>0</v>
      </c>
    </row>
    <row r="1691" spans="3:3" ht="15" customHeight="1" x14ac:dyDescent="0.25">
      <c r="C1691" s="79">
        <f t="shared" si="33"/>
        <v>0</v>
      </c>
    </row>
    <row r="1692" spans="3:3" ht="15" customHeight="1" x14ac:dyDescent="0.25">
      <c r="C1692" s="79">
        <f t="shared" si="33"/>
        <v>0</v>
      </c>
    </row>
    <row r="1693" spans="3:3" ht="15" customHeight="1" x14ac:dyDescent="0.25">
      <c r="C1693" s="79">
        <f t="shared" si="33"/>
        <v>0</v>
      </c>
    </row>
    <row r="1694" spans="3:3" ht="15" customHeight="1" x14ac:dyDescent="0.25">
      <c r="C1694" s="79">
        <f t="shared" si="33"/>
        <v>0</v>
      </c>
    </row>
    <row r="1695" spans="3:3" ht="15" customHeight="1" x14ac:dyDescent="0.25">
      <c r="C1695" s="79">
        <f t="shared" si="33"/>
        <v>0</v>
      </c>
    </row>
    <row r="1696" spans="3:3" ht="15" customHeight="1" x14ac:dyDescent="0.25">
      <c r="C1696" s="79">
        <f t="shared" si="33"/>
        <v>0</v>
      </c>
    </row>
    <row r="1697" spans="3:3" ht="15" customHeight="1" x14ac:dyDescent="0.25">
      <c r="C1697" s="79">
        <f t="shared" si="33"/>
        <v>0</v>
      </c>
    </row>
    <row r="1698" spans="3:3" ht="15" customHeight="1" x14ac:dyDescent="0.25">
      <c r="C1698" s="79">
        <f t="shared" si="33"/>
        <v>0</v>
      </c>
    </row>
    <row r="1699" spans="3:3" ht="15" customHeight="1" x14ac:dyDescent="0.25">
      <c r="C1699" s="79">
        <f t="shared" si="33"/>
        <v>0</v>
      </c>
    </row>
    <row r="1700" spans="3:3" ht="15" customHeight="1" x14ac:dyDescent="0.25">
      <c r="C1700" s="79">
        <f t="shared" si="33"/>
        <v>0</v>
      </c>
    </row>
    <row r="1701" spans="3:3" ht="15" customHeight="1" x14ac:dyDescent="0.25">
      <c r="C1701" s="79">
        <f t="shared" si="33"/>
        <v>0</v>
      </c>
    </row>
    <row r="1702" spans="3:3" ht="15" customHeight="1" x14ac:dyDescent="0.25">
      <c r="C1702" s="79">
        <f t="shared" si="33"/>
        <v>0</v>
      </c>
    </row>
    <row r="1703" spans="3:3" ht="15" customHeight="1" x14ac:dyDescent="0.25">
      <c r="C1703" s="79">
        <f t="shared" si="33"/>
        <v>0</v>
      </c>
    </row>
    <row r="1704" spans="3:3" ht="15" customHeight="1" x14ac:dyDescent="0.25">
      <c r="C1704" s="79">
        <f t="shared" si="33"/>
        <v>0</v>
      </c>
    </row>
    <row r="1705" spans="3:3" ht="15" customHeight="1" x14ac:dyDescent="0.25">
      <c r="C1705" s="79">
        <f t="shared" si="33"/>
        <v>0</v>
      </c>
    </row>
    <row r="1706" spans="3:3" ht="15" customHeight="1" x14ac:dyDescent="0.25">
      <c r="C1706" s="79">
        <f t="shared" si="33"/>
        <v>0</v>
      </c>
    </row>
    <row r="1707" spans="3:3" ht="15" customHeight="1" x14ac:dyDescent="0.25">
      <c r="C1707" s="79">
        <f t="shared" si="33"/>
        <v>0</v>
      </c>
    </row>
    <row r="1708" spans="3:3" ht="15" customHeight="1" x14ac:dyDescent="0.25">
      <c r="C1708" s="79">
        <f t="shared" si="33"/>
        <v>0</v>
      </c>
    </row>
    <row r="1709" spans="3:3" ht="15" customHeight="1" x14ac:dyDescent="0.25">
      <c r="C1709" s="79">
        <f t="shared" si="33"/>
        <v>0</v>
      </c>
    </row>
    <row r="1710" spans="3:3" ht="15" customHeight="1" x14ac:dyDescent="0.25">
      <c r="C1710" s="79">
        <f t="shared" si="33"/>
        <v>0</v>
      </c>
    </row>
    <row r="1711" spans="3:3" ht="15" customHeight="1" x14ac:dyDescent="0.25">
      <c r="C1711" s="79">
        <f t="shared" si="33"/>
        <v>0</v>
      </c>
    </row>
    <row r="1712" spans="3:3" ht="15" customHeight="1" x14ac:dyDescent="0.25">
      <c r="C1712" s="79">
        <f t="shared" si="33"/>
        <v>0</v>
      </c>
    </row>
    <row r="1713" spans="3:3" ht="15" customHeight="1" x14ac:dyDescent="0.25">
      <c r="C1713" s="79">
        <f t="shared" si="33"/>
        <v>0</v>
      </c>
    </row>
    <row r="1714" spans="3:3" ht="15" customHeight="1" x14ac:dyDescent="0.25">
      <c r="C1714" s="79">
        <f t="shared" si="33"/>
        <v>0</v>
      </c>
    </row>
    <row r="1715" spans="3:3" ht="15" customHeight="1" x14ac:dyDescent="0.25">
      <c r="C1715" s="79">
        <f t="shared" si="33"/>
        <v>0</v>
      </c>
    </row>
    <row r="1716" spans="3:3" ht="15" customHeight="1" x14ac:dyDescent="0.25">
      <c r="C1716" s="79">
        <f t="shared" si="33"/>
        <v>0</v>
      </c>
    </row>
    <row r="1717" spans="3:3" ht="15" customHeight="1" x14ac:dyDescent="0.25">
      <c r="C1717" s="79">
        <f t="shared" si="33"/>
        <v>0</v>
      </c>
    </row>
    <row r="1718" spans="3:3" ht="15" customHeight="1" x14ac:dyDescent="0.25">
      <c r="C1718" s="79">
        <f t="shared" si="33"/>
        <v>0</v>
      </c>
    </row>
    <row r="1719" spans="3:3" ht="15" customHeight="1" x14ac:dyDescent="0.25">
      <c r="C1719" s="79">
        <f t="shared" si="33"/>
        <v>0</v>
      </c>
    </row>
    <row r="1720" spans="3:3" ht="15" customHeight="1" x14ac:dyDescent="0.25">
      <c r="C1720" s="79">
        <f t="shared" si="33"/>
        <v>0</v>
      </c>
    </row>
    <row r="1721" spans="3:3" ht="15" customHeight="1" x14ac:dyDescent="0.25">
      <c r="C1721" s="79">
        <f t="shared" si="33"/>
        <v>0</v>
      </c>
    </row>
    <row r="1722" spans="3:3" ht="15" customHeight="1" x14ac:dyDescent="0.25">
      <c r="C1722" s="79">
        <f t="shared" si="33"/>
        <v>0</v>
      </c>
    </row>
    <row r="1723" spans="3:3" ht="15" customHeight="1" x14ac:dyDescent="0.25">
      <c r="C1723" s="79">
        <f t="shared" si="33"/>
        <v>0</v>
      </c>
    </row>
    <row r="1724" spans="3:3" ht="15" customHeight="1" x14ac:dyDescent="0.25">
      <c r="C1724" s="79">
        <f t="shared" si="33"/>
        <v>0</v>
      </c>
    </row>
    <row r="1725" spans="3:3" ht="15" customHeight="1" x14ac:dyDescent="0.25">
      <c r="C1725" s="79">
        <f t="shared" si="33"/>
        <v>0</v>
      </c>
    </row>
    <row r="1726" spans="3:3" ht="15" customHeight="1" x14ac:dyDescent="0.25">
      <c r="C1726" s="79">
        <f t="shared" si="33"/>
        <v>0</v>
      </c>
    </row>
    <row r="1727" spans="3:3" ht="15" customHeight="1" x14ac:dyDescent="0.25">
      <c r="C1727" s="79">
        <f t="shared" si="33"/>
        <v>0</v>
      </c>
    </row>
    <row r="1728" spans="3:3" ht="15" customHeight="1" x14ac:dyDescent="0.25">
      <c r="C1728" s="79">
        <f t="shared" si="33"/>
        <v>0</v>
      </c>
    </row>
    <row r="1729" spans="3:3" ht="15" customHeight="1" x14ac:dyDescent="0.25">
      <c r="C1729" s="79">
        <f t="shared" si="33"/>
        <v>0</v>
      </c>
    </row>
    <row r="1730" spans="3:3" ht="15" customHeight="1" x14ac:dyDescent="0.25">
      <c r="C1730" s="79">
        <f t="shared" si="33"/>
        <v>0</v>
      </c>
    </row>
    <row r="1731" spans="3:3" ht="15" customHeight="1" x14ac:dyDescent="0.25">
      <c r="C1731" s="79">
        <f t="shared" ref="C1731:C1794" si="34">+C1730</f>
        <v>0</v>
      </c>
    </row>
    <row r="1732" spans="3:3" ht="15" customHeight="1" x14ac:dyDescent="0.25">
      <c r="C1732" s="79">
        <f t="shared" si="34"/>
        <v>0</v>
      </c>
    </row>
    <row r="1733" spans="3:3" ht="15" customHeight="1" x14ac:dyDescent="0.25">
      <c r="C1733" s="79">
        <f t="shared" si="34"/>
        <v>0</v>
      </c>
    </row>
    <row r="1734" spans="3:3" ht="15" customHeight="1" x14ac:dyDescent="0.25">
      <c r="C1734" s="79">
        <f t="shared" si="34"/>
        <v>0</v>
      </c>
    </row>
    <row r="1735" spans="3:3" ht="15" customHeight="1" x14ac:dyDescent="0.25">
      <c r="C1735" s="79">
        <f t="shared" si="34"/>
        <v>0</v>
      </c>
    </row>
    <row r="1736" spans="3:3" ht="15" customHeight="1" x14ac:dyDescent="0.25">
      <c r="C1736" s="79">
        <f t="shared" si="34"/>
        <v>0</v>
      </c>
    </row>
    <row r="1737" spans="3:3" ht="15" customHeight="1" x14ac:dyDescent="0.25">
      <c r="C1737" s="79">
        <f t="shared" si="34"/>
        <v>0</v>
      </c>
    </row>
    <row r="1738" spans="3:3" ht="15" customHeight="1" x14ac:dyDescent="0.25">
      <c r="C1738" s="79">
        <f t="shared" si="34"/>
        <v>0</v>
      </c>
    </row>
    <row r="1739" spans="3:3" ht="15" customHeight="1" x14ac:dyDescent="0.25">
      <c r="C1739" s="79">
        <f t="shared" si="34"/>
        <v>0</v>
      </c>
    </row>
    <row r="1740" spans="3:3" ht="15" customHeight="1" x14ac:dyDescent="0.25">
      <c r="C1740" s="79">
        <f t="shared" si="34"/>
        <v>0</v>
      </c>
    </row>
    <row r="1741" spans="3:3" ht="15" customHeight="1" x14ac:dyDescent="0.25">
      <c r="C1741" s="79">
        <f t="shared" si="34"/>
        <v>0</v>
      </c>
    </row>
    <row r="1742" spans="3:3" ht="15" customHeight="1" x14ac:dyDescent="0.25">
      <c r="C1742" s="79">
        <f t="shared" si="34"/>
        <v>0</v>
      </c>
    </row>
    <row r="1743" spans="3:3" ht="15" customHeight="1" x14ac:dyDescent="0.25">
      <c r="C1743" s="79">
        <f t="shared" si="34"/>
        <v>0</v>
      </c>
    </row>
    <row r="1744" spans="3:3" ht="15" customHeight="1" x14ac:dyDescent="0.25">
      <c r="C1744" s="79">
        <f t="shared" si="34"/>
        <v>0</v>
      </c>
    </row>
    <row r="1745" spans="3:3" ht="15" customHeight="1" x14ac:dyDescent="0.25">
      <c r="C1745" s="79">
        <f t="shared" si="34"/>
        <v>0</v>
      </c>
    </row>
    <row r="1746" spans="3:3" ht="15" customHeight="1" x14ac:dyDescent="0.25">
      <c r="C1746" s="79">
        <f t="shared" si="34"/>
        <v>0</v>
      </c>
    </row>
    <row r="1747" spans="3:3" ht="15" customHeight="1" x14ac:dyDescent="0.25">
      <c r="C1747" s="79">
        <f t="shared" si="34"/>
        <v>0</v>
      </c>
    </row>
    <row r="1748" spans="3:3" ht="15" customHeight="1" x14ac:dyDescent="0.25">
      <c r="C1748" s="79">
        <f t="shared" si="34"/>
        <v>0</v>
      </c>
    </row>
    <row r="1749" spans="3:3" ht="15" customHeight="1" x14ac:dyDescent="0.25">
      <c r="C1749" s="79">
        <f t="shared" si="34"/>
        <v>0</v>
      </c>
    </row>
    <row r="1750" spans="3:3" ht="15" customHeight="1" x14ac:dyDescent="0.25">
      <c r="C1750" s="79">
        <f t="shared" si="34"/>
        <v>0</v>
      </c>
    </row>
    <row r="1751" spans="3:3" ht="15" customHeight="1" x14ac:dyDescent="0.25">
      <c r="C1751" s="79">
        <f t="shared" si="34"/>
        <v>0</v>
      </c>
    </row>
    <row r="1752" spans="3:3" ht="15" customHeight="1" x14ac:dyDescent="0.25">
      <c r="C1752" s="79">
        <f t="shared" si="34"/>
        <v>0</v>
      </c>
    </row>
    <row r="1753" spans="3:3" ht="15" customHeight="1" x14ac:dyDescent="0.25">
      <c r="C1753" s="79">
        <f t="shared" si="34"/>
        <v>0</v>
      </c>
    </row>
    <row r="1754" spans="3:3" ht="15" customHeight="1" x14ac:dyDescent="0.25">
      <c r="C1754" s="79">
        <f t="shared" si="34"/>
        <v>0</v>
      </c>
    </row>
    <row r="1755" spans="3:3" ht="15" customHeight="1" x14ac:dyDescent="0.25">
      <c r="C1755" s="79">
        <f t="shared" si="34"/>
        <v>0</v>
      </c>
    </row>
    <row r="1756" spans="3:3" ht="15" customHeight="1" x14ac:dyDescent="0.25">
      <c r="C1756" s="79">
        <f t="shared" si="34"/>
        <v>0</v>
      </c>
    </row>
    <row r="1757" spans="3:3" ht="15" customHeight="1" x14ac:dyDescent="0.25">
      <c r="C1757" s="79">
        <f t="shared" si="34"/>
        <v>0</v>
      </c>
    </row>
    <row r="1758" spans="3:3" ht="15" customHeight="1" x14ac:dyDescent="0.25">
      <c r="C1758" s="79">
        <f t="shared" si="34"/>
        <v>0</v>
      </c>
    </row>
    <row r="1759" spans="3:3" ht="15" customHeight="1" x14ac:dyDescent="0.25">
      <c r="C1759" s="79">
        <f t="shared" si="34"/>
        <v>0</v>
      </c>
    </row>
    <row r="1760" spans="3:3" ht="15" customHeight="1" x14ac:dyDescent="0.25">
      <c r="C1760" s="79">
        <f t="shared" si="34"/>
        <v>0</v>
      </c>
    </row>
    <row r="1761" spans="3:3" ht="15" customHeight="1" x14ac:dyDescent="0.25">
      <c r="C1761" s="79">
        <f t="shared" si="34"/>
        <v>0</v>
      </c>
    </row>
    <row r="1762" spans="3:3" ht="15" customHeight="1" x14ac:dyDescent="0.25">
      <c r="C1762" s="79">
        <f t="shared" si="34"/>
        <v>0</v>
      </c>
    </row>
    <row r="1763" spans="3:3" ht="15" customHeight="1" x14ac:dyDescent="0.25">
      <c r="C1763" s="79">
        <f t="shared" si="34"/>
        <v>0</v>
      </c>
    </row>
    <row r="1764" spans="3:3" ht="15" customHeight="1" x14ac:dyDescent="0.25">
      <c r="C1764" s="79">
        <f t="shared" si="34"/>
        <v>0</v>
      </c>
    </row>
    <row r="1765" spans="3:3" ht="15" customHeight="1" x14ac:dyDescent="0.25">
      <c r="C1765" s="79">
        <f t="shared" si="34"/>
        <v>0</v>
      </c>
    </row>
    <row r="1766" spans="3:3" ht="15" customHeight="1" x14ac:dyDescent="0.25">
      <c r="C1766" s="79">
        <f t="shared" si="34"/>
        <v>0</v>
      </c>
    </row>
    <row r="1767" spans="3:3" ht="15" customHeight="1" x14ac:dyDescent="0.25">
      <c r="C1767" s="79">
        <f t="shared" si="34"/>
        <v>0</v>
      </c>
    </row>
    <row r="1768" spans="3:3" ht="15" customHeight="1" x14ac:dyDescent="0.25">
      <c r="C1768" s="79">
        <f t="shared" si="34"/>
        <v>0</v>
      </c>
    </row>
    <row r="1769" spans="3:3" ht="15" customHeight="1" x14ac:dyDescent="0.25">
      <c r="C1769" s="79">
        <f t="shared" si="34"/>
        <v>0</v>
      </c>
    </row>
    <row r="1770" spans="3:3" ht="15" customHeight="1" x14ac:dyDescent="0.25">
      <c r="C1770" s="79">
        <f t="shared" si="34"/>
        <v>0</v>
      </c>
    </row>
    <row r="1771" spans="3:3" ht="15" customHeight="1" x14ac:dyDescent="0.25">
      <c r="C1771" s="79">
        <f t="shared" si="34"/>
        <v>0</v>
      </c>
    </row>
    <row r="1772" spans="3:3" ht="15" customHeight="1" x14ac:dyDescent="0.25">
      <c r="C1772" s="79">
        <f t="shared" si="34"/>
        <v>0</v>
      </c>
    </row>
    <row r="1773" spans="3:3" ht="15" customHeight="1" x14ac:dyDescent="0.25">
      <c r="C1773" s="79">
        <f t="shared" si="34"/>
        <v>0</v>
      </c>
    </row>
    <row r="1774" spans="3:3" ht="15" customHeight="1" x14ac:dyDescent="0.25">
      <c r="C1774" s="79">
        <f t="shared" si="34"/>
        <v>0</v>
      </c>
    </row>
    <row r="1775" spans="3:3" ht="15" customHeight="1" x14ac:dyDescent="0.25">
      <c r="C1775" s="79">
        <f t="shared" si="34"/>
        <v>0</v>
      </c>
    </row>
    <row r="1776" spans="3:3" ht="15" customHeight="1" x14ac:dyDescent="0.25">
      <c r="C1776" s="79">
        <f t="shared" si="34"/>
        <v>0</v>
      </c>
    </row>
    <row r="1777" spans="3:3" ht="15" customHeight="1" x14ac:dyDescent="0.25">
      <c r="C1777" s="79">
        <f t="shared" si="34"/>
        <v>0</v>
      </c>
    </row>
    <row r="1778" spans="3:3" ht="15" customHeight="1" x14ac:dyDescent="0.25">
      <c r="C1778" s="79">
        <f t="shared" si="34"/>
        <v>0</v>
      </c>
    </row>
    <row r="1779" spans="3:3" ht="15" customHeight="1" x14ac:dyDescent="0.25">
      <c r="C1779" s="79">
        <f t="shared" si="34"/>
        <v>0</v>
      </c>
    </row>
    <row r="1780" spans="3:3" ht="15" customHeight="1" x14ac:dyDescent="0.25">
      <c r="C1780" s="79">
        <f t="shared" si="34"/>
        <v>0</v>
      </c>
    </row>
    <row r="1781" spans="3:3" ht="15" customHeight="1" x14ac:dyDescent="0.25">
      <c r="C1781" s="79">
        <f t="shared" si="34"/>
        <v>0</v>
      </c>
    </row>
    <row r="1782" spans="3:3" ht="15" customHeight="1" x14ac:dyDescent="0.25">
      <c r="C1782" s="79">
        <f t="shared" si="34"/>
        <v>0</v>
      </c>
    </row>
    <row r="1783" spans="3:3" ht="15" customHeight="1" x14ac:dyDescent="0.25">
      <c r="C1783" s="79">
        <f t="shared" si="34"/>
        <v>0</v>
      </c>
    </row>
    <row r="1784" spans="3:3" ht="15" customHeight="1" x14ac:dyDescent="0.25">
      <c r="C1784" s="79">
        <f t="shared" si="34"/>
        <v>0</v>
      </c>
    </row>
    <row r="1785" spans="3:3" ht="15" customHeight="1" x14ac:dyDescent="0.25">
      <c r="C1785" s="79">
        <f t="shared" si="34"/>
        <v>0</v>
      </c>
    </row>
    <row r="1786" spans="3:3" ht="15" customHeight="1" x14ac:dyDescent="0.25">
      <c r="C1786" s="79">
        <f t="shared" si="34"/>
        <v>0</v>
      </c>
    </row>
    <row r="1787" spans="3:3" ht="15" customHeight="1" x14ac:dyDescent="0.25">
      <c r="C1787" s="79">
        <f t="shared" si="34"/>
        <v>0</v>
      </c>
    </row>
    <row r="1788" spans="3:3" ht="15" customHeight="1" x14ac:dyDescent="0.25">
      <c r="C1788" s="79">
        <f t="shared" si="34"/>
        <v>0</v>
      </c>
    </row>
    <row r="1789" spans="3:3" ht="15" customHeight="1" x14ac:dyDescent="0.25">
      <c r="C1789" s="79">
        <f t="shared" si="34"/>
        <v>0</v>
      </c>
    </row>
    <row r="1790" spans="3:3" ht="15" customHeight="1" x14ac:dyDescent="0.25">
      <c r="C1790" s="79">
        <f t="shared" si="34"/>
        <v>0</v>
      </c>
    </row>
    <row r="1791" spans="3:3" ht="15" customHeight="1" x14ac:dyDescent="0.25">
      <c r="C1791" s="79">
        <f t="shared" si="34"/>
        <v>0</v>
      </c>
    </row>
    <row r="1792" spans="3:3" ht="15" customHeight="1" x14ac:dyDescent="0.25">
      <c r="C1792" s="79">
        <f t="shared" si="34"/>
        <v>0</v>
      </c>
    </row>
    <row r="1793" spans="1:3" ht="15" customHeight="1" x14ac:dyDescent="0.25">
      <c r="C1793" s="79">
        <f t="shared" si="34"/>
        <v>0</v>
      </c>
    </row>
    <row r="1794" spans="1:3" ht="15" customHeight="1" x14ac:dyDescent="0.25">
      <c r="C1794" s="79">
        <f t="shared" si="34"/>
        <v>0</v>
      </c>
    </row>
    <row r="1795" spans="1:3" ht="15" customHeight="1" x14ac:dyDescent="0.25">
      <c r="C1795" s="79">
        <f t="shared" ref="C1795:C1800" si="35">+C1794</f>
        <v>0</v>
      </c>
    </row>
    <row r="1796" spans="1:3" ht="15" customHeight="1" x14ac:dyDescent="0.25">
      <c r="C1796" s="79">
        <f t="shared" si="35"/>
        <v>0</v>
      </c>
    </row>
    <row r="1797" spans="1:3" ht="15" customHeight="1" x14ac:dyDescent="0.25">
      <c r="C1797" s="79">
        <f t="shared" si="35"/>
        <v>0</v>
      </c>
    </row>
    <row r="1798" spans="1:3" ht="15" customHeight="1" x14ac:dyDescent="0.25">
      <c r="C1798" s="79">
        <f t="shared" si="35"/>
        <v>0</v>
      </c>
    </row>
    <row r="1799" spans="1:3" ht="15" customHeight="1" x14ac:dyDescent="0.25">
      <c r="C1799" s="79">
        <f t="shared" si="35"/>
        <v>0</v>
      </c>
    </row>
    <row r="1800" spans="1:3" x14ac:dyDescent="0.25">
      <c r="C1800" s="79">
        <f t="shared" si="35"/>
        <v>0</v>
      </c>
    </row>
    <row r="1801" spans="1:3" s="81" customFormat="1" ht="15.75" x14ac:dyDescent="0.25">
      <c r="A1801" s="77" t="s">
        <v>349</v>
      </c>
      <c r="B1801" s="105" t="str">
        <f>[1]COMPTA!A1804</f>
        <v>L37</v>
      </c>
      <c r="C1801" s="79" t="str">
        <f>+B1801</f>
        <v>L37</v>
      </c>
    </row>
    <row r="1802" spans="1:3" s="12" customFormat="1" ht="11.25" customHeight="1" x14ac:dyDescent="0.2">
      <c r="B1802" s="82"/>
      <c r="C1802" s="79" t="str">
        <f>+C1801</f>
        <v>L37</v>
      </c>
    </row>
    <row r="1803" spans="1:3" s="12" customFormat="1" ht="22.5" customHeight="1" x14ac:dyDescent="0.2">
      <c r="B1803" s="82"/>
      <c r="C1803" s="79" t="str">
        <f t="shared" ref="C1803:C1866" si="36">+C1802</f>
        <v>L37</v>
      </c>
    </row>
    <row r="1804" spans="1:3" s="33" customFormat="1" ht="29.25" customHeight="1" x14ac:dyDescent="0.2">
      <c r="A1804" s="103" t="s">
        <v>350</v>
      </c>
      <c r="B1804" s="85" t="s">
        <v>351</v>
      </c>
      <c r="C1804" s="79" t="str">
        <f t="shared" si="36"/>
        <v>L37</v>
      </c>
    </row>
    <row r="1805" spans="1:3" s="33" customFormat="1" ht="29.25" customHeight="1" x14ac:dyDescent="0.2">
      <c r="A1805" s="103"/>
      <c r="B1805" s="86"/>
      <c r="C1805" s="79" t="str">
        <f t="shared" si="36"/>
        <v>L37</v>
      </c>
    </row>
    <row r="1806" spans="1:3" s="88" customFormat="1" ht="11.25" customHeight="1" x14ac:dyDescent="0.2">
      <c r="A1806" s="103"/>
      <c r="B1806" s="104" t="s">
        <v>355</v>
      </c>
      <c r="C1806" s="79" t="str">
        <f t="shared" si="36"/>
        <v>L37</v>
      </c>
    </row>
    <row r="1807" spans="1:3" s="12" customFormat="1" ht="11.25" customHeight="1" x14ac:dyDescent="0.2">
      <c r="A1807" s="89"/>
      <c r="B1807" s="90"/>
      <c r="C1807" s="79" t="str">
        <f t="shared" si="36"/>
        <v>L37</v>
      </c>
    </row>
    <row r="1808" spans="1:3" s="12" customFormat="1" ht="11.25" customHeight="1" x14ac:dyDescent="0.2">
      <c r="A1808" s="91" t="s">
        <v>8</v>
      </c>
      <c r="B1808" s="92"/>
      <c r="C1808" s="79" t="str">
        <f t="shared" si="36"/>
        <v>L37</v>
      </c>
    </row>
    <row r="1809" spans="1:3" s="12" customFormat="1" ht="11.25" customHeight="1" x14ac:dyDescent="0.2">
      <c r="A1809" s="91" t="s">
        <v>11</v>
      </c>
      <c r="B1809" s="92"/>
      <c r="C1809" s="79" t="str">
        <f t="shared" si="36"/>
        <v>L37</v>
      </c>
    </row>
    <row r="1810" spans="1:3" s="12" customFormat="1" ht="11.25" customHeight="1" x14ac:dyDescent="0.2">
      <c r="A1810" s="93" t="s">
        <v>14</v>
      </c>
      <c r="B1810" s="92"/>
      <c r="C1810" s="79" t="str">
        <f t="shared" si="36"/>
        <v>L37</v>
      </c>
    </row>
    <row r="1811" spans="1:3" s="12" customFormat="1" ht="11.25" customHeight="1" x14ac:dyDescent="0.2">
      <c r="A1811" s="93" t="s">
        <v>17</v>
      </c>
      <c r="B1811" s="92"/>
      <c r="C1811" s="79" t="str">
        <f t="shared" si="36"/>
        <v>L37</v>
      </c>
    </row>
    <row r="1812" spans="1:3" s="12" customFormat="1" ht="11.25" customHeight="1" x14ac:dyDescent="0.2">
      <c r="A1812" s="93" t="s">
        <v>19</v>
      </c>
      <c r="B1812" s="92"/>
      <c r="C1812" s="79" t="str">
        <f t="shared" si="36"/>
        <v>L37</v>
      </c>
    </row>
    <row r="1813" spans="1:3" s="12" customFormat="1" ht="11.25" customHeight="1" x14ac:dyDescent="0.2">
      <c r="A1813" s="93" t="s">
        <v>22</v>
      </c>
      <c r="B1813" s="92"/>
      <c r="C1813" s="79" t="str">
        <f t="shared" si="36"/>
        <v>L37</v>
      </c>
    </row>
    <row r="1814" spans="1:3" s="80" customFormat="1" ht="11.25" customHeight="1" x14ac:dyDescent="0.2">
      <c r="A1814" s="93" t="s">
        <v>24</v>
      </c>
      <c r="B1814" s="92"/>
      <c r="C1814" s="79" t="str">
        <f t="shared" si="36"/>
        <v>L37</v>
      </c>
    </row>
    <row r="1815" spans="1:3" s="12" customFormat="1" ht="11.25" customHeight="1" x14ac:dyDescent="0.2">
      <c r="A1815" s="93" t="s">
        <v>27</v>
      </c>
      <c r="B1815" s="92"/>
      <c r="C1815" s="79" t="str">
        <f t="shared" si="36"/>
        <v>L37</v>
      </c>
    </row>
    <row r="1816" spans="1:3" s="12" customFormat="1" ht="11.25" customHeight="1" x14ac:dyDescent="0.2">
      <c r="A1816" s="93" t="s">
        <v>29</v>
      </c>
      <c r="B1816" s="92"/>
      <c r="C1816" s="79" t="str">
        <f t="shared" si="36"/>
        <v>L37</v>
      </c>
    </row>
    <row r="1817" spans="1:3" s="12" customFormat="1" ht="11.25" customHeight="1" x14ac:dyDescent="0.2">
      <c r="A1817" s="93" t="s">
        <v>31</v>
      </c>
      <c r="B1817" s="92"/>
      <c r="C1817" s="79" t="str">
        <f t="shared" si="36"/>
        <v>L37</v>
      </c>
    </row>
    <row r="1818" spans="1:3" s="12" customFormat="1" ht="11.25" customHeight="1" x14ac:dyDescent="0.2">
      <c r="A1818" s="93" t="s">
        <v>33</v>
      </c>
      <c r="B1818" s="92"/>
      <c r="C1818" s="79" t="str">
        <f t="shared" si="36"/>
        <v>L37</v>
      </c>
    </row>
    <row r="1819" spans="1:3" s="12" customFormat="1" ht="11.25" customHeight="1" x14ac:dyDescent="0.2">
      <c r="A1819" s="93" t="s">
        <v>35</v>
      </c>
      <c r="B1819" s="92"/>
      <c r="C1819" s="79" t="str">
        <f t="shared" si="36"/>
        <v>L37</v>
      </c>
    </row>
    <row r="1820" spans="1:3" s="12" customFormat="1" ht="11.25" customHeight="1" x14ac:dyDescent="0.2">
      <c r="A1820" s="89"/>
      <c r="B1820" s="94"/>
      <c r="C1820" s="79" t="str">
        <f t="shared" si="36"/>
        <v>L37</v>
      </c>
    </row>
    <row r="1821" spans="1:3" s="12" customFormat="1" ht="12.75" customHeight="1" x14ac:dyDescent="0.2">
      <c r="A1821" s="95" t="s">
        <v>362</v>
      </c>
      <c r="B1821" s="96"/>
      <c r="C1821" s="79"/>
    </row>
    <row r="1822" spans="1:3" s="12" customFormat="1" ht="11.25" customHeight="1" x14ac:dyDescent="0.2">
      <c r="C1822" s="79">
        <f t="shared" si="36"/>
        <v>0</v>
      </c>
    </row>
    <row r="1823" spans="1:3" s="98" customFormat="1" ht="12.75" customHeight="1" x14ac:dyDescent="0.2">
      <c r="A1823" s="97" t="s">
        <v>363</v>
      </c>
      <c r="C1823" s="79">
        <f t="shared" si="36"/>
        <v>0</v>
      </c>
    </row>
    <row r="1824" spans="1:3" s="98" customFormat="1" ht="12.75" customHeight="1" x14ac:dyDescent="0.2">
      <c r="A1824" s="97" t="s">
        <v>364</v>
      </c>
      <c r="C1824" s="79">
        <f t="shared" si="36"/>
        <v>0</v>
      </c>
    </row>
    <row r="1825" spans="1:3" s="12" customFormat="1" ht="11.25" customHeight="1" x14ac:dyDescent="0.2">
      <c r="C1825" s="79">
        <f t="shared" si="36"/>
        <v>0</v>
      </c>
    </row>
    <row r="1826" spans="1:3" s="99" customFormat="1" ht="15" customHeight="1" x14ac:dyDescent="0.25">
      <c r="A1826" s="99" t="str">
        <f>+CONCATENATE("Ecart ",C1826)</f>
        <v>Ecart 0</v>
      </c>
      <c r="C1826" s="79">
        <f t="shared" si="36"/>
        <v>0</v>
      </c>
    </row>
    <row r="1827" spans="1:3" ht="15" customHeight="1" x14ac:dyDescent="0.25">
      <c r="C1827" s="79">
        <f t="shared" si="36"/>
        <v>0</v>
      </c>
    </row>
    <row r="1828" spans="1:3" s="102" customFormat="1" ht="21" customHeight="1" x14ac:dyDescent="0.35">
      <c r="A1828" s="100" t="s">
        <v>365</v>
      </c>
      <c r="B1828" s="101"/>
      <c r="C1828" s="79">
        <f t="shared" si="36"/>
        <v>0</v>
      </c>
    </row>
    <row r="1829" spans="1:3" ht="15" customHeight="1" x14ac:dyDescent="0.25">
      <c r="A1829" s="76"/>
      <c r="C1829" s="79">
        <f t="shared" si="36"/>
        <v>0</v>
      </c>
    </row>
    <row r="1830" spans="1:3" s="102" customFormat="1" ht="21" customHeight="1" x14ac:dyDescent="0.35">
      <c r="A1830" s="100" t="s">
        <v>366</v>
      </c>
      <c r="B1830" s="101"/>
      <c r="C1830" s="79">
        <f t="shared" si="36"/>
        <v>0</v>
      </c>
    </row>
    <row r="1831" spans="1:3" ht="15" customHeight="1" x14ac:dyDescent="0.25">
      <c r="A1831" s="76"/>
      <c r="C1831" s="79">
        <f t="shared" si="36"/>
        <v>0</v>
      </c>
    </row>
    <row r="1832" spans="1:3" ht="15" customHeight="1" x14ac:dyDescent="0.25">
      <c r="C1832" s="79">
        <f t="shared" si="36"/>
        <v>0</v>
      </c>
    </row>
    <row r="1833" spans="1:3" ht="15" customHeight="1" x14ac:dyDescent="0.25">
      <c r="C1833" s="79">
        <f t="shared" si="36"/>
        <v>0</v>
      </c>
    </row>
    <row r="1834" spans="1:3" ht="15" customHeight="1" x14ac:dyDescent="0.25">
      <c r="C1834" s="79">
        <f t="shared" si="36"/>
        <v>0</v>
      </c>
    </row>
    <row r="1835" spans="1:3" ht="15" customHeight="1" x14ac:dyDescent="0.25">
      <c r="C1835" s="79">
        <f t="shared" si="36"/>
        <v>0</v>
      </c>
    </row>
    <row r="1836" spans="1:3" ht="15" customHeight="1" x14ac:dyDescent="0.25">
      <c r="C1836" s="79">
        <f t="shared" si="36"/>
        <v>0</v>
      </c>
    </row>
    <row r="1837" spans="1:3" ht="15" customHeight="1" x14ac:dyDescent="0.25">
      <c r="C1837" s="79">
        <f t="shared" si="36"/>
        <v>0</v>
      </c>
    </row>
    <row r="1838" spans="1:3" ht="15" customHeight="1" x14ac:dyDescent="0.25">
      <c r="C1838" s="79">
        <f t="shared" si="36"/>
        <v>0</v>
      </c>
    </row>
    <row r="1839" spans="1:3" ht="15" customHeight="1" x14ac:dyDescent="0.25">
      <c r="C1839" s="79">
        <f t="shared" si="36"/>
        <v>0</v>
      </c>
    </row>
    <row r="1840" spans="1:3" ht="15" customHeight="1" x14ac:dyDescent="0.25">
      <c r="C1840" s="79">
        <f t="shared" si="36"/>
        <v>0</v>
      </c>
    </row>
    <row r="1841" spans="3:3" ht="15" customHeight="1" x14ac:dyDescent="0.25">
      <c r="C1841" s="79">
        <f t="shared" si="36"/>
        <v>0</v>
      </c>
    </row>
    <row r="1842" spans="3:3" ht="15" customHeight="1" x14ac:dyDescent="0.25">
      <c r="C1842" s="79">
        <f t="shared" si="36"/>
        <v>0</v>
      </c>
    </row>
    <row r="1843" spans="3:3" ht="15" customHeight="1" x14ac:dyDescent="0.25">
      <c r="C1843" s="79">
        <f t="shared" si="36"/>
        <v>0</v>
      </c>
    </row>
    <row r="1844" spans="3:3" ht="15" customHeight="1" x14ac:dyDescent="0.25">
      <c r="C1844" s="79">
        <f t="shared" si="36"/>
        <v>0</v>
      </c>
    </row>
    <row r="1845" spans="3:3" ht="15" customHeight="1" x14ac:dyDescent="0.25">
      <c r="C1845" s="79">
        <f t="shared" si="36"/>
        <v>0</v>
      </c>
    </row>
    <row r="1846" spans="3:3" ht="15" customHeight="1" x14ac:dyDescent="0.25">
      <c r="C1846" s="79">
        <f t="shared" si="36"/>
        <v>0</v>
      </c>
    </row>
    <row r="1847" spans="3:3" ht="15" customHeight="1" x14ac:dyDescent="0.25">
      <c r="C1847" s="79">
        <f t="shared" si="36"/>
        <v>0</v>
      </c>
    </row>
    <row r="1848" spans="3:3" ht="15" customHeight="1" x14ac:dyDescent="0.25">
      <c r="C1848" s="79">
        <f t="shared" si="36"/>
        <v>0</v>
      </c>
    </row>
    <row r="1849" spans="3:3" ht="15" customHeight="1" x14ac:dyDescent="0.25">
      <c r="C1849" s="79">
        <f t="shared" si="36"/>
        <v>0</v>
      </c>
    </row>
    <row r="1850" spans="3:3" ht="15" customHeight="1" x14ac:dyDescent="0.25">
      <c r="C1850" s="79">
        <f t="shared" si="36"/>
        <v>0</v>
      </c>
    </row>
    <row r="1851" spans="3:3" ht="15" customHeight="1" x14ac:dyDescent="0.25">
      <c r="C1851" s="79">
        <f t="shared" si="36"/>
        <v>0</v>
      </c>
    </row>
    <row r="1852" spans="3:3" ht="15" customHeight="1" x14ac:dyDescent="0.25">
      <c r="C1852" s="79">
        <f t="shared" si="36"/>
        <v>0</v>
      </c>
    </row>
    <row r="1853" spans="3:3" ht="15" customHeight="1" x14ac:dyDescent="0.25">
      <c r="C1853" s="79">
        <f t="shared" si="36"/>
        <v>0</v>
      </c>
    </row>
    <row r="1854" spans="3:3" ht="15" customHeight="1" x14ac:dyDescent="0.25">
      <c r="C1854" s="79">
        <f t="shared" si="36"/>
        <v>0</v>
      </c>
    </row>
    <row r="1855" spans="3:3" ht="15" customHeight="1" x14ac:dyDescent="0.25">
      <c r="C1855" s="79">
        <f t="shared" si="36"/>
        <v>0</v>
      </c>
    </row>
    <row r="1856" spans="3:3" ht="15" customHeight="1" x14ac:dyDescent="0.25">
      <c r="C1856" s="79">
        <f t="shared" si="36"/>
        <v>0</v>
      </c>
    </row>
    <row r="1857" spans="3:3" ht="15" customHeight="1" x14ac:dyDescent="0.25">
      <c r="C1857" s="79">
        <f t="shared" si="36"/>
        <v>0</v>
      </c>
    </row>
    <row r="1858" spans="3:3" ht="15" customHeight="1" x14ac:dyDescent="0.25">
      <c r="C1858" s="79">
        <f t="shared" si="36"/>
        <v>0</v>
      </c>
    </row>
    <row r="1859" spans="3:3" ht="15" customHeight="1" x14ac:dyDescent="0.25">
      <c r="C1859" s="79">
        <f t="shared" si="36"/>
        <v>0</v>
      </c>
    </row>
    <row r="1860" spans="3:3" ht="15" customHeight="1" x14ac:dyDescent="0.25">
      <c r="C1860" s="79">
        <f t="shared" si="36"/>
        <v>0</v>
      </c>
    </row>
    <row r="1861" spans="3:3" ht="15" customHeight="1" x14ac:dyDescent="0.25">
      <c r="C1861" s="79">
        <f t="shared" si="36"/>
        <v>0</v>
      </c>
    </row>
    <row r="1862" spans="3:3" ht="15" customHeight="1" x14ac:dyDescent="0.25">
      <c r="C1862" s="79">
        <f t="shared" si="36"/>
        <v>0</v>
      </c>
    </row>
    <row r="1863" spans="3:3" ht="15" customHeight="1" x14ac:dyDescent="0.25">
      <c r="C1863" s="79">
        <f t="shared" si="36"/>
        <v>0</v>
      </c>
    </row>
    <row r="1864" spans="3:3" ht="15" customHeight="1" x14ac:dyDescent="0.25">
      <c r="C1864" s="79">
        <f t="shared" si="36"/>
        <v>0</v>
      </c>
    </row>
    <row r="1865" spans="3:3" ht="15" customHeight="1" x14ac:dyDescent="0.25">
      <c r="C1865" s="79">
        <f t="shared" si="36"/>
        <v>0</v>
      </c>
    </row>
    <row r="1866" spans="3:3" ht="15" customHeight="1" x14ac:dyDescent="0.25">
      <c r="C1866" s="79">
        <f t="shared" si="36"/>
        <v>0</v>
      </c>
    </row>
    <row r="1867" spans="3:3" ht="15" customHeight="1" x14ac:dyDescent="0.25">
      <c r="C1867" s="79">
        <f t="shared" ref="C1867:C1930" si="37">+C1866</f>
        <v>0</v>
      </c>
    </row>
    <row r="1868" spans="3:3" ht="15" customHeight="1" x14ac:dyDescent="0.25">
      <c r="C1868" s="79">
        <f t="shared" si="37"/>
        <v>0</v>
      </c>
    </row>
    <row r="1869" spans="3:3" ht="15" customHeight="1" x14ac:dyDescent="0.25">
      <c r="C1869" s="79">
        <f t="shared" si="37"/>
        <v>0</v>
      </c>
    </row>
    <row r="1870" spans="3:3" ht="15" customHeight="1" x14ac:dyDescent="0.25">
      <c r="C1870" s="79">
        <f t="shared" si="37"/>
        <v>0</v>
      </c>
    </row>
    <row r="1871" spans="3:3" ht="15" customHeight="1" x14ac:dyDescent="0.25">
      <c r="C1871" s="79">
        <f t="shared" si="37"/>
        <v>0</v>
      </c>
    </row>
    <row r="1872" spans="3:3" ht="15" customHeight="1" x14ac:dyDescent="0.25">
      <c r="C1872" s="79">
        <f t="shared" si="37"/>
        <v>0</v>
      </c>
    </row>
    <row r="1873" spans="3:3" ht="15" customHeight="1" x14ac:dyDescent="0.25">
      <c r="C1873" s="79">
        <f t="shared" si="37"/>
        <v>0</v>
      </c>
    </row>
    <row r="1874" spans="3:3" ht="15" customHeight="1" x14ac:dyDescent="0.25">
      <c r="C1874" s="79">
        <f t="shared" si="37"/>
        <v>0</v>
      </c>
    </row>
    <row r="1875" spans="3:3" ht="15" customHeight="1" x14ac:dyDescent="0.25">
      <c r="C1875" s="79">
        <f t="shared" si="37"/>
        <v>0</v>
      </c>
    </row>
    <row r="1876" spans="3:3" ht="15" customHeight="1" x14ac:dyDescent="0.25">
      <c r="C1876" s="79">
        <f t="shared" si="37"/>
        <v>0</v>
      </c>
    </row>
    <row r="1877" spans="3:3" ht="15" customHeight="1" x14ac:dyDescent="0.25">
      <c r="C1877" s="79">
        <f t="shared" si="37"/>
        <v>0</v>
      </c>
    </row>
    <row r="1878" spans="3:3" ht="15" customHeight="1" x14ac:dyDescent="0.25">
      <c r="C1878" s="79">
        <f t="shared" si="37"/>
        <v>0</v>
      </c>
    </row>
    <row r="1879" spans="3:3" ht="15" customHeight="1" x14ac:dyDescent="0.25">
      <c r="C1879" s="79">
        <f t="shared" si="37"/>
        <v>0</v>
      </c>
    </row>
    <row r="1880" spans="3:3" ht="15" customHeight="1" x14ac:dyDescent="0.25">
      <c r="C1880" s="79">
        <f t="shared" si="37"/>
        <v>0</v>
      </c>
    </row>
    <row r="1881" spans="3:3" ht="15" customHeight="1" x14ac:dyDescent="0.25">
      <c r="C1881" s="79">
        <f t="shared" si="37"/>
        <v>0</v>
      </c>
    </row>
    <row r="1882" spans="3:3" ht="15" customHeight="1" x14ac:dyDescent="0.25">
      <c r="C1882" s="79">
        <f t="shared" si="37"/>
        <v>0</v>
      </c>
    </row>
    <row r="1883" spans="3:3" ht="15" customHeight="1" x14ac:dyDescent="0.25">
      <c r="C1883" s="79">
        <f t="shared" si="37"/>
        <v>0</v>
      </c>
    </row>
    <row r="1884" spans="3:3" ht="15" customHeight="1" x14ac:dyDescent="0.25">
      <c r="C1884" s="79">
        <f t="shared" si="37"/>
        <v>0</v>
      </c>
    </row>
    <row r="1885" spans="3:3" ht="15" customHeight="1" x14ac:dyDescent="0.25">
      <c r="C1885" s="79">
        <f t="shared" si="37"/>
        <v>0</v>
      </c>
    </row>
    <row r="1886" spans="3:3" ht="15" customHeight="1" x14ac:dyDescent="0.25">
      <c r="C1886" s="79">
        <f t="shared" si="37"/>
        <v>0</v>
      </c>
    </row>
    <row r="1887" spans="3:3" ht="15" customHeight="1" x14ac:dyDescent="0.25">
      <c r="C1887" s="79">
        <f t="shared" si="37"/>
        <v>0</v>
      </c>
    </row>
    <row r="1888" spans="3:3" ht="15" customHeight="1" x14ac:dyDescent="0.25">
      <c r="C1888" s="79">
        <f t="shared" si="37"/>
        <v>0</v>
      </c>
    </row>
    <row r="1889" spans="3:3" ht="15" customHeight="1" x14ac:dyDescent="0.25">
      <c r="C1889" s="79">
        <f t="shared" si="37"/>
        <v>0</v>
      </c>
    </row>
    <row r="1890" spans="3:3" ht="15" customHeight="1" x14ac:dyDescent="0.25">
      <c r="C1890" s="79">
        <f t="shared" si="37"/>
        <v>0</v>
      </c>
    </row>
    <row r="1891" spans="3:3" ht="15" customHeight="1" x14ac:dyDescent="0.25">
      <c r="C1891" s="79">
        <f t="shared" si="37"/>
        <v>0</v>
      </c>
    </row>
    <row r="1892" spans="3:3" ht="15" customHeight="1" x14ac:dyDescent="0.25">
      <c r="C1892" s="79">
        <f t="shared" si="37"/>
        <v>0</v>
      </c>
    </row>
    <row r="1893" spans="3:3" ht="15" customHeight="1" x14ac:dyDescent="0.25">
      <c r="C1893" s="79">
        <f t="shared" si="37"/>
        <v>0</v>
      </c>
    </row>
    <row r="1894" spans="3:3" ht="15" customHeight="1" x14ac:dyDescent="0.25">
      <c r="C1894" s="79">
        <f t="shared" si="37"/>
        <v>0</v>
      </c>
    </row>
    <row r="1895" spans="3:3" ht="15" customHeight="1" x14ac:dyDescent="0.25">
      <c r="C1895" s="79">
        <f t="shared" si="37"/>
        <v>0</v>
      </c>
    </row>
    <row r="1896" spans="3:3" ht="15" customHeight="1" x14ac:dyDescent="0.25">
      <c r="C1896" s="79">
        <f t="shared" si="37"/>
        <v>0</v>
      </c>
    </row>
    <row r="1897" spans="3:3" ht="15" customHeight="1" x14ac:dyDescent="0.25">
      <c r="C1897" s="79">
        <f t="shared" si="37"/>
        <v>0</v>
      </c>
    </row>
    <row r="1898" spans="3:3" ht="15" customHeight="1" x14ac:dyDescent="0.25">
      <c r="C1898" s="79">
        <f t="shared" si="37"/>
        <v>0</v>
      </c>
    </row>
    <row r="1899" spans="3:3" ht="15" customHeight="1" x14ac:dyDescent="0.25">
      <c r="C1899" s="79">
        <f t="shared" si="37"/>
        <v>0</v>
      </c>
    </row>
    <row r="1900" spans="3:3" ht="15" customHeight="1" x14ac:dyDescent="0.25">
      <c r="C1900" s="79">
        <f t="shared" si="37"/>
        <v>0</v>
      </c>
    </row>
    <row r="1901" spans="3:3" ht="15" customHeight="1" x14ac:dyDescent="0.25">
      <c r="C1901" s="79">
        <f t="shared" si="37"/>
        <v>0</v>
      </c>
    </row>
    <row r="1902" spans="3:3" ht="15" customHeight="1" x14ac:dyDescent="0.25">
      <c r="C1902" s="79">
        <f t="shared" si="37"/>
        <v>0</v>
      </c>
    </row>
    <row r="1903" spans="3:3" ht="15" customHeight="1" x14ac:dyDescent="0.25">
      <c r="C1903" s="79">
        <f t="shared" si="37"/>
        <v>0</v>
      </c>
    </row>
    <row r="1904" spans="3:3" ht="15" customHeight="1" x14ac:dyDescent="0.25">
      <c r="C1904" s="79">
        <f t="shared" si="37"/>
        <v>0</v>
      </c>
    </row>
    <row r="1905" spans="3:3" ht="15" customHeight="1" x14ac:dyDescent="0.25">
      <c r="C1905" s="79">
        <f t="shared" si="37"/>
        <v>0</v>
      </c>
    </row>
    <row r="1906" spans="3:3" ht="15" customHeight="1" x14ac:dyDescent="0.25">
      <c r="C1906" s="79">
        <f t="shared" si="37"/>
        <v>0</v>
      </c>
    </row>
    <row r="1907" spans="3:3" ht="15" customHeight="1" x14ac:dyDescent="0.25">
      <c r="C1907" s="79">
        <f t="shared" si="37"/>
        <v>0</v>
      </c>
    </row>
    <row r="1908" spans="3:3" ht="15" customHeight="1" x14ac:dyDescent="0.25">
      <c r="C1908" s="79">
        <f t="shared" si="37"/>
        <v>0</v>
      </c>
    </row>
    <row r="1909" spans="3:3" ht="15" customHeight="1" x14ac:dyDescent="0.25">
      <c r="C1909" s="79">
        <f t="shared" si="37"/>
        <v>0</v>
      </c>
    </row>
    <row r="1910" spans="3:3" ht="15" customHeight="1" x14ac:dyDescent="0.25">
      <c r="C1910" s="79">
        <f t="shared" si="37"/>
        <v>0</v>
      </c>
    </row>
    <row r="1911" spans="3:3" ht="15" customHeight="1" x14ac:dyDescent="0.25">
      <c r="C1911" s="79">
        <f t="shared" si="37"/>
        <v>0</v>
      </c>
    </row>
    <row r="1912" spans="3:3" ht="15" customHeight="1" x14ac:dyDescent="0.25">
      <c r="C1912" s="79">
        <f t="shared" si="37"/>
        <v>0</v>
      </c>
    </row>
    <row r="1913" spans="3:3" ht="15" customHeight="1" x14ac:dyDescent="0.25">
      <c r="C1913" s="79">
        <f t="shared" si="37"/>
        <v>0</v>
      </c>
    </row>
    <row r="1914" spans="3:3" ht="15" customHeight="1" x14ac:dyDescent="0.25">
      <c r="C1914" s="79">
        <f t="shared" si="37"/>
        <v>0</v>
      </c>
    </row>
    <row r="1915" spans="3:3" ht="15" customHeight="1" x14ac:dyDescent="0.25">
      <c r="C1915" s="79">
        <f t="shared" si="37"/>
        <v>0</v>
      </c>
    </row>
    <row r="1916" spans="3:3" ht="15" customHeight="1" x14ac:dyDescent="0.25">
      <c r="C1916" s="79">
        <f t="shared" si="37"/>
        <v>0</v>
      </c>
    </row>
    <row r="1917" spans="3:3" ht="15" customHeight="1" x14ac:dyDescent="0.25">
      <c r="C1917" s="79">
        <f t="shared" si="37"/>
        <v>0</v>
      </c>
    </row>
    <row r="1918" spans="3:3" ht="15" customHeight="1" x14ac:dyDescent="0.25">
      <c r="C1918" s="79">
        <f t="shared" si="37"/>
        <v>0</v>
      </c>
    </row>
    <row r="1919" spans="3:3" ht="15" customHeight="1" x14ac:dyDescent="0.25">
      <c r="C1919" s="79">
        <f t="shared" si="37"/>
        <v>0</v>
      </c>
    </row>
    <row r="1920" spans="3:3" ht="15" customHeight="1" x14ac:dyDescent="0.25">
      <c r="C1920" s="79">
        <f t="shared" si="37"/>
        <v>0</v>
      </c>
    </row>
    <row r="1921" spans="3:3" ht="15" customHeight="1" x14ac:dyDescent="0.25">
      <c r="C1921" s="79">
        <f t="shared" si="37"/>
        <v>0</v>
      </c>
    </row>
    <row r="1922" spans="3:3" ht="15" customHeight="1" x14ac:dyDescent="0.25">
      <c r="C1922" s="79">
        <f t="shared" si="37"/>
        <v>0</v>
      </c>
    </row>
    <row r="1923" spans="3:3" ht="15" customHeight="1" x14ac:dyDescent="0.25">
      <c r="C1923" s="79">
        <f t="shared" si="37"/>
        <v>0</v>
      </c>
    </row>
    <row r="1924" spans="3:3" ht="15" customHeight="1" x14ac:dyDescent="0.25">
      <c r="C1924" s="79">
        <f t="shared" si="37"/>
        <v>0</v>
      </c>
    </row>
    <row r="1925" spans="3:3" ht="15" customHeight="1" x14ac:dyDescent="0.25">
      <c r="C1925" s="79">
        <f t="shared" si="37"/>
        <v>0</v>
      </c>
    </row>
    <row r="1926" spans="3:3" ht="15" customHeight="1" x14ac:dyDescent="0.25">
      <c r="C1926" s="79">
        <f t="shared" si="37"/>
        <v>0</v>
      </c>
    </row>
    <row r="1927" spans="3:3" ht="15" customHeight="1" x14ac:dyDescent="0.25">
      <c r="C1927" s="79">
        <f t="shared" si="37"/>
        <v>0</v>
      </c>
    </row>
    <row r="1928" spans="3:3" ht="15" customHeight="1" x14ac:dyDescent="0.25">
      <c r="C1928" s="79">
        <f t="shared" si="37"/>
        <v>0</v>
      </c>
    </row>
    <row r="1929" spans="3:3" ht="15" customHeight="1" x14ac:dyDescent="0.25">
      <c r="C1929" s="79">
        <f t="shared" si="37"/>
        <v>0</v>
      </c>
    </row>
    <row r="1930" spans="3:3" ht="15" customHeight="1" x14ac:dyDescent="0.25">
      <c r="C1930" s="79">
        <f t="shared" si="37"/>
        <v>0</v>
      </c>
    </row>
    <row r="1931" spans="3:3" ht="15" customHeight="1" x14ac:dyDescent="0.25">
      <c r="C1931" s="79">
        <f t="shared" ref="C1931:C1994" si="38">+C1930</f>
        <v>0</v>
      </c>
    </row>
    <row r="1932" spans="3:3" ht="15" customHeight="1" x14ac:dyDescent="0.25">
      <c r="C1932" s="79">
        <f t="shared" si="38"/>
        <v>0</v>
      </c>
    </row>
    <row r="1933" spans="3:3" ht="15" customHeight="1" x14ac:dyDescent="0.25">
      <c r="C1933" s="79">
        <f t="shared" si="38"/>
        <v>0</v>
      </c>
    </row>
    <row r="1934" spans="3:3" ht="15" customHeight="1" x14ac:dyDescent="0.25">
      <c r="C1934" s="79">
        <f t="shared" si="38"/>
        <v>0</v>
      </c>
    </row>
    <row r="1935" spans="3:3" ht="15" customHeight="1" x14ac:dyDescent="0.25">
      <c r="C1935" s="79">
        <f t="shared" si="38"/>
        <v>0</v>
      </c>
    </row>
    <row r="1936" spans="3:3" ht="15" customHeight="1" x14ac:dyDescent="0.25">
      <c r="C1936" s="79">
        <f t="shared" si="38"/>
        <v>0</v>
      </c>
    </row>
    <row r="1937" spans="3:3" ht="15" customHeight="1" x14ac:dyDescent="0.25">
      <c r="C1937" s="79">
        <f t="shared" si="38"/>
        <v>0</v>
      </c>
    </row>
    <row r="1938" spans="3:3" ht="15" customHeight="1" x14ac:dyDescent="0.25">
      <c r="C1938" s="79">
        <f t="shared" si="38"/>
        <v>0</v>
      </c>
    </row>
    <row r="1939" spans="3:3" ht="15" customHeight="1" x14ac:dyDescent="0.25">
      <c r="C1939" s="79">
        <f t="shared" si="38"/>
        <v>0</v>
      </c>
    </row>
    <row r="1940" spans="3:3" ht="15" customHeight="1" x14ac:dyDescent="0.25">
      <c r="C1940" s="79">
        <f t="shared" si="38"/>
        <v>0</v>
      </c>
    </row>
    <row r="1941" spans="3:3" ht="15" customHeight="1" x14ac:dyDescent="0.25">
      <c r="C1941" s="79">
        <f t="shared" si="38"/>
        <v>0</v>
      </c>
    </row>
    <row r="1942" spans="3:3" ht="15" customHeight="1" x14ac:dyDescent="0.25">
      <c r="C1942" s="79">
        <f t="shared" si="38"/>
        <v>0</v>
      </c>
    </row>
    <row r="1943" spans="3:3" ht="15" customHeight="1" x14ac:dyDescent="0.25">
      <c r="C1943" s="79">
        <f t="shared" si="38"/>
        <v>0</v>
      </c>
    </row>
    <row r="1944" spans="3:3" ht="15" customHeight="1" x14ac:dyDescent="0.25">
      <c r="C1944" s="79">
        <f t="shared" si="38"/>
        <v>0</v>
      </c>
    </row>
    <row r="1945" spans="3:3" ht="15" customHeight="1" x14ac:dyDescent="0.25">
      <c r="C1945" s="79">
        <f t="shared" si="38"/>
        <v>0</v>
      </c>
    </row>
    <row r="1946" spans="3:3" ht="15" customHeight="1" x14ac:dyDescent="0.25">
      <c r="C1946" s="79">
        <f t="shared" si="38"/>
        <v>0</v>
      </c>
    </row>
    <row r="1947" spans="3:3" ht="15" customHeight="1" x14ac:dyDescent="0.25">
      <c r="C1947" s="79">
        <f t="shared" si="38"/>
        <v>0</v>
      </c>
    </row>
    <row r="1948" spans="3:3" ht="15" customHeight="1" x14ac:dyDescent="0.25">
      <c r="C1948" s="79">
        <f t="shared" si="38"/>
        <v>0</v>
      </c>
    </row>
    <row r="1949" spans="3:3" ht="15" customHeight="1" x14ac:dyDescent="0.25">
      <c r="C1949" s="79">
        <f t="shared" si="38"/>
        <v>0</v>
      </c>
    </row>
    <row r="1950" spans="3:3" ht="15" customHeight="1" x14ac:dyDescent="0.25">
      <c r="C1950" s="79">
        <f t="shared" si="38"/>
        <v>0</v>
      </c>
    </row>
    <row r="1951" spans="3:3" ht="15" customHeight="1" x14ac:dyDescent="0.25">
      <c r="C1951" s="79">
        <f t="shared" si="38"/>
        <v>0</v>
      </c>
    </row>
    <row r="1952" spans="3:3" ht="15" customHeight="1" x14ac:dyDescent="0.25">
      <c r="C1952" s="79">
        <f t="shared" si="38"/>
        <v>0</v>
      </c>
    </row>
    <row r="1953" spans="3:3" ht="15" customHeight="1" x14ac:dyDescent="0.25">
      <c r="C1953" s="79">
        <f t="shared" si="38"/>
        <v>0</v>
      </c>
    </row>
    <row r="1954" spans="3:3" ht="15" customHeight="1" x14ac:dyDescent="0.25">
      <c r="C1954" s="79">
        <f t="shared" si="38"/>
        <v>0</v>
      </c>
    </row>
    <row r="1955" spans="3:3" ht="15" customHeight="1" x14ac:dyDescent="0.25">
      <c r="C1955" s="79">
        <f t="shared" si="38"/>
        <v>0</v>
      </c>
    </row>
    <row r="1956" spans="3:3" ht="15" customHeight="1" x14ac:dyDescent="0.25">
      <c r="C1956" s="79">
        <f t="shared" si="38"/>
        <v>0</v>
      </c>
    </row>
    <row r="1957" spans="3:3" ht="15" customHeight="1" x14ac:dyDescent="0.25">
      <c r="C1957" s="79">
        <f t="shared" si="38"/>
        <v>0</v>
      </c>
    </row>
    <row r="1958" spans="3:3" ht="15" customHeight="1" x14ac:dyDescent="0.25">
      <c r="C1958" s="79">
        <f t="shared" si="38"/>
        <v>0</v>
      </c>
    </row>
    <row r="1959" spans="3:3" ht="15" customHeight="1" x14ac:dyDescent="0.25">
      <c r="C1959" s="79">
        <f t="shared" si="38"/>
        <v>0</v>
      </c>
    </row>
    <row r="1960" spans="3:3" ht="15" customHeight="1" x14ac:dyDescent="0.25">
      <c r="C1960" s="79">
        <f t="shared" si="38"/>
        <v>0</v>
      </c>
    </row>
    <row r="1961" spans="3:3" ht="15" customHeight="1" x14ac:dyDescent="0.25">
      <c r="C1961" s="79">
        <f t="shared" si="38"/>
        <v>0</v>
      </c>
    </row>
    <row r="1962" spans="3:3" ht="15" customHeight="1" x14ac:dyDescent="0.25">
      <c r="C1962" s="79">
        <f t="shared" si="38"/>
        <v>0</v>
      </c>
    </row>
    <row r="1963" spans="3:3" ht="15" customHeight="1" x14ac:dyDescent="0.25">
      <c r="C1963" s="79">
        <f t="shared" si="38"/>
        <v>0</v>
      </c>
    </row>
    <row r="1964" spans="3:3" ht="15" customHeight="1" x14ac:dyDescent="0.25">
      <c r="C1964" s="79">
        <f t="shared" si="38"/>
        <v>0</v>
      </c>
    </row>
    <row r="1965" spans="3:3" ht="15" customHeight="1" x14ac:dyDescent="0.25">
      <c r="C1965" s="79">
        <f t="shared" si="38"/>
        <v>0</v>
      </c>
    </row>
    <row r="1966" spans="3:3" ht="15" customHeight="1" x14ac:dyDescent="0.25">
      <c r="C1966" s="79">
        <f t="shared" si="38"/>
        <v>0</v>
      </c>
    </row>
    <row r="1967" spans="3:3" ht="15" customHeight="1" x14ac:dyDescent="0.25">
      <c r="C1967" s="79">
        <f t="shared" si="38"/>
        <v>0</v>
      </c>
    </row>
    <row r="1968" spans="3:3" ht="15" customHeight="1" x14ac:dyDescent="0.25">
      <c r="C1968" s="79">
        <f t="shared" si="38"/>
        <v>0</v>
      </c>
    </row>
    <row r="1969" spans="3:3" ht="15" customHeight="1" x14ac:dyDescent="0.25">
      <c r="C1969" s="79">
        <f t="shared" si="38"/>
        <v>0</v>
      </c>
    </row>
    <row r="1970" spans="3:3" ht="15" customHeight="1" x14ac:dyDescent="0.25">
      <c r="C1970" s="79">
        <f t="shared" si="38"/>
        <v>0</v>
      </c>
    </row>
    <row r="1971" spans="3:3" ht="15" customHeight="1" x14ac:dyDescent="0.25">
      <c r="C1971" s="79">
        <f t="shared" si="38"/>
        <v>0</v>
      </c>
    </row>
    <row r="1972" spans="3:3" ht="15" customHeight="1" x14ac:dyDescent="0.25">
      <c r="C1972" s="79">
        <f t="shared" si="38"/>
        <v>0</v>
      </c>
    </row>
    <row r="1973" spans="3:3" ht="15" customHeight="1" x14ac:dyDescent="0.25">
      <c r="C1973" s="79">
        <f t="shared" si="38"/>
        <v>0</v>
      </c>
    </row>
    <row r="1974" spans="3:3" ht="15" customHeight="1" x14ac:dyDescent="0.25">
      <c r="C1974" s="79">
        <f t="shared" si="38"/>
        <v>0</v>
      </c>
    </row>
    <row r="1975" spans="3:3" ht="15" customHeight="1" x14ac:dyDescent="0.25">
      <c r="C1975" s="79">
        <f t="shared" si="38"/>
        <v>0</v>
      </c>
    </row>
    <row r="1976" spans="3:3" ht="15" customHeight="1" x14ac:dyDescent="0.25">
      <c r="C1976" s="79">
        <f t="shared" si="38"/>
        <v>0</v>
      </c>
    </row>
    <row r="1977" spans="3:3" ht="15" customHeight="1" x14ac:dyDescent="0.25">
      <c r="C1977" s="79">
        <f t="shared" si="38"/>
        <v>0</v>
      </c>
    </row>
    <row r="1978" spans="3:3" ht="15" customHeight="1" x14ac:dyDescent="0.25">
      <c r="C1978" s="79">
        <f t="shared" si="38"/>
        <v>0</v>
      </c>
    </row>
    <row r="1979" spans="3:3" ht="15" customHeight="1" x14ac:dyDescent="0.25">
      <c r="C1979" s="79">
        <f t="shared" si="38"/>
        <v>0</v>
      </c>
    </row>
    <row r="1980" spans="3:3" ht="15" customHeight="1" x14ac:dyDescent="0.25">
      <c r="C1980" s="79">
        <f t="shared" si="38"/>
        <v>0</v>
      </c>
    </row>
    <row r="1981" spans="3:3" ht="15" customHeight="1" x14ac:dyDescent="0.25">
      <c r="C1981" s="79">
        <f t="shared" si="38"/>
        <v>0</v>
      </c>
    </row>
    <row r="1982" spans="3:3" ht="15" customHeight="1" x14ac:dyDescent="0.25">
      <c r="C1982" s="79">
        <f t="shared" si="38"/>
        <v>0</v>
      </c>
    </row>
    <row r="1983" spans="3:3" ht="15" customHeight="1" x14ac:dyDescent="0.25">
      <c r="C1983" s="79">
        <f t="shared" si="38"/>
        <v>0</v>
      </c>
    </row>
    <row r="1984" spans="3:3" ht="15" customHeight="1" x14ac:dyDescent="0.25">
      <c r="C1984" s="79">
        <f t="shared" si="38"/>
        <v>0</v>
      </c>
    </row>
    <row r="1985" spans="3:3" ht="15" customHeight="1" x14ac:dyDescent="0.25">
      <c r="C1985" s="79">
        <f t="shared" si="38"/>
        <v>0</v>
      </c>
    </row>
    <row r="1986" spans="3:3" ht="15" customHeight="1" x14ac:dyDescent="0.25">
      <c r="C1986" s="79">
        <f t="shared" si="38"/>
        <v>0</v>
      </c>
    </row>
    <row r="1987" spans="3:3" ht="15" customHeight="1" x14ac:dyDescent="0.25">
      <c r="C1987" s="79">
        <f t="shared" si="38"/>
        <v>0</v>
      </c>
    </row>
    <row r="1988" spans="3:3" ht="15" customHeight="1" x14ac:dyDescent="0.25">
      <c r="C1988" s="79">
        <f t="shared" si="38"/>
        <v>0</v>
      </c>
    </row>
    <row r="1989" spans="3:3" ht="15" customHeight="1" x14ac:dyDescent="0.25">
      <c r="C1989" s="79">
        <f t="shared" si="38"/>
        <v>0</v>
      </c>
    </row>
    <row r="1990" spans="3:3" ht="15" customHeight="1" x14ac:dyDescent="0.25">
      <c r="C1990" s="79">
        <f t="shared" si="38"/>
        <v>0</v>
      </c>
    </row>
    <row r="1991" spans="3:3" ht="15" customHeight="1" x14ac:dyDescent="0.25">
      <c r="C1991" s="79">
        <f t="shared" si="38"/>
        <v>0</v>
      </c>
    </row>
    <row r="1992" spans="3:3" ht="15" customHeight="1" x14ac:dyDescent="0.25">
      <c r="C1992" s="79">
        <f t="shared" si="38"/>
        <v>0</v>
      </c>
    </row>
    <row r="1993" spans="3:3" ht="15" customHeight="1" x14ac:dyDescent="0.25">
      <c r="C1993" s="79">
        <f t="shared" si="38"/>
        <v>0</v>
      </c>
    </row>
    <row r="1994" spans="3:3" ht="15" customHeight="1" x14ac:dyDescent="0.25">
      <c r="C1994" s="79">
        <f t="shared" si="38"/>
        <v>0</v>
      </c>
    </row>
    <row r="1995" spans="3:3" ht="15" customHeight="1" x14ac:dyDescent="0.25">
      <c r="C1995" s="79">
        <f t="shared" ref="C1995:C2000" si="39">+C1994</f>
        <v>0</v>
      </c>
    </row>
    <row r="1996" spans="3:3" ht="15" customHeight="1" x14ac:dyDescent="0.25">
      <c r="C1996" s="79">
        <f t="shared" si="39"/>
        <v>0</v>
      </c>
    </row>
    <row r="1997" spans="3:3" ht="15" customHeight="1" x14ac:dyDescent="0.25">
      <c r="C1997" s="79">
        <f t="shared" si="39"/>
        <v>0</v>
      </c>
    </row>
    <row r="1998" spans="3:3" ht="15" customHeight="1" x14ac:dyDescent="0.25">
      <c r="C1998" s="79">
        <f t="shared" si="39"/>
        <v>0</v>
      </c>
    </row>
    <row r="1999" spans="3:3" ht="15" customHeight="1" x14ac:dyDescent="0.25">
      <c r="C1999" s="79">
        <f t="shared" si="39"/>
        <v>0</v>
      </c>
    </row>
    <row r="2000" spans="3:3" x14ac:dyDescent="0.25">
      <c r="C2000" s="79">
        <f t="shared" si="39"/>
        <v>0</v>
      </c>
    </row>
    <row r="2001" spans="1:3" s="81" customFormat="1" ht="15.75" x14ac:dyDescent="0.25">
      <c r="A2001" s="77" t="s">
        <v>349</v>
      </c>
      <c r="B2001" s="105" t="str">
        <f>[1]COMPTA!A2004</f>
        <v>L92</v>
      </c>
      <c r="C2001" s="79" t="str">
        <f>+B2001</f>
        <v>L92</v>
      </c>
    </row>
    <row r="2002" spans="1:3" s="12" customFormat="1" ht="11.25" customHeight="1" x14ac:dyDescent="0.2">
      <c r="B2002" s="82"/>
      <c r="C2002" s="79" t="str">
        <f>+C2001</f>
        <v>L92</v>
      </c>
    </row>
    <row r="2003" spans="1:3" s="12" customFormat="1" ht="22.5" customHeight="1" x14ac:dyDescent="0.2">
      <c r="B2003" s="82"/>
      <c r="C2003" s="79" t="str">
        <f t="shared" ref="C2003:C2066" si="40">+C2002</f>
        <v>L92</v>
      </c>
    </row>
    <row r="2004" spans="1:3" s="33" customFormat="1" ht="29.25" customHeight="1" x14ac:dyDescent="0.2">
      <c r="A2004" s="103" t="s">
        <v>350</v>
      </c>
      <c r="B2004" s="85" t="s">
        <v>351</v>
      </c>
      <c r="C2004" s="79" t="str">
        <f t="shared" si="40"/>
        <v>L92</v>
      </c>
    </row>
    <row r="2005" spans="1:3" s="33" customFormat="1" ht="29.25" customHeight="1" x14ac:dyDescent="0.2">
      <c r="A2005" s="103"/>
      <c r="B2005" s="86"/>
      <c r="C2005" s="79" t="str">
        <f t="shared" si="40"/>
        <v>L92</v>
      </c>
    </row>
    <row r="2006" spans="1:3" s="88" customFormat="1" ht="11.25" customHeight="1" x14ac:dyDescent="0.2">
      <c r="A2006" s="103"/>
      <c r="B2006" s="104" t="s">
        <v>355</v>
      </c>
      <c r="C2006" s="79" t="str">
        <f t="shared" si="40"/>
        <v>L92</v>
      </c>
    </row>
    <row r="2007" spans="1:3" s="12" customFormat="1" ht="11.25" customHeight="1" x14ac:dyDescent="0.2">
      <c r="A2007" s="89"/>
      <c r="B2007" s="90"/>
      <c r="C2007" s="79" t="str">
        <f t="shared" si="40"/>
        <v>L92</v>
      </c>
    </row>
    <row r="2008" spans="1:3" s="12" customFormat="1" ht="11.25" customHeight="1" x14ac:dyDescent="0.2">
      <c r="A2008" s="91" t="s">
        <v>8</v>
      </c>
      <c r="B2008" s="92"/>
      <c r="C2008" s="79" t="str">
        <f t="shared" si="40"/>
        <v>L92</v>
      </c>
    </row>
    <row r="2009" spans="1:3" s="12" customFormat="1" ht="11.25" customHeight="1" x14ac:dyDescent="0.2">
      <c r="A2009" s="91" t="s">
        <v>11</v>
      </c>
      <c r="B2009" s="92"/>
      <c r="C2009" s="79" t="str">
        <f t="shared" si="40"/>
        <v>L92</v>
      </c>
    </row>
    <row r="2010" spans="1:3" s="12" customFormat="1" ht="11.25" customHeight="1" x14ac:dyDescent="0.2">
      <c r="A2010" s="93" t="s">
        <v>14</v>
      </c>
      <c r="B2010" s="92"/>
      <c r="C2010" s="79" t="str">
        <f t="shared" si="40"/>
        <v>L92</v>
      </c>
    </row>
    <row r="2011" spans="1:3" s="12" customFormat="1" ht="11.25" customHeight="1" x14ac:dyDescent="0.2">
      <c r="A2011" s="93" t="s">
        <v>17</v>
      </c>
      <c r="B2011" s="92"/>
      <c r="C2011" s="79" t="str">
        <f t="shared" si="40"/>
        <v>L92</v>
      </c>
    </row>
    <row r="2012" spans="1:3" s="12" customFormat="1" ht="11.25" customHeight="1" x14ac:dyDescent="0.2">
      <c r="A2012" s="93" t="s">
        <v>19</v>
      </c>
      <c r="B2012" s="92"/>
      <c r="C2012" s="79" t="str">
        <f t="shared" si="40"/>
        <v>L92</v>
      </c>
    </row>
    <row r="2013" spans="1:3" s="12" customFormat="1" ht="11.25" customHeight="1" x14ac:dyDescent="0.2">
      <c r="A2013" s="93" t="s">
        <v>22</v>
      </c>
      <c r="B2013" s="92"/>
      <c r="C2013" s="79" t="str">
        <f t="shared" si="40"/>
        <v>L92</v>
      </c>
    </row>
    <row r="2014" spans="1:3" s="80" customFormat="1" ht="11.25" customHeight="1" x14ac:dyDescent="0.2">
      <c r="A2014" s="93" t="s">
        <v>24</v>
      </c>
      <c r="B2014" s="92"/>
      <c r="C2014" s="79" t="str">
        <f t="shared" si="40"/>
        <v>L92</v>
      </c>
    </row>
    <row r="2015" spans="1:3" s="12" customFormat="1" ht="11.25" customHeight="1" x14ac:dyDescent="0.2">
      <c r="A2015" s="93" t="s">
        <v>27</v>
      </c>
      <c r="B2015" s="92"/>
      <c r="C2015" s="79" t="str">
        <f t="shared" si="40"/>
        <v>L92</v>
      </c>
    </row>
    <row r="2016" spans="1:3" s="12" customFormat="1" ht="11.25" customHeight="1" x14ac:dyDescent="0.2">
      <c r="A2016" s="93" t="s">
        <v>29</v>
      </c>
      <c r="B2016" s="92"/>
      <c r="C2016" s="79" t="str">
        <f t="shared" si="40"/>
        <v>L92</v>
      </c>
    </row>
    <row r="2017" spans="1:3" s="12" customFormat="1" ht="11.25" customHeight="1" x14ac:dyDescent="0.2">
      <c r="A2017" s="93" t="s">
        <v>31</v>
      </c>
      <c r="B2017" s="92"/>
      <c r="C2017" s="79" t="str">
        <f t="shared" si="40"/>
        <v>L92</v>
      </c>
    </row>
    <row r="2018" spans="1:3" s="12" customFormat="1" ht="11.25" customHeight="1" x14ac:dyDescent="0.2">
      <c r="A2018" s="93" t="s">
        <v>33</v>
      </c>
      <c r="B2018" s="92"/>
      <c r="C2018" s="79" t="str">
        <f t="shared" si="40"/>
        <v>L92</v>
      </c>
    </row>
    <row r="2019" spans="1:3" s="12" customFormat="1" ht="11.25" customHeight="1" x14ac:dyDescent="0.2">
      <c r="A2019" s="93" t="s">
        <v>35</v>
      </c>
      <c r="B2019" s="92"/>
      <c r="C2019" s="79" t="str">
        <f t="shared" si="40"/>
        <v>L92</v>
      </c>
    </row>
    <row r="2020" spans="1:3" s="12" customFormat="1" ht="11.25" customHeight="1" x14ac:dyDescent="0.2">
      <c r="A2020" s="89"/>
      <c r="B2020" s="94"/>
      <c r="C2020" s="79" t="str">
        <f t="shared" si="40"/>
        <v>L92</v>
      </c>
    </row>
    <row r="2021" spans="1:3" s="12" customFormat="1" ht="12.75" customHeight="1" x14ac:dyDescent="0.2">
      <c r="A2021" s="95" t="s">
        <v>362</v>
      </c>
      <c r="B2021" s="96"/>
      <c r="C2021" s="79"/>
    </row>
    <row r="2022" spans="1:3" s="12" customFormat="1" ht="11.25" customHeight="1" x14ac:dyDescent="0.2">
      <c r="C2022" s="79">
        <f t="shared" si="40"/>
        <v>0</v>
      </c>
    </row>
    <row r="2023" spans="1:3" s="98" customFormat="1" ht="12.75" customHeight="1" x14ac:dyDescent="0.2">
      <c r="A2023" s="97" t="s">
        <v>363</v>
      </c>
      <c r="C2023" s="79">
        <f t="shared" si="40"/>
        <v>0</v>
      </c>
    </row>
    <row r="2024" spans="1:3" s="98" customFormat="1" ht="12.75" customHeight="1" x14ac:dyDescent="0.2">
      <c r="A2024" s="97" t="s">
        <v>364</v>
      </c>
      <c r="C2024" s="79">
        <f t="shared" si="40"/>
        <v>0</v>
      </c>
    </row>
    <row r="2025" spans="1:3" s="12" customFormat="1" ht="11.25" customHeight="1" x14ac:dyDescent="0.2">
      <c r="C2025" s="79">
        <f t="shared" si="40"/>
        <v>0</v>
      </c>
    </row>
    <row r="2026" spans="1:3" s="99" customFormat="1" ht="15" customHeight="1" x14ac:dyDescent="0.25">
      <c r="A2026" s="99" t="str">
        <f>+CONCATENATE("Ecart ",C2026)</f>
        <v>Ecart 0</v>
      </c>
      <c r="C2026" s="79">
        <f t="shared" si="40"/>
        <v>0</v>
      </c>
    </row>
    <row r="2027" spans="1:3" ht="15" customHeight="1" x14ac:dyDescent="0.25">
      <c r="C2027" s="79">
        <f t="shared" si="40"/>
        <v>0</v>
      </c>
    </row>
    <row r="2028" spans="1:3" s="102" customFormat="1" ht="21" customHeight="1" x14ac:dyDescent="0.35">
      <c r="A2028" s="100" t="s">
        <v>365</v>
      </c>
      <c r="B2028" s="101"/>
      <c r="C2028" s="79">
        <f t="shared" si="40"/>
        <v>0</v>
      </c>
    </row>
    <row r="2029" spans="1:3" ht="15" customHeight="1" x14ac:dyDescent="0.25">
      <c r="A2029" s="76"/>
      <c r="C2029" s="79">
        <f t="shared" si="40"/>
        <v>0</v>
      </c>
    </row>
    <row r="2030" spans="1:3" s="102" customFormat="1" ht="21" customHeight="1" x14ac:dyDescent="0.35">
      <c r="A2030" s="100" t="s">
        <v>366</v>
      </c>
      <c r="B2030" s="101"/>
      <c r="C2030" s="79">
        <f t="shared" si="40"/>
        <v>0</v>
      </c>
    </row>
    <row r="2031" spans="1:3" ht="15" customHeight="1" x14ac:dyDescent="0.25">
      <c r="A2031" s="76"/>
      <c r="C2031" s="79">
        <f t="shared" si="40"/>
        <v>0</v>
      </c>
    </row>
    <row r="2032" spans="1:3" ht="15" customHeight="1" x14ac:dyDescent="0.25">
      <c r="C2032" s="79">
        <f t="shared" si="40"/>
        <v>0</v>
      </c>
    </row>
    <row r="2033" spans="3:3" ht="15" customHeight="1" x14ac:dyDescent="0.25">
      <c r="C2033" s="79">
        <f t="shared" si="40"/>
        <v>0</v>
      </c>
    </row>
    <row r="2034" spans="3:3" ht="15" customHeight="1" x14ac:dyDescent="0.25">
      <c r="C2034" s="79">
        <f t="shared" si="40"/>
        <v>0</v>
      </c>
    </row>
    <row r="2035" spans="3:3" ht="15" customHeight="1" x14ac:dyDescent="0.25">
      <c r="C2035" s="79">
        <f t="shared" si="40"/>
        <v>0</v>
      </c>
    </row>
    <row r="2036" spans="3:3" ht="15" customHeight="1" x14ac:dyDescent="0.25">
      <c r="C2036" s="79">
        <f t="shared" si="40"/>
        <v>0</v>
      </c>
    </row>
    <row r="2037" spans="3:3" ht="15" customHeight="1" x14ac:dyDescent="0.25">
      <c r="C2037" s="79">
        <f t="shared" si="40"/>
        <v>0</v>
      </c>
    </row>
    <row r="2038" spans="3:3" ht="15" customHeight="1" x14ac:dyDescent="0.25">
      <c r="C2038" s="79">
        <f t="shared" si="40"/>
        <v>0</v>
      </c>
    </row>
    <row r="2039" spans="3:3" ht="15" customHeight="1" x14ac:dyDescent="0.25">
      <c r="C2039" s="79">
        <f t="shared" si="40"/>
        <v>0</v>
      </c>
    </row>
    <row r="2040" spans="3:3" ht="15" customHeight="1" x14ac:dyDescent="0.25">
      <c r="C2040" s="79">
        <f t="shared" si="40"/>
        <v>0</v>
      </c>
    </row>
    <row r="2041" spans="3:3" ht="15" customHeight="1" x14ac:dyDescent="0.25">
      <c r="C2041" s="79">
        <f>+C2040</f>
        <v>0</v>
      </c>
    </row>
    <row r="2042" spans="3:3" ht="15" customHeight="1" x14ac:dyDescent="0.25">
      <c r="C2042" s="79">
        <f t="shared" si="40"/>
        <v>0</v>
      </c>
    </row>
    <row r="2043" spans="3:3" ht="15" customHeight="1" x14ac:dyDescent="0.25">
      <c r="C2043" s="79">
        <f t="shared" si="40"/>
        <v>0</v>
      </c>
    </row>
    <row r="2044" spans="3:3" ht="15" customHeight="1" x14ac:dyDescent="0.25">
      <c r="C2044" s="79">
        <f t="shared" si="40"/>
        <v>0</v>
      </c>
    </row>
    <row r="2045" spans="3:3" ht="15" customHeight="1" x14ac:dyDescent="0.25">
      <c r="C2045" s="79">
        <f t="shared" si="40"/>
        <v>0</v>
      </c>
    </row>
    <row r="2046" spans="3:3" ht="15" customHeight="1" x14ac:dyDescent="0.25">
      <c r="C2046" s="79">
        <f t="shared" si="40"/>
        <v>0</v>
      </c>
    </row>
    <row r="2047" spans="3:3" ht="15" customHeight="1" x14ac:dyDescent="0.25">
      <c r="C2047" s="79">
        <f t="shared" si="40"/>
        <v>0</v>
      </c>
    </row>
    <row r="2048" spans="3:3" ht="15" customHeight="1" x14ac:dyDescent="0.25">
      <c r="C2048" s="79">
        <f t="shared" si="40"/>
        <v>0</v>
      </c>
    </row>
    <row r="2049" spans="3:3" ht="15" customHeight="1" x14ac:dyDescent="0.25">
      <c r="C2049" s="79">
        <f t="shared" si="40"/>
        <v>0</v>
      </c>
    </row>
    <row r="2050" spans="3:3" ht="15" customHeight="1" x14ac:dyDescent="0.25">
      <c r="C2050" s="79">
        <f t="shared" si="40"/>
        <v>0</v>
      </c>
    </row>
    <row r="2051" spans="3:3" ht="15" customHeight="1" x14ac:dyDescent="0.25">
      <c r="C2051" s="79">
        <f t="shared" si="40"/>
        <v>0</v>
      </c>
    </row>
    <row r="2052" spans="3:3" ht="15" customHeight="1" x14ac:dyDescent="0.25">
      <c r="C2052" s="79">
        <f t="shared" si="40"/>
        <v>0</v>
      </c>
    </row>
    <row r="2053" spans="3:3" ht="15" customHeight="1" x14ac:dyDescent="0.25">
      <c r="C2053" s="79">
        <f t="shared" si="40"/>
        <v>0</v>
      </c>
    </row>
    <row r="2054" spans="3:3" ht="15" customHeight="1" x14ac:dyDescent="0.25">
      <c r="C2054" s="79">
        <f t="shared" si="40"/>
        <v>0</v>
      </c>
    </row>
    <row r="2055" spans="3:3" ht="15" customHeight="1" x14ac:dyDescent="0.25">
      <c r="C2055" s="79">
        <f t="shared" si="40"/>
        <v>0</v>
      </c>
    </row>
    <row r="2056" spans="3:3" ht="15" customHeight="1" x14ac:dyDescent="0.25">
      <c r="C2056" s="79">
        <f t="shared" si="40"/>
        <v>0</v>
      </c>
    </row>
    <row r="2057" spans="3:3" ht="15" customHeight="1" x14ac:dyDescent="0.25">
      <c r="C2057" s="79">
        <f t="shared" si="40"/>
        <v>0</v>
      </c>
    </row>
    <row r="2058" spans="3:3" ht="15" customHeight="1" x14ac:dyDescent="0.25">
      <c r="C2058" s="79">
        <f t="shared" si="40"/>
        <v>0</v>
      </c>
    </row>
    <row r="2059" spans="3:3" ht="15" customHeight="1" x14ac:dyDescent="0.25">
      <c r="C2059" s="79">
        <f t="shared" si="40"/>
        <v>0</v>
      </c>
    </row>
    <row r="2060" spans="3:3" ht="15" customHeight="1" x14ac:dyDescent="0.25">
      <c r="C2060" s="79">
        <f t="shared" si="40"/>
        <v>0</v>
      </c>
    </row>
    <row r="2061" spans="3:3" ht="15" customHeight="1" x14ac:dyDescent="0.25">
      <c r="C2061" s="79">
        <f t="shared" si="40"/>
        <v>0</v>
      </c>
    </row>
    <row r="2062" spans="3:3" ht="15" customHeight="1" x14ac:dyDescent="0.25">
      <c r="C2062" s="79">
        <f t="shared" si="40"/>
        <v>0</v>
      </c>
    </row>
    <row r="2063" spans="3:3" ht="15" customHeight="1" x14ac:dyDescent="0.25">
      <c r="C2063" s="79">
        <f t="shared" si="40"/>
        <v>0</v>
      </c>
    </row>
    <row r="2064" spans="3:3" ht="15" customHeight="1" x14ac:dyDescent="0.25">
      <c r="C2064" s="79">
        <f t="shared" si="40"/>
        <v>0</v>
      </c>
    </row>
    <row r="2065" spans="3:3" ht="15" customHeight="1" x14ac:dyDescent="0.25">
      <c r="C2065" s="79">
        <f t="shared" si="40"/>
        <v>0</v>
      </c>
    </row>
    <row r="2066" spans="3:3" ht="15" customHeight="1" x14ac:dyDescent="0.25">
      <c r="C2066" s="79">
        <f t="shared" si="40"/>
        <v>0</v>
      </c>
    </row>
    <row r="2067" spans="3:3" ht="15" customHeight="1" x14ac:dyDescent="0.25">
      <c r="C2067" s="79">
        <f t="shared" ref="C2067:C2130" si="41">+C2066</f>
        <v>0</v>
      </c>
    </row>
    <row r="2068" spans="3:3" ht="15" customHeight="1" x14ac:dyDescent="0.25">
      <c r="C2068" s="79">
        <f t="shared" si="41"/>
        <v>0</v>
      </c>
    </row>
    <row r="2069" spans="3:3" ht="15" customHeight="1" x14ac:dyDescent="0.25">
      <c r="C2069" s="79">
        <f t="shared" si="41"/>
        <v>0</v>
      </c>
    </row>
    <row r="2070" spans="3:3" ht="15" customHeight="1" x14ac:dyDescent="0.25">
      <c r="C2070" s="79">
        <f t="shared" si="41"/>
        <v>0</v>
      </c>
    </row>
    <row r="2071" spans="3:3" ht="15" customHeight="1" x14ac:dyDescent="0.25">
      <c r="C2071" s="79">
        <f t="shared" si="41"/>
        <v>0</v>
      </c>
    </row>
    <row r="2072" spans="3:3" ht="15" customHeight="1" x14ac:dyDescent="0.25">
      <c r="C2072" s="79">
        <f t="shared" si="41"/>
        <v>0</v>
      </c>
    </row>
    <row r="2073" spans="3:3" ht="15" customHeight="1" x14ac:dyDescent="0.25">
      <c r="C2073" s="79">
        <f t="shared" si="41"/>
        <v>0</v>
      </c>
    </row>
    <row r="2074" spans="3:3" ht="15" customHeight="1" x14ac:dyDescent="0.25">
      <c r="C2074" s="79">
        <f t="shared" si="41"/>
        <v>0</v>
      </c>
    </row>
    <row r="2075" spans="3:3" ht="15" customHeight="1" x14ac:dyDescent="0.25">
      <c r="C2075" s="79">
        <f t="shared" si="41"/>
        <v>0</v>
      </c>
    </row>
    <row r="2076" spans="3:3" ht="15" customHeight="1" x14ac:dyDescent="0.25">
      <c r="C2076" s="79">
        <f t="shared" si="41"/>
        <v>0</v>
      </c>
    </row>
    <row r="2077" spans="3:3" ht="15" customHeight="1" x14ac:dyDescent="0.25">
      <c r="C2077" s="79">
        <f t="shared" si="41"/>
        <v>0</v>
      </c>
    </row>
    <row r="2078" spans="3:3" ht="15" customHeight="1" x14ac:dyDescent="0.25">
      <c r="C2078" s="79">
        <f t="shared" si="41"/>
        <v>0</v>
      </c>
    </row>
    <row r="2079" spans="3:3" ht="15" customHeight="1" x14ac:dyDescent="0.25">
      <c r="C2079" s="79">
        <f t="shared" si="41"/>
        <v>0</v>
      </c>
    </row>
    <row r="2080" spans="3:3" ht="15" customHeight="1" x14ac:dyDescent="0.25">
      <c r="C2080" s="79">
        <f t="shared" si="41"/>
        <v>0</v>
      </c>
    </row>
    <row r="2081" spans="3:3" ht="15" customHeight="1" x14ac:dyDescent="0.25">
      <c r="C2081" s="79">
        <f t="shared" si="41"/>
        <v>0</v>
      </c>
    </row>
    <row r="2082" spans="3:3" ht="15" customHeight="1" x14ac:dyDescent="0.25">
      <c r="C2082" s="79">
        <f t="shared" si="41"/>
        <v>0</v>
      </c>
    </row>
    <row r="2083" spans="3:3" ht="15" customHeight="1" x14ac:dyDescent="0.25">
      <c r="C2083" s="79">
        <f t="shared" si="41"/>
        <v>0</v>
      </c>
    </row>
    <row r="2084" spans="3:3" ht="15" customHeight="1" x14ac:dyDescent="0.25">
      <c r="C2084" s="79">
        <f t="shared" si="41"/>
        <v>0</v>
      </c>
    </row>
    <row r="2085" spans="3:3" ht="15" customHeight="1" x14ac:dyDescent="0.25">
      <c r="C2085" s="79">
        <f t="shared" si="41"/>
        <v>0</v>
      </c>
    </row>
    <row r="2086" spans="3:3" ht="15" customHeight="1" x14ac:dyDescent="0.25">
      <c r="C2086" s="79">
        <f t="shared" si="41"/>
        <v>0</v>
      </c>
    </row>
    <row r="2087" spans="3:3" ht="15" customHeight="1" x14ac:dyDescent="0.25">
      <c r="C2087" s="79">
        <f t="shared" si="41"/>
        <v>0</v>
      </c>
    </row>
    <row r="2088" spans="3:3" ht="15" customHeight="1" x14ac:dyDescent="0.25">
      <c r="C2088" s="79">
        <f t="shared" si="41"/>
        <v>0</v>
      </c>
    </row>
    <row r="2089" spans="3:3" ht="15" customHeight="1" x14ac:dyDescent="0.25">
      <c r="C2089" s="79">
        <f t="shared" si="41"/>
        <v>0</v>
      </c>
    </row>
    <row r="2090" spans="3:3" ht="15" customHeight="1" x14ac:dyDescent="0.25">
      <c r="C2090" s="79">
        <f t="shared" si="41"/>
        <v>0</v>
      </c>
    </row>
    <row r="2091" spans="3:3" ht="15" customHeight="1" x14ac:dyDescent="0.25">
      <c r="C2091" s="79">
        <f t="shared" si="41"/>
        <v>0</v>
      </c>
    </row>
    <row r="2092" spans="3:3" ht="15" customHeight="1" x14ac:dyDescent="0.25">
      <c r="C2092" s="79">
        <f t="shared" si="41"/>
        <v>0</v>
      </c>
    </row>
    <row r="2093" spans="3:3" ht="15" customHeight="1" x14ac:dyDescent="0.25">
      <c r="C2093" s="79">
        <f t="shared" si="41"/>
        <v>0</v>
      </c>
    </row>
    <row r="2094" spans="3:3" ht="15" customHeight="1" x14ac:dyDescent="0.25">
      <c r="C2094" s="79">
        <f t="shared" si="41"/>
        <v>0</v>
      </c>
    </row>
    <row r="2095" spans="3:3" ht="15" customHeight="1" x14ac:dyDescent="0.25">
      <c r="C2095" s="79">
        <f t="shared" si="41"/>
        <v>0</v>
      </c>
    </row>
    <row r="2096" spans="3:3" ht="15" customHeight="1" x14ac:dyDescent="0.25">
      <c r="C2096" s="79">
        <f t="shared" si="41"/>
        <v>0</v>
      </c>
    </row>
    <row r="2097" spans="3:3" ht="15" customHeight="1" x14ac:dyDescent="0.25">
      <c r="C2097" s="79">
        <f t="shared" si="41"/>
        <v>0</v>
      </c>
    </row>
    <row r="2098" spans="3:3" ht="15" customHeight="1" x14ac:dyDescent="0.25">
      <c r="C2098" s="79">
        <f t="shared" si="41"/>
        <v>0</v>
      </c>
    </row>
    <row r="2099" spans="3:3" ht="15" customHeight="1" x14ac:dyDescent="0.25">
      <c r="C2099" s="79">
        <f t="shared" si="41"/>
        <v>0</v>
      </c>
    </row>
    <row r="2100" spans="3:3" ht="15" customHeight="1" x14ac:dyDescent="0.25">
      <c r="C2100" s="79">
        <f t="shared" si="41"/>
        <v>0</v>
      </c>
    </row>
    <row r="2101" spans="3:3" ht="15" customHeight="1" x14ac:dyDescent="0.25">
      <c r="C2101" s="79">
        <f t="shared" si="41"/>
        <v>0</v>
      </c>
    </row>
    <row r="2102" spans="3:3" ht="15" customHeight="1" x14ac:dyDescent="0.25">
      <c r="C2102" s="79">
        <f t="shared" si="41"/>
        <v>0</v>
      </c>
    </row>
    <row r="2103" spans="3:3" ht="15" customHeight="1" x14ac:dyDescent="0.25">
      <c r="C2103" s="79">
        <f t="shared" si="41"/>
        <v>0</v>
      </c>
    </row>
    <row r="2104" spans="3:3" ht="15" customHeight="1" x14ac:dyDescent="0.25">
      <c r="C2104" s="79">
        <f t="shared" si="41"/>
        <v>0</v>
      </c>
    </row>
    <row r="2105" spans="3:3" ht="15" customHeight="1" x14ac:dyDescent="0.25">
      <c r="C2105" s="79">
        <f t="shared" si="41"/>
        <v>0</v>
      </c>
    </row>
    <row r="2106" spans="3:3" ht="15" customHeight="1" x14ac:dyDescent="0.25">
      <c r="C2106" s="79">
        <f t="shared" si="41"/>
        <v>0</v>
      </c>
    </row>
    <row r="2107" spans="3:3" ht="15" customHeight="1" x14ac:dyDescent="0.25">
      <c r="C2107" s="79">
        <f t="shared" si="41"/>
        <v>0</v>
      </c>
    </row>
    <row r="2108" spans="3:3" ht="15" customHeight="1" x14ac:dyDescent="0.25">
      <c r="C2108" s="79">
        <f t="shared" si="41"/>
        <v>0</v>
      </c>
    </row>
    <row r="2109" spans="3:3" ht="15" customHeight="1" x14ac:dyDescent="0.25">
      <c r="C2109" s="79">
        <f t="shared" si="41"/>
        <v>0</v>
      </c>
    </row>
    <row r="2110" spans="3:3" ht="15" customHeight="1" x14ac:dyDescent="0.25">
      <c r="C2110" s="79">
        <f t="shared" si="41"/>
        <v>0</v>
      </c>
    </row>
    <row r="2111" spans="3:3" ht="15" customHeight="1" x14ac:dyDescent="0.25">
      <c r="C2111" s="79">
        <f t="shared" si="41"/>
        <v>0</v>
      </c>
    </row>
    <row r="2112" spans="3:3" ht="15" customHeight="1" x14ac:dyDescent="0.25">
      <c r="C2112" s="79">
        <f t="shared" si="41"/>
        <v>0</v>
      </c>
    </row>
    <row r="2113" spans="3:3" ht="15" customHeight="1" x14ac:dyDescent="0.25">
      <c r="C2113" s="79">
        <f t="shared" si="41"/>
        <v>0</v>
      </c>
    </row>
    <row r="2114" spans="3:3" ht="15" customHeight="1" x14ac:dyDescent="0.25">
      <c r="C2114" s="79">
        <f t="shared" si="41"/>
        <v>0</v>
      </c>
    </row>
    <row r="2115" spans="3:3" ht="15" customHeight="1" x14ac:dyDescent="0.25">
      <c r="C2115" s="79">
        <f t="shared" si="41"/>
        <v>0</v>
      </c>
    </row>
    <row r="2116" spans="3:3" ht="15" customHeight="1" x14ac:dyDescent="0.25">
      <c r="C2116" s="79">
        <f t="shared" si="41"/>
        <v>0</v>
      </c>
    </row>
    <row r="2117" spans="3:3" ht="15" customHeight="1" x14ac:dyDescent="0.25">
      <c r="C2117" s="79">
        <f t="shared" si="41"/>
        <v>0</v>
      </c>
    </row>
    <row r="2118" spans="3:3" ht="15" customHeight="1" x14ac:dyDescent="0.25">
      <c r="C2118" s="79">
        <f t="shared" si="41"/>
        <v>0</v>
      </c>
    </row>
    <row r="2119" spans="3:3" ht="15" customHeight="1" x14ac:dyDescent="0.25">
      <c r="C2119" s="79">
        <f t="shared" si="41"/>
        <v>0</v>
      </c>
    </row>
    <row r="2120" spans="3:3" ht="15" customHeight="1" x14ac:dyDescent="0.25">
      <c r="C2120" s="79">
        <f t="shared" si="41"/>
        <v>0</v>
      </c>
    </row>
    <row r="2121" spans="3:3" ht="15" customHeight="1" x14ac:dyDescent="0.25">
      <c r="C2121" s="79">
        <f t="shared" si="41"/>
        <v>0</v>
      </c>
    </row>
    <row r="2122" spans="3:3" ht="15" customHeight="1" x14ac:dyDescent="0.25">
      <c r="C2122" s="79">
        <f t="shared" si="41"/>
        <v>0</v>
      </c>
    </row>
    <row r="2123" spans="3:3" ht="15" customHeight="1" x14ac:dyDescent="0.25">
      <c r="C2123" s="79">
        <f t="shared" si="41"/>
        <v>0</v>
      </c>
    </row>
    <row r="2124" spans="3:3" ht="15" customHeight="1" x14ac:dyDescent="0.25">
      <c r="C2124" s="79">
        <f t="shared" si="41"/>
        <v>0</v>
      </c>
    </row>
    <row r="2125" spans="3:3" ht="15" customHeight="1" x14ac:dyDescent="0.25">
      <c r="C2125" s="79">
        <f t="shared" si="41"/>
        <v>0</v>
      </c>
    </row>
    <row r="2126" spans="3:3" ht="15" customHeight="1" x14ac:dyDescent="0.25">
      <c r="C2126" s="79">
        <f t="shared" si="41"/>
        <v>0</v>
      </c>
    </row>
    <row r="2127" spans="3:3" ht="15" customHeight="1" x14ac:dyDescent="0.25">
      <c r="C2127" s="79">
        <f t="shared" si="41"/>
        <v>0</v>
      </c>
    </row>
    <row r="2128" spans="3:3" ht="15" customHeight="1" x14ac:dyDescent="0.25">
      <c r="C2128" s="79">
        <f t="shared" si="41"/>
        <v>0</v>
      </c>
    </row>
    <row r="2129" spans="3:3" ht="15" customHeight="1" x14ac:dyDescent="0.25">
      <c r="C2129" s="79">
        <f t="shared" si="41"/>
        <v>0</v>
      </c>
    </row>
    <row r="2130" spans="3:3" ht="15" customHeight="1" x14ac:dyDescent="0.25">
      <c r="C2130" s="79">
        <f t="shared" si="41"/>
        <v>0</v>
      </c>
    </row>
    <row r="2131" spans="3:3" ht="15" customHeight="1" x14ac:dyDescent="0.25">
      <c r="C2131" s="79">
        <f t="shared" ref="C2131:C2194" si="42">+C2130</f>
        <v>0</v>
      </c>
    </row>
    <row r="2132" spans="3:3" ht="15" customHeight="1" x14ac:dyDescent="0.25">
      <c r="C2132" s="79">
        <f t="shared" si="42"/>
        <v>0</v>
      </c>
    </row>
    <row r="2133" spans="3:3" ht="15" customHeight="1" x14ac:dyDescent="0.25">
      <c r="C2133" s="79">
        <f t="shared" si="42"/>
        <v>0</v>
      </c>
    </row>
    <row r="2134" spans="3:3" ht="15" customHeight="1" x14ac:dyDescent="0.25">
      <c r="C2134" s="79">
        <f t="shared" si="42"/>
        <v>0</v>
      </c>
    </row>
    <row r="2135" spans="3:3" ht="15" customHeight="1" x14ac:dyDescent="0.25">
      <c r="C2135" s="79">
        <f t="shared" si="42"/>
        <v>0</v>
      </c>
    </row>
    <row r="2136" spans="3:3" ht="15" customHeight="1" x14ac:dyDescent="0.25">
      <c r="C2136" s="79">
        <f t="shared" si="42"/>
        <v>0</v>
      </c>
    </row>
    <row r="2137" spans="3:3" ht="15" customHeight="1" x14ac:dyDescent="0.25">
      <c r="C2137" s="79">
        <f t="shared" si="42"/>
        <v>0</v>
      </c>
    </row>
    <row r="2138" spans="3:3" ht="15" customHeight="1" x14ac:dyDescent="0.25">
      <c r="C2138" s="79">
        <f t="shared" si="42"/>
        <v>0</v>
      </c>
    </row>
    <row r="2139" spans="3:3" ht="15" customHeight="1" x14ac:dyDescent="0.25">
      <c r="C2139" s="79">
        <f t="shared" si="42"/>
        <v>0</v>
      </c>
    </row>
    <row r="2140" spans="3:3" ht="15" customHeight="1" x14ac:dyDescent="0.25">
      <c r="C2140" s="79">
        <f t="shared" si="42"/>
        <v>0</v>
      </c>
    </row>
    <row r="2141" spans="3:3" ht="15" customHeight="1" x14ac:dyDescent="0.25">
      <c r="C2141" s="79">
        <f t="shared" si="42"/>
        <v>0</v>
      </c>
    </row>
    <row r="2142" spans="3:3" ht="15" customHeight="1" x14ac:dyDescent="0.25">
      <c r="C2142" s="79">
        <f t="shared" si="42"/>
        <v>0</v>
      </c>
    </row>
    <row r="2143" spans="3:3" ht="15" customHeight="1" x14ac:dyDescent="0.25">
      <c r="C2143" s="79">
        <f t="shared" si="42"/>
        <v>0</v>
      </c>
    </row>
    <row r="2144" spans="3:3" ht="15" customHeight="1" x14ac:dyDescent="0.25">
      <c r="C2144" s="79">
        <f t="shared" si="42"/>
        <v>0</v>
      </c>
    </row>
    <row r="2145" spans="3:3" ht="15" customHeight="1" x14ac:dyDescent="0.25">
      <c r="C2145" s="79">
        <f t="shared" si="42"/>
        <v>0</v>
      </c>
    </row>
    <row r="2146" spans="3:3" ht="15" customHeight="1" x14ac:dyDescent="0.25">
      <c r="C2146" s="79">
        <f t="shared" si="42"/>
        <v>0</v>
      </c>
    </row>
    <row r="2147" spans="3:3" ht="15" customHeight="1" x14ac:dyDescent="0.25">
      <c r="C2147" s="79">
        <f t="shared" si="42"/>
        <v>0</v>
      </c>
    </row>
    <row r="2148" spans="3:3" ht="15" customHeight="1" x14ac:dyDescent="0.25">
      <c r="C2148" s="79">
        <f t="shared" si="42"/>
        <v>0</v>
      </c>
    </row>
    <row r="2149" spans="3:3" ht="15" customHeight="1" x14ac:dyDescent="0.25">
      <c r="C2149" s="79">
        <f t="shared" si="42"/>
        <v>0</v>
      </c>
    </row>
    <row r="2150" spans="3:3" ht="15" customHeight="1" x14ac:dyDescent="0.25">
      <c r="C2150" s="79">
        <f t="shared" si="42"/>
        <v>0</v>
      </c>
    </row>
    <row r="2151" spans="3:3" ht="15" customHeight="1" x14ac:dyDescent="0.25">
      <c r="C2151" s="79">
        <f t="shared" si="42"/>
        <v>0</v>
      </c>
    </row>
    <row r="2152" spans="3:3" ht="15" customHeight="1" x14ac:dyDescent="0.25">
      <c r="C2152" s="79">
        <f t="shared" si="42"/>
        <v>0</v>
      </c>
    </row>
    <row r="2153" spans="3:3" ht="15" customHeight="1" x14ac:dyDescent="0.25">
      <c r="C2153" s="79">
        <f t="shared" si="42"/>
        <v>0</v>
      </c>
    </row>
    <row r="2154" spans="3:3" ht="15" customHeight="1" x14ac:dyDescent="0.25">
      <c r="C2154" s="79">
        <f t="shared" si="42"/>
        <v>0</v>
      </c>
    </row>
    <row r="2155" spans="3:3" ht="15" customHeight="1" x14ac:dyDescent="0.25">
      <c r="C2155" s="79">
        <f t="shared" si="42"/>
        <v>0</v>
      </c>
    </row>
    <row r="2156" spans="3:3" ht="15" customHeight="1" x14ac:dyDescent="0.25">
      <c r="C2156" s="79">
        <f t="shared" si="42"/>
        <v>0</v>
      </c>
    </row>
    <row r="2157" spans="3:3" ht="15" customHeight="1" x14ac:dyDescent="0.25">
      <c r="C2157" s="79">
        <f t="shared" si="42"/>
        <v>0</v>
      </c>
    </row>
    <row r="2158" spans="3:3" ht="15" customHeight="1" x14ac:dyDescent="0.25">
      <c r="C2158" s="79">
        <f t="shared" si="42"/>
        <v>0</v>
      </c>
    </row>
    <row r="2159" spans="3:3" ht="15" customHeight="1" x14ac:dyDescent="0.25">
      <c r="C2159" s="79">
        <f t="shared" si="42"/>
        <v>0</v>
      </c>
    </row>
    <row r="2160" spans="3:3" ht="15" customHeight="1" x14ac:dyDescent="0.25">
      <c r="C2160" s="79">
        <f t="shared" si="42"/>
        <v>0</v>
      </c>
    </row>
    <row r="2161" spans="3:3" ht="15" customHeight="1" x14ac:dyDescent="0.25">
      <c r="C2161" s="79">
        <f t="shared" si="42"/>
        <v>0</v>
      </c>
    </row>
    <row r="2162" spans="3:3" ht="15" customHeight="1" x14ac:dyDescent="0.25">
      <c r="C2162" s="79">
        <f t="shared" si="42"/>
        <v>0</v>
      </c>
    </row>
    <row r="2163" spans="3:3" ht="15" customHeight="1" x14ac:dyDescent="0.25">
      <c r="C2163" s="79">
        <f t="shared" si="42"/>
        <v>0</v>
      </c>
    </row>
    <row r="2164" spans="3:3" ht="15" customHeight="1" x14ac:dyDescent="0.25">
      <c r="C2164" s="79">
        <f t="shared" si="42"/>
        <v>0</v>
      </c>
    </row>
    <row r="2165" spans="3:3" ht="15" customHeight="1" x14ac:dyDescent="0.25">
      <c r="C2165" s="79">
        <f t="shared" si="42"/>
        <v>0</v>
      </c>
    </row>
    <row r="2166" spans="3:3" ht="15" customHeight="1" x14ac:dyDescent="0.25">
      <c r="C2166" s="79">
        <f t="shared" si="42"/>
        <v>0</v>
      </c>
    </row>
    <row r="2167" spans="3:3" ht="15" customHeight="1" x14ac:dyDescent="0.25">
      <c r="C2167" s="79">
        <f t="shared" si="42"/>
        <v>0</v>
      </c>
    </row>
    <row r="2168" spans="3:3" ht="15" customHeight="1" x14ac:dyDescent="0.25">
      <c r="C2168" s="79">
        <f t="shared" si="42"/>
        <v>0</v>
      </c>
    </row>
    <row r="2169" spans="3:3" ht="15" customHeight="1" x14ac:dyDescent="0.25">
      <c r="C2169" s="79">
        <f t="shared" si="42"/>
        <v>0</v>
      </c>
    </row>
    <row r="2170" spans="3:3" ht="15" customHeight="1" x14ac:dyDescent="0.25">
      <c r="C2170" s="79">
        <f t="shared" si="42"/>
        <v>0</v>
      </c>
    </row>
    <row r="2171" spans="3:3" ht="15" customHeight="1" x14ac:dyDescent="0.25">
      <c r="C2171" s="79">
        <f t="shared" si="42"/>
        <v>0</v>
      </c>
    </row>
    <row r="2172" spans="3:3" ht="15" customHeight="1" x14ac:dyDescent="0.25">
      <c r="C2172" s="79">
        <f t="shared" si="42"/>
        <v>0</v>
      </c>
    </row>
    <row r="2173" spans="3:3" ht="15" customHeight="1" x14ac:dyDescent="0.25">
      <c r="C2173" s="79">
        <f t="shared" si="42"/>
        <v>0</v>
      </c>
    </row>
    <row r="2174" spans="3:3" ht="15" customHeight="1" x14ac:dyDescent="0.25">
      <c r="C2174" s="79">
        <f t="shared" si="42"/>
        <v>0</v>
      </c>
    </row>
    <row r="2175" spans="3:3" ht="15" customHeight="1" x14ac:dyDescent="0.25">
      <c r="C2175" s="79">
        <f t="shared" si="42"/>
        <v>0</v>
      </c>
    </row>
    <row r="2176" spans="3:3" ht="15" customHeight="1" x14ac:dyDescent="0.25">
      <c r="C2176" s="79">
        <f t="shared" si="42"/>
        <v>0</v>
      </c>
    </row>
    <row r="2177" spans="3:3" ht="15" customHeight="1" x14ac:dyDescent="0.25">
      <c r="C2177" s="79">
        <f t="shared" si="42"/>
        <v>0</v>
      </c>
    </row>
    <row r="2178" spans="3:3" ht="15" customHeight="1" x14ac:dyDescent="0.25">
      <c r="C2178" s="79">
        <f t="shared" si="42"/>
        <v>0</v>
      </c>
    </row>
    <row r="2179" spans="3:3" ht="15" customHeight="1" x14ac:dyDescent="0.25">
      <c r="C2179" s="79">
        <f t="shared" si="42"/>
        <v>0</v>
      </c>
    </row>
    <row r="2180" spans="3:3" ht="15" customHeight="1" x14ac:dyDescent="0.25">
      <c r="C2180" s="79">
        <f t="shared" si="42"/>
        <v>0</v>
      </c>
    </row>
    <row r="2181" spans="3:3" ht="15" customHeight="1" x14ac:dyDescent="0.25">
      <c r="C2181" s="79">
        <f t="shared" si="42"/>
        <v>0</v>
      </c>
    </row>
    <row r="2182" spans="3:3" ht="15" customHeight="1" x14ac:dyDescent="0.25">
      <c r="C2182" s="79">
        <f t="shared" si="42"/>
        <v>0</v>
      </c>
    </row>
    <row r="2183" spans="3:3" ht="15" customHeight="1" x14ac:dyDescent="0.25">
      <c r="C2183" s="79">
        <f t="shared" si="42"/>
        <v>0</v>
      </c>
    </row>
    <row r="2184" spans="3:3" ht="15" customHeight="1" x14ac:dyDescent="0.25">
      <c r="C2184" s="79">
        <f t="shared" si="42"/>
        <v>0</v>
      </c>
    </row>
    <row r="2185" spans="3:3" ht="15" customHeight="1" x14ac:dyDescent="0.25">
      <c r="C2185" s="79">
        <f t="shared" si="42"/>
        <v>0</v>
      </c>
    </row>
    <row r="2186" spans="3:3" ht="15" customHeight="1" x14ac:dyDescent="0.25">
      <c r="C2186" s="79">
        <f t="shared" si="42"/>
        <v>0</v>
      </c>
    </row>
    <row r="2187" spans="3:3" ht="15" customHeight="1" x14ac:dyDescent="0.25">
      <c r="C2187" s="79">
        <f t="shared" si="42"/>
        <v>0</v>
      </c>
    </row>
    <row r="2188" spans="3:3" ht="15" customHeight="1" x14ac:dyDescent="0.25">
      <c r="C2188" s="79">
        <f t="shared" si="42"/>
        <v>0</v>
      </c>
    </row>
    <row r="2189" spans="3:3" ht="15" customHeight="1" x14ac:dyDescent="0.25">
      <c r="C2189" s="79">
        <f t="shared" si="42"/>
        <v>0</v>
      </c>
    </row>
    <row r="2190" spans="3:3" ht="15" customHeight="1" x14ac:dyDescent="0.25">
      <c r="C2190" s="79">
        <f t="shared" si="42"/>
        <v>0</v>
      </c>
    </row>
    <row r="2191" spans="3:3" ht="15" customHeight="1" x14ac:dyDescent="0.25">
      <c r="C2191" s="79">
        <f t="shared" si="42"/>
        <v>0</v>
      </c>
    </row>
    <row r="2192" spans="3:3" ht="15" customHeight="1" x14ac:dyDescent="0.25">
      <c r="C2192" s="79">
        <f t="shared" si="42"/>
        <v>0</v>
      </c>
    </row>
    <row r="2193" spans="1:3" ht="15" customHeight="1" x14ac:dyDescent="0.25">
      <c r="C2193" s="79">
        <f t="shared" si="42"/>
        <v>0</v>
      </c>
    </row>
    <row r="2194" spans="1:3" ht="15" customHeight="1" x14ac:dyDescent="0.25">
      <c r="C2194" s="79">
        <f t="shared" si="42"/>
        <v>0</v>
      </c>
    </row>
    <row r="2195" spans="1:3" ht="15" customHeight="1" x14ac:dyDescent="0.25">
      <c r="C2195" s="79">
        <f t="shared" ref="C2195:C2200" si="43">+C2194</f>
        <v>0</v>
      </c>
    </row>
    <row r="2196" spans="1:3" ht="15" customHeight="1" x14ac:dyDescent="0.25">
      <c r="C2196" s="79">
        <f t="shared" si="43"/>
        <v>0</v>
      </c>
    </row>
    <row r="2197" spans="1:3" ht="15" customHeight="1" x14ac:dyDescent="0.25">
      <c r="C2197" s="79">
        <f t="shared" si="43"/>
        <v>0</v>
      </c>
    </row>
    <row r="2198" spans="1:3" ht="15" customHeight="1" x14ac:dyDescent="0.25">
      <c r="C2198" s="79">
        <f t="shared" si="43"/>
        <v>0</v>
      </c>
    </row>
    <row r="2199" spans="1:3" ht="15" customHeight="1" x14ac:dyDescent="0.25">
      <c r="C2199" s="79">
        <f t="shared" si="43"/>
        <v>0</v>
      </c>
    </row>
    <row r="2200" spans="1:3" x14ac:dyDescent="0.25">
      <c r="C2200" s="79">
        <f t="shared" si="43"/>
        <v>0</v>
      </c>
    </row>
    <row r="2201" spans="1:3" s="81" customFormat="1" ht="15.75" x14ac:dyDescent="0.25">
      <c r="A2201" s="77" t="s">
        <v>349</v>
      </c>
      <c r="B2201" s="105" t="str">
        <f>[1]COMPTA!A2204</f>
        <v>N21</v>
      </c>
      <c r="C2201" s="79" t="str">
        <f>+B2201</f>
        <v>N21</v>
      </c>
    </row>
    <row r="2202" spans="1:3" s="12" customFormat="1" ht="11.25" customHeight="1" x14ac:dyDescent="0.2">
      <c r="B2202" s="82"/>
      <c r="C2202" s="79" t="str">
        <f>+C2201</f>
        <v>N21</v>
      </c>
    </row>
    <row r="2203" spans="1:3" s="12" customFormat="1" ht="22.5" customHeight="1" x14ac:dyDescent="0.2">
      <c r="B2203" s="82"/>
      <c r="C2203" s="79" t="str">
        <f t="shared" ref="C2203:C2266" si="44">+C2202</f>
        <v>N21</v>
      </c>
    </row>
    <row r="2204" spans="1:3" s="33" customFormat="1" ht="29.25" customHeight="1" x14ac:dyDescent="0.2">
      <c r="A2204" s="103" t="s">
        <v>350</v>
      </c>
      <c r="B2204" s="85" t="s">
        <v>351</v>
      </c>
      <c r="C2204" s="79" t="str">
        <f t="shared" si="44"/>
        <v>N21</v>
      </c>
    </row>
    <row r="2205" spans="1:3" s="33" customFormat="1" ht="29.25" customHeight="1" x14ac:dyDescent="0.2">
      <c r="A2205" s="103"/>
      <c r="B2205" s="86"/>
      <c r="C2205" s="79" t="str">
        <f t="shared" si="44"/>
        <v>N21</v>
      </c>
    </row>
    <row r="2206" spans="1:3" s="88" customFormat="1" ht="11.25" customHeight="1" x14ac:dyDescent="0.2">
      <c r="A2206" s="103"/>
      <c r="B2206" s="104" t="s">
        <v>355</v>
      </c>
      <c r="C2206" s="79" t="str">
        <f t="shared" si="44"/>
        <v>N21</v>
      </c>
    </row>
    <row r="2207" spans="1:3" s="12" customFormat="1" ht="11.25" customHeight="1" x14ac:dyDescent="0.2">
      <c r="A2207" s="89"/>
      <c r="B2207" s="90"/>
      <c r="C2207" s="79" t="str">
        <f t="shared" si="44"/>
        <v>N21</v>
      </c>
    </row>
    <row r="2208" spans="1:3" s="12" customFormat="1" ht="11.25" customHeight="1" x14ac:dyDescent="0.2">
      <c r="A2208" s="91" t="s">
        <v>8</v>
      </c>
      <c r="B2208" s="92"/>
      <c r="C2208" s="79" t="str">
        <f t="shared" si="44"/>
        <v>N21</v>
      </c>
    </row>
    <row r="2209" spans="1:3" s="12" customFormat="1" ht="11.25" customHeight="1" x14ac:dyDescent="0.2">
      <c r="A2209" s="91" t="s">
        <v>11</v>
      </c>
      <c r="B2209" s="92"/>
      <c r="C2209" s="79" t="str">
        <f t="shared" si="44"/>
        <v>N21</v>
      </c>
    </row>
    <row r="2210" spans="1:3" s="12" customFormat="1" ht="11.25" customHeight="1" x14ac:dyDescent="0.2">
      <c r="A2210" s="93" t="s">
        <v>14</v>
      </c>
      <c r="B2210" s="92"/>
      <c r="C2210" s="79" t="str">
        <f t="shared" si="44"/>
        <v>N21</v>
      </c>
    </row>
    <row r="2211" spans="1:3" s="12" customFormat="1" ht="11.25" customHeight="1" x14ac:dyDescent="0.2">
      <c r="A2211" s="93" t="s">
        <v>17</v>
      </c>
      <c r="B2211" s="92"/>
      <c r="C2211" s="79" t="str">
        <f t="shared" si="44"/>
        <v>N21</v>
      </c>
    </row>
    <row r="2212" spans="1:3" s="12" customFormat="1" ht="11.25" customHeight="1" x14ac:dyDescent="0.2">
      <c r="A2212" s="93" t="s">
        <v>19</v>
      </c>
      <c r="B2212" s="92"/>
      <c r="C2212" s="79" t="str">
        <f t="shared" si="44"/>
        <v>N21</v>
      </c>
    </row>
    <row r="2213" spans="1:3" s="12" customFormat="1" ht="11.25" customHeight="1" x14ac:dyDescent="0.2">
      <c r="A2213" s="93" t="s">
        <v>22</v>
      </c>
      <c r="B2213" s="92"/>
      <c r="C2213" s="79" t="str">
        <f t="shared" si="44"/>
        <v>N21</v>
      </c>
    </row>
    <row r="2214" spans="1:3" s="80" customFormat="1" ht="11.25" customHeight="1" x14ac:dyDescent="0.2">
      <c r="A2214" s="93" t="s">
        <v>24</v>
      </c>
      <c r="B2214" s="92"/>
      <c r="C2214" s="79" t="str">
        <f t="shared" si="44"/>
        <v>N21</v>
      </c>
    </row>
    <row r="2215" spans="1:3" s="12" customFormat="1" ht="11.25" customHeight="1" x14ac:dyDescent="0.2">
      <c r="A2215" s="93" t="s">
        <v>27</v>
      </c>
      <c r="B2215" s="92"/>
      <c r="C2215" s="79" t="str">
        <f t="shared" si="44"/>
        <v>N21</v>
      </c>
    </row>
    <row r="2216" spans="1:3" s="12" customFormat="1" ht="11.25" customHeight="1" x14ac:dyDescent="0.2">
      <c r="A2216" s="93" t="s">
        <v>29</v>
      </c>
      <c r="B2216" s="92"/>
      <c r="C2216" s="79" t="str">
        <f t="shared" si="44"/>
        <v>N21</v>
      </c>
    </row>
    <row r="2217" spans="1:3" s="12" customFormat="1" ht="11.25" customHeight="1" x14ac:dyDescent="0.2">
      <c r="A2217" s="93" t="s">
        <v>31</v>
      </c>
      <c r="B2217" s="92"/>
      <c r="C2217" s="79" t="str">
        <f t="shared" si="44"/>
        <v>N21</v>
      </c>
    </row>
    <row r="2218" spans="1:3" s="12" customFormat="1" ht="11.25" customHeight="1" x14ac:dyDescent="0.2">
      <c r="A2218" s="93" t="s">
        <v>33</v>
      </c>
      <c r="B2218" s="92"/>
      <c r="C2218" s="79" t="str">
        <f t="shared" si="44"/>
        <v>N21</v>
      </c>
    </row>
    <row r="2219" spans="1:3" s="12" customFormat="1" ht="11.25" customHeight="1" x14ac:dyDescent="0.2">
      <c r="A2219" s="93" t="s">
        <v>35</v>
      </c>
      <c r="B2219" s="92"/>
      <c r="C2219" s="79" t="str">
        <f t="shared" si="44"/>
        <v>N21</v>
      </c>
    </row>
    <row r="2220" spans="1:3" s="12" customFormat="1" ht="11.25" customHeight="1" x14ac:dyDescent="0.2">
      <c r="A2220" s="89"/>
      <c r="B2220" s="94"/>
      <c r="C2220" s="79" t="str">
        <f t="shared" si="44"/>
        <v>N21</v>
      </c>
    </row>
    <row r="2221" spans="1:3" s="12" customFormat="1" ht="12.75" customHeight="1" x14ac:dyDescent="0.2">
      <c r="A2221" s="95" t="s">
        <v>362</v>
      </c>
      <c r="B2221" s="96"/>
      <c r="C2221" s="79"/>
    </row>
    <row r="2222" spans="1:3" s="12" customFormat="1" ht="11.25" customHeight="1" x14ac:dyDescent="0.2">
      <c r="C2222" s="79">
        <f t="shared" si="44"/>
        <v>0</v>
      </c>
    </row>
    <row r="2223" spans="1:3" s="98" customFormat="1" ht="12.75" customHeight="1" x14ac:dyDescent="0.2">
      <c r="A2223" s="97" t="s">
        <v>363</v>
      </c>
      <c r="C2223" s="79">
        <f t="shared" si="44"/>
        <v>0</v>
      </c>
    </row>
    <row r="2224" spans="1:3" s="98" customFormat="1" ht="12.75" customHeight="1" x14ac:dyDescent="0.2">
      <c r="A2224" s="97" t="s">
        <v>364</v>
      </c>
      <c r="C2224" s="79">
        <f t="shared" si="44"/>
        <v>0</v>
      </c>
    </row>
    <row r="2225" spans="1:3" s="12" customFormat="1" ht="11.25" customHeight="1" x14ac:dyDescent="0.2">
      <c r="C2225" s="79">
        <f t="shared" si="44"/>
        <v>0</v>
      </c>
    </row>
    <row r="2226" spans="1:3" s="99" customFormat="1" ht="15" customHeight="1" x14ac:dyDescent="0.25">
      <c r="A2226" s="99" t="str">
        <f>+CONCATENATE("Ecart ",C2226)</f>
        <v>Ecart 0</v>
      </c>
      <c r="C2226" s="79">
        <f t="shared" si="44"/>
        <v>0</v>
      </c>
    </row>
    <row r="2227" spans="1:3" ht="15" customHeight="1" x14ac:dyDescent="0.25">
      <c r="C2227" s="79">
        <f t="shared" si="44"/>
        <v>0</v>
      </c>
    </row>
    <row r="2228" spans="1:3" s="102" customFormat="1" ht="21" customHeight="1" x14ac:dyDescent="0.35">
      <c r="A2228" s="100" t="s">
        <v>365</v>
      </c>
      <c r="B2228" s="101"/>
      <c r="C2228" s="79">
        <f t="shared" si="44"/>
        <v>0</v>
      </c>
    </row>
    <row r="2229" spans="1:3" ht="15" customHeight="1" x14ac:dyDescent="0.25">
      <c r="A2229" s="76"/>
      <c r="C2229" s="79">
        <f t="shared" si="44"/>
        <v>0</v>
      </c>
    </row>
    <row r="2230" spans="1:3" s="102" customFormat="1" ht="21" customHeight="1" x14ac:dyDescent="0.35">
      <c r="A2230" s="100" t="s">
        <v>366</v>
      </c>
      <c r="B2230" s="101"/>
      <c r="C2230" s="79">
        <f t="shared" si="44"/>
        <v>0</v>
      </c>
    </row>
    <row r="2231" spans="1:3" ht="15" customHeight="1" x14ac:dyDescent="0.25">
      <c r="A2231" s="76"/>
      <c r="C2231" s="79">
        <f t="shared" si="44"/>
        <v>0</v>
      </c>
    </row>
    <row r="2232" spans="1:3" ht="15" customHeight="1" x14ac:dyDescent="0.25">
      <c r="C2232" s="79">
        <f t="shared" si="44"/>
        <v>0</v>
      </c>
    </row>
    <row r="2233" spans="1:3" ht="15" customHeight="1" x14ac:dyDescent="0.25">
      <c r="C2233" s="79">
        <f t="shared" si="44"/>
        <v>0</v>
      </c>
    </row>
    <row r="2234" spans="1:3" ht="15" customHeight="1" x14ac:dyDescent="0.25">
      <c r="C2234" s="79">
        <f t="shared" si="44"/>
        <v>0</v>
      </c>
    </row>
    <row r="2235" spans="1:3" ht="15" customHeight="1" x14ac:dyDescent="0.25">
      <c r="C2235" s="79">
        <f t="shared" si="44"/>
        <v>0</v>
      </c>
    </row>
    <row r="2236" spans="1:3" ht="15" customHeight="1" x14ac:dyDescent="0.25">
      <c r="C2236" s="79">
        <f t="shared" si="44"/>
        <v>0</v>
      </c>
    </row>
    <row r="2237" spans="1:3" ht="15" customHeight="1" x14ac:dyDescent="0.25">
      <c r="C2237" s="79">
        <f t="shared" si="44"/>
        <v>0</v>
      </c>
    </row>
    <row r="2238" spans="1:3" ht="15" customHeight="1" x14ac:dyDescent="0.25">
      <c r="C2238" s="79">
        <f t="shared" si="44"/>
        <v>0</v>
      </c>
    </row>
    <row r="2239" spans="1:3" ht="15" customHeight="1" x14ac:dyDescent="0.25">
      <c r="C2239" s="79">
        <f t="shared" si="44"/>
        <v>0</v>
      </c>
    </row>
    <row r="2240" spans="1:3" ht="15" customHeight="1" x14ac:dyDescent="0.25">
      <c r="C2240" s="79">
        <f t="shared" si="44"/>
        <v>0</v>
      </c>
    </row>
    <row r="2241" spans="3:3" ht="15" customHeight="1" x14ac:dyDescent="0.25">
      <c r="C2241" s="79">
        <f t="shared" si="44"/>
        <v>0</v>
      </c>
    </row>
    <row r="2242" spans="3:3" ht="15" customHeight="1" x14ac:dyDescent="0.25">
      <c r="C2242" s="79">
        <f t="shared" si="44"/>
        <v>0</v>
      </c>
    </row>
    <row r="2243" spans="3:3" ht="15" customHeight="1" x14ac:dyDescent="0.25">
      <c r="C2243" s="79">
        <f t="shared" si="44"/>
        <v>0</v>
      </c>
    </row>
    <row r="2244" spans="3:3" ht="15" customHeight="1" x14ac:dyDescent="0.25">
      <c r="C2244" s="79">
        <f t="shared" si="44"/>
        <v>0</v>
      </c>
    </row>
    <row r="2245" spans="3:3" ht="15" customHeight="1" x14ac:dyDescent="0.25">
      <c r="C2245" s="79">
        <f t="shared" si="44"/>
        <v>0</v>
      </c>
    </row>
    <row r="2246" spans="3:3" ht="15" customHeight="1" x14ac:dyDescent="0.25">
      <c r="C2246" s="79">
        <f t="shared" si="44"/>
        <v>0</v>
      </c>
    </row>
    <row r="2247" spans="3:3" ht="15" customHeight="1" x14ac:dyDescent="0.25">
      <c r="C2247" s="79">
        <f t="shared" si="44"/>
        <v>0</v>
      </c>
    </row>
    <row r="2248" spans="3:3" ht="15" customHeight="1" x14ac:dyDescent="0.25">
      <c r="C2248" s="79">
        <f t="shared" si="44"/>
        <v>0</v>
      </c>
    </row>
    <row r="2249" spans="3:3" ht="15" customHeight="1" x14ac:dyDescent="0.25">
      <c r="C2249" s="79">
        <f t="shared" si="44"/>
        <v>0</v>
      </c>
    </row>
    <row r="2250" spans="3:3" ht="15" customHeight="1" x14ac:dyDescent="0.25">
      <c r="C2250" s="79">
        <f t="shared" si="44"/>
        <v>0</v>
      </c>
    </row>
    <row r="2251" spans="3:3" ht="15" customHeight="1" x14ac:dyDescent="0.25">
      <c r="C2251" s="79">
        <f t="shared" si="44"/>
        <v>0</v>
      </c>
    </row>
    <row r="2252" spans="3:3" ht="15" customHeight="1" x14ac:dyDescent="0.25">
      <c r="C2252" s="79">
        <f t="shared" si="44"/>
        <v>0</v>
      </c>
    </row>
    <row r="2253" spans="3:3" ht="15" customHeight="1" x14ac:dyDescent="0.25">
      <c r="C2253" s="79">
        <f t="shared" si="44"/>
        <v>0</v>
      </c>
    </row>
    <row r="2254" spans="3:3" ht="15" customHeight="1" x14ac:dyDescent="0.25">
      <c r="C2254" s="79">
        <f t="shared" si="44"/>
        <v>0</v>
      </c>
    </row>
    <row r="2255" spans="3:3" ht="15" customHeight="1" x14ac:dyDescent="0.25">
      <c r="C2255" s="79">
        <f t="shared" si="44"/>
        <v>0</v>
      </c>
    </row>
    <row r="2256" spans="3:3" ht="15" customHeight="1" x14ac:dyDescent="0.25">
      <c r="C2256" s="79">
        <f t="shared" si="44"/>
        <v>0</v>
      </c>
    </row>
    <row r="2257" spans="3:3" ht="15" customHeight="1" x14ac:dyDescent="0.25">
      <c r="C2257" s="79">
        <f t="shared" si="44"/>
        <v>0</v>
      </c>
    </row>
    <row r="2258" spans="3:3" ht="15" customHeight="1" x14ac:dyDescent="0.25">
      <c r="C2258" s="79">
        <f t="shared" si="44"/>
        <v>0</v>
      </c>
    </row>
    <row r="2259" spans="3:3" ht="15" customHeight="1" x14ac:dyDescent="0.25">
      <c r="C2259" s="79">
        <f t="shared" si="44"/>
        <v>0</v>
      </c>
    </row>
    <row r="2260" spans="3:3" ht="15" customHeight="1" x14ac:dyDescent="0.25">
      <c r="C2260" s="79">
        <f t="shared" si="44"/>
        <v>0</v>
      </c>
    </row>
    <row r="2261" spans="3:3" ht="15" customHeight="1" x14ac:dyDescent="0.25">
      <c r="C2261" s="79">
        <f t="shared" si="44"/>
        <v>0</v>
      </c>
    </row>
    <row r="2262" spans="3:3" ht="15" customHeight="1" x14ac:dyDescent="0.25">
      <c r="C2262" s="79">
        <f t="shared" si="44"/>
        <v>0</v>
      </c>
    </row>
    <row r="2263" spans="3:3" ht="15" customHeight="1" x14ac:dyDescent="0.25">
      <c r="C2263" s="79">
        <f t="shared" si="44"/>
        <v>0</v>
      </c>
    </row>
    <row r="2264" spans="3:3" ht="15" customHeight="1" x14ac:dyDescent="0.25">
      <c r="C2264" s="79">
        <f t="shared" si="44"/>
        <v>0</v>
      </c>
    </row>
    <row r="2265" spans="3:3" ht="15" customHeight="1" x14ac:dyDescent="0.25">
      <c r="C2265" s="79">
        <f t="shared" si="44"/>
        <v>0</v>
      </c>
    </row>
    <row r="2266" spans="3:3" ht="15" customHeight="1" x14ac:dyDescent="0.25">
      <c r="C2266" s="79">
        <f t="shared" si="44"/>
        <v>0</v>
      </c>
    </row>
    <row r="2267" spans="3:3" ht="15" customHeight="1" x14ac:dyDescent="0.25">
      <c r="C2267" s="79">
        <f t="shared" ref="C2267:C2330" si="45">+C2266</f>
        <v>0</v>
      </c>
    </row>
    <row r="2268" spans="3:3" ht="15" customHeight="1" x14ac:dyDescent="0.25">
      <c r="C2268" s="79">
        <f t="shared" si="45"/>
        <v>0</v>
      </c>
    </row>
    <row r="2269" spans="3:3" ht="15" customHeight="1" x14ac:dyDescent="0.25">
      <c r="C2269" s="79">
        <f t="shared" si="45"/>
        <v>0</v>
      </c>
    </row>
    <row r="2270" spans="3:3" ht="15" customHeight="1" x14ac:dyDescent="0.25">
      <c r="C2270" s="79">
        <f t="shared" si="45"/>
        <v>0</v>
      </c>
    </row>
    <row r="2271" spans="3:3" ht="15" customHeight="1" x14ac:dyDescent="0.25">
      <c r="C2271" s="79">
        <f t="shared" si="45"/>
        <v>0</v>
      </c>
    </row>
    <row r="2272" spans="3:3" ht="15" customHeight="1" x14ac:dyDescent="0.25">
      <c r="C2272" s="79">
        <f t="shared" si="45"/>
        <v>0</v>
      </c>
    </row>
    <row r="2273" spans="3:3" ht="15" customHeight="1" x14ac:dyDescent="0.25">
      <c r="C2273" s="79">
        <f t="shared" si="45"/>
        <v>0</v>
      </c>
    </row>
    <row r="2274" spans="3:3" ht="15" customHeight="1" x14ac:dyDescent="0.25">
      <c r="C2274" s="79">
        <f t="shared" si="45"/>
        <v>0</v>
      </c>
    </row>
    <row r="2275" spans="3:3" ht="15" customHeight="1" x14ac:dyDescent="0.25">
      <c r="C2275" s="79">
        <f t="shared" si="45"/>
        <v>0</v>
      </c>
    </row>
    <row r="2276" spans="3:3" ht="15" customHeight="1" x14ac:dyDescent="0.25">
      <c r="C2276" s="79">
        <f t="shared" si="45"/>
        <v>0</v>
      </c>
    </row>
    <row r="2277" spans="3:3" ht="15" customHeight="1" x14ac:dyDescent="0.25">
      <c r="C2277" s="79">
        <f t="shared" si="45"/>
        <v>0</v>
      </c>
    </row>
    <row r="2278" spans="3:3" ht="15" customHeight="1" x14ac:dyDescent="0.25">
      <c r="C2278" s="79">
        <f t="shared" si="45"/>
        <v>0</v>
      </c>
    </row>
    <row r="2279" spans="3:3" ht="15" customHeight="1" x14ac:dyDescent="0.25">
      <c r="C2279" s="79">
        <f t="shared" si="45"/>
        <v>0</v>
      </c>
    </row>
    <row r="2280" spans="3:3" ht="15" customHeight="1" x14ac:dyDescent="0.25">
      <c r="C2280" s="79">
        <f t="shared" si="45"/>
        <v>0</v>
      </c>
    </row>
    <row r="2281" spans="3:3" ht="15" customHeight="1" x14ac:dyDescent="0.25">
      <c r="C2281" s="79">
        <f t="shared" si="45"/>
        <v>0</v>
      </c>
    </row>
    <row r="2282" spans="3:3" ht="15" customHeight="1" x14ac:dyDescent="0.25">
      <c r="C2282" s="79">
        <f t="shared" si="45"/>
        <v>0</v>
      </c>
    </row>
    <row r="2283" spans="3:3" ht="15" customHeight="1" x14ac:dyDescent="0.25">
      <c r="C2283" s="79">
        <f t="shared" si="45"/>
        <v>0</v>
      </c>
    </row>
    <row r="2284" spans="3:3" ht="15" customHeight="1" x14ac:dyDescent="0.25">
      <c r="C2284" s="79">
        <f t="shared" si="45"/>
        <v>0</v>
      </c>
    </row>
    <row r="2285" spans="3:3" ht="15" customHeight="1" x14ac:dyDescent="0.25">
      <c r="C2285" s="79">
        <f t="shared" si="45"/>
        <v>0</v>
      </c>
    </row>
    <row r="2286" spans="3:3" ht="15" customHeight="1" x14ac:dyDescent="0.25">
      <c r="C2286" s="79">
        <f t="shared" si="45"/>
        <v>0</v>
      </c>
    </row>
    <row r="2287" spans="3:3" ht="15" customHeight="1" x14ac:dyDescent="0.25">
      <c r="C2287" s="79">
        <f t="shared" si="45"/>
        <v>0</v>
      </c>
    </row>
    <row r="2288" spans="3:3" ht="15" customHeight="1" x14ac:dyDescent="0.25">
      <c r="C2288" s="79">
        <f t="shared" si="45"/>
        <v>0</v>
      </c>
    </row>
    <row r="2289" spans="3:3" ht="15" customHeight="1" x14ac:dyDescent="0.25">
      <c r="C2289" s="79">
        <f t="shared" si="45"/>
        <v>0</v>
      </c>
    </row>
    <row r="2290" spans="3:3" ht="15" customHeight="1" x14ac:dyDescent="0.25">
      <c r="C2290" s="79">
        <f t="shared" si="45"/>
        <v>0</v>
      </c>
    </row>
    <row r="2291" spans="3:3" ht="15" customHeight="1" x14ac:dyDescent="0.25">
      <c r="C2291" s="79">
        <f t="shared" si="45"/>
        <v>0</v>
      </c>
    </row>
    <row r="2292" spans="3:3" ht="15" customHeight="1" x14ac:dyDescent="0.25">
      <c r="C2292" s="79">
        <f t="shared" si="45"/>
        <v>0</v>
      </c>
    </row>
    <row r="2293" spans="3:3" ht="15" customHeight="1" x14ac:dyDescent="0.25">
      <c r="C2293" s="79">
        <f t="shared" si="45"/>
        <v>0</v>
      </c>
    </row>
    <row r="2294" spans="3:3" ht="15" customHeight="1" x14ac:dyDescent="0.25">
      <c r="C2294" s="79">
        <f t="shared" si="45"/>
        <v>0</v>
      </c>
    </row>
    <row r="2295" spans="3:3" ht="15" customHeight="1" x14ac:dyDescent="0.25">
      <c r="C2295" s="79">
        <f t="shared" si="45"/>
        <v>0</v>
      </c>
    </row>
    <row r="2296" spans="3:3" ht="15" customHeight="1" x14ac:dyDescent="0.25">
      <c r="C2296" s="79">
        <f t="shared" si="45"/>
        <v>0</v>
      </c>
    </row>
    <row r="2297" spans="3:3" ht="15" customHeight="1" x14ac:dyDescent="0.25">
      <c r="C2297" s="79">
        <f t="shared" si="45"/>
        <v>0</v>
      </c>
    </row>
    <row r="2298" spans="3:3" ht="15" customHeight="1" x14ac:dyDescent="0.25">
      <c r="C2298" s="79">
        <f t="shared" si="45"/>
        <v>0</v>
      </c>
    </row>
    <row r="2299" spans="3:3" ht="15" customHeight="1" x14ac:dyDescent="0.25">
      <c r="C2299" s="79">
        <f t="shared" si="45"/>
        <v>0</v>
      </c>
    </row>
    <row r="2300" spans="3:3" ht="15" customHeight="1" x14ac:dyDescent="0.25">
      <c r="C2300" s="79">
        <f t="shared" si="45"/>
        <v>0</v>
      </c>
    </row>
    <row r="2301" spans="3:3" ht="15" customHeight="1" x14ac:dyDescent="0.25">
      <c r="C2301" s="79">
        <f t="shared" si="45"/>
        <v>0</v>
      </c>
    </row>
    <row r="2302" spans="3:3" ht="15" customHeight="1" x14ac:dyDescent="0.25">
      <c r="C2302" s="79">
        <f t="shared" si="45"/>
        <v>0</v>
      </c>
    </row>
    <row r="2303" spans="3:3" ht="15" customHeight="1" x14ac:dyDescent="0.25">
      <c r="C2303" s="79">
        <f t="shared" si="45"/>
        <v>0</v>
      </c>
    </row>
    <row r="2304" spans="3:3" ht="15" customHeight="1" x14ac:dyDescent="0.25">
      <c r="C2304" s="79">
        <f t="shared" si="45"/>
        <v>0</v>
      </c>
    </row>
    <row r="2305" spans="3:3" ht="15" customHeight="1" x14ac:dyDescent="0.25">
      <c r="C2305" s="79">
        <f t="shared" si="45"/>
        <v>0</v>
      </c>
    </row>
    <row r="2306" spans="3:3" ht="15" customHeight="1" x14ac:dyDescent="0.25">
      <c r="C2306" s="79">
        <f t="shared" si="45"/>
        <v>0</v>
      </c>
    </row>
    <row r="2307" spans="3:3" ht="15" customHeight="1" x14ac:dyDescent="0.25">
      <c r="C2307" s="79">
        <f t="shared" si="45"/>
        <v>0</v>
      </c>
    </row>
    <row r="2308" spans="3:3" ht="15" customHeight="1" x14ac:dyDescent="0.25">
      <c r="C2308" s="79">
        <f t="shared" si="45"/>
        <v>0</v>
      </c>
    </row>
    <row r="2309" spans="3:3" ht="15" customHeight="1" x14ac:dyDescent="0.25">
      <c r="C2309" s="79">
        <f t="shared" si="45"/>
        <v>0</v>
      </c>
    </row>
    <row r="2310" spans="3:3" ht="15" customHeight="1" x14ac:dyDescent="0.25">
      <c r="C2310" s="79">
        <f t="shared" si="45"/>
        <v>0</v>
      </c>
    </row>
    <row r="2311" spans="3:3" ht="15" customHeight="1" x14ac:dyDescent="0.25">
      <c r="C2311" s="79">
        <f t="shared" si="45"/>
        <v>0</v>
      </c>
    </row>
    <row r="2312" spans="3:3" ht="15" customHeight="1" x14ac:dyDescent="0.25">
      <c r="C2312" s="79">
        <f t="shared" si="45"/>
        <v>0</v>
      </c>
    </row>
    <row r="2313" spans="3:3" ht="15" customHeight="1" x14ac:dyDescent="0.25">
      <c r="C2313" s="79">
        <f t="shared" si="45"/>
        <v>0</v>
      </c>
    </row>
    <row r="2314" spans="3:3" ht="15" customHeight="1" x14ac:dyDescent="0.25">
      <c r="C2314" s="79">
        <f t="shared" si="45"/>
        <v>0</v>
      </c>
    </row>
    <row r="2315" spans="3:3" ht="15" customHeight="1" x14ac:dyDescent="0.25">
      <c r="C2315" s="79">
        <f t="shared" si="45"/>
        <v>0</v>
      </c>
    </row>
    <row r="2316" spans="3:3" ht="15" customHeight="1" x14ac:dyDescent="0.25">
      <c r="C2316" s="79">
        <f t="shared" si="45"/>
        <v>0</v>
      </c>
    </row>
    <row r="2317" spans="3:3" ht="15" customHeight="1" x14ac:dyDescent="0.25">
      <c r="C2317" s="79">
        <f t="shared" si="45"/>
        <v>0</v>
      </c>
    </row>
    <row r="2318" spans="3:3" ht="15" customHeight="1" x14ac:dyDescent="0.25">
      <c r="C2318" s="79">
        <f t="shared" si="45"/>
        <v>0</v>
      </c>
    </row>
    <row r="2319" spans="3:3" ht="15" customHeight="1" x14ac:dyDescent="0.25">
      <c r="C2319" s="79">
        <f t="shared" si="45"/>
        <v>0</v>
      </c>
    </row>
    <row r="2320" spans="3:3" ht="15" customHeight="1" x14ac:dyDescent="0.25">
      <c r="C2320" s="79">
        <f t="shared" si="45"/>
        <v>0</v>
      </c>
    </row>
    <row r="2321" spans="3:3" ht="15" customHeight="1" x14ac:dyDescent="0.25">
      <c r="C2321" s="79">
        <f t="shared" si="45"/>
        <v>0</v>
      </c>
    </row>
    <row r="2322" spans="3:3" ht="15" customHeight="1" x14ac:dyDescent="0.25">
      <c r="C2322" s="79">
        <f t="shared" si="45"/>
        <v>0</v>
      </c>
    </row>
    <row r="2323" spans="3:3" ht="15" customHeight="1" x14ac:dyDescent="0.25">
      <c r="C2323" s="79">
        <f t="shared" si="45"/>
        <v>0</v>
      </c>
    </row>
    <row r="2324" spans="3:3" ht="15" customHeight="1" x14ac:dyDescent="0.25">
      <c r="C2324" s="79">
        <f t="shared" si="45"/>
        <v>0</v>
      </c>
    </row>
    <row r="2325" spans="3:3" ht="15" customHeight="1" x14ac:dyDescent="0.25">
      <c r="C2325" s="79">
        <f t="shared" si="45"/>
        <v>0</v>
      </c>
    </row>
    <row r="2326" spans="3:3" ht="15" customHeight="1" x14ac:dyDescent="0.25">
      <c r="C2326" s="79">
        <f t="shared" si="45"/>
        <v>0</v>
      </c>
    </row>
    <row r="2327" spans="3:3" ht="15" customHeight="1" x14ac:dyDescent="0.25">
      <c r="C2327" s="79">
        <f t="shared" si="45"/>
        <v>0</v>
      </c>
    </row>
    <row r="2328" spans="3:3" ht="15" customHeight="1" x14ac:dyDescent="0.25">
      <c r="C2328" s="79">
        <f t="shared" si="45"/>
        <v>0</v>
      </c>
    </row>
    <row r="2329" spans="3:3" ht="15" customHeight="1" x14ac:dyDescent="0.25">
      <c r="C2329" s="79">
        <f t="shared" si="45"/>
        <v>0</v>
      </c>
    </row>
    <row r="2330" spans="3:3" ht="15" customHeight="1" x14ac:dyDescent="0.25">
      <c r="C2330" s="79">
        <f t="shared" si="45"/>
        <v>0</v>
      </c>
    </row>
    <row r="2331" spans="3:3" ht="15" customHeight="1" x14ac:dyDescent="0.25">
      <c r="C2331" s="79">
        <f t="shared" ref="C2331:C2394" si="46">+C2330</f>
        <v>0</v>
      </c>
    </row>
    <row r="2332" spans="3:3" ht="15" customHeight="1" x14ac:dyDescent="0.25">
      <c r="C2332" s="79">
        <f t="shared" si="46"/>
        <v>0</v>
      </c>
    </row>
    <row r="2333" spans="3:3" ht="15" customHeight="1" x14ac:dyDescent="0.25">
      <c r="C2333" s="79">
        <f t="shared" si="46"/>
        <v>0</v>
      </c>
    </row>
    <row r="2334" spans="3:3" ht="15" customHeight="1" x14ac:dyDescent="0.25">
      <c r="C2334" s="79">
        <f t="shared" si="46"/>
        <v>0</v>
      </c>
    </row>
    <row r="2335" spans="3:3" ht="15" customHeight="1" x14ac:dyDescent="0.25">
      <c r="C2335" s="79">
        <f t="shared" si="46"/>
        <v>0</v>
      </c>
    </row>
    <row r="2336" spans="3:3" ht="15" customHeight="1" x14ac:dyDescent="0.25">
      <c r="C2336" s="79">
        <f t="shared" si="46"/>
        <v>0</v>
      </c>
    </row>
    <row r="2337" spans="3:3" ht="15" customHeight="1" x14ac:dyDescent="0.25">
      <c r="C2337" s="79">
        <f t="shared" si="46"/>
        <v>0</v>
      </c>
    </row>
    <row r="2338" spans="3:3" ht="15" customHeight="1" x14ac:dyDescent="0.25">
      <c r="C2338" s="79">
        <f t="shared" si="46"/>
        <v>0</v>
      </c>
    </row>
    <row r="2339" spans="3:3" ht="15" customHeight="1" x14ac:dyDescent="0.25">
      <c r="C2339" s="79">
        <f t="shared" si="46"/>
        <v>0</v>
      </c>
    </row>
    <row r="2340" spans="3:3" ht="15" customHeight="1" x14ac:dyDescent="0.25">
      <c r="C2340" s="79">
        <f t="shared" si="46"/>
        <v>0</v>
      </c>
    </row>
    <row r="2341" spans="3:3" ht="15" customHeight="1" x14ac:dyDescent="0.25">
      <c r="C2341" s="79">
        <f t="shared" si="46"/>
        <v>0</v>
      </c>
    </row>
    <row r="2342" spans="3:3" ht="15" customHeight="1" x14ac:dyDescent="0.25">
      <c r="C2342" s="79">
        <f t="shared" si="46"/>
        <v>0</v>
      </c>
    </row>
    <row r="2343" spans="3:3" ht="15" customHeight="1" x14ac:dyDescent="0.25">
      <c r="C2343" s="79">
        <f t="shared" si="46"/>
        <v>0</v>
      </c>
    </row>
    <row r="2344" spans="3:3" ht="15" customHeight="1" x14ac:dyDescent="0.25">
      <c r="C2344" s="79">
        <f t="shared" si="46"/>
        <v>0</v>
      </c>
    </row>
    <row r="2345" spans="3:3" ht="15" customHeight="1" x14ac:dyDescent="0.25">
      <c r="C2345" s="79">
        <f t="shared" si="46"/>
        <v>0</v>
      </c>
    </row>
    <row r="2346" spans="3:3" ht="15" customHeight="1" x14ac:dyDescent="0.25">
      <c r="C2346" s="79">
        <f t="shared" si="46"/>
        <v>0</v>
      </c>
    </row>
    <row r="2347" spans="3:3" ht="15" customHeight="1" x14ac:dyDescent="0.25">
      <c r="C2347" s="79">
        <f t="shared" si="46"/>
        <v>0</v>
      </c>
    </row>
    <row r="2348" spans="3:3" ht="15" customHeight="1" x14ac:dyDescent="0.25">
      <c r="C2348" s="79">
        <f t="shared" si="46"/>
        <v>0</v>
      </c>
    </row>
    <row r="2349" spans="3:3" ht="15" customHeight="1" x14ac:dyDescent="0.25">
      <c r="C2349" s="79">
        <f t="shared" si="46"/>
        <v>0</v>
      </c>
    </row>
    <row r="2350" spans="3:3" ht="15" customHeight="1" x14ac:dyDescent="0.25">
      <c r="C2350" s="79">
        <f t="shared" si="46"/>
        <v>0</v>
      </c>
    </row>
    <row r="2351" spans="3:3" ht="15" customHeight="1" x14ac:dyDescent="0.25">
      <c r="C2351" s="79">
        <f t="shared" si="46"/>
        <v>0</v>
      </c>
    </row>
    <row r="2352" spans="3:3" ht="15" customHeight="1" x14ac:dyDescent="0.25">
      <c r="C2352" s="79">
        <f t="shared" si="46"/>
        <v>0</v>
      </c>
    </row>
    <row r="2353" spans="3:3" ht="15" customHeight="1" x14ac:dyDescent="0.25">
      <c r="C2353" s="79">
        <f t="shared" si="46"/>
        <v>0</v>
      </c>
    </row>
    <row r="2354" spans="3:3" ht="15" customHeight="1" x14ac:dyDescent="0.25">
      <c r="C2354" s="79">
        <f t="shared" si="46"/>
        <v>0</v>
      </c>
    </row>
    <row r="2355" spans="3:3" ht="15" customHeight="1" x14ac:dyDescent="0.25">
      <c r="C2355" s="79">
        <f t="shared" si="46"/>
        <v>0</v>
      </c>
    </row>
    <row r="2356" spans="3:3" ht="15" customHeight="1" x14ac:dyDescent="0.25">
      <c r="C2356" s="79">
        <f t="shared" si="46"/>
        <v>0</v>
      </c>
    </row>
    <row r="2357" spans="3:3" ht="15" customHeight="1" x14ac:dyDescent="0.25">
      <c r="C2357" s="79">
        <f t="shared" si="46"/>
        <v>0</v>
      </c>
    </row>
    <row r="2358" spans="3:3" ht="15" customHeight="1" x14ac:dyDescent="0.25">
      <c r="C2358" s="79">
        <f t="shared" si="46"/>
        <v>0</v>
      </c>
    </row>
    <row r="2359" spans="3:3" ht="15" customHeight="1" x14ac:dyDescent="0.25">
      <c r="C2359" s="79">
        <f t="shared" si="46"/>
        <v>0</v>
      </c>
    </row>
    <row r="2360" spans="3:3" ht="15" customHeight="1" x14ac:dyDescent="0.25">
      <c r="C2360" s="79">
        <f t="shared" si="46"/>
        <v>0</v>
      </c>
    </row>
    <row r="2361" spans="3:3" ht="15" customHeight="1" x14ac:dyDescent="0.25">
      <c r="C2361" s="79">
        <f t="shared" si="46"/>
        <v>0</v>
      </c>
    </row>
    <row r="2362" spans="3:3" ht="15" customHeight="1" x14ac:dyDescent="0.25">
      <c r="C2362" s="79">
        <f t="shared" si="46"/>
        <v>0</v>
      </c>
    </row>
    <row r="2363" spans="3:3" ht="15" customHeight="1" x14ac:dyDescent="0.25">
      <c r="C2363" s="79">
        <f t="shared" si="46"/>
        <v>0</v>
      </c>
    </row>
    <row r="2364" spans="3:3" ht="15" customHeight="1" x14ac:dyDescent="0.25">
      <c r="C2364" s="79">
        <f t="shared" si="46"/>
        <v>0</v>
      </c>
    </row>
    <row r="2365" spans="3:3" ht="15" customHeight="1" x14ac:dyDescent="0.25">
      <c r="C2365" s="79">
        <f t="shared" si="46"/>
        <v>0</v>
      </c>
    </row>
    <row r="2366" spans="3:3" ht="15" customHeight="1" x14ac:dyDescent="0.25">
      <c r="C2366" s="79">
        <f t="shared" si="46"/>
        <v>0</v>
      </c>
    </row>
    <row r="2367" spans="3:3" ht="15" customHeight="1" x14ac:dyDescent="0.25">
      <c r="C2367" s="79">
        <f t="shared" si="46"/>
        <v>0</v>
      </c>
    </row>
    <row r="2368" spans="3:3" ht="15" customHeight="1" x14ac:dyDescent="0.25">
      <c r="C2368" s="79">
        <f t="shared" si="46"/>
        <v>0</v>
      </c>
    </row>
    <row r="2369" spans="3:3" ht="15" customHeight="1" x14ac:dyDescent="0.25">
      <c r="C2369" s="79">
        <f t="shared" si="46"/>
        <v>0</v>
      </c>
    </row>
    <row r="2370" spans="3:3" ht="15" customHeight="1" x14ac:dyDescent="0.25">
      <c r="C2370" s="79">
        <f t="shared" si="46"/>
        <v>0</v>
      </c>
    </row>
    <row r="2371" spans="3:3" ht="15" customHeight="1" x14ac:dyDescent="0.25">
      <c r="C2371" s="79">
        <f t="shared" si="46"/>
        <v>0</v>
      </c>
    </row>
    <row r="2372" spans="3:3" ht="15" customHeight="1" x14ac:dyDescent="0.25">
      <c r="C2372" s="79">
        <f t="shared" si="46"/>
        <v>0</v>
      </c>
    </row>
    <row r="2373" spans="3:3" ht="15" customHeight="1" x14ac:dyDescent="0.25">
      <c r="C2373" s="79">
        <f t="shared" si="46"/>
        <v>0</v>
      </c>
    </row>
    <row r="2374" spans="3:3" ht="15" customHeight="1" x14ac:dyDescent="0.25">
      <c r="C2374" s="79">
        <f t="shared" si="46"/>
        <v>0</v>
      </c>
    </row>
    <row r="2375" spans="3:3" ht="15" customHeight="1" x14ac:dyDescent="0.25">
      <c r="C2375" s="79">
        <f t="shared" si="46"/>
        <v>0</v>
      </c>
    </row>
    <row r="2376" spans="3:3" ht="15" customHeight="1" x14ac:dyDescent="0.25">
      <c r="C2376" s="79">
        <f t="shared" si="46"/>
        <v>0</v>
      </c>
    </row>
    <row r="2377" spans="3:3" ht="15" customHeight="1" x14ac:dyDescent="0.25">
      <c r="C2377" s="79">
        <f t="shared" si="46"/>
        <v>0</v>
      </c>
    </row>
    <row r="2378" spans="3:3" ht="15" customHeight="1" x14ac:dyDescent="0.25">
      <c r="C2378" s="79">
        <f t="shared" si="46"/>
        <v>0</v>
      </c>
    </row>
    <row r="2379" spans="3:3" ht="15" customHeight="1" x14ac:dyDescent="0.25">
      <c r="C2379" s="79">
        <f t="shared" si="46"/>
        <v>0</v>
      </c>
    </row>
    <row r="2380" spans="3:3" ht="15" customHeight="1" x14ac:dyDescent="0.25">
      <c r="C2380" s="79">
        <f t="shared" si="46"/>
        <v>0</v>
      </c>
    </row>
    <row r="2381" spans="3:3" ht="15" customHeight="1" x14ac:dyDescent="0.25">
      <c r="C2381" s="79">
        <f t="shared" si="46"/>
        <v>0</v>
      </c>
    </row>
    <row r="2382" spans="3:3" ht="15" customHeight="1" x14ac:dyDescent="0.25">
      <c r="C2382" s="79">
        <f t="shared" si="46"/>
        <v>0</v>
      </c>
    </row>
    <row r="2383" spans="3:3" ht="15" customHeight="1" x14ac:dyDescent="0.25">
      <c r="C2383" s="79">
        <f t="shared" si="46"/>
        <v>0</v>
      </c>
    </row>
    <row r="2384" spans="3:3" ht="15" customHeight="1" x14ac:dyDescent="0.25">
      <c r="C2384" s="79">
        <f t="shared" si="46"/>
        <v>0</v>
      </c>
    </row>
    <row r="2385" spans="3:3" ht="15" customHeight="1" x14ac:dyDescent="0.25">
      <c r="C2385" s="79">
        <f t="shared" si="46"/>
        <v>0</v>
      </c>
    </row>
    <row r="2386" spans="3:3" ht="15" customHeight="1" x14ac:dyDescent="0.25">
      <c r="C2386" s="79">
        <f t="shared" si="46"/>
        <v>0</v>
      </c>
    </row>
    <row r="2387" spans="3:3" ht="15" customHeight="1" x14ac:dyDescent="0.25">
      <c r="C2387" s="79">
        <f t="shared" si="46"/>
        <v>0</v>
      </c>
    </row>
    <row r="2388" spans="3:3" ht="15" customHeight="1" x14ac:dyDescent="0.25">
      <c r="C2388" s="79">
        <f t="shared" si="46"/>
        <v>0</v>
      </c>
    </row>
    <row r="2389" spans="3:3" ht="15" customHeight="1" x14ac:dyDescent="0.25">
      <c r="C2389" s="79">
        <f t="shared" si="46"/>
        <v>0</v>
      </c>
    </row>
    <row r="2390" spans="3:3" ht="15" customHeight="1" x14ac:dyDescent="0.25">
      <c r="C2390" s="79">
        <f t="shared" si="46"/>
        <v>0</v>
      </c>
    </row>
    <row r="2391" spans="3:3" ht="15" customHeight="1" x14ac:dyDescent="0.25">
      <c r="C2391" s="79">
        <f t="shared" si="46"/>
        <v>0</v>
      </c>
    </row>
    <row r="2392" spans="3:3" ht="15" customHeight="1" x14ac:dyDescent="0.25">
      <c r="C2392" s="79">
        <f t="shared" si="46"/>
        <v>0</v>
      </c>
    </row>
    <row r="2393" spans="3:3" ht="15" customHeight="1" x14ac:dyDescent="0.25">
      <c r="C2393" s="79">
        <f t="shared" si="46"/>
        <v>0</v>
      </c>
    </row>
    <row r="2394" spans="3:3" ht="15" customHeight="1" x14ac:dyDescent="0.25">
      <c r="C2394" s="79">
        <f t="shared" si="46"/>
        <v>0</v>
      </c>
    </row>
    <row r="2395" spans="3:3" ht="15" customHeight="1" x14ac:dyDescent="0.25">
      <c r="C2395" s="79">
        <f t="shared" ref="C2395:C2400" si="47">+C2394</f>
        <v>0</v>
      </c>
    </row>
    <row r="2396" spans="3:3" ht="15" customHeight="1" x14ac:dyDescent="0.25">
      <c r="C2396" s="79">
        <f t="shared" si="47"/>
        <v>0</v>
      </c>
    </row>
    <row r="2397" spans="3:3" ht="15" customHeight="1" x14ac:dyDescent="0.25">
      <c r="C2397" s="79">
        <f t="shared" si="47"/>
        <v>0</v>
      </c>
    </row>
    <row r="2398" spans="3:3" ht="15" customHeight="1" x14ac:dyDescent="0.25">
      <c r="C2398" s="79">
        <f t="shared" si="47"/>
        <v>0</v>
      </c>
    </row>
    <row r="2399" spans="3:3" ht="15" customHeight="1" x14ac:dyDescent="0.25">
      <c r="C2399" s="79">
        <f t="shared" si="47"/>
        <v>0</v>
      </c>
    </row>
    <row r="2400" spans="3:3" x14ac:dyDescent="0.25">
      <c r="C2400" s="79">
        <f t="shared" si="47"/>
        <v>0</v>
      </c>
    </row>
    <row r="2401" spans="1:3" s="81" customFormat="1" ht="15.75" x14ac:dyDescent="0.25">
      <c r="A2401" s="77" t="s">
        <v>349</v>
      </c>
      <c r="B2401" s="105" t="str">
        <f>[1]COMPTA!A2404</f>
        <v>P28</v>
      </c>
      <c r="C2401" s="79" t="str">
        <f>+B2401</f>
        <v>P28</v>
      </c>
    </row>
    <row r="2402" spans="1:3" s="12" customFormat="1" ht="11.25" customHeight="1" x14ac:dyDescent="0.2">
      <c r="B2402" s="82"/>
      <c r="C2402" s="79" t="str">
        <f>+C2401</f>
        <v>P28</v>
      </c>
    </row>
    <row r="2403" spans="1:3" s="12" customFormat="1" ht="22.5" customHeight="1" x14ac:dyDescent="0.2">
      <c r="B2403" s="82"/>
      <c r="C2403" s="79" t="str">
        <f t="shared" ref="C2403:C2466" si="48">+C2402</f>
        <v>P28</v>
      </c>
    </row>
    <row r="2404" spans="1:3" s="33" customFormat="1" ht="29.25" customHeight="1" x14ac:dyDescent="0.2">
      <c r="A2404" s="103" t="s">
        <v>350</v>
      </c>
      <c r="B2404" s="85" t="s">
        <v>351</v>
      </c>
      <c r="C2404" s="79" t="str">
        <f t="shared" si="48"/>
        <v>P28</v>
      </c>
    </row>
    <row r="2405" spans="1:3" s="33" customFormat="1" ht="29.25" customHeight="1" x14ac:dyDescent="0.2">
      <c r="A2405" s="103"/>
      <c r="B2405" s="86"/>
      <c r="C2405" s="79" t="str">
        <f t="shared" si="48"/>
        <v>P28</v>
      </c>
    </row>
    <row r="2406" spans="1:3" s="88" customFormat="1" ht="11.25" customHeight="1" x14ac:dyDescent="0.2">
      <c r="A2406" s="103"/>
      <c r="B2406" s="104" t="s">
        <v>355</v>
      </c>
      <c r="C2406" s="79" t="str">
        <f t="shared" si="48"/>
        <v>P28</v>
      </c>
    </row>
    <row r="2407" spans="1:3" s="12" customFormat="1" ht="11.25" customHeight="1" x14ac:dyDescent="0.2">
      <c r="A2407" s="89"/>
      <c r="B2407" s="90"/>
      <c r="C2407" s="79" t="str">
        <f t="shared" si="48"/>
        <v>P28</v>
      </c>
    </row>
    <row r="2408" spans="1:3" s="12" customFormat="1" ht="11.25" customHeight="1" x14ac:dyDescent="0.2">
      <c r="A2408" s="91" t="s">
        <v>8</v>
      </c>
      <c r="B2408" s="92"/>
      <c r="C2408" s="79" t="str">
        <f t="shared" si="48"/>
        <v>P28</v>
      </c>
    </row>
    <row r="2409" spans="1:3" s="12" customFormat="1" ht="11.25" customHeight="1" x14ac:dyDescent="0.2">
      <c r="A2409" s="91" t="s">
        <v>11</v>
      </c>
      <c r="B2409" s="92"/>
      <c r="C2409" s="79" t="str">
        <f t="shared" si="48"/>
        <v>P28</v>
      </c>
    </row>
    <row r="2410" spans="1:3" s="12" customFormat="1" ht="11.25" customHeight="1" x14ac:dyDescent="0.2">
      <c r="A2410" s="93" t="s">
        <v>14</v>
      </c>
      <c r="B2410" s="92"/>
      <c r="C2410" s="79" t="str">
        <f t="shared" si="48"/>
        <v>P28</v>
      </c>
    </row>
    <row r="2411" spans="1:3" s="12" customFormat="1" ht="11.25" customHeight="1" x14ac:dyDescent="0.2">
      <c r="A2411" s="93" t="s">
        <v>17</v>
      </c>
      <c r="B2411" s="92"/>
      <c r="C2411" s="79" t="str">
        <f t="shared" si="48"/>
        <v>P28</v>
      </c>
    </row>
    <row r="2412" spans="1:3" s="12" customFormat="1" ht="11.25" customHeight="1" x14ac:dyDescent="0.2">
      <c r="A2412" s="93" t="s">
        <v>19</v>
      </c>
      <c r="B2412" s="92"/>
      <c r="C2412" s="79" t="str">
        <f t="shared" si="48"/>
        <v>P28</v>
      </c>
    </row>
    <row r="2413" spans="1:3" s="12" customFormat="1" ht="11.25" customHeight="1" x14ac:dyDescent="0.2">
      <c r="A2413" s="93" t="s">
        <v>22</v>
      </c>
      <c r="B2413" s="92"/>
      <c r="C2413" s="79" t="str">
        <f t="shared" si="48"/>
        <v>P28</v>
      </c>
    </row>
    <row r="2414" spans="1:3" s="80" customFormat="1" ht="11.25" customHeight="1" x14ac:dyDescent="0.2">
      <c r="A2414" s="93" t="s">
        <v>24</v>
      </c>
      <c r="B2414" s="92"/>
      <c r="C2414" s="79" t="str">
        <f t="shared" si="48"/>
        <v>P28</v>
      </c>
    </row>
    <row r="2415" spans="1:3" s="12" customFormat="1" ht="11.25" customHeight="1" x14ac:dyDescent="0.2">
      <c r="A2415" s="93" t="s">
        <v>27</v>
      </c>
      <c r="B2415" s="92"/>
      <c r="C2415" s="79" t="str">
        <f t="shared" si="48"/>
        <v>P28</v>
      </c>
    </row>
    <row r="2416" spans="1:3" s="12" customFormat="1" ht="11.25" customHeight="1" x14ac:dyDescent="0.2">
      <c r="A2416" s="93" t="s">
        <v>29</v>
      </c>
      <c r="B2416" s="92"/>
      <c r="C2416" s="79" t="str">
        <f t="shared" si="48"/>
        <v>P28</v>
      </c>
    </row>
    <row r="2417" spans="1:3" s="12" customFormat="1" ht="11.25" customHeight="1" x14ac:dyDescent="0.2">
      <c r="A2417" s="93" t="s">
        <v>31</v>
      </c>
      <c r="B2417" s="92"/>
      <c r="C2417" s="79" t="str">
        <f t="shared" si="48"/>
        <v>P28</v>
      </c>
    </row>
    <row r="2418" spans="1:3" s="12" customFormat="1" ht="11.25" customHeight="1" x14ac:dyDescent="0.2">
      <c r="A2418" s="93" t="s">
        <v>33</v>
      </c>
      <c r="B2418" s="92"/>
      <c r="C2418" s="79" t="str">
        <f t="shared" si="48"/>
        <v>P28</v>
      </c>
    </row>
    <row r="2419" spans="1:3" s="12" customFormat="1" ht="11.25" customHeight="1" x14ac:dyDescent="0.2">
      <c r="A2419" s="93" t="s">
        <v>35</v>
      </c>
      <c r="B2419" s="92"/>
      <c r="C2419" s="79" t="str">
        <f t="shared" si="48"/>
        <v>P28</v>
      </c>
    </row>
    <row r="2420" spans="1:3" s="12" customFormat="1" ht="11.25" customHeight="1" x14ac:dyDescent="0.2">
      <c r="A2420" s="89"/>
      <c r="B2420" s="94"/>
      <c r="C2420" s="79" t="str">
        <f t="shared" si="48"/>
        <v>P28</v>
      </c>
    </row>
    <row r="2421" spans="1:3" s="12" customFormat="1" ht="12.75" customHeight="1" x14ac:dyDescent="0.2">
      <c r="A2421" s="95" t="s">
        <v>362</v>
      </c>
      <c r="B2421" s="96"/>
      <c r="C2421" s="79"/>
    </row>
    <row r="2422" spans="1:3" s="12" customFormat="1" ht="11.25" customHeight="1" x14ac:dyDescent="0.2">
      <c r="C2422" s="79">
        <f t="shared" si="48"/>
        <v>0</v>
      </c>
    </row>
    <row r="2423" spans="1:3" s="98" customFormat="1" ht="12.75" customHeight="1" x14ac:dyDescent="0.2">
      <c r="A2423" s="97" t="s">
        <v>363</v>
      </c>
      <c r="C2423" s="79">
        <f t="shared" si="48"/>
        <v>0</v>
      </c>
    </row>
    <row r="2424" spans="1:3" s="98" customFormat="1" ht="12.75" customHeight="1" x14ac:dyDescent="0.2">
      <c r="A2424" s="97" t="s">
        <v>364</v>
      </c>
      <c r="C2424" s="79">
        <f t="shared" si="48"/>
        <v>0</v>
      </c>
    </row>
    <row r="2425" spans="1:3" s="12" customFormat="1" ht="11.25" customHeight="1" x14ac:dyDescent="0.2">
      <c r="C2425" s="79">
        <f t="shared" si="48"/>
        <v>0</v>
      </c>
    </row>
    <row r="2426" spans="1:3" s="99" customFormat="1" ht="15" customHeight="1" x14ac:dyDescent="0.25">
      <c r="A2426" s="99" t="str">
        <f>+CONCATENATE("Ecart ",C2426)</f>
        <v>Ecart 0</v>
      </c>
      <c r="C2426" s="79">
        <f t="shared" si="48"/>
        <v>0</v>
      </c>
    </row>
    <row r="2427" spans="1:3" ht="15" customHeight="1" x14ac:dyDescent="0.25">
      <c r="C2427" s="79">
        <f t="shared" si="48"/>
        <v>0</v>
      </c>
    </row>
    <row r="2428" spans="1:3" s="102" customFormat="1" ht="21" customHeight="1" x14ac:dyDescent="0.35">
      <c r="A2428" s="100" t="s">
        <v>365</v>
      </c>
      <c r="B2428" s="101"/>
      <c r="C2428" s="79">
        <f t="shared" si="48"/>
        <v>0</v>
      </c>
    </row>
    <row r="2429" spans="1:3" ht="15" customHeight="1" x14ac:dyDescent="0.25">
      <c r="A2429" s="76"/>
      <c r="C2429" s="79">
        <f t="shared" si="48"/>
        <v>0</v>
      </c>
    </row>
    <row r="2430" spans="1:3" s="102" customFormat="1" ht="21" customHeight="1" x14ac:dyDescent="0.35">
      <c r="A2430" s="100" t="s">
        <v>366</v>
      </c>
      <c r="B2430" s="101"/>
      <c r="C2430" s="79">
        <f t="shared" si="48"/>
        <v>0</v>
      </c>
    </row>
    <row r="2431" spans="1:3" ht="15" customHeight="1" x14ac:dyDescent="0.25">
      <c r="A2431" s="76"/>
      <c r="C2431" s="79">
        <f t="shared" si="48"/>
        <v>0</v>
      </c>
    </row>
    <row r="2432" spans="1:3" ht="15" customHeight="1" x14ac:dyDescent="0.25">
      <c r="C2432" s="79">
        <f t="shared" si="48"/>
        <v>0</v>
      </c>
    </row>
    <row r="2433" spans="3:3" ht="15" customHeight="1" x14ac:dyDescent="0.25">
      <c r="C2433" s="79">
        <f t="shared" si="48"/>
        <v>0</v>
      </c>
    </row>
    <row r="2434" spans="3:3" ht="15" customHeight="1" x14ac:dyDescent="0.25">
      <c r="C2434" s="79">
        <f t="shared" si="48"/>
        <v>0</v>
      </c>
    </row>
    <row r="2435" spans="3:3" ht="15" customHeight="1" x14ac:dyDescent="0.25">
      <c r="C2435" s="79">
        <f t="shared" si="48"/>
        <v>0</v>
      </c>
    </row>
    <row r="2436" spans="3:3" ht="15" customHeight="1" x14ac:dyDescent="0.25">
      <c r="C2436" s="79">
        <f t="shared" si="48"/>
        <v>0</v>
      </c>
    </row>
    <row r="2437" spans="3:3" ht="15" customHeight="1" x14ac:dyDescent="0.25">
      <c r="C2437" s="79">
        <f t="shared" si="48"/>
        <v>0</v>
      </c>
    </row>
    <row r="2438" spans="3:3" ht="15" customHeight="1" x14ac:dyDescent="0.25">
      <c r="C2438" s="79">
        <f t="shared" si="48"/>
        <v>0</v>
      </c>
    </row>
    <row r="2439" spans="3:3" ht="15" customHeight="1" x14ac:dyDescent="0.25">
      <c r="C2439" s="79">
        <f t="shared" si="48"/>
        <v>0</v>
      </c>
    </row>
    <row r="2440" spans="3:3" ht="15" customHeight="1" x14ac:dyDescent="0.25">
      <c r="C2440" s="79">
        <f t="shared" si="48"/>
        <v>0</v>
      </c>
    </row>
    <row r="2441" spans="3:3" ht="15" customHeight="1" x14ac:dyDescent="0.25">
      <c r="C2441" s="79">
        <f t="shared" si="48"/>
        <v>0</v>
      </c>
    </row>
    <row r="2442" spans="3:3" ht="15" customHeight="1" x14ac:dyDescent="0.25">
      <c r="C2442" s="79">
        <f t="shared" si="48"/>
        <v>0</v>
      </c>
    </row>
    <row r="2443" spans="3:3" ht="15" customHeight="1" x14ac:dyDescent="0.25">
      <c r="C2443" s="79">
        <f t="shared" si="48"/>
        <v>0</v>
      </c>
    </row>
    <row r="2444" spans="3:3" ht="15" customHeight="1" x14ac:dyDescent="0.25">
      <c r="C2444" s="79">
        <f t="shared" si="48"/>
        <v>0</v>
      </c>
    </row>
    <row r="2445" spans="3:3" ht="15" customHeight="1" x14ac:dyDescent="0.25">
      <c r="C2445" s="79">
        <f t="shared" si="48"/>
        <v>0</v>
      </c>
    </row>
    <row r="2446" spans="3:3" ht="15" customHeight="1" x14ac:dyDescent="0.25">
      <c r="C2446" s="79">
        <f t="shared" si="48"/>
        <v>0</v>
      </c>
    </row>
    <row r="2447" spans="3:3" ht="15" customHeight="1" x14ac:dyDescent="0.25">
      <c r="C2447" s="79">
        <f t="shared" si="48"/>
        <v>0</v>
      </c>
    </row>
    <row r="2448" spans="3:3" ht="15" customHeight="1" x14ac:dyDescent="0.25">
      <c r="C2448" s="79">
        <f t="shared" si="48"/>
        <v>0</v>
      </c>
    </row>
    <row r="2449" spans="3:3" ht="15" customHeight="1" x14ac:dyDescent="0.25">
      <c r="C2449" s="79">
        <f t="shared" si="48"/>
        <v>0</v>
      </c>
    </row>
    <row r="2450" spans="3:3" ht="15" customHeight="1" x14ac:dyDescent="0.25">
      <c r="C2450" s="79">
        <f t="shared" si="48"/>
        <v>0</v>
      </c>
    </row>
    <row r="2451" spans="3:3" ht="15" customHeight="1" x14ac:dyDescent="0.25">
      <c r="C2451" s="79">
        <f t="shared" si="48"/>
        <v>0</v>
      </c>
    </row>
    <row r="2452" spans="3:3" ht="15" customHeight="1" x14ac:dyDescent="0.25">
      <c r="C2452" s="79">
        <f t="shared" si="48"/>
        <v>0</v>
      </c>
    </row>
    <row r="2453" spans="3:3" ht="15" customHeight="1" x14ac:dyDescent="0.25">
      <c r="C2453" s="79">
        <f t="shared" si="48"/>
        <v>0</v>
      </c>
    </row>
    <row r="2454" spans="3:3" ht="15" customHeight="1" x14ac:dyDescent="0.25">
      <c r="C2454" s="79">
        <f t="shared" si="48"/>
        <v>0</v>
      </c>
    </row>
    <row r="2455" spans="3:3" ht="15" customHeight="1" x14ac:dyDescent="0.25">
      <c r="C2455" s="79">
        <f t="shared" si="48"/>
        <v>0</v>
      </c>
    </row>
    <row r="2456" spans="3:3" ht="15" customHeight="1" x14ac:dyDescent="0.25">
      <c r="C2456" s="79">
        <f t="shared" si="48"/>
        <v>0</v>
      </c>
    </row>
    <row r="2457" spans="3:3" ht="15" customHeight="1" x14ac:dyDescent="0.25">
      <c r="C2457" s="79">
        <f t="shared" si="48"/>
        <v>0</v>
      </c>
    </row>
    <row r="2458" spans="3:3" ht="15" customHeight="1" x14ac:dyDescent="0.25">
      <c r="C2458" s="79">
        <f t="shared" si="48"/>
        <v>0</v>
      </c>
    </row>
    <row r="2459" spans="3:3" ht="15" customHeight="1" x14ac:dyDescent="0.25">
      <c r="C2459" s="79">
        <f t="shared" si="48"/>
        <v>0</v>
      </c>
    </row>
    <row r="2460" spans="3:3" ht="15" customHeight="1" x14ac:dyDescent="0.25">
      <c r="C2460" s="79">
        <f t="shared" si="48"/>
        <v>0</v>
      </c>
    </row>
    <row r="2461" spans="3:3" ht="15" customHeight="1" x14ac:dyDescent="0.25">
      <c r="C2461" s="79">
        <f t="shared" si="48"/>
        <v>0</v>
      </c>
    </row>
    <row r="2462" spans="3:3" ht="15" customHeight="1" x14ac:dyDescent="0.25">
      <c r="C2462" s="79">
        <f t="shared" si="48"/>
        <v>0</v>
      </c>
    </row>
    <row r="2463" spans="3:3" ht="15" customHeight="1" x14ac:dyDescent="0.25">
      <c r="C2463" s="79">
        <f t="shared" si="48"/>
        <v>0</v>
      </c>
    </row>
    <row r="2464" spans="3:3" ht="15" customHeight="1" x14ac:dyDescent="0.25">
      <c r="C2464" s="79">
        <f t="shared" si="48"/>
        <v>0</v>
      </c>
    </row>
    <row r="2465" spans="3:3" ht="15" customHeight="1" x14ac:dyDescent="0.25">
      <c r="C2465" s="79">
        <f t="shared" si="48"/>
        <v>0</v>
      </c>
    </row>
    <row r="2466" spans="3:3" ht="15" customHeight="1" x14ac:dyDescent="0.25">
      <c r="C2466" s="79">
        <f t="shared" si="48"/>
        <v>0</v>
      </c>
    </row>
    <row r="2467" spans="3:3" ht="15" customHeight="1" x14ac:dyDescent="0.25">
      <c r="C2467" s="79">
        <f t="shared" ref="C2467:C2530" si="49">+C2466</f>
        <v>0</v>
      </c>
    </row>
    <row r="2468" spans="3:3" ht="15" customHeight="1" x14ac:dyDescent="0.25">
      <c r="C2468" s="79">
        <f t="shared" si="49"/>
        <v>0</v>
      </c>
    </row>
    <row r="2469" spans="3:3" ht="15" customHeight="1" x14ac:dyDescent="0.25">
      <c r="C2469" s="79">
        <f t="shared" si="49"/>
        <v>0</v>
      </c>
    </row>
    <row r="2470" spans="3:3" ht="15" customHeight="1" x14ac:dyDescent="0.25">
      <c r="C2470" s="79">
        <f t="shared" si="49"/>
        <v>0</v>
      </c>
    </row>
    <row r="2471" spans="3:3" ht="15" customHeight="1" x14ac:dyDescent="0.25">
      <c r="C2471" s="79">
        <f t="shared" si="49"/>
        <v>0</v>
      </c>
    </row>
    <row r="2472" spans="3:3" ht="15" customHeight="1" x14ac:dyDescent="0.25">
      <c r="C2472" s="79">
        <f t="shared" si="49"/>
        <v>0</v>
      </c>
    </row>
    <row r="2473" spans="3:3" ht="15" customHeight="1" x14ac:dyDescent="0.25">
      <c r="C2473" s="79">
        <f t="shared" si="49"/>
        <v>0</v>
      </c>
    </row>
    <row r="2474" spans="3:3" ht="15" customHeight="1" x14ac:dyDescent="0.25">
      <c r="C2474" s="79">
        <f t="shared" si="49"/>
        <v>0</v>
      </c>
    </row>
    <row r="2475" spans="3:3" ht="15" customHeight="1" x14ac:dyDescent="0.25">
      <c r="C2475" s="79">
        <f t="shared" si="49"/>
        <v>0</v>
      </c>
    </row>
    <row r="2476" spans="3:3" ht="15" customHeight="1" x14ac:dyDescent="0.25">
      <c r="C2476" s="79">
        <f t="shared" si="49"/>
        <v>0</v>
      </c>
    </row>
    <row r="2477" spans="3:3" ht="15" customHeight="1" x14ac:dyDescent="0.25">
      <c r="C2477" s="79">
        <f t="shared" si="49"/>
        <v>0</v>
      </c>
    </row>
    <row r="2478" spans="3:3" ht="15" customHeight="1" x14ac:dyDescent="0.25">
      <c r="C2478" s="79">
        <f t="shared" si="49"/>
        <v>0</v>
      </c>
    </row>
    <row r="2479" spans="3:3" ht="15" customHeight="1" x14ac:dyDescent="0.25">
      <c r="C2479" s="79">
        <f t="shared" si="49"/>
        <v>0</v>
      </c>
    </row>
    <row r="2480" spans="3:3" ht="15" customHeight="1" x14ac:dyDescent="0.25">
      <c r="C2480" s="79">
        <f t="shared" si="49"/>
        <v>0</v>
      </c>
    </row>
    <row r="2481" spans="3:3" ht="15" customHeight="1" x14ac:dyDescent="0.25">
      <c r="C2481" s="79">
        <f t="shared" si="49"/>
        <v>0</v>
      </c>
    </row>
    <row r="2482" spans="3:3" ht="15" customHeight="1" x14ac:dyDescent="0.25">
      <c r="C2482" s="79">
        <f t="shared" si="49"/>
        <v>0</v>
      </c>
    </row>
    <row r="2483" spans="3:3" ht="15" customHeight="1" x14ac:dyDescent="0.25">
      <c r="C2483" s="79">
        <f t="shared" si="49"/>
        <v>0</v>
      </c>
    </row>
    <row r="2484" spans="3:3" ht="15" customHeight="1" x14ac:dyDescent="0.25">
      <c r="C2484" s="79">
        <f t="shared" si="49"/>
        <v>0</v>
      </c>
    </row>
    <row r="2485" spans="3:3" ht="15" customHeight="1" x14ac:dyDescent="0.25">
      <c r="C2485" s="79">
        <f t="shared" si="49"/>
        <v>0</v>
      </c>
    </row>
    <row r="2486" spans="3:3" ht="15" customHeight="1" x14ac:dyDescent="0.25">
      <c r="C2486" s="79">
        <f t="shared" si="49"/>
        <v>0</v>
      </c>
    </row>
    <row r="2487" spans="3:3" ht="15" customHeight="1" x14ac:dyDescent="0.25">
      <c r="C2487" s="79">
        <f t="shared" si="49"/>
        <v>0</v>
      </c>
    </row>
    <row r="2488" spans="3:3" ht="15" customHeight="1" x14ac:dyDescent="0.25">
      <c r="C2488" s="79">
        <f t="shared" si="49"/>
        <v>0</v>
      </c>
    </row>
    <row r="2489" spans="3:3" ht="15" customHeight="1" x14ac:dyDescent="0.25">
      <c r="C2489" s="79">
        <f t="shared" si="49"/>
        <v>0</v>
      </c>
    </row>
    <row r="2490" spans="3:3" ht="15" customHeight="1" x14ac:dyDescent="0.25">
      <c r="C2490" s="79">
        <f t="shared" si="49"/>
        <v>0</v>
      </c>
    </row>
    <row r="2491" spans="3:3" ht="15" customHeight="1" x14ac:dyDescent="0.25">
      <c r="C2491" s="79">
        <f t="shared" si="49"/>
        <v>0</v>
      </c>
    </row>
    <row r="2492" spans="3:3" ht="15" customHeight="1" x14ac:dyDescent="0.25">
      <c r="C2492" s="79">
        <f t="shared" si="49"/>
        <v>0</v>
      </c>
    </row>
    <row r="2493" spans="3:3" ht="15" customHeight="1" x14ac:dyDescent="0.25">
      <c r="C2493" s="79">
        <f t="shared" si="49"/>
        <v>0</v>
      </c>
    </row>
    <row r="2494" spans="3:3" ht="15" customHeight="1" x14ac:dyDescent="0.25">
      <c r="C2494" s="79">
        <f t="shared" si="49"/>
        <v>0</v>
      </c>
    </row>
    <row r="2495" spans="3:3" ht="15" customHeight="1" x14ac:dyDescent="0.25">
      <c r="C2495" s="79">
        <f t="shared" si="49"/>
        <v>0</v>
      </c>
    </row>
    <row r="2496" spans="3:3" ht="15" customHeight="1" x14ac:dyDescent="0.25">
      <c r="C2496" s="79">
        <f t="shared" si="49"/>
        <v>0</v>
      </c>
    </row>
    <row r="2497" spans="3:3" ht="15" customHeight="1" x14ac:dyDescent="0.25">
      <c r="C2497" s="79">
        <f t="shared" si="49"/>
        <v>0</v>
      </c>
    </row>
    <row r="2498" spans="3:3" ht="15" customHeight="1" x14ac:dyDescent="0.25">
      <c r="C2498" s="79">
        <f t="shared" si="49"/>
        <v>0</v>
      </c>
    </row>
    <row r="2499" spans="3:3" ht="15" customHeight="1" x14ac:dyDescent="0.25">
      <c r="C2499" s="79">
        <f t="shared" si="49"/>
        <v>0</v>
      </c>
    </row>
    <row r="2500" spans="3:3" ht="15" customHeight="1" x14ac:dyDescent="0.25">
      <c r="C2500" s="79">
        <f t="shared" si="49"/>
        <v>0</v>
      </c>
    </row>
    <row r="2501" spans="3:3" ht="15" customHeight="1" x14ac:dyDescent="0.25">
      <c r="C2501" s="79">
        <f t="shared" si="49"/>
        <v>0</v>
      </c>
    </row>
    <row r="2502" spans="3:3" ht="15" customHeight="1" x14ac:dyDescent="0.25">
      <c r="C2502" s="79">
        <f t="shared" si="49"/>
        <v>0</v>
      </c>
    </row>
    <row r="2503" spans="3:3" ht="15" customHeight="1" x14ac:dyDescent="0.25">
      <c r="C2503" s="79">
        <f t="shared" si="49"/>
        <v>0</v>
      </c>
    </row>
    <row r="2504" spans="3:3" ht="15" customHeight="1" x14ac:dyDescent="0.25">
      <c r="C2504" s="79">
        <f t="shared" si="49"/>
        <v>0</v>
      </c>
    </row>
    <row r="2505" spans="3:3" ht="15" customHeight="1" x14ac:dyDescent="0.25">
      <c r="C2505" s="79">
        <f t="shared" si="49"/>
        <v>0</v>
      </c>
    </row>
    <row r="2506" spans="3:3" ht="15" customHeight="1" x14ac:dyDescent="0.25">
      <c r="C2506" s="79">
        <f t="shared" si="49"/>
        <v>0</v>
      </c>
    </row>
    <row r="2507" spans="3:3" ht="15" customHeight="1" x14ac:dyDescent="0.25">
      <c r="C2507" s="79">
        <f t="shared" si="49"/>
        <v>0</v>
      </c>
    </row>
    <row r="2508" spans="3:3" ht="15" customHeight="1" x14ac:dyDescent="0.25">
      <c r="C2508" s="79">
        <f t="shared" si="49"/>
        <v>0</v>
      </c>
    </row>
    <row r="2509" spans="3:3" ht="15" customHeight="1" x14ac:dyDescent="0.25">
      <c r="C2509" s="79">
        <f t="shared" si="49"/>
        <v>0</v>
      </c>
    </row>
    <row r="2510" spans="3:3" ht="15" customHeight="1" x14ac:dyDescent="0.25">
      <c r="C2510" s="79">
        <f t="shared" si="49"/>
        <v>0</v>
      </c>
    </row>
    <row r="2511" spans="3:3" ht="15" customHeight="1" x14ac:dyDescent="0.25">
      <c r="C2511" s="79">
        <f t="shared" si="49"/>
        <v>0</v>
      </c>
    </row>
    <row r="2512" spans="3:3" ht="15" customHeight="1" x14ac:dyDescent="0.25">
      <c r="C2512" s="79">
        <f t="shared" si="49"/>
        <v>0</v>
      </c>
    </row>
    <row r="2513" spans="3:3" ht="15" customHeight="1" x14ac:dyDescent="0.25">
      <c r="C2513" s="79">
        <f t="shared" si="49"/>
        <v>0</v>
      </c>
    </row>
    <row r="2514" spans="3:3" ht="15" customHeight="1" x14ac:dyDescent="0.25">
      <c r="C2514" s="79">
        <f t="shared" si="49"/>
        <v>0</v>
      </c>
    </row>
    <row r="2515" spans="3:3" ht="15" customHeight="1" x14ac:dyDescent="0.25">
      <c r="C2515" s="79">
        <f t="shared" si="49"/>
        <v>0</v>
      </c>
    </row>
    <row r="2516" spans="3:3" ht="15" customHeight="1" x14ac:dyDescent="0.25">
      <c r="C2516" s="79">
        <f t="shared" si="49"/>
        <v>0</v>
      </c>
    </row>
    <row r="2517" spans="3:3" ht="15" customHeight="1" x14ac:dyDescent="0.25">
      <c r="C2517" s="79">
        <f t="shared" si="49"/>
        <v>0</v>
      </c>
    </row>
    <row r="2518" spans="3:3" ht="15" customHeight="1" x14ac:dyDescent="0.25">
      <c r="C2518" s="79">
        <f t="shared" si="49"/>
        <v>0</v>
      </c>
    </row>
    <row r="2519" spans="3:3" ht="15" customHeight="1" x14ac:dyDescent="0.25">
      <c r="C2519" s="79">
        <f t="shared" si="49"/>
        <v>0</v>
      </c>
    </row>
    <row r="2520" spans="3:3" ht="15" customHeight="1" x14ac:dyDescent="0.25">
      <c r="C2520" s="79">
        <f t="shared" si="49"/>
        <v>0</v>
      </c>
    </row>
    <row r="2521" spans="3:3" ht="15" customHeight="1" x14ac:dyDescent="0.25">
      <c r="C2521" s="79">
        <f t="shared" si="49"/>
        <v>0</v>
      </c>
    </row>
    <row r="2522" spans="3:3" ht="15" customHeight="1" x14ac:dyDescent="0.25">
      <c r="C2522" s="79">
        <f t="shared" si="49"/>
        <v>0</v>
      </c>
    </row>
    <row r="2523" spans="3:3" ht="15" customHeight="1" x14ac:dyDescent="0.25">
      <c r="C2523" s="79">
        <f t="shared" si="49"/>
        <v>0</v>
      </c>
    </row>
    <row r="2524" spans="3:3" ht="15" customHeight="1" x14ac:dyDescent="0.25">
      <c r="C2524" s="79">
        <f t="shared" si="49"/>
        <v>0</v>
      </c>
    </row>
    <row r="2525" spans="3:3" ht="15" customHeight="1" x14ac:dyDescent="0.25">
      <c r="C2525" s="79">
        <f t="shared" si="49"/>
        <v>0</v>
      </c>
    </row>
    <row r="2526" spans="3:3" ht="15" customHeight="1" x14ac:dyDescent="0.25">
      <c r="C2526" s="79">
        <f t="shared" si="49"/>
        <v>0</v>
      </c>
    </row>
    <row r="2527" spans="3:3" ht="15" customHeight="1" x14ac:dyDescent="0.25">
      <c r="C2527" s="79">
        <f t="shared" si="49"/>
        <v>0</v>
      </c>
    </row>
    <row r="2528" spans="3:3" ht="15" customHeight="1" x14ac:dyDescent="0.25">
      <c r="C2528" s="79">
        <f t="shared" si="49"/>
        <v>0</v>
      </c>
    </row>
    <row r="2529" spans="3:3" ht="15" customHeight="1" x14ac:dyDescent="0.25">
      <c r="C2529" s="79">
        <f t="shared" si="49"/>
        <v>0</v>
      </c>
    </row>
    <row r="2530" spans="3:3" ht="15" customHeight="1" x14ac:dyDescent="0.25">
      <c r="C2530" s="79">
        <f t="shared" si="49"/>
        <v>0</v>
      </c>
    </row>
    <row r="2531" spans="3:3" ht="15" customHeight="1" x14ac:dyDescent="0.25">
      <c r="C2531" s="79">
        <f t="shared" ref="C2531:C2594" si="50">+C2530</f>
        <v>0</v>
      </c>
    </row>
    <row r="2532" spans="3:3" ht="15" customHeight="1" x14ac:dyDescent="0.25">
      <c r="C2532" s="79">
        <f t="shared" si="50"/>
        <v>0</v>
      </c>
    </row>
    <row r="2533" spans="3:3" ht="15" customHeight="1" x14ac:dyDescent="0.25">
      <c r="C2533" s="79">
        <f t="shared" si="50"/>
        <v>0</v>
      </c>
    </row>
    <row r="2534" spans="3:3" ht="15" customHeight="1" x14ac:dyDescent="0.25">
      <c r="C2534" s="79">
        <f t="shared" si="50"/>
        <v>0</v>
      </c>
    </row>
    <row r="2535" spans="3:3" ht="15" customHeight="1" x14ac:dyDescent="0.25">
      <c r="C2535" s="79">
        <f t="shared" si="50"/>
        <v>0</v>
      </c>
    </row>
    <row r="2536" spans="3:3" ht="15" customHeight="1" x14ac:dyDescent="0.25">
      <c r="C2536" s="79">
        <f t="shared" si="50"/>
        <v>0</v>
      </c>
    </row>
    <row r="2537" spans="3:3" ht="15" customHeight="1" x14ac:dyDescent="0.25">
      <c r="C2537" s="79">
        <f t="shared" si="50"/>
        <v>0</v>
      </c>
    </row>
    <row r="2538" spans="3:3" ht="15" customHeight="1" x14ac:dyDescent="0.25">
      <c r="C2538" s="79">
        <f t="shared" si="50"/>
        <v>0</v>
      </c>
    </row>
    <row r="2539" spans="3:3" ht="15" customHeight="1" x14ac:dyDescent="0.25">
      <c r="C2539" s="79">
        <f t="shared" si="50"/>
        <v>0</v>
      </c>
    </row>
    <row r="2540" spans="3:3" ht="15" customHeight="1" x14ac:dyDescent="0.25">
      <c r="C2540" s="79">
        <f t="shared" si="50"/>
        <v>0</v>
      </c>
    </row>
    <row r="2541" spans="3:3" ht="15" customHeight="1" x14ac:dyDescent="0.25">
      <c r="C2541" s="79">
        <f t="shared" si="50"/>
        <v>0</v>
      </c>
    </row>
    <row r="2542" spans="3:3" ht="15" customHeight="1" x14ac:dyDescent="0.25">
      <c r="C2542" s="79">
        <f t="shared" si="50"/>
        <v>0</v>
      </c>
    </row>
    <row r="2543" spans="3:3" ht="15" customHeight="1" x14ac:dyDescent="0.25">
      <c r="C2543" s="79">
        <f t="shared" si="50"/>
        <v>0</v>
      </c>
    </row>
    <row r="2544" spans="3:3" ht="15" customHeight="1" x14ac:dyDescent="0.25">
      <c r="C2544" s="79">
        <f t="shared" si="50"/>
        <v>0</v>
      </c>
    </row>
    <row r="2545" spans="3:3" ht="15" customHeight="1" x14ac:dyDescent="0.25">
      <c r="C2545" s="79">
        <f t="shared" si="50"/>
        <v>0</v>
      </c>
    </row>
    <row r="2546" spans="3:3" ht="15" customHeight="1" x14ac:dyDescent="0.25">
      <c r="C2546" s="79">
        <f t="shared" si="50"/>
        <v>0</v>
      </c>
    </row>
    <row r="2547" spans="3:3" ht="15" customHeight="1" x14ac:dyDescent="0.25">
      <c r="C2547" s="79">
        <f t="shared" si="50"/>
        <v>0</v>
      </c>
    </row>
    <row r="2548" spans="3:3" ht="15" customHeight="1" x14ac:dyDescent="0.25">
      <c r="C2548" s="79">
        <f t="shared" si="50"/>
        <v>0</v>
      </c>
    </row>
    <row r="2549" spans="3:3" ht="15" customHeight="1" x14ac:dyDescent="0.25">
      <c r="C2549" s="79">
        <f t="shared" si="50"/>
        <v>0</v>
      </c>
    </row>
    <row r="2550" spans="3:3" ht="15" customHeight="1" x14ac:dyDescent="0.25">
      <c r="C2550" s="79">
        <f t="shared" si="50"/>
        <v>0</v>
      </c>
    </row>
    <row r="2551" spans="3:3" ht="15" customHeight="1" x14ac:dyDescent="0.25">
      <c r="C2551" s="79">
        <f t="shared" si="50"/>
        <v>0</v>
      </c>
    </row>
    <row r="2552" spans="3:3" ht="15" customHeight="1" x14ac:dyDescent="0.25">
      <c r="C2552" s="79">
        <f t="shared" si="50"/>
        <v>0</v>
      </c>
    </row>
    <row r="2553" spans="3:3" ht="15" customHeight="1" x14ac:dyDescent="0.25">
      <c r="C2553" s="79">
        <f t="shared" si="50"/>
        <v>0</v>
      </c>
    </row>
    <row r="2554" spans="3:3" ht="15" customHeight="1" x14ac:dyDescent="0.25">
      <c r="C2554" s="79">
        <f t="shared" si="50"/>
        <v>0</v>
      </c>
    </row>
    <row r="2555" spans="3:3" ht="15" customHeight="1" x14ac:dyDescent="0.25">
      <c r="C2555" s="79">
        <f t="shared" si="50"/>
        <v>0</v>
      </c>
    </row>
    <row r="2556" spans="3:3" ht="15" customHeight="1" x14ac:dyDescent="0.25">
      <c r="C2556" s="79">
        <f t="shared" si="50"/>
        <v>0</v>
      </c>
    </row>
    <row r="2557" spans="3:3" ht="15" customHeight="1" x14ac:dyDescent="0.25">
      <c r="C2557" s="79">
        <f t="shared" si="50"/>
        <v>0</v>
      </c>
    </row>
    <row r="2558" spans="3:3" ht="15" customHeight="1" x14ac:dyDescent="0.25">
      <c r="C2558" s="79">
        <f t="shared" si="50"/>
        <v>0</v>
      </c>
    </row>
    <row r="2559" spans="3:3" ht="15" customHeight="1" x14ac:dyDescent="0.25">
      <c r="C2559" s="79">
        <f t="shared" si="50"/>
        <v>0</v>
      </c>
    </row>
    <row r="2560" spans="3:3" ht="15" customHeight="1" x14ac:dyDescent="0.25">
      <c r="C2560" s="79">
        <f t="shared" si="50"/>
        <v>0</v>
      </c>
    </row>
    <row r="2561" spans="3:3" ht="15" customHeight="1" x14ac:dyDescent="0.25">
      <c r="C2561" s="79">
        <f t="shared" si="50"/>
        <v>0</v>
      </c>
    </row>
    <row r="2562" spans="3:3" ht="15" customHeight="1" x14ac:dyDescent="0.25">
      <c r="C2562" s="79">
        <f t="shared" si="50"/>
        <v>0</v>
      </c>
    </row>
    <row r="2563" spans="3:3" ht="15" customHeight="1" x14ac:dyDescent="0.25">
      <c r="C2563" s="79">
        <f t="shared" si="50"/>
        <v>0</v>
      </c>
    </row>
    <row r="2564" spans="3:3" ht="15" customHeight="1" x14ac:dyDescent="0.25">
      <c r="C2564" s="79">
        <f t="shared" si="50"/>
        <v>0</v>
      </c>
    </row>
    <row r="2565" spans="3:3" ht="15" customHeight="1" x14ac:dyDescent="0.25">
      <c r="C2565" s="79">
        <f t="shared" si="50"/>
        <v>0</v>
      </c>
    </row>
    <row r="2566" spans="3:3" ht="15" customHeight="1" x14ac:dyDescent="0.25">
      <c r="C2566" s="79">
        <f t="shared" si="50"/>
        <v>0</v>
      </c>
    </row>
    <row r="2567" spans="3:3" ht="15" customHeight="1" x14ac:dyDescent="0.25">
      <c r="C2567" s="79">
        <f t="shared" si="50"/>
        <v>0</v>
      </c>
    </row>
    <row r="2568" spans="3:3" ht="15" customHeight="1" x14ac:dyDescent="0.25">
      <c r="C2568" s="79">
        <f t="shared" si="50"/>
        <v>0</v>
      </c>
    </row>
    <row r="2569" spans="3:3" ht="15" customHeight="1" x14ac:dyDescent="0.25">
      <c r="C2569" s="79">
        <f t="shared" si="50"/>
        <v>0</v>
      </c>
    </row>
    <row r="2570" spans="3:3" ht="15" customHeight="1" x14ac:dyDescent="0.25">
      <c r="C2570" s="79">
        <f t="shared" si="50"/>
        <v>0</v>
      </c>
    </row>
    <row r="2571" spans="3:3" ht="15" customHeight="1" x14ac:dyDescent="0.25">
      <c r="C2571" s="79">
        <f t="shared" si="50"/>
        <v>0</v>
      </c>
    </row>
    <row r="2572" spans="3:3" ht="15" customHeight="1" x14ac:dyDescent="0.25">
      <c r="C2572" s="79">
        <f t="shared" si="50"/>
        <v>0</v>
      </c>
    </row>
    <row r="2573" spans="3:3" ht="15" customHeight="1" x14ac:dyDescent="0.25">
      <c r="C2573" s="79">
        <f t="shared" si="50"/>
        <v>0</v>
      </c>
    </row>
    <row r="2574" spans="3:3" ht="15" customHeight="1" x14ac:dyDescent="0.25">
      <c r="C2574" s="79">
        <f t="shared" si="50"/>
        <v>0</v>
      </c>
    </row>
    <row r="2575" spans="3:3" ht="15" customHeight="1" x14ac:dyDescent="0.25">
      <c r="C2575" s="79">
        <f t="shared" si="50"/>
        <v>0</v>
      </c>
    </row>
    <row r="2576" spans="3:3" ht="15" customHeight="1" x14ac:dyDescent="0.25">
      <c r="C2576" s="79">
        <f t="shared" si="50"/>
        <v>0</v>
      </c>
    </row>
    <row r="2577" spans="3:3" ht="15" customHeight="1" x14ac:dyDescent="0.25">
      <c r="C2577" s="79">
        <f t="shared" si="50"/>
        <v>0</v>
      </c>
    </row>
    <row r="2578" spans="3:3" ht="15" customHeight="1" x14ac:dyDescent="0.25">
      <c r="C2578" s="79">
        <f t="shared" si="50"/>
        <v>0</v>
      </c>
    </row>
    <row r="2579" spans="3:3" ht="15" customHeight="1" x14ac:dyDescent="0.25">
      <c r="C2579" s="79">
        <f t="shared" si="50"/>
        <v>0</v>
      </c>
    </row>
    <row r="2580" spans="3:3" ht="15" customHeight="1" x14ac:dyDescent="0.25">
      <c r="C2580" s="79">
        <f t="shared" si="50"/>
        <v>0</v>
      </c>
    </row>
    <row r="2581" spans="3:3" ht="15" customHeight="1" x14ac:dyDescent="0.25">
      <c r="C2581" s="79">
        <f t="shared" si="50"/>
        <v>0</v>
      </c>
    </row>
    <row r="2582" spans="3:3" ht="15" customHeight="1" x14ac:dyDescent="0.25">
      <c r="C2582" s="79">
        <f t="shared" si="50"/>
        <v>0</v>
      </c>
    </row>
    <row r="2583" spans="3:3" ht="15" customHeight="1" x14ac:dyDescent="0.25">
      <c r="C2583" s="79">
        <f t="shared" si="50"/>
        <v>0</v>
      </c>
    </row>
    <row r="2584" spans="3:3" ht="15" customHeight="1" x14ac:dyDescent="0.25">
      <c r="C2584" s="79">
        <f t="shared" si="50"/>
        <v>0</v>
      </c>
    </row>
    <row r="2585" spans="3:3" ht="15" customHeight="1" x14ac:dyDescent="0.25">
      <c r="C2585" s="79">
        <f t="shared" si="50"/>
        <v>0</v>
      </c>
    </row>
    <row r="2586" spans="3:3" ht="15" customHeight="1" x14ac:dyDescent="0.25">
      <c r="C2586" s="79">
        <f t="shared" si="50"/>
        <v>0</v>
      </c>
    </row>
    <row r="2587" spans="3:3" ht="15" customHeight="1" x14ac:dyDescent="0.25">
      <c r="C2587" s="79">
        <f t="shared" si="50"/>
        <v>0</v>
      </c>
    </row>
    <row r="2588" spans="3:3" ht="15" customHeight="1" x14ac:dyDescent="0.25">
      <c r="C2588" s="79">
        <f t="shared" si="50"/>
        <v>0</v>
      </c>
    </row>
    <row r="2589" spans="3:3" ht="15" customHeight="1" x14ac:dyDescent="0.25">
      <c r="C2589" s="79">
        <f t="shared" si="50"/>
        <v>0</v>
      </c>
    </row>
    <row r="2590" spans="3:3" ht="15" customHeight="1" x14ac:dyDescent="0.25">
      <c r="C2590" s="79">
        <f t="shared" si="50"/>
        <v>0</v>
      </c>
    </row>
    <row r="2591" spans="3:3" ht="15" customHeight="1" x14ac:dyDescent="0.25">
      <c r="C2591" s="79">
        <f t="shared" si="50"/>
        <v>0</v>
      </c>
    </row>
    <row r="2592" spans="3:3" ht="15" customHeight="1" x14ac:dyDescent="0.25">
      <c r="C2592" s="79">
        <f t="shared" si="50"/>
        <v>0</v>
      </c>
    </row>
    <row r="2593" spans="1:3" ht="15" customHeight="1" x14ac:dyDescent="0.25">
      <c r="C2593" s="79">
        <f t="shared" si="50"/>
        <v>0</v>
      </c>
    </row>
    <row r="2594" spans="1:3" ht="15" customHeight="1" x14ac:dyDescent="0.25">
      <c r="C2594" s="79">
        <f t="shared" si="50"/>
        <v>0</v>
      </c>
    </row>
    <row r="2595" spans="1:3" ht="15" customHeight="1" x14ac:dyDescent="0.25">
      <c r="C2595" s="79">
        <f t="shared" ref="C2595:C2600" si="51">+C2594</f>
        <v>0</v>
      </c>
    </row>
    <row r="2596" spans="1:3" ht="15" customHeight="1" x14ac:dyDescent="0.25">
      <c r="C2596" s="79">
        <f t="shared" si="51"/>
        <v>0</v>
      </c>
    </row>
    <row r="2597" spans="1:3" ht="15" customHeight="1" x14ac:dyDescent="0.25">
      <c r="C2597" s="79">
        <f t="shared" si="51"/>
        <v>0</v>
      </c>
    </row>
    <row r="2598" spans="1:3" ht="15" customHeight="1" x14ac:dyDescent="0.25">
      <c r="C2598" s="79">
        <f t="shared" si="51"/>
        <v>0</v>
      </c>
    </row>
    <row r="2599" spans="1:3" ht="15" customHeight="1" x14ac:dyDescent="0.25">
      <c r="C2599" s="79">
        <f t="shared" si="51"/>
        <v>0</v>
      </c>
    </row>
    <row r="2600" spans="1:3" x14ac:dyDescent="0.25">
      <c r="C2600" s="79">
        <f t="shared" si="51"/>
        <v>0</v>
      </c>
    </row>
    <row r="2601" spans="1:3" s="81" customFormat="1" ht="15.75" x14ac:dyDescent="0.25">
      <c r="A2601" s="77" t="s">
        <v>349</v>
      </c>
      <c r="B2601" s="105" t="str">
        <f>[1]COMPTA!A2604</f>
        <v>P95</v>
      </c>
      <c r="C2601" s="79" t="str">
        <f>+B2601</f>
        <v>P95</v>
      </c>
    </row>
    <row r="2602" spans="1:3" s="12" customFormat="1" ht="11.25" customHeight="1" x14ac:dyDescent="0.2">
      <c r="B2602" s="82"/>
      <c r="C2602" s="79" t="str">
        <f>+C2601</f>
        <v>P95</v>
      </c>
    </row>
    <row r="2603" spans="1:3" s="12" customFormat="1" ht="22.5" customHeight="1" x14ac:dyDescent="0.2">
      <c r="B2603" s="82"/>
      <c r="C2603" s="79" t="str">
        <f t="shared" ref="C2603:C2666" si="52">+C2602</f>
        <v>P95</v>
      </c>
    </row>
    <row r="2604" spans="1:3" s="33" customFormat="1" ht="29.25" customHeight="1" x14ac:dyDescent="0.2">
      <c r="A2604" s="103" t="s">
        <v>350</v>
      </c>
      <c r="B2604" s="85" t="s">
        <v>351</v>
      </c>
      <c r="C2604" s="79" t="str">
        <f t="shared" si="52"/>
        <v>P95</v>
      </c>
    </row>
    <row r="2605" spans="1:3" s="33" customFormat="1" ht="29.25" customHeight="1" x14ac:dyDescent="0.2">
      <c r="A2605" s="103"/>
      <c r="B2605" s="86"/>
      <c r="C2605" s="79" t="str">
        <f t="shared" si="52"/>
        <v>P95</v>
      </c>
    </row>
    <row r="2606" spans="1:3" s="88" customFormat="1" ht="11.25" customHeight="1" x14ac:dyDescent="0.2">
      <c r="A2606" s="103"/>
      <c r="B2606" s="104" t="s">
        <v>355</v>
      </c>
      <c r="C2606" s="79" t="str">
        <f t="shared" si="52"/>
        <v>P95</v>
      </c>
    </row>
    <row r="2607" spans="1:3" s="12" customFormat="1" ht="11.25" customHeight="1" x14ac:dyDescent="0.2">
      <c r="A2607" s="89"/>
      <c r="B2607" s="90"/>
      <c r="C2607" s="79" t="str">
        <f t="shared" si="52"/>
        <v>P95</v>
      </c>
    </row>
    <row r="2608" spans="1:3" s="12" customFormat="1" ht="11.25" customHeight="1" x14ac:dyDescent="0.2">
      <c r="A2608" s="91" t="s">
        <v>8</v>
      </c>
      <c r="B2608" s="92"/>
      <c r="C2608" s="79" t="str">
        <f t="shared" si="52"/>
        <v>P95</v>
      </c>
    </row>
    <row r="2609" spans="1:3" s="12" customFormat="1" ht="11.25" customHeight="1" x14ac:dyDescent="0.2">
      <c r="A2609" s="91" t="s">
        <v>11</v>
      </c>
      <c r="B2609" s="92"/>
      <c r="C2609" s="79" t="str">
        <f t="shared" si="52"/>
        <v>P95</v>
      </c>
    </row>
    <row r="2610" spans="1:3" s="12" customFormat="1" ht="11.25" customHeight="1" x14ac:dyDescent="0.2">
      <c r="A2610" s="93" t="s">
        <v>14</v>
      </c>
      <c r="B2610" s="92"/>
      <c r="C2610" s="79" t="str">
        <f t="shared" si="52"/>
        <v>P95</v>
      </c>
    </row>
    <row r="2611" spans="1:3" s="12" customFormat="1" ht="11.25" customHeight="1" x14ac:dyDescent="0.2">
      <c r="A2611" s="93" t="s">
        <v>17</v>
      </c>
      <c r="B2611" s="92"/>
      <c r="C2611" s="79" t="str">
        <f t="shared" si="52"/>
        <v>P95</v>
      </c>
    </row>
    <row r="2612" spans="1:3" s="12" customFormat="1" ht="11.25" customHeight="1" x14ac:dyDescent="0.2">
      <c r="A2612" s="93" t="s">
        <v>19</v>
      </c>
      <c r="B2612" s="92"/>
      <c r="C2612" s="79" t="str">
        <f t="shared" si="52"/>
        <v>P95</v>
      </c>
    </row>
    <row r="2613" spans="1:3" s="12" customFormat="1" ht="11.25" customHeight="1" x14ac:dyDescent="0.2">
      <c r="A2613" s="93" t="s">
        <v>22</v>
      </c>
      <c r="B2613" s="92"/>
      <c r="C2613" s="79" t="str">
        <f t="shared" si="52"/>
        <v>P95</v>
      </c>
    </row>
    <row r="2614" spans="1:3" s="80" customFormat="1" ht="11.25" customHeight="1" x14ac:dyDescent="0.2">
      <c r="A2614" s="93" t="s">
        <v>24</v>
      </c>
      <c r="B2614" s="92"/>
      <c r="C2614" s="79" t="str">
        <f t="shared" si="52"/>
        <v>P95</v>
      </c>
    </row>
    <row r="2615" spans="1:3" s="12" customFormat="1" ht="11.25" customHeight="1" x14ac:dyDescent="0.2">
      <c r="A2615" s="93" t="s">
        <v>27</v>
      </c>
      <c r="B2615" s="92"/>
      <c r="C2615" s="79" t="str">
        <f t="shared" si="52"/>
        <v>P95</v>
      </c>
    </row>
    <row r="2616" spans="1:3" s="12" customFormat="1" ht="11.25" customHeight="1" x14ac:dyDescent="0.2">
      <c r="A2616" s="93" t="s">
        <v>29</v>
      </c>
      <c r="B2616" s="92"/>
      <c r="C2616" s="79" t="str">
        <f t="shared" si="52"/>
        <v>P95</v>
      </c>
    </row>
    <row r="2617" spans="1:3" s="12" customFormat="1" ht="11.25" customHeight="1" x14ac:dyDescent="0.2">
      <c r="A2617" s="93" t="s">
        <v>31</v>
      </c>
      <c r="B2617" s="92"/>
      <c r="C2617" s="79" t="str">
        <f t="shared" si="52"/>
        <v>P95</v>
      </c>
    </row>
    <row r="2618" spans="1:3" s="12" customFormat="1" ht="11.25" customHeight="1" x14ac:dyDescent="0.2">
      <c r="A2618" s="93" t="s">
        <v>33</v>
      </c>
      <c r="B2618" s="92"/>
      <c r="C2618" s="79" t="str">
        <f t="shared" si="52"/>
        <v>P95</v>
      </c>
    </row>
    <row r="2619" spans="1:3" s="12" customFormat="1" ht="11.25" customHeight="1" x14ac:dyDescent="0.2">
      <c r="A2619" s="93" t="s">
        <v>35</v>
      </c>
      <c r="B2619" s="92"/>
      <c r="C2619" s="79" t="str">
        <f t="shared" si="52"/>
        <v>P95</v>
      </c>
    </row>
    <row r="2620" spans="1:3" s="12" customFormat="1" ht="11.25" customHeight="1" x14ac:dyDescent="0.2">
      <c r="A2620" s="89"/>
      <c r="B2620" s="94"/>
      <c r="C2620" s="79" t="str">
        <f t="shared" si="52"/>
        <v>P95</v>
      </c>
    </row>
    <row r="2621" spans="1:3" s="12" customFormat="1" ht="12.75" customHeight="1" x14ac:dyDescent="0.2">
      <c r="A2621" s="95" t="s">
        <v>362</v>
      </c>
      <c r="B2621" s="96"/>
      <c r="C2621" s="79"/>
    </row>
    <row r="2622" spans="1:3" s="12" customFormat="1" ht="11.25" customHeight="1" x14ac:dyDescent="0.2">
      <c r="C2622" s="79">
        <f t="shared" si="52"/>
        <v>0</v>
      </c>
    </row>
    <row r="2623" spans="1:3" s="98" customFormat="1" ht="12.75" customHeight="1" x14ac:dyDescent="0.2">
      <c r="A2623" s="97" t="s">
        <v>363</v>
      </c>
      <c r="C2623" s="79">
        <f t="shared" si="52"/>
        <v>0</v>
      </c>
    </row>
    <row r="2624" spans="1:3" s="98" customFormat="1" ht="12.75" customHeight="1" x14ac:dyDescent="0.2">
      <c r="A2624" s="97" t="s">
        <v>364</v>
      </c>
      <c r="C2624" s="79">
        <f t="shared" si="52"/>
        <v>0</v>
      </c>
    </row>
    <row r="2625" spans="1:3" s="12" customFormat="1" ht="11.25" customHeight="1" x14ac:dyDescent="0.2">
      <c r="C2625" s="79">
        <f t="shared" si="52"/>
        <v>0</v>
      </c>
    </row>
    <row r="2626" spans="1:3" s="99" customFormat="1" ht="15" customHeight="1" x14ac:dyDescent="0.25">
      <c r="A2626" s="99" t="str">
        <f>+CONCATENATE("Ecart ",C2626)</f>
        <v>Ecart 0</v>
      </c>
      <c r="C2626" s="79">
        <f t="shared" si="52"/>
        <v>0</v>
      </c>
    </row>
    <row r="2627" spans="1:3" ht="15" customHeight="1" x14ac:dyDescent="0.25">
      <c r="C2627" s="79">
        <f t="shared" si="52"/>
        <v>0</v>
      </c>
    </row>
    <row r="2628" spans="1:3" s="102" customFormat="1" ht="21" customHeight="1" x14ac:dyDescent="0.35">
      <c r="A2628" s="100" t="s">
        <v>365</v>
      </c>
      <c r="B2628" s="101"/>
      <c r="C2628" s="79">
        <f t="shared" si="52"/>
        <v>0</v>
      </c>
    </row>
    <row r="2629" spans="1:3" ht="15" customHeight="1" x14ac:dyDescent="0.25">
      <c r="A2629" s="76"/>
      <c r="C2629" s="79">
        <f t="shared" si="52"/>
        <v>0</v>
      </c>
    </row>
    <row r="2630" spans="1:3" s="102" customFormat="1" ht="21" customHeight="1" x14ac:dyDescent="0.35">
      <c r="A2630" s="100" t="s">
        <v>366</v>
      </c>
      <c r="B2630" s="101"/>
      <c r="C2630" s="79">
        <f t="shared" si="52"/>
        <v>0</v>
      </c>
    </row>
    <row r="2631" spans="1:3" ht="15" customHeight="1" x14ac:dyDescent="0.25">
      <c r="A2631" s="76"/>
      <c r="C2631" s="79">
        <f t="shared" si="52"/>
        <v>0</v>
      </c>
    </row>
    <row r="2632" spans="1:3" ht="15" customHeight="1" x14ac:dyDescent="0.25">
      <c r="C2632" s="79">
        <f t="shared" si="52"/>
        <v>0</v>
      </c>
    </row>
    <row r="2633" spans="1:3" ht="15" customHeight="1" x14ac:dyDescent="0.25">
      <c r="C2633" s="79">
        <f t="shared" si="52"/>
        <v>0</v>
      </c>
    </row>
    <row r="2634" spans="1:3" ht="15" customHeight="1" x14ac:dyDescent="0.25">
      <c r="C2634" s="79">
        <f t="shared" si="52"/>
        <v>0</v>
      </c>
    </row>
    <row r="2635" spans="1:3" ht="15" customHeight="1" x14ac:dyDescent="0.25">
      <c r="C2635" s="79">
        <f t="shared" si="52"/>
        <v>0</v>
      </c>
    </row>
    <row r="2636" spans="1:3" ht="15" customHeight="1" x14ac:dyDescent="0.25">
      <c r="C2636" s="79">
        <f t="shared" si="52"/>
        <v>0</v>
      </c>
    </row>
    <row r="2637" spans="1:3" ht="15" customHeight="1" x14ac:dyDescent="0.25">
      <c r="C2637" s="79">
        <f t="shared" si="52"/>
        <v>0</v>
      </c>
    </row>
    <row r="2638" spans="1:3" ht="15" customHeight="1" x14ac:dyDescent="0.25">
      <c r="C2638" s="79">
        <f t="shared" si="52"/>
        <v>0</v>
      </c>
    </row>
    <row r="2639" spans="1:3" ht="15" customHeight="1" x14ac:dyDescent="0.25">
      <c r="C2639" s="79">
        <f t="shared" si="52"/>
        <v>0</v>
      </c>
    </row>
    <row r="2640" spans="1:3" ht="15" customHeight="1" x14ac:dyDescent="0.25">
      <c r="C2640" s="79">
        <f t="shared" si="52"/>
        <v>0</v>
      </c>
    </row>
    <row r="2641" spans="3:3" ht="15" customHeight="1" x14ac:dyDescent="0.25">
      <c r="C2641" s="79">
        <f t="shared" si="52"/>
        <v>0</v>
      </c>
    </row>
    <row r="2642" spans="3:3" ht="15" customHeight="1" x14ac:dyDescent="0.25">
      <c r="C2642" s="79">
        <f t="shared" si="52"/>
        <v>0</v>
      </c>
    </row>
    <row r="2643" spans="3:3" ht="15" customHeight="1" x14ac:dyDescent="0.25">
      <c r="C2643" s="79">
        <f t="shared" si="52"/>
        <v>0</v>
      </c>
    </row>
    <row r="2644" spans="3:3" ht="15" customHeight="1" x14ac:dyDescent="0.25">
      <c r="C2644" s="79">
        <f t="shared" si="52"/>
        <v>0</v>
      </c>
    </row>
    <row r="2645" spans="3:3" ht="15" customHeight="1" x14ac:dyDescent="0.25">
      <c r="C2645" s="79">
        <f t="shared" si="52"/>
        <v>0</v>
      </c>
    </row>
    <row r="2646" spans="3:3" ht="15" customHeight="1" x14ac:dyDescent="0.25">
      <c r="C2646" s="79">
        <f t="shared" si="52"/>
        <v>0</v>
      </c>
    </row>
    <row r="2647" spans="3:3" ht="15" customHeight="1" x14ac:dyDescent="0.25">
      <c r="C2647" s="79">
        <f t="shared" si="52"/>
        <v>0</v>
      </c>
    </row>
    <row r="2648" spans="3:3" ht="15" customHeight="1" x14ac:dyDescent="0.25">
      <c r="C2648" s="79">
        <f t="shared" si="52"/>
        <v>0</v>
      </c>
    </row>
    <row r="2649" spans="3:3" ht="15" customHeight="1" x14ac:dyDescent="0.25">
      <c r="C2649" s="79">
        <f t="shared" si="52"/>
        <v>0</v>
      </c>
    </row>
    <row r="2650" spans="3:3" ht="15" customHeight="1" x14ac:dyDescent="0.25">
      <c r="C2650" s="79">
        <f t="shared" si="52"/>
        <v>0</v>
      </c>
    </row>
    <row r="2651" spans="3:3" ht="15" customHeight="1" x14ac:dyDescent="0.25">
      <c r="C2651" s="79">
        <f t="shared" si="52"/>
        <v>0</v>
      </c>
    </row>
    <row r="2652" spans="3:3" ht="15" customHeight="1" x14ac:dyDescent="0.25">
      <c r="C2652" s="79">
        <f t="shared" si="52"/>
        <v>0</v>
      </c>
    </row>
    <row r="2653" spans="3:3" ht="15" customHeight="1" x14ac:dyDescent="0.25">
      <c r="C2653" s="79">
        <f t="shared" si="52"/>
        <v>0</v>
      </c>
    </row>
    <row r="2654" spans="3:3" ht="15" customHeight="1" x14ac:dyDescent="0.25">
      <c r="C2654" s="79">
        <f t="shared" si="52"/>
        <v>0</v>
      </c>
    </row>
    <row r="2655" spans="3:3" ht="15" customHeight="1" x14ac:dyDescent="0.25">
      <c r="C2655" s="79">
        <f t="shared" si="52"/>
        <v>0</v>
      </c>
    </row>
    <row r="2656" spans="3:3" ht="15" customHeight="1" x14ac:dyDescent="0.25">
      <c r="C2656" s="79">
        <f t="shared" si="52"/>
        <v>0</v>
      </c>
    </row>
    <row r="2657" spans="3:3" ht="15" customHeight="1" x14ac:dyDescent="0.25">
      <c r="C2657" s="79">
        <f t="shared" si="52"/>
        <v>0</v>
      </c>
    </row>
    <row r="2658" spans="3:3" ht="15" customHeight="1" x14ac:dyDescent="0.25">
      <c r="C2658" s="79">
        <f t="shared" si="52"/>
        <v>0</v>
      </c>
    </row>
    <row r="2659" spans="3:3" ht="15" customHeight="1" x14ac:dyDescent="0.25">
      <c r="C2659" s="79">
        <f t="shared" si="52"/>
        <v>0</v>
      </c>
    </row>
    <row r="2660" spans="3:3" ht="15" customHeight="1" x14ac:dyDescent="0.25">
      <c r="C2660" s="79">
        <f t="shared" si="52"/>
        <v>0</v>
      </c>
    </row>
    <row r="2661" spans="3:3" ht="15" customHeight="1" x14ac:dyDescent="0.25">
      <c r="C2661" s="79">
        <f t="shared" si="52"/>
        <v>0</v>
      </c>
    </row>
    <row r="2662" spans="3:3" ht="15" customHeight="1" x14ac:dyDescent="0.25">
      <c r="C2662" s="79">
        <f t="shared" si="52"/>
        <v>0</v>
      </c>
    </row>
    <row r="2663" spans="3:3" ht="15" customHeight="1" x14ac:dyDescent="0.25">
      <c r="C2663" s="79">
        <f t="shared" si="52"/>
        <v>0</v>
      </c>
    </row>
    <row r="2664" spans="3:3" ht="15" customHeight="1" x14ac:dyDescent="0.25">
      <c r="C2664" s="79">
        <f t="shared" si="52"/>
        <v>0</v>
      </c>
    </row>
    <row r="2665" spans="3:3" ht="15" customHeight="1" x14ac:dyDescent="0.25">
      <c r="C2665" s="79">
        <f t="shared" si="52"/>
        <v>0</v>
      </c>
    </row>
    <row r="2666" spans="3:3" ht="15" customHeight="1" x14ac:dyDescent="0.25">
      <c r="C2666" s="79">
        <f t="shared" si="52"/>
        <v>0</v>
      </c>
    </row>
    <row r="2667" spans="3:3" ht="15" customHeight="1" x14ac:dyDescent="0.25">
      <c r="C2667" s="79">
        <f t="shared" ref="C2667:C2730" si="53">+C2666</f>
        <v>0</v>
      </c>
    </row>
    <row r="2668" spans="3:3" ht="15" customHeight="1" x14ac:dyDescent="0.25">
      <c r="C2668" s="79">
        <f t="shared" si="53"/>
        <v>0</v>
      </c>
    </row>
    <row r="2669" spans="3:3" ht="15" customHeight="1" x14ac:dyDescent="0.25">
      <c r="C2669" s="79">
        <f t="shared" si="53"/>
        <v>0</v>
      </c>
    </row>
    <row r="2670" spans="3:3" ht="15" customHeight="1" x14ac:dyDescent="0.25">
      <c r="C2670" s="79">
        <f t="shared" si="53"/>
        <v>0</v>
      </c>
    </row>
    <row r="2671" spans="3:3" ht="15" customHeight="1" x14ac:dyDescent="0.25">
      <c r="C2671" s="79">
        <f t="shared" si="53"/>
        <v>0</v>
      </c>
    </row>
    <row r="2672" spans="3:3" ht="15" customHeight="1" x14ac:dyDescent="0.25">
      <c r="C2672" s="79">
        <f t="shared" si="53"/>
        <v>0</v>
      </c>
    </row>
    <row r="2673" spans="3:3" ht="15" customHeight="1" x14ac:dyDescent="0.25">
      <c r="C2673" s="79">
        <f t="shared" si="53"/>
        <v>0</v>
      </c>
    </row>
    <row r="2674" spans="3:3" ht="15" customHeight="1" x14ac:dyDescent="0.25">
      <c r="C2674" s="79">
        <f t="shared" si="53"/>
        <v>0</v>
      </c>
    </row>
    <row r="2675" spans="3:3" ht="15" customHeight="1" x14ac:dyDescent="0.25">
      <c r="C2675" s="79">
        <f t="shared" si="53"/>
        <v>0</v>
      </c>
    </row>
    <row r="2676" spans="3:3" ht="15" customHeight="1" x14ac:dyDescent="0.25">
      <c r="C2676" s="79">
        <f t="shared" si="53"/>
        <v>0</v>
      </c>
    </row>
    <row r="2677" spans="3:3" ht="15" customHeight="1" x14ac:dyDescent="0.25">
      <c r="C2677" s="79">
        <f t="shared" si="53"/>
        <v>0</v>
      </c>
    </row>
    <row r="2678" spans="3:3" ht="15" customHeight="1" x14ac:dyDescent="0.25">
      <c r="C2678" s="79">
        <f t="shared" si="53"/>
        <v>0</v>
      </c>
    </row>
    <row r="2679" spans="3:3" ht="15" customHeight="1" x14ac:dyDescent="0.25">
      <c r="C2679" s="79">
        <f t="shared" si="53"/>
        <v>0</v>
      </c>
    </row>
    <row r="2680" spans="3:3" ht="15" customHeight="1" x14ac:dyDescent="0.25">
      <c r="C2680" s="79">
        <f t="shared" si="53"/>
        <v>0</v>
      </c>
    </row>
    <row r="2681" spans="3:3" ht="15" customHeight="1" x14ac:dyDescent="0.25">
      <c r="C2681" s="79">
        <f t="shared" si="53"/>
        <v>0</v>
      </c>
    </row>
    <row r="2682" spans="3:3" ht="15" customHeight="1" x14ac:dyDescent="0.25">
      <c r="C2682" s="79">
        <f t="shared" si="53"/>
        <v>0</v>
      </c>
    </row>
    <row r="2683" spans="3:3" ht="15" customHeight="1" x14ac:dyDescent="0.25">
      <c r="C2683" s="79">
        <f t="shared" si="53"/>
        <v>0</v>
      </c>
    </row>
    <row r="2684" spans="3:3" ht="15" customHeight="1" x14ac:dyDescent="0.25">
      <c r="C2684" s="79">
        <f t="shared" si="53"/>
        <v>0</v>
      </c>
    </row>
    <row r="2685" spans="3:3" ht="15" customHeight="1" x14ac:dyDescent="0.25">
      <c r="C2685" s="79">
        <f t="shared" si="53"/>
        <v>0</v>
      </c>
    </row>
    <row r="2686" spans="3:3" ht="15" customHeight="1" x14ac:dyDescent="0.25">
      <c r="C2686" s="79">
        <f t="shared" si="53"/>
        <v>0</v>
      </c>
    </row>
    <row r="2687" spans="3:3" ht="15" customHeight="1" x14ac:dyDescent="0.25">
      <c r="C2687" s="79">
        <f t="shared" si="53"/>
        <v>0</v>
      </c>
    </row>
    <row r="2688" spans="3:3" ht="15" customHeight="1" x14ac:dyDescent="0.25">
      <c r="C2688" s="79">
        <f t="shared" si="53"/>
        <v>0</v>
      </c>
    </row>
    <row r="2689" spans="3:3" ht="15" customHeight="1" x14ac:dyDescent="0.25">
      <c r="C2689" s="79">
        <f t="shared" si="53"/>
        <v>0</v>
      </c>
    </row>
    <row r="2690" spans="3:3" ht="15" customHeight="1" x14ac:dyDescent="0.25">
      <c r="C2690" s="79">
        <f t="shared" si="53"/>
        <v>0</v>
      </c>
    </row>
    <row r="2691" spans="3:3" ht="15" customHeight="1" x14ac:dyDescent="0.25">
      <c r="C2691" s="79">
        <f t="shared" si="53"/>
        <v>0</v>
      </c>
    </row>
    <row r="2692" spans="3:3" ht="15" customHeight="1" x14ac:dyDescent="0.25">
      <c r="C2692" s="79">
        <f t="shared" si="53"/>
        <v>0</v>
      </c>
    </row>
    <row r="2693" spans="3:3" ht="15" customHeight="1" x14ac:dyDescent="0.25">
      <c r="C2693" s="79">
        <f t="shared" si="53"/>
        <v>0</v>
      </c>
    </row>
    <row r="2694" spans="3:3" ht="15" customHeight="1" x14ac:dyDescent="0.25">
      <c r="C2694" s="79">
        <f t="shared" si="53"/>
        <v>0</v>
      </c>
    </row>
    <row r="2695" spans="3:3" ht="15" customHeight="1" x14ac:dyDescent="0.25">
      <c r="C2695" s="79">
        <f t="shared" si="53"/>
        <v>0</v>
      </c>
    </row>
    <row r="2696" spans="3:3" ht="15" customHeight="1" x14ac:dyDescent="0.25">
      <c r="C2696" s="79">
        <f t="shared" si="53"/>
        <v>0</v>
      </c>
    </row>
    <row r="2697" spans="3:3" ht="15" customHeight="1" x14ac:dyDescent="0.25">
      <c r="C2697" s="79">
        <f t="shared" si="53"/>
        <v>0</v>
      </c>
    </row>
    <row r="2698" spans="3:3" ht="15" customHeight="1" x14ac:dyDescent="0.25">
      <c r="C2698" s="79">
        <f t="shared" si="53"/>
        <v>0</v>
      </c>
    </row>
    <row r="2699" spans="3:3" ht="15" customHeight="1" x14ac:dyDescent="0.25">
      <c r="C2699" s="79">
        <f t="shared" si="53"/>
        <v>0</v>
      </c>
    </row>
    <row r="2700" spans="3:3" ht="15" customHeight="1" x14ac:dyDescent="0.25">
      <c r="C2700" s="79">
        <f t="shared" si="53"/>
        <v>0</v>
      </c>
    </row>
    <row r="2701" spans="3:3" ht="15" customHeight="1" x14ac:dyDescent="0.25">
      <c r="C2701" s="79">
        <f t="shared" si="53"/>
        <v>0</v>
      </c>
    </row>
    <row r="2702" spans="3:3" ht="15" customHeight="1" x14ac:dyDescent="0.25">
      <c r="C2702" s="79">
        <f t="shared" si="53"/>
        <v>0</v>
      </c>
    </row>
    <row r="2703" spans="3:3" ht="15" customHeight="1" x14ac:dyDescent="0.25">
      <c r="C2703" s="79">
        <f t="shared" si="53"/>
        <v>0</v>
      </c>
    </row>
    <row r="2704" spans="3:3" ht="15" customHeight="1" x14ac:dyDescent="0.25">
      <c r="C2704" s="79">
        <f t="shared" si="53"/>
        <v>0</v>
      </c>
    </row>
    <row r="2705" spans="3:3" ht="15" customHeight="1" x14ac:dyDescent="0.25">
      <c r="C2705" s="79">
        <f t="shared" si="53"/>
        <v>0</v>
      </c>
    </row>
    <row r="2706" spans="3:3" ht="15" customHeight="1" x14ac:dyDescent="0.25">
      <c r="C2706" s="79">
        <f t="shared" si="53"/>
        <v>0</v>
      </c>
    </row>
    <row r="2707" spans="3:3" ht="15" customHeight="1" x14ac:dyDescent="0.25">
      <c r="C2707" s="79">
        <f t="shared" si="53"/>
        <v>0</v>
      </c>
    </row>
    <row r="2708" spans="3:3" ht="15" customHeight="1" x14ac:dyDescent="0.25">
      <c r="C2708" s="79">
        <f t="shared" si="53"/>
        <v>0</v>
      </c>
    </row>
    <row r="2709" spans="3:3" ht="15" customHeight="1" x14ac:dyDescent="0.25">
      <c r="C2709" s="79">
        <f t="shared" si="53"/>
        <v>0</v>
      </c>
    </row>
    <row r="2710" spans="3:3" ht="15" customHeight="1" x14ac:dyDescent="0.25">
      <c r="C2710" s="79">
        <f t="shared" si="53"/>
        <v>0</v>
      </c>
    </row>
    <row r="2711" spans="3:3" ht="15" customHeight="1" x14ac:dyDescent="0.25">
      <c r="C2711" s="79">
        <f t="shared" si="53"/>
        <v>0</v>
      </c>
    </row>
    <row r="2712" spans="3:3" ht="15" customHeight="1" x14ac:dyDescent="0.25">
      <c r="C2712" s="79">
        <f t="shared" si="53"/>
        <v>0</v>
      </c>
    </row>
    <row r="2713" spans="3:3" ht="15" customHeight="1" x14ac:dyDescent="0.25">
      <c r="C2713" s="79">
        <f t="shared" si="53"/>
        <v>0</v>
      </c>
    </row>
    <row r="2714" spans="3:3" ht="15" customHeight="1" x14ac:dyDescent="0.25">
      <c r="C2714" s="79">
        <f t="shared" si="53"/>
        <v>0</v>
      </c>
    </row>
    <row r="2715" spans="3:3" ht="15" customHeight="1" x14ac:dyDescent="0.25">
      <c r="C2715" s="79">
        <f t="shared" si="53"/>
        <v>0</v>
      </c>
    </row>
    <row r="2716" spans="3:3" ht="15" customHeight="1" x14ac:dyDescent="0.25">
      <c r="C2716" s="79">
        <f t="shared" si="53"/>
        <v>0</v>
      </c>
    </row>
    <row r="2717" spans="3:3" ht="15" customHeight="1" x14ac:dyDescent="0.25">
      <c r="C2717" s="79">
        <f t="shared" si="53"/>
        <v>0</v>
      </c>
    </row>
    <row r="2718" spans="3:3" ht="15" customHeight="1" x14ac:dyDescent="0.25">
      <c r="C2718" s="79">
        <f t="shared" si="53"/>
        <v>0</v>
      </c>
    </row>
    <row r="2719" spans="3:3" ht="15" customHeight="1" x14ac:dyDescent="0.25">
      <c r="C2719" s="79">
        <f t="shared" si="53"/>
        <v>0</v>
      </c>
    </row>
    <row r="2720" spans="3:3" ht="15" customHeight="1" x14ac:dyDescent="0.25">
      <c r="C2720" s="79">
        <f t="shared" si="53"/>
        <v>0</v>
      </c>
    </row>
    <row r="2721" spans="3:3" ht="15" customHeight="1" x14ac:dyDescent="0.25">
      <c r="C2721" s="79">
        <f t="shared" si="53"/>
        <v>0</v>
      </c>
    </row>
    <row r="2722" spans="3:3" ht="15" customHeight="1" x14ac:dyDescent="0.25">
      <c r="C2722" s="79">
        <f t="shared" si="53"/>
        <v>0</v>
      </c>
    </row>
    <row r="2723" spans="3:3" ht="15" customHeight="1" x14ac:dyDescent="0.25">
      <c r="C2723" s="79">
        <f t="shared" si="53"/>
        <v>0</v>
      </c>
    </row>
    <row r="2724" spans="3:3" ht="15" customHeight="1" x14ac:dyDescent="0.25">
      <c r="C2724" s="79">
        <f t="shared" si="53"/>
        <v>0</v>
      </c>
    </row>
    <row r="2725" spans="3:3" ht="15" customHeight="1" x14ac:dyDescent="0.25">
      <c r="C2725" s="79">
        <f t="shared" si="53"/>
        <v>0</v>
      </c>
    </row>
    <row r="2726" spans="3:3" ht="15" customHeight="1" x14ac:dyDescent="0.25">
      <c r="C2726" s="79">
        <f t="shared" si="53"/>
        <v>0</v>
      </c>
    </row>
    <row r="2727" spans="3:3" ht="15" customHeight="1" x14ac:dyDescent="0.25">
      <c r="C2727" s="79">
        <f t="shared" si="53"/>
        <v>0</v>
      </c>
    </row>
    <row r="2728" spans="3:3" ht="15" customHeight="1" x14ac:dyDescent="0.25">
      <c r="C2728" s="79">
        <f t="shared" si="53"/>
        <v>0</v>
      </c>
    </row>
    <row r="2729" spans="3:3" ht="15" customHeight="1" x14ac:dyDescent="0.25">
      <c r="C2729" s="79">
        <f t="shared" si="53"/>
        <v>0</v>
      </c>
    </row>
    <row r="2730" spans="3:3" ht="15" customHeight="1" x14ac:dyDescent="0.25">
      <c r="C2730" s="79">
        <f t="shared" si="53"/>
        <v>0</v>
      </c>
    </row>
    <row r="2731" spans="3:3" ht="15" customHeight="1" x14ac:dyDescent="0.25">
      <c r="C2731" s="79">
        <f t="shared" ref="C2731:C2794" si="54">+C2730</f>
        <v>0</v>
      </c>
    </row>
    <row r="2732" spans="3:3" ht="15" customHeight="1" x14ac:dyDescent="0.25">
      <c r="C2732" s="79">
        <f t="shared" si="54"/>
        <v>0</v>
      </c>
    </row>
    <row r="2733" spans="3:3" ht="15" customHeight="1" x14ac:dyDescent="0.25">
      <c r="C2733" s="79">
        <f t="shared" si="54"/>
        <v>0</v>
      </c>
    </row>
    <row r="2734" spans="3:3" ht="15" customHeight="1" x14ac:dyDescent="0.25">
      <c r="C2734" s="79">
        <f t="shared" si="54"/>
        <v>0</v>
      </c>
    </row>
    <row r="2735" spans="3:3" ht="15" customHeight="1" x14ac:dyDescent="0.25">
      <c r="C2735" s="79">
        <f t="shared" si="54"/>
        <v>0</v>
      </c>
    </row>
    <row r="2736" spans="3:3" ht="15" customHeight="1" x14ac:dyDescent="0.25">
      <c r="C2736" s="79">
        <f t="shared" si="54"/>
        <v>0</v>
      </c>
    </row>
    <row r="2737" spans="3:3" ht="15" customHeight="1" x14ac:dyDescent="0.25">
      <c r="C2737" s="79">
        <f t="shared" si="54"/>
        <v>0</v>
      </c>
    </row>
    <row r="2738" spans="3:3" ht="15" customHeight="1" x14ac:dyDescent="0.25">
      <c r="C2738" s="79">
        <f t="shared" si="54"/>
        <v>0</v>
      </c>
    </row>
    <row r="2739" spans="3:3" ht="15" customHeight="1" x14ac:dyDescent="0.25">
      <c r="C2739" s="79">
        <f t="shared" si="54"/>
        <v>0</v>
      </c>
    </row>
    <row r="2740" spans="3:3" ht="15" customHeight="1" x14ac:dyDescent="0.25">
      <c r="C2740" s="79">
        <f t="shared" si="54"/>
        <v>0</v>
      </c>
    </row>
    <row r="2741" spans="3:3" ht="15" customHeight="1" x14ac:dyDescent="0.25">
      <c r="C2741" s="79">
        <f t="shared" si="54"/>
        <v>0</v>
      </c>
    </row>
    <row r="2742" spans="3:3" ht="15" customHeight="1" x14ac:dyDescent="0.25">
      <c r="C2742" s="79">
        <f t="shared" si="54"/>
        <v>0</v>
      </c>
    </row>
    <row r="2743" spans="3:3" ht="15" customHeight="1" x14ac:dyDescent="0.25">
      <c r="C2743" s="79">
        <f t="shared" si="54"/>
        <v>0</v>
      </c>
    </row>
    <row r="2744" spans="3:3" ht="15" customHeight="1" x14ac:dyDescent="0.25">
      <c r="C2744" s="79">
        <f t="shared" si="54"/>
        <v>0</v>
      </c>
    </row>
    <row r="2745" spans="3:3" ht="15" customHeight="1" x14ac:dyDescent="0.25">
      <c r="C2745" s="79">
        <f t="shared" si="54"/>
        <v>0</v>
      </c>
    </row>
    <row r="2746" spans="3:3" ht="15" customHeight="1" x14ac:dyDescent="0.25">
      <c r="C2746" s="79">
        <f t="shared" si="54"/>
        <v>0</v>
      </c>
    </row>
    <row r="2747" spans="3:3" ht="15" customHeight="1" x14ac:dyDescent="0.25">
      <c r="C2747" s="79">
        <f t="shared" si="54"/>
        <v>0</v>
      </c>
    </row>
    <row r="2748" spans="3:3" ht="15" customHeight="1" x14ac:dyDescent="0.25">
      <c r="C2748" s="79">
        <f t="shared" si="54"/>
        <v>0</v>
      </c>
    </row>
    <row r="2749" spans="3:3" ht="15" customHeight="1" x14ac:dyDescent="0.25">
      <c r="C2749" s="79">
        <f t="shared" si="54"/>
        <v>0</v>
      </c>
    </row>
    <row r="2750" spans="3:3" ht="15" customHeight="1" x14ac:dyDescent="0.25">
      <c r="C2750" s="79">
        <f t="shared" si="54"/>
        <v>0</v>
      </c>
    </row>
    <row r="2751" spans="3:3" ht="15" customHeight="1" x14ac:dyDescent="0.25">
      <c r="C2751" s="79">
        <f t="shared" si="54"/>
        <v>0</v>
      </c>
    </row>
    <row r="2752" spans="3:3" ht="15" customHeight="1" x14ac:dyDescent="0.25">
      <c r="C2752" s="79">
        <f t="shared" si="54"/>
        <v>0</v>
      </c>
    </row>
    <row r="2753" spans="3:3" ht="15" customHeight="1" x14ac:dyDescent="0.25">
      <c r="C2753" s="79">
        <f t="shared" si="54"/>
        <v>0</v>
      </c>
    </row>
    <row r="2754" spans="3:3" ht="15" customHeight="1" x14ac:dyDescent="0.25">
      <c r="C2754" s="79">
        <f t="shared" si="54"/>
        <v>0</v>
      </c>
    </row>
    <row r="2755" spans="3:3" ht="15" customHeight="1" x14ac:dyDescent="0.25">
      <c r="C2755" s="79">
        <f t="shared" si="54"/>
        <v>0</v>
      </c>
    </row>
    <row r="2756" spans="3:3" ht="15" customHeight="1" x14ac:dyDescent="0.25">
      <c r="C2756" s="79">
        <f t="shared" si="54"/>
        <v>0</v>
      </c>
    </row>
    <row r="2757" spans="3:3" ht="15" customHeight="1" x14ac:dyDescent="0.25">
      <c r="C2757" s="79">
        <f t="shared" si="54"/>
        <v>0</v>
      </c>
    </row>
    <row r="2758" spans="3:3" ht="15" customHeight="1" x14ac:dyDescent="0.25">
      <c r="C2758" s="79">
        <f t="shared" si="54"/>
        <v>0</v>
      </c>
    </row>
    <row r="2759" spans="3:3" ht="15" customHeight="1" x14ac:dyDescent="0.25">
      <c r="C2759" s="79">
        <f t="shared" si="54"/>
        <v>0</v>
      </c>
    </row>
    <row r="2760" spans="3:3" ht="15" customHeight="1" x14ac:dyDescent="0.25">
      <c r="C2760" s="79">
        <f t="shared" si="54"/>
        <v>0</v>
      </c>
    </row>
    <row r="2761" spans="3:3" ht="15" customHeight="1" x14ac:dyDescent="0.25">
      <c r="C2761" s="79">
        <f t="shared" si="54"/>
        <v>0</v>
      </c>
    </row>
    <row r="2762" spans="3:3" ht="15" customHeight="1" x14ac:dyDescent="0.25">
      <c r="C2762" s="79">
        <f t="shared" si="54"/>
        <v>0</v>
      </c>
    </row>
    <row r="2763" spans="3:3" ht="15" customHeight="1" x14ac:dyDescent="0.25">
      <c r="C2763" s="79">
        <f t="shared" si="54"/>
        <v>0</v>
      </c>
    </row>
    <row r="2764" spans="3:3" ht="15" customHeight="1" x14ac:dyDescent="0.25">
      <c r="C2764" s="79">
        <f t="shared" si="54"/>
        <v>0</v>
      </c>
    </row>
    <row r="2765" spans="3:3" ht="15" customHeight="1" x14ac:dyDescent="0.25">
      <c r="C2765" s="79">
        <f t="shared" si="54"/>
        <v>0</v>
      </c>
    </row>
    <row r="2766" spans="3:3" ht="15" customHeight="1" x14ac:dyDescent="0.25">
      <c r="C2766" s="79">
        <f t="shared" si="54"/>
        <v>0</v>
      </c>
    </row>
    <row r="2767" spans="3:3" ht="15" customHeight="1" x14ac:dyDescent="0.25">
      <c r="C2767" s="79">
        <f t="shared" si="54"/>
        <v>0</v>
      </c>
    </row>
    <row r="2768" spans="3:3" ht="15" customHeight="1" x14ac:dyDescent="0.25">
      <c r="C2768" s="79">
        <f t="shared" si="54"/>
        <v>0</v>
      </c>
    </row>
    <row r="2769" spans="3:3" ht="15" customHeight="1" x14ac:dyDescent="0.25">
      <c r="C2769" s="79">
        <f t="shared" si="54"/>
        <v>0</v>
      </c>
    </row>
    <row r="2770" spans="3:3" ht="15" customHeight="1" x14ac:dyDescent="0.25">
      <c r="C2770" s="79">
        <f t="shared" si="54"/>
        <v>0</v>
      </c>
    </row>
    <row r="2771" spans="3:3" ht="15" customHeight="1" x14ac:dyDescent="0.25">
      <c r="C2771" s="79">
        <f t="shared" si="54"/>
        <v>0</v>
      </c>
    </row>
    <row r="2772" spans="3:3" ht="15" customHeight="1" x14ac:dyDescent="0.25">
      <c r="C2772" s="79">
        <f t="shared" si="54"/>
        <v>0</v>
      </c>
    </row>
    <row r="2773" spans="3:3" ht="15" customHeight="1" x14ac:dyDescent="0.25">
      <c r="C2773" s="79">
        <f t="shared" si="54"/>
        <v>0</v>
      </c>
    </row>
    <row r="2774" spans="3:3" ht="15" customHeight="1" x14ac:dyDescent="0.25">
      <c r="C2774" s="79">
        <f t="shared" si="54"/>
        <v>0</v>
      </c>
    </row>
    <row r="2775" spans="3:3" ht="15" customHeight="1" x14ac:dyDescent="0.25">
      <c r="C2775" s="79">
        <f t="shared" si="54"/>
        <v>0</v>
      </c>
    </row>
    <row r="2776" spans="3:3" ht="15" customHeight="1" x14ac:dyDescent="0.25">
      <c r="C2776" s="79">
        <f t="shared" si="54"/>
        <v>0</v>
      </c>
    </row>
    <row r="2777" spans="3:3" ht="15" customHeight="1" x14ac:dyDescent="0.25">
      <c r="C2777" s="79">
        <f t="shared" si="54"/>
        <v>0</v>
      </c>
    </row>
    <row r="2778" spans="3:3" ht="15" customHeight="1" x14ac:dyDescent="0.25">
      <c r="C2778" s="79">
        <f t="shared" si="54"/>
        <v>0</v>
      </c>
    </row>
    <row r="2779" spans="3:3" ht="15" customHeight="1" x14ac:dyDescent="0.25">
      <c r="C2779" s="79">
        <f t="shared" si="54"/>
        <v>0</v>
      </c>
    </row>
    <row r="2780" spans="3:3" ht="15" customHeight="1" x14ac:dyDescent="0.25">
      <c r="C2780" s="79">
        <f t="shared" si="54"/>
        <v>0</v>
      </c>
    </row>
    <row r="2781" spans="3:3" ht="15" customHeight="1" x14ac:dyDescent="0.25">
      <c r="C2781" s="79">
        <f t="shared" si="54"/>
        <v>0</v>
      </c>
    </row>
    <row r="2782" spans="3:3" ht="15" customHeight="1" x14ac:dyDescent="0.25">
      <c r="C2782" s="79">
        <f t="shared" si="54"/>
        <v>0</v>
      </c>
    </row>
    <row r="2783" spans="3:3" ht="15" customHeight="1" x14ac:dyDescent="0.25">
      <c r="C2783" s="79">
        <f t="shared" si="54"/>
        <v>0</v>
      </c>
    </row>
    <row r="2784" spans="3:3" ht="15" customHeight="1" x14ac:dyDescent="0.25">
      <c r="C2784" s="79">
        <f t="shared" si="54"/>
        <v>0</v>
      </c>
    </row>
    <row r="2785" spans="3:3" ht="15" customHeight="1" x14ac:dyDescent="0.25">
      <c r="C2785" s="79">
        <f t="shared" si="54"/>
        <v>0</v>
      </c>
    </row>
    <row r="2786" spans="3:3" ht="15" customHeight="1" x14ac:dyDescent="0.25">
      <c r="C2786" s="79">
        <f t="shared" si="54"/>
        <v>0</v>
      </c>
    </row>
    <row r="2787" spans="3:3" ht="15" customHeight="1" x14ac:dyDescent="0.25">
      <c r="C2787" s="79">
        <f t="shared" si="54"/>
        <v>0</v>
      </c>
    </row>
    <row r="2788" spans="3:3" ht="15" customHeight="1" x14ac:dyDescent="0.25">
      <c r="C2788" s="79">
        <f t="shared" si="54"/>
        <v>0</v>
      </c>
    </row>
    <row r="2789" spans="3:3" ht="15" customHeight="1" x14ac:dyDescent="0.25">
      <c r="C2789" s="79">
        <f t="shared" si="54"/>
        <v>0</v>
      </c>
    </row>
    <row r="2790" spans="3:3" ht="15" customHeight="1" x14ac:dyDescent="0.25">
      <c r="C2790" s="79">
        <f t="shared" si="54"/>
        <v>0</v>
      </c>
    </row>
    <row r="2791" spans="3:3" ht="15" customHeight="1" x14ac:dyDescent="0.25">
      <c r="C2791" s="79">
        <f t="shared" si="54"/>
        <v>0</v>
      </c>
    </row>
    <row r="2792" spans="3:3" ht="15" customHeight="1" x14ac:dyDescent="0.25">
      <c r="C2792" s="79">
        <f t="shared" si="54"/>
        <v>0</v>
      </c>
    </row>
    <row r="2793" spans="3:3" ht="15" customHeight="1" x14ac:dyDescent="0.25">
      <c r="C2793" s="79">
        <f t="shared" si="54"/>
        <v>0</v>
      </c>
    </row>
    <row r="2794" spans="3:3" ht="15" customHeight="1" x14ac:dyDescent="0.25">
      <c r="C2794" s="79">
        <f t="shared" si="54"/>
        <v>0</v>
      </c>
    </row>
    <row r="2795" spans="3:3" ht="15" customHeight="1" x14ac:dyDescent="0.25">
      <c r="C2795" s="79">
        <f t="shared" ref="C2795:C2800" si="55">+C2794</f>
        <v>0</v>
      </c>
    </row>
    <row r="2796" spans="3:3" ht="15" customHeight="1" x14ac:dyDescent="0.25">
      <c r="C2796" s="79">
        <f t="shared" si="55"/>
        <v>0</v>
      </c>
    </row>
    <row r="2797" spans="3:3" ht="15" customHeight="1" x14ac:dyDescent="0.25">
      <c r="C2797" s="79">
        <f t="shared" si="55"/>
        <v>0</v>
      </c>
    </row>
    <row r="2798" spans="3:3" ht="15" customHeight="1" x14ac:dyDescent="0.25">
      <c r="C2798" s="79">
        <f t="shared" si="55"/>
        <v>0</v>
      </c>
    </row>
    <row r="2799" spans="3:3" ht="15" customHeight="1" x14ac:dyDescent="0.25">
      <c r="C2799" s="79">
        <f t="shared" si="55"/>
        <v>0</v>
      </c>
    </row>
    <row r="2800" spans="3:3" x14ac:dyDescent="0.25">
      <c r="C2800" s="79">
        <f t="shared" si="55"/>
        <v>0</v>
      </c>
    </row>
    <row r="2801" spans="1:3" s="81" customFormat="1" ht="15.75" x14ac:dyDescent="0.25">
      <c r="A2801" s="77" t="s">
        <v>349</v>
      </c>
      <c r="B2801" s="105" t="str">
        <f>[1]COMPTA!A2804</f>
        <v>R21</v>
      </c>
      <c r="C2801" s="79" t="str">
        <f>+B2801</f>
        <v>R21</v>
      </c>
    </row>
    <row r="2802" spans="1:3" s="12" customFormat="1" ht="11.25" customHeight="1" x14ac:dyDescent="0.2">
      <c r="B2802" s="82"/>
      <c r="C2802" s="79" t="str">
        <f>+C2801</f>
        <v>R21</v>
      </c>
    </row>
    <row r="2803" spans="1:3" s="12" customFormat="1" ht="22.5" customHeight="1" x14ac:dyDescent="0.2">
      <c r="B2803" s="82"/>
      <c r="C2803" s="79" t="str">
        <f t="shared" ref="C2803:C2866" si="56">+C2802</f>
        <v>R21</v>
      </c>
    </row>
    <row r="2804" spans="1:3" s="33" customFormat="1" ht="29.25" customHeight="1" x14ac:dyDescent="0.2">
      <c r="A2804" s="103" t="s">
        <v>350</v>
      </c>
      <c r="B2804" s="85" t="s">
        <v>351</v>
      </c>
      <c r="C2804" s="79" t="str">
        <f t="shared" si="56"/>
        <v>R21</v>
      </c>
    </row>
    <row r="2805" spans="1:3" s="33" customFormat="1" ht="29.25" customHeight="1" x14ac:dyDescent="0.2">
      <c r="A2805" s="103"/>
      <c r="B2805" s="86"/>
      <c r="C2805" s="79" t="str">
        <f t="shared" si="56"/>
        <v>R21</v>
      </c>
    </row>
    <row r="2806" spans="1:3" s="88" customFormat="1" ht="11.25" customHeight="1" x14ac:dyDescent="0.2">
      <c r="A2806" s="103"/>
      <c r="B2806" s="104" t="s">
        <v>355</v>
      </c>
      <c r="C2806" s="79" t="str">
        <f t="shared" si="56"/>
        <v>R21</v>
      </c>
    </row>
    <row r="2807" spans="1:3" s="12" customFormat="1" ht="11.25" customHeight="1" x14ac:dyDescent="0.2">
      <c r="A2807" s="89"/>
      <c r="B2807" s="90"/>
      <c r="C2807" s="79" t="str">
        <f t="shared" si="56"/>
        <v>R21</v>
      </c>
    </row>
    <row r="2808" spans="1:3" s="12" customFormat="1" ht="11.25" customHeight="1" x14ac:dyDescent="0.2">
      <c r="A2808" s="91" t="s">
        <v>8</v>
      </c>
      <c r="B2808" s="92"/>
      <c r="C2808" s="79" t="str">
        <f t="shared" si="56"/>
        <v>R21</v>
      </c>
    </row>
    <row r="2809" spans="1:3" s="12" customFormat="1" ht="11.25" customHeight="1" x14ac:dyDescent="0.2">
      <c r="A2809" s="91" t="s">
        <v>11</v>
      </c>
      <c r="B2809" s="92"/>
      <c r="C2809" s="79" t="str">
        <f t="shared" si="56"/>
        <v>R21</v>
      </c>
    </row>
    <row r="2810" spans="1:3" s="12" customFormat="1" ht="11.25" customHeight="1" x14ac:dyDescent="0.2">
      <c r="A2810" s="93" t="s">
        <v>14</v>
      </c>
      <c r="B2810" s="92"/>
      <c r="C2810" s="79" t="str">
        <f t="shared" si="56"/>
        <v>R21</v>
      </c>
    </row>
    <row r="2811" spans="1:3" s="12" customFormat="1" ht="11.25" customHeight="1" x14ac:dyDescent="0.2">
      <c r="A2811" s="93" t="s">
        <v>17</v>
      </c>
      <c r="B2811" s="92"/>
      <c r="C2811" s="79" t="str">
        <f t="shared" si="56"/>
        <v>R21</v>
      </c>
    </row>
    <row r="2812" spans="1:3" s="12" customFormat="1" ht="11.25" customHeight="1" x14ac:dyDescent="0.2">
      <c r="A2812" s="93" t="s">
        <v>19</v>
      </c>
      <c r="B2812" s="92"/>
      <c r="C2812" s="79" t="str">
        <f t="shared" si="56"/>
        <v>R21</v>
      </c>
    </row>
    <row r="2813" spans="1:3" s="12" customFormat="1" ht="11.25" customHeight="1" x14ac:dyDescent="0.2">
      <c r="A2813" s="93" t="s">
        <v>22</v>
      </c>
      <c r="B2813" s="92"/>
      <c r="C2813" s="79" t="str">
        <f t="shared" si="56"/>
        <v>R21</v>
      </c>
    </row>
    <row r="2814" spans="1:3" s="80" customFormat="1" ht="11.25" customHeight="1" x14ac:dyDescent="0.2">
      <c r="A2814" s="93" t="s">
        <v>24</v>
      </c>
      <c r="B2814" s="92"/>
      <c r="C2814" s="79" t="str">
        <f t="shared" si="56"/>
        <v>R21</v>
      </c>
    </row>
    <row r="2815" spans="1:3" s="12" customFormat="1" ht="11.25" customHeight="1" x14ac:dyDescent="0.2">
      <c r="A2815" s="93" t="s">
        <v>27</v>
      </c>
      <c r="B2815" s="92"/>
      <c r="C2815" s="79" t="str">
        <f t="shared" si="56"/>
        <v>R21</v>
      </c>
    </row>
    <row r="2816" spans="1:3" s="12" customFormat="1" ht="11.25" customHeight="1" x14ac:dyDescent="0.2">
      <c r="A2816" s="93" t="s">
        <v>29</v>
      </c>
      <c r="B2816" s="92"/>
      <c r="C2816" s="79" t="str">
        <f t="shared" si="56"/>
        <v>R21</v>
      </c>
    </row>
    <row r="2817" spans="1:3" s="12" customFormat="1" ht="11.25" customHeight="1" x14ac:dyDescent="0.2">
      <c r="A2817" s="93" t="s">
        <v>31</v>
      </c>
      <c r="B2817" s="92"/>
      <c r="C2817" s="79" t="str">
        <f t="shared" si="56"/>
        <v>R21</v>
      </c>
    </row>
    <row r="2818" spans="1:3" s="12" customFormat="1" ht="11.25" customHeight="1" x14ac:dyDescent="0.2">
      <c r="A2818" s="93" t="s">
        <v>33</v>
      </c>
      <c r="B2818" s="92"/>
      <c r="C2818" s="79" t="str">
        <f t="shared" si="56"/>
        <v>R21</v>
      </c>
    </row>
    <row r="2819" spans="1:3" s="12" customFormat="1" ht="11.25" customHeight="1" x14ac:dyDescent="0.2">
      <c r="A2819" s="93" t="s">
        <v>35</v>
      </c>
      <c r="B2819" s="92"/>
      <c r="C2819" s="79" t="str">
        <f t="shared" si="56"/>
        <v>R21</v>
      </c>
    </row>
    <row r="2820" spans="1:3" s="12" customFormat="1" ht="11.25" customHeight="1" x14ac:dyDescent="0.2">
      <c r="A2820" s="89"/>
      <c r="B2820" s="94"/>
      <c r="C2820" s="79" t="str">
        <f t="shared" si="56"/>
        <v>R21</v>
      </c>
    </row>
    <row r="2821" spans="1:3" s="12" customFormat="1" ht="12.75" customHeight="1" x14ac:dyDescent="0.2">
      <c r="A2821" s="95" t="s">
        <v>362</v>
      </c>
      <c r="B2821" s="96"/>
      <c r="C2821" s="79"/>
    </row>
    <row r="2822" spans="1:3" s="12" customFormat="1" ht="11.25" customHeight="1" x14ac:dyDescent="0.2">
      <c r="C2822" s="79">
        <f t="shared" si="56"/>
        <v>0</v>
      </c>
    </row>
    <row r="2823" spans="1:3" s="98" customFormat="1" ht="12.75" customHeight="1" x14ac:dyDescent="0.2">
      <c r="A2823" s="97" t="s">
        <v>363</v>
      </c>
      <c r="C2823" s="79">
        <f t="shared" si="56"/>
        <v>0</v>
      </c>
    </row>
    <row r="2824" spans="1:3" s="98" customFormat="1" ht="12.75" customHeight="1" x14ac:dyDescent="0.2">
      <c r="A2824" s="97" t="s">
        <v>364</v>
      </c>
      <c r="C2824" s="79">
        <f t="shared" si="56"/>
        <v>0</v>
      </c>
    </row>
    <row r="2825" spans="1:3" s="12" customFormat="1" ht="11.25" customHeight="1" x14ac:dyDescent="0.2">
      <c r="C2825" s="79">
        <f t="shared" si="56"/>
        <v>0</v>
      </c>
    </row>
    <row r="2826" spans="1:3" s="99" customFormat="1" ht="15" customHeight="1" x14ac:dyDescent="0.25">
      <c r="A2826" s="99" t="str">
        <f>+CONCATENATE("Ecart ",C2826)</f>
        <v>Ecart 0</v>
      </c>
      <c r="C2826" s="79">
        <f t="shared" si="56"/>
        <v>0</v>
      </c>
    </row>
    <row r="2827" spans="1:3" ht="15" customHeight="1" x14ac:dyDescent="0.25">
      <c r="C2827" s="79">
        <f t="shared" si="56"/>
        <v>0</v>
      </c>
    </row>
    <row r="2828" spans="1:3" s="102" customFormat="1" ht="21" customHeight="1" x14ac:dyDescent="0.35">
      <c r="A2828" s="100" t="s">
        <v>365</v>
      </c>
      <c r="B2828" s="101"/>
      <c r="C2828" s="79">
        <f t="shared" si="56"/>
        <v>0</v>
      </c>
    </row>
    <row r="2829" spans="1:3" ht="15" customHeight="1" x14ac:dyDescent="0.25">
      <c r="A2829" s="76"/>
      <c r="C2829" s="79">
        <f t="shared" si="56"/>
        <v>0</v>
      </c>
    </row>
    <row r="2830" spans="1:3" s="102" customFormat="1" ht="21" customHeight="1" x14ac:dyDescent="0.35">
      <c r="A2830" s="100" t="s">
        <v>366</v>
      </c>
      <c r="B2830" s="101"/>
      <c r="C2830" s="79">
        <f t="shared" si="56"/>
        <v>0</v>
      </c>
    </row>
    <row r="2831" spans="1:3" ht="15" customHeight="1" x14ac:dyDescent="0.25">
      <c r="A2831" s="76"/>
      <c r="C2831" s="79">
        <f t="shared" si="56"/>
        <v>0</v>
      </c>
    </row>
    <row r="2832" spans="1:3" ht="15" customHeight="1" x14ac:dyDescent="0.25">
      <c r="C2832" s="79">
        <f t="shared" si="56"/>
        <v>0</v>
      </c>
    </row>
    <row r="2833" spans="3:3" ht="15" customHeight="1" x14ac:dyDescent="0.25">
      <c r="C2833" s="79">
        <f t="shared" si="56"/>
        <v>0</v>
      </c>
    </row>
    <row r="2834" spans="3:3" ht="15" customHeight="1" x14ac:dyDescent="0.25">
      <c r="C2834" s="79">
        <f t="shared" si="56"/>
        <v>0</v>
      </c>
    </row>
    <row r="2835" spans="3:3" ht="15" customHeight="1" x14ac:dyDescent="0.25">
      <c r="C2835" s="79">
        <f t="shared" si="56"/>
        <v>0</v>
      </c>
    </row>
    <row r="2836" spans="3:3" ht="15" customHeight="1" x14ac:dyDescent="0.25">
      <c r="C2836" s="79">
        <f t="shared" si="56"/>
        <v>0</v>
      </c>
    </row>
    <row r="2837" spans="3:3" ht="15" customHeight="1" x14ac:dyDescent="0.25">
      <c r="C2837" s="79">
        <f t="shared" si="56"/>
        <v>0</v>
      </c>
    </row>
    <row r="2838" spans="3:3" ht="15" customHeight="1" x14ac:dyDescent="0.25">
      <c r="C2838" s="79">
        <f t="shared" si="56"/>
        <v>0</v>
      </c>
    </row>
    <row r="2839" spans="3:3" ht="15" customHeight="1" x14ac:dyDescent="0.25">
      <c r="C2839" s="79">
        <f t="shared" si="56"/>
        <v>0</v>
      </c>
    </row>
    <row r="2840" spans="3:3" ht="15" customHeight="1" x14ac:dyDescent="0.25">
      <c r="C2840" s="79">
        <f t="shared" si="56"/>
        <v>0</v>
      </c>
    </row>
    <row r="2841" spans="3:3" ht="15" customHeight="1" x14ac:dyDescent="0.25">
      <c r="C2841" s="79">
        <f t="shared" si="56"/>
        <v>0</v>
      </c>
    </row>
    <row r="2842" spans="3:3" ht="15" customHeight="1" x14ac:dyDescent="0.25">
      <c r="C2842" s="79">
        <f t="shared" si="56"/>
        <v>0</v>
      </c>
    </row>
    <row r="2843" spans="3:3" ht="15" customHeight="1" x14ac:dyDescent="0.25">
      <c r="C2843" s="79">
        <f t="shared" si="56"/>
        <v>0</v>
      </c>
    </row>
    <row r="2844" spans="3:3" ht="15" customHeight="1" x14ac:dyDescent="0.25">
      <c r="C2844" s="79">
        <f t="shared" si="56"/>
        <v>0</v>
      </c>
    </row>
    <row r="2845" spans="3:3" ht="15" customHeight="1" x14ac:dyDescent="0.25">
      <c r="C2845" s="79">
        <f t="shared" si="56"/>
        <v>0</v>
      </c>
    </row>
    <row r="2846" spans="3:3" ht="15" customHeight="1" x14ac:dyDescent="0.25">
      <c r="C2846" s="79">
        <f t="shared" si="56"/>
        <v>0</v>
      </c>
    </row>
    <row r="2847" spans="3:3" ht="15" customHeight="1" x14ac:dyDescent="0.25">
      <c r="C2847" s="79">
        <f t="shared" si="56"/>
        <v>0</v>
      </c>
    </row>
    <row r="2848" spans="3:3" ht="15" customHeight="1" x14ac:dyDescent="0.25">
      <c r="C2848" s="79">
        <f t="shared" si="56"/>
        <v>0</v>
      </c>
    </row>
    <row r="2849" spans="3:3" ht="15" customHeight="1" x14ac:dyDescent="0.25">
      <c r="C2849" s="79">
        <f t="shared" si="56"/>
        <v>0</v>
      </c>
    </row>
    <row r="2850" spans="3:3" ht="15" customHeight="1" x14ac:dyDescent="0.25">
      <c r="C2850" s="79">
        <f t="shared" si="56"/>
        <v>0</v>
      </c>
    </row>
    <row r="2851" spans="3:3" ht="15" customHeight="1" x14ac:dyDescent="0.25">
      <c r="C2851" s="79">
        <f t="shared" si="56"/>
        <v>0</v>
      </c>
    </row>
    <row r="2852" spans="3:3" ht="15" customHeight="1" x14ac:dyDescent="0.25">
      <c r="C2852" s="79">
        <f t="shared" si="56"/>
        <v>0</v>
      </c>
    </row>
    <row r="2853" spans="3:3" ht="15" customHeight="1" x14ac:dyDescent="0.25">
      <c r="C2853" s="79">
        <f t="shared" si="56"/>
        <v>0</v>
      </c>
    </row>
    <row r="2854" spans="3:3" ht="15" customHeight="1" x14ac:dyDescent="0.25">
      <c r="C2854" s="79">
        <f t="shared" si="56"/>
        <v>0</v>
      </c>
    </row>
    <row r="2855" spans="3:3" ht="15" customHeight="1" x14ac:dyDescent="0.25">
      <c r="C2855" s="79">
        <f t="shared" si="56"/>
        <v>0</v>
      </c>
    </row>
    <row r="2856" spans="3:3" ht="15" customHeight="1" x14ac:dyDescent="0.25">
      <c r="C2856" s="79">
        <f t="shared" si="56"/>
        <v>0</v>
      </c>
    </row>
    <row r="2857" spans="3:3" ht="15" customHeight="1" x14ac:dyDescent="0.25">
      <c r="C2857" s="79">
        <f t="shared" si="56"/>
        <v>0</v>
      </c>
    </row>
    <row r="2858" spans="3:3" ht="15" customHeight="1" x14ac:dyDescent="0.25">
      <c r="C2858" s="79">
        <f t="shared" si="56"/>
        <v>0</v>
      </c>
    </row>
    <row r="2859" spans="3:3" ht="15" customHeight="1" x14ac:dyDescent="0.25">
      <c r="C2859" s="79">
        <f t="shared" si="56"/>
        <v>0</v>
      </c>
    </row>
    <row r="2860" spans="3:3" ht="15" customHeight="1" x14ac:dyDescent="0.25">
      <c r="C2860" s="79">
        <f t="shared" si="56"/>
        <v>0</v>
      </c>
    </row>
    <row r="2861" spans="3:3" ht="15" customHeight="1" x14ac:dyDescent="0.25">
      <c r="C2861" s="79">
        <f t="shared" si="56"/>
        <v>0</v>
      </c>
    </row>
    <row r="2862" spans="3:3" ht="15" customHeight="1" x14ac:dyDescent="0.25">
      <c r="C2862" s="79">
        <f t="shared" si="56"/>
        <v>0</v>
      </c>
    </row>
    <row r="2863" spans="3:3" ht="15" customHeight="1" x14ac:dyDescent="0.25">
      <c r="C2863" s="79">
        <f t="shared" si="56"/>
        <v>0</v>
      </c>
    </row>
    <row r="2864" spans="3:3" ht="15" customHeight="1" x14ac:dyDescent="0.25">
      <c r="C2864" s="79">
        <f t="shared" si="56"/>
        <v>0</v>
      </c>
    </row>
    <row r="2865" spans="3:3" ht="15" customHeight="1" x14ac:dyDescent="0.25">
      <c r="C2865" s="79">
        <f t="shared" si="56"/>
        <v>0</v>
      </c>
    </row>
    <row r="2866" spans="3:3" ht="15" customHeight="1" x14ac:dyDescent="0.25">
      <c r="C2866" s="79">
        <f t="shared" si="56"/>
        <v>0</v>
      </c>
    </row>
    <row r="2867" spans="3:3" ht="15" customHeight="1" x14ac:dyDescent="0.25">
      <c r="C2867" s="79">
        <f t="shared" ref="C2867:C2930" si="57">+C2866</f>
        <v>0</v>
      </c>
    </row>
    <row r="2868" spans="3:3" ht="15" customHeight="1" x14ac:dyDescent="0.25">
      <c r="C2868" s="79">
        <f t="shared" si="57"/>
        <v>0</v>
      </c>
    </row>
    <row r="2869" spans="3:3" ht="15" customHeight="1" x14ac:dyDescent="0.25">
      <c r="C2869" s="79">
        <f t="shared" si="57"/>
        <v>0</v>
      </c>
    </row>
    <row r="2870" spans="3:3" ht="15" customHeight="1" x14ac:dyDescent="0.25">
      <c r="C2870" s="79">
        <f t="shared" si="57"/>
        <v>0</v>
      </c>
    </row>
    <row r="2871" spans="3:3" ht="15" customHeight="1" x14ac:dyDescent="0.25">
      <c r="C2871" s="79">
        <f t="shared" si="57"/>
        <v>0</v>
      </c>
    </row>
    <row r="2872" spans="3:3" ht="15" customHeight="1" x14ac:dyDescent="0.25">
      <c r="C2872" s="79">
        <f t="shared" si="57"/>
        <v>0</v>
      </c>
    </row>
    <row r="2873" spans="3:3" ht="15" customHeight="1" x14ac:dyDescent="0.25">
      <c r="C2873" s="79">
        <f t="shared" si="57"/>
        <v>0</v>
      </c>
    </row>
    <row r="2874" spans="3:3" ht="15" customHeight="1" x14ac:dyDescent="0.25">
      <c r="C2874" s="79">
        <f t="shared" si="57"/>
        <v>0</v>
      </c>
    </row>
    <row r="2875" spans="3:3" ht="15" customHeight="1" x14ac:dyDescent="0.25">
      <c r="C2875" s="79">
        <f t="shared" si="57"/>
        <v>0</v>
      </c>
    </row>
    <row r="2876" spans="3:3" ht="15" customHeight="1" x14ac:dyDescent="0.25">
      <c r="C2876" s="79">
        <f t="shared" si="57"/>
        <v>0</v>
      </c>
    </row>
    <row r="2877" spans="3:3" ht="15" customHeight="1" x14ac:dyDescent="0.25">
      <c r="C2877" s="79">
        <f t="shared" si="57"/>
        <v>0</v>
      </c>
    </row>
    <row r="2878" spans="3:3" ht="15" customHeight="1" x14ac:dyDescent="0.25">
      <c r="C2878" s="79">
        <f t="shared" si="57"/>
        <v>0</v>
      </c>
    </row>
    <row r="2879" spans="3:3" ht="15" customHeight="1" x14ac:dyDescent="0.25">
      <c r="C2879" s="79">
        <f t="shared" si="57"/>
        <v>0</v>
      </c>
    </row>
    <row r="2880" spans="3:3" ht="15" customHeight="1" x14ac:dyDescent="0.25">
      <c r="C2880" s="79">
        <f t="shared" si="57"/>
        <v>0</v>
      </c>
    </row>
    <row r="2881" spans="3:3" ht="15" customHeight="1" x14ac:dyDescent="0.25">
      <c r="C2881" s="79">
        <f t="shared" si="57"/>
        <v>0</v>
      </c>
    </row>
    <row r="2882" spans="3:3" ht="15" customHeight="1" x14ac:dyDescent="0.25">
      <c r="C2882" s="79">
        <f t="shared" si="57"/>
        <v>0</v>
      </c>
    </row>
    <row r="2883" spans="3:3" ht="15" customHeight="1" x14ac:dyDescent="0.25">
      <c r="C2883" s="79">
        <f t="shared" si="57"/>
        <v>0</v>
      </c>
    </row>
    <row r="2884" spans="3:3" ht="15" customHeight="1" x14ac:dyDescent="0.25">
      <c r="C2884" s="79">
        <f t="shared" si="57"/>
        <v>0</v>
      </c>
    </row>
    <row r="2885" spans="3:3" ht="15" customHeight="1" x14ac:dyDescent="0.25">
      <c r="C2885" s="79">
        <f t="shared" si="57"/>
        <v>0</v>
      </c>
    </row>
    <row r="2886" spans="3:3" ht="15" customHeight="1" x14ac:dyDescent="0.25">
      <c r="C2886" s="79">
        <f t="shared" si="57"/>
        <v>0</v>
      </c>
    </row>
    <row r="2887" spans="3:3" ht="15" customHeight="1" x14ac:dyDescent="0.25">
      <c r="C2887" s="79">
        <f t="shared" si="57"/>
        <v>0</v>
      </c>
    </row>
    <row r="2888" spans="3:3" ht="15" customHeight="1" x14ac:dyDescent="0.25">
      <c r="C2888" s="79">
        <f t="shared" si="57"/>
        <v>0</v>
      </c>
    </row>
    <row r="2889" spans="3:3" ht="15" customHeight="1" x14ac:dyDescent="0.25">
      <c r="C2889" s="79">
        <f t="shared" si="57"/>
        <v>0</v>
      </c>
    </row>
    <row r="2890" spans="3:3" ht="15" customHeight="1" x14ac:dyDescent="0.25">
      <c r="C2890" s="79">
        <f t="shared" si="57"/>
        <v>0</v>
      </c>
    </row>
    <row r="2891" spans="3:3" ht="15" customHeight="1" x14ac:dyDescent="0.25">
      <c r="C2891" s="79">
        <f t="shared" si="57"/>
        <v>0</v>
      </c>
    </row>
    <row r="2892" spans="3:3" ht="15" customHeight="1" x14ac:dyDescent="0.25">
      <c r="C2892" s="79">
        <f t="shared" si="57"/>
        <v>0</v>
      </c>
    </row>
    <row r="2893" spans="3:3" ht="15" customHeight="1" x14ac:dyDescent="0.25">
      <c r="C2893" s="79">
        <f t="shared" si="57"/>
        <v>0</v>
      </c>
    </row>
    <row r="2894" spans="3:3" ht="15" customHeight="1" x14ac:dyDescent="0.25">
      <c r="C2894" s="79">
        <f t="shared" si="57"/>
        <v>0</v>
      </c>
    </row>
    <row r="2895" spans="3:3" ht="15" customHeight="1" x14ac:dyDescent="0.25">
      <c r="C2895" s="79">
        <f t="shared" si="57"/>
        <v>0</v>
      </c>
    </row>
    <row r="2896" spans="3:3" ht="15" customHeight="1" x14ac:dyDescent="0.25">
      <c r="C2896" s="79">
        <f t="shared" si="57"/>
        <v>0</v>
      </c>
    </row>
    <row r="2897" spans="3:3" ht="15" customHeight="1" x14ac:dyDescent="0.25">
      <c r="C2897" s="79">
        <f t="shared" si="57"/>
        <v>0</v>
      </c>
    </row>
    <row r="2898" spans="3:3" ht="15" customHeight="1" x14ac:dyDescent="0.25">
      <c r="C2898" s="79">
        <f t="shared" si="57"/>
        <v>0</v>
      </c>
    </row>
    <row r="2899" spans="3:3" ht="15" customHeight="1" x14ac:dyDescent="0.25">
      <c r="C2899" s="79">
        <f t="shared" si="57"/>
        <v>0</v>
      </c>
    </row>
    <row r="2900" spans="3:3" ht="15" customHeight="1" x14ac:dyDescent="0.25">
      <c r="C2900" s="79">
        <f t="shared" si="57"/>
        <v>0</v>
      </c>
    </row>
    <row r="2901" spans="3:3" ht="15" customHeight="1" x14ac:dyDescent="0.25">
      <c r="C2901" s="79">
        <f t="shared" si="57"/>
        <v>0</v>
      </c>
    </row>
    <row r="2902" spans="3:3" ht="15" customHeight="1" x14ac:dyDescent="0.25">
      <c r="C2902" s="79">
        <f t="shared" si="57"/>
        <v>0</v>
      </c>
    </row>
    <row r="2903" spans="3:3" ht="15" customHeight="1" x14ac:dyDescent="0.25">
      <c r="C2903" s="79">
        <f t="shared" si="57"/>
        <v>0</v>
      </c>
    </row>
    <row r="2904" spans="3:3" ht="15" customHeight="1" x14ac:dyDescent="0.25">
      <c r="C2904" s="79">
        <f t="shared" si="57"/>
        <v>0</v>
      </c>
    </row>
    <row r="2905" spans="3:3" ht="15" customHeight="1" x14ac:dyDescent="0.25">
      <c r="C2905" s="79">
        <f t="shared" si="57"/>
        <v>0</v>
      </c>
    </row>
    <row r="2906" spans="3:3" ht="15" customHeight="1" x14ac:dyDescent="0.25">
      <c r="C2906" s="79">
        <f t="shared" si="57"/>
        <v>0</v>
      </c>
    </row>
    <row r="2907" spans="3:3" ht="15" customHeight="1" x14ac:dyDescent="0.25">
      <c r="C2907" s="79">
        <f t="shared" si="57"/>
        <v>0</v>
      </c>
    </row>
    <row r="2908" spans="3:3" ht="15" customHeight="1" x14ac:dyDescent="0.25">
      <c r="C2908" s="79">
        <f t="shared" si="57"/>
        <v>0</v>
      </c>
    </row>
    <row r="2909" spans="3:3" ht="15" customHeight="1" x14ac:dyDescent="0.25">
      <c r="C2909" s="79">
        <f t="shared" si="57"/>
        <v>0</v>
      </c>
    </row>
    <row r="2910" spans="3:3" ht="15" customHeight="1" x14ac:dyDescent="0.25">
      <c r="C2910" s="79">
        <f t="shared" si="57"/>
        <v>0</v>
      </c>
    </row>
    <row r="2911" spans="3:3" ht="15" customHeight="1" x14ac:dyDescent="0.25">
      <c r="C2911" s="79">
        <f t="shared" si="57"/>
        <v>0</v>
      </c>
    </row>
    <row r="2912" spans="3:3" ht="15" customHeight="1" x14ac:dyDescent="0.25">
      <c r="C2912" s="79">
        <f t="shared" si="57"/>
        <v>0</v>
      </c>
    </row>
    <row r="2913" spans="3:3" ht="15" customHeight="1" x14ac:dyDescent="0.25">
      <c r="C2913" s="79">
        <f t="shared" si="57"/>
        <v>0</v>
      </c>
    </row>
    <row r="2914" spans="3:3" ht="15" customHeight="1" x14ac:dyDescent="0.25">
      <c r="C2914" s="79">
        <f t="shared" si="57"/>
        <v>0</v>
      </c>
    </row>
    <row r="2915" spans="3:3" ht="15" customHeight="1" x14ac:dyDescent="0.25">
      <c r="C2915" s="79">
        <f t="shared" si="57"/>
        <v>0</v>
      </c>
    </row>
    <row r="2916" spans="3:3" ht="15" customHeight="1" x14ac:dyDescent="0.25">
      <c r="C2916" s="79">
        <f t="shared" si="57"/>
        <v>0</v>
      </c>
    </row>
    <row r="2917" spans="3:3" ht="15" customHeight="1" x14ac:dyDescent="0.25">
      <c r="C2917" s="79">
        <f t="shared" si="57"/>
        <v>0</v>
      </c>
    </row>
    <row r="2918" spans="3:3" ht="15" customHeight="1" x14ac:dyDescent="0.25">
      <c r="C2918" s="79">
        <f t="shared" si="57"/>
        <v>0</v>
      </c>
    </row>
    <row r="2919" spans="3:3" ht="15" customHeight="1" x14ac:dyDescent="0.25">
      <c r="C2919" s="79">
        <f t="shared" si="57"/>
        <v>0</v>
      </c>
    </row>
    <row r="2920" spans="3:3" ht="15" customHeight="1" x14ac:dyDescent="0.25">
      <c r="C2920" s="79">
        <f t="shared" si="57"/>
        <v>0</v>
      </c>
    </row>
    <row r="2921" spans="3:3" ht="15" customHeight="1" x14ac:dyDescent="0.25">
      <c r="C2921" s="79">
        <f t="shared" si="57"/>
        <v>0</v>
      </c>
    </row>
    <row r="2922" spans="3:3" ht="15" customHeight="1" x14ac:dyDescent="0.25">
      <c r="C2922" s="79">
        <f t="shared" si="57"/>
        <v>0</v>
      </c>
    </row>
    <row r="2923" spans="3:3" ht="15" customHeight="1" x14ac:dyDescent="0.25">
      <c r="C2923" s="79">
        <f t="shared" si="57"/>
        <v>0</v>
      </c>
    </row>
    <row r="2924" spans="3:3" ht="15" customHeight="1" x14ac:dyDescent="0.25">
      <c r="C2924" s="79">
        <f t="shared" si="57"/>
        <v>0</v>
      </c>
    </row>
    <row r="2925" spans="3:3" ht="15" customHeight="1" x14ac:dyDescent="0.25">
      <c r="C2925" s="79">
        <f t="shared" si="57"/>
        <v>0</v>
      </c>
    </row>
    <row r="2926" spans="3:3" ht="15" customHeight="1" x14ac:dyDescent="0.25">
      <c r="C2926" s="79">
        <f t="shared" si="57"/>
        <v>0</v>
      </c>
    </row>
    <row r="2927" spans="3:3" ht="15" customHeight="1" x14ac:dyDescent="0.25">
      <c r="C2927" s="79">
        <f t="shared" si="57"/>
        <v>0</v>
      </c>
    </row>
    <row r="2928" spans="3:3" ht="15" customHeight="1" x14ac:dyDescent="0.25">
      <c r="C2928" s="79">
        <f t="shared" si="57"/>
        <v>0</v>
      </c>
    </row>
    <row r="2929" spans="3:3" ht="15" customHeight="1" x14ac:dyDescent="0.25">
      <c r="C2929" s="79">
        <f t="shared" si="57"/>
        <v>0</v>
      </c>
    </row>
    <row r="2930" spans="3:3" ht="15" customHeight="1" x14ac:dyDescent="0.25">
      <c r="C2930" s="79">
        <f t="shared" si="57"/>
        <v>0</v>
      </c>
    </row>
    <row r="2931" spans="3:3" ht="15" customHeight="1" x14ac:dyDescent="0.25">
      <c r="C2931" s="79">
        <f t="shared" ref="C2931:C2994" si="58">+C2930</f>
        <v>0</v>
      </c>
    </row>
    <row r="2932" spans="3:3" ht="15" customHeight="1" x14ac:dyDescent="0.25">
      <c r="C2932" s="79">
        <f t="shared" si="58"/>
        <v>0</v>
      </c>
    </row>
    <row r="2933" spans="3:3" ht="15" customHeight="1" x14ac:dyDescent="0.25">
      <c r="C2933" s="79">
        <f t="shared" si="58"/>
        <v>0</v>
      </c>
    </row>
    <row r="2934" spans="3:3" ht="15" customHeight="1" x14ac:dyDescent="0.25">
      <c r="C2934" s="79">
        <f t="shared" si="58"/>
        <v>0</v>
      </c>
    </row>
    <row r="2935" spans="3:3" ht="15" customHeight="1" x14ac:dyDescent="0.25">
      <c r="C2935" s="79">
        <f t="shared" si="58"/>
        <v>0</v>
      </c>
    </row>
    <row r="2936" spans="3:3" ht="15" customHeight="1" x14ac:dyDescent="0.25">
      <c r="C2936" s="79">
        <f t="shared" si="58"/>
        <v>0</v>
      </c>
    </row>
    <row r="2937" spans="3:3" ht="15" customHeight="1" x14ac:dyDescent="0.25">
      <c r="C2937" s="79">
        <f t="shared" si="58"/>
        <v>0</v>
      </c>
    </row>
    <row r="2938" spans="3:3" ht="15" customHeight="1" x14ac:dyDescent="0.25">
      <c r="C2938" s="79">
        <f t="shared" si="58"/>
        <v>0</v>
      </c>
    </row>
    <row r="2939" spans="3:3" ht="15" customHeight="1" x14ac:dyDescent="0.25">
      <c r="C2939" s="79">
        <f t="shared" si="58"/>
        <v>0</v>
      </c>
    </row>
    <row r="2940" spans="3:3" ht="15" customHeight="1" x14ac:dyDescent="0.25">
      <c r="C2940" s="79">
        <f t="shared" si="58"/>
        <v>0</v>
      </c>
    </row>
    <row r="2941" spans="3:3" ht="15" customHeight="1" x14ac:dyDescent="0.25">
      <c r="C2941" s="79">
        <f t="shared" si="58"/>
        <v>0</v>
      </c>
    </row>
    <row r="2942" spans="3:3" ht="15" customHeight="1" x14ac:dyDescent="0.25">
      <c r="C2942" s="79">
        <f t="shared" si="58"/>
        <v>0</v>
      </c>
    </row>
    <row r="2943" spans="3:3" ht="15" customHeight="1" x14ac:dyDescent="0.25">
      <c r="C2943" s="79">
        <f t="shared" si="58"/>
        <v>0</v>
      </c>
    </row>
    <row r="2944" spans="3:3" ht="15" customHeight="1" x14ac:dyDescent="0.25">
      <c r="C2944" s="79">
        <f t="shared" si="58"/>
        <v>0</v>
      </c>
    </row>
    <row r="2945" spans="3:3" ht="15" customHeight="1" x14ac:dyDescent="0.25">
      <c r="C2945" s="79">
        <f t="shared" si="58"/>
        <v>0</v>
      </c>
    </row>
    <row r="2946" spans="3:3" ht="15" customHeight="1" x14ac:dyDescent="0.25">
      <c r="C2946" s="79">
        <f t="shared" si="58"/>
        <v>0</v>
      </c>
    </row>
    <row r="2947" spans="3:3" ht="15" customHeight="1" x14ac:dyDescent="0.25">
      <c r="C2947" s="79">
        <f t="shared" si="58"/>
        <v>0</v>
      </c>
    </row>
    <row r="2948" spans="3:3" ht="15" customHeight="1" x14ac:dyDescent="0.25">
      <c r="C2948" s="79">
        <f t="shared" si="58"/>
        <v>0</v>
      </c>
    </row>
    <row r="2949" spans="3:3" ht="15" customHeight="1" x14ac:dyDescent="0.25">
      <c r="C2949" s="79">
        <f t="shared" si="58"/>
        <v>0</v>
      </c>
    </row>
    <row r="2950" spans="3:3" ht="15" customHeight="1" x14ac:dyDescent="0.25">
      <c r="C2950" s="79">
        <f t="shared" si="58"/>
        <v>0</v>
      </c>
    </row>
    <row r="2951" spans="3:3" ht="15" customHeight="1" x14ac:dyDescent="0.25">
      <c r="C2951" s="79">
        <f t="shared" si="58"/>
        <v>0</v>
      </c>
    </row>
    <row r="2952" spans="3:3" ht="15" customHeight="1" x14ac:dyDescent="0.25">
      <c r="C2952" s="79">
        <f t="shared" si="58"/>
        <v>0</v>
      </c>
    </row>
    <row r="2953" spans="3:3" ht="15" customHeight="1" x14ac:dyDescent="0.25">
      <c r="C2953" s="79">
        <f t="shared" si="58"/>
        <v>0</v>
      </c>
    </row>
    <row r="2954" spans="3:3" ht="15" customHeight="1" x14ac:dyDescent="0.25">
      <c r="C2954" s="79">
        <f t="shared" si="58"/>
        <v>0</v>
      </c>
    </row>
    <row r="2955" spans="3:3" ht="15" customHeight="1" x14ac:dyDescent="0.25">
      <c r="C2955" s="79">
        <f t="shared" si="58"/>
        <v>0</v>
      </c>
    </row>
    <row r="2956" spans="3:3" ht="15" customHeight="1" x14ac:dyDescent="0.25">
      <c r="C2956" s="79">
        <f t="shared" si="58"/>
        <v>0</v>
      </c>
    </row>
    <row r="2957" spans="3:3" ht="15" customHeight="1" x14ac:dyDescent="0.25">
      <c r="C2957" s="79">
        <f t="shared" si="58"/>
        <v>0</v>
      </c>
    </row>
    <row r="2958" spans="3:3" ht="15" customHeight="1" x14ac:dyDescent="0.25">
      <c r="C2958" s="79">
        <f t="shared" si="58"/>
        <v>0</v>
      </c>
    </row>
    <row r="2959" spans="3:3" ht="15" customHeight="1" x14ac:dyDescent="0.25">
      <c r="C2959" s="79">
        <f t="shared" si="58"/>
        <v>0</v>
      </c>
    </row>
    <row r="2960" spans="3:3" ht="15" customHeight="1" x14ac:dyDescent="0.25">
      <c r="C2960" s="79">
        <f t="shared" si="58"/>
        <v>0</v>
      </c>
    </row>
    <row r="2961" spans="3:3" ht="15" customHeight="1" x14ac:dyDescent="0.25">
      <c r="C2961" s="79">
        <f t="shared" si="58"/>
        <v>0</v>
      </c>
    </row>
    <row r="2962" spans="3:3" ht="15" customHeight="1" x14ac:dyDescent="0.25">
      <c r="C2962" s="79">
        <f t="shared" si="58"/>
        <v>0</v>
      </c>
    </row>
    <row r="2963" spans="3:3" ht="15" customHeight="1" x14ac:dyDescent="0.25">
      <c r="C2963" s="79">
        <f t="shared" si="58"/>
        <v>0</v>
      </c>
    </row>
    <row r="2964" spans="3:3" ht="15" customHeight="1" x14ac:dyDescent="0.25">
      <c r="C2964" s="79">
        <f t="shared" si="58"/>
        <v>0</v>
      </c>
    </row>
    <row r="2965" spans="3:3" ht="15" customHeight="1" x14ac:dyDescent="0.25">
      <c r="C2965" s="79">
        <f t="shared" si="58"/>
        <v>0</v>
      </c>
    </row>
    <row r="2966" spans="3:3" ht="15" customHeight="1" x14ac:dyDescent="0.25">
      <c r="C2966" s="79">
        <f t="shared" si="58"/>
        <v>0</v>
      </c>
    </row>
    <row r="2967" spans="3:3" ht="15" customHeight="1" x14ac:dyDescent="0.25">
      <c r="C2967" s="79">
        <f t="shared" si="58"/>
        <v>0</v>
      </c>
    </row>
    <row r="2968" spans="3:3" ht="15" customHeight="1" x14ac:dyDescent="0.25">
      <c r="C2968" s="79">
        <f t="shared" si="58"/>
        <v>0</v>
      </c>
    </row>
    <row r="2969" spans="3:3" ht="15" customHeight="1" x14ac:dyDescent="0.25">
      <c r="C2969" s="79">
        <f t="shared" si="58"/>
        <v>0</v>
      </c>
    </row>
    <row r="2970" spans="3:3" ht="15" customHeight="1" x14ac:dyDescent="0.25">
      <c r="C2970" s="79">
        <f t="shared" si="58"/>
        <v>0</v>
      </c>
    </row>
    <row r="2971" spans="3:3" ht="15" customHeight="1" x14ac:dyDescent="0.25">
      <c r="C2971" s="79">
        <f t="shared" si="58"/>
        <v>0</v>
      </c>
    </row>
    <row r="2972" spans="3:3" ht="15" customHeight="1" x14ac:dyDescent="0.25">
      <c r="C2972" s="79">
        <f t="shared" si="58"/>
        <v>0</v>
      </c>
    </row>
    <row r="2973" spans="3:3" ht="15" customHeight="1" x14ac:dyDescent="0.25">
      <c r="C2973" s="79">
        <f t="shared" si="58"/>
        <v>0</v>
      </c>
    </row>
    <row r="2974" spans="3:3" ht="15" customHeight="1" x14ac:dyDescent="0.25">
      <c r="C2974" s="79">
        <f t="shared" si="58"/>
        <v>0</v>
      </c>
    </row>
    <row r="2975" spans="3:3" ht="15" customHeight="1" x14ac:dyDescent="0.25">
      <c r="C2975" s="79">
        <f t="shared" si="58"/>
        <v>0</v>
      </c>
    </row>
    <row r="2976" spans="3:3" ht="15" customHeight="1" x14ac:dyDescent="0.25">
      <c r="C2976" s="79">
        <f t="shared" si="58"/>
        <v>0</v>
      </c>
    </row>
    <row r="2977" spans="3:3" ht="15" customHeight="1" x14ac:dyDescent="0.25">
      <c r="C2977" s="79">
        <f t="shared" si="58"/>
        <v>0</v>
      </c>
    </row>
    <row r="2978" spans="3:3" ht="15" customHeight="1" x14ac:dyDescent="0.25">
      <c r="C2978" s="79">
        <f t="shared" si="58"/>
        <v>0</v>
      </c>
    </row>
    <row r="2979" spans="3:3" ht="15" customHeight="1" x14ac:dyDescent="0.25">
      <c r="C2979" s="79">
        <f t="shared" si="58"/>
        <v>0</v>
      </c>
    </row>
    <row r="2980" spans="3:3" ht="15" customHeight="1" x14ac:dyDescent="0.25">
      <c r="C2980" s="79">
        <f t="shared" si="58"/>
        <v>0</v>
      </c>
    </row>
    <row r="2981" spans="3:3" ht="15" customHeight="1" x14ac:dyDescent="0.25">
      <c r="C2981" s="79">
        <f t="shared" si="58"/>
        <v>0</v>
      </c>
    </row>
    <row r="2982" spans="3:3" ht="15" customHeight="1" x14ac:dyDescent="0.25">
      <c r="C2982" s="79">
        <f t="shared" si="58"/>
        <v>0</v>
      </c>
    </row>
    <row r="2983" spans="3:3" ht="15" customHeight="1" x14ac:dyDescent="0.25">
      <c r="C2983" s="79">
        <f t="shared" si="58"/>
        <v>0</v>
      </c>
    </row>
    <row r="2984" spans="3:3" ht="15" customHeight="1" x14ac:dyDescent="0.25">
      <c r="C2984" s="79">
        <f t="shared" si="58"/>
        <v>0</v>
      </c>
    </row>
    <row r="2985" spans="3:3" ht="15" customHeight="1" x14ac:dyDescent="0.25">
      <c r="C2985" s="79">
        <f t="shared" si="58"/>
        <v>0</v>
      </c>
    </row>
    <row r="2986" spans="3:3" ht="15" customHeight="1" x14ac:dyDescent="0.25">
      <c r="C2986" s="79">
        <f t="shared" si="58"/>
        <v>0</v>
      </c>
    </row>
    <row r="2987" spans="3:3" ht="15" customHeight="1" x14ac:dyDescent="0.25">
      <c r="C2987" s="79">
        <f t="shared" si="58"/>
        <v>0</v>
      </c>
    </row>
    <row r="2988" spans="3:3" ht="15" customHeight="1" x14ac:dyDescent="0.25">
      <c r="C2988" s="79">
        <f t="shared" si="58"/>
        <v>0</v>
      </c>
    </row>
    <row r="2989" spans="3:3" ht="15" customHeight="1" x14ac:dyDescent="0.25">
      <c r="C2989" s="79">
        <f t="shared" si="58"/>
        <v>0</v>
      </c>
    </row>
    <row r="2990" spans="3:3" ht="15" customHeight="1" x14ac:dyDescent="0.25">
      <c r="C2990" s="79">
        <f t="shared" si="58"/>
        <v>0</v>
      </c>
    </row>
    <row r="2991" spans="3:3" ht="15" customHeight="1" x14ac:dyDescent="0.25">
      <c r="C2991" s="79">
        <f t="shared" si="58"/>
        <v>0</v>
      </c>
    </row>
    <row r="2992" spans="3:3" ht="15" customHeight="1" x14ac:dyDescent="0.25">
      <c r="C2992" s="79">
        <f t="shared" si="58"/>
        <v>0</v>
      </c>
    </row>
    <row r="2993" spans="1:3" ht="15" customHeight="1" x14ac:dyDescent="0.25">
      <c r="C2993" s="79">
        <f t="shared" si="58"/>
        <v>0</v>
      </c>
    </row>
    <row r="2994" spans="1:3" ht="15" customHeight="1" x14ac:dyDescent="0.25">
      <c r="C2994" s="79">
        <f t="shared" si="58"/>
        <v>0</v>
      </c>
    </row>
    <row r="2995" spans="1:3" ht="15" customHeight="1" x14ac:dyDescent="0.25">
      <c r="C2995" s="79">
        <f t="shared" ref="C2995:C3000" si="59">+C2994</f>
        <v>0</v>
      </c>
    </row>
    <row r="2996" spans="1:3" ht="15" customHeight="1" x14ac:dyDescent="0.25">
      <c r="C2996" s="79">
        <f t="shared" si="59"/>
        <v>0</v>
      </c>
    </row>
    <row r="2997" spans="1:3" ht="15" customHeight="1" x14ac:dyDescent="0.25">
      <c r="C2997" s="79">
        <f t="shared" si="59"/>
        <v>0</v>
      </c>
    </row>
    <row r="2998" spans="1:3" ht="15" customHeight="1" x14ac:dyDescent="0.25">
      <c r="C2998" s="79">
        <f t="shared" si="59"/>
        <v>0</v>
      </c>
    </row>
    <row r="2999" spans="1:3" ht="15" customHeight="1" x14ac:dyDescent="0.25">
      <c r="C2999" s="79">
        <f t="shared" si="59"/>
        <v>0</v>
      </c>
    </row>
    <row r="3000" spans="1:3" x14ac:dyDescent="0.25">
      <c r="C3000" s="79">
        <f t="shared" si="59"/>
        <v>0</v>
      </c>
    </row>
    <row r="3001" spans="1:3" s="81" customFormat="1" ht="15.75" x14ac:dyDescent="0.25">
      <c r="A3001" s="77" t="s">
        <v>349</v>
      </c>
      <c r="B3001" s="105" t="str">
        <f>[1]COMPTA!A3004</f>
        <v>S46</v>
      </c>
      <c r="C3001" s="79" t="str">
        <f>+B3001</f>
        <v>S46</v>
      </c>
    </row>
    <row r="3002" spans="1:3" s="12" customFormat="1" ht="11.25" customHeight="1" x14ac:dyDescent="0.2">
      <c r="B3002" s="82"/>
      <c r="C3002" s="79" t="str">
        <f>+C3001</f>
        <v>S46</v>
      </c>
    </row>
    <row r="3003" spans="1:3" s="12" customFormat="1" ht="22.5" customHeight="1" x14ac:dyDescent="0.2">
      <c r="B3003" s="82"/>
      <c r="C3003" s="79" t="str">
        <f t="shared" ref="C3003:C3066" si="60">+C3002</f>
        <v>S46</v>
      </c>
    </row>
    <row r="3004" spans="1:3" s="33" customFormat="1" ht="29.25" customHeight="1" x14ac:dyDescent="0.2">
      <c r="A3004" s="103" t="s">
        <v>350</v>
      </c>
      <c r="B3004" s="85" t="s">
        <v>351</v>
      </c>
      <c r="C3004" s="79" t="str">
        <f t="shared" si="60"/>
        <v>S46</v>
      </c>
    </row>
    <row r="3005" spans="1:3" s="33" customFormat="1" ht="29.25" customHeight="1" x14ac:dyDescent="0.2">
      <c r="A3005" s="103"/>
      <c r="B3005" s="86"/>
      <c r="C3005" s="79" t="str">
        <f t="shared" si="60"/>
        <v>S46</v>
      </c>
    </row>
    <row r="3006" spans="1:3" s="88" customFormat="1" ht="11.25" customHeight="1" x14ac:dyDescent="0.2">
      <c r="A3006" s="103"/>
      <c r="B3006" s="104" t="s">
        <v>355</v>
      </c>
      <c r="C3006" s="79" t="str">
        <f t="shared" si="60"/>
        <v>S46</v>
      </c>
    </row>
    <row r="3007" spans="1:3" s="12" customFormat="1" ht="11.25" customHeight="1" x14ac:dyDescent="0.2">
      <c r="A3007" s="89"/>
      <c r="B3007" s="90"/>
      <c r="C3007" s="79" t="str">
        <f t="shared" si="60"/>
        <v>S46</v>
      </c>
    </row>
    <row r="3008" spans="1:3" s="12" customFormat="1" ht="11.25" customHeight="1" x14ac:dyDescent="0.2">
      <c r="A3008" s="91" t="s">
        <v>8</v>
      </c>
      <c r="B3008" s="92"/>
      <c r="C3008" s="79" t="str">
        <f t="shared" si="60"/>
        <v>S46</v>
      </c>
    </row>
    <row r="3009" spans="1:3" s="12" customFormat="1" ht="11.25" customHeight="1" x14ac:dyDescent="0.2">
      <c r="A3009" s="91" t="s">
        <v>11</v>
      </c>
      <c r="B3009" s="92"/>
      <c r="C3009" s="79" t="str">
        <f t="shared" si="60"/>
        <v>S46</v>
      </c>
    </row>
    <row r="3010" spans="1:3" s="12" customFormat="1" ht="11.25" customHeight="1" x14ac:dyDescent="0.2">
      <c r="A3010" s="93" t="s">
        <v>14</v>
      </c>
      <c r="B3010" s="92"/>
      <c r="C3010" s="79" t="str">
        <f t="shared" si="60"/>
        <v>S46</v>
      </c>
    </row>
    <row r="3011" spans="1:3" s="12" customFormat="1" ht="11.25" customHeight="1" x14ac:dyDescent="0.2">
      <c r="A3011" s="93" t="s">
        <v>17</v>
      </c>
      <c r="B3011" s="92"/>
      <c r="C3011" s="79" t="str">
        <f t="shared" si="60"/>
        <v>S46</v>
      </c>
    </row>
    <row r="3012" spans="1:3" s="12" customFormat="1" ht="11.25" customHeight="1" x14ac:dyDescent="0.2">
      <c r="A3012" s="93" t="s">
        <v>19</v>
      </c>
      <c r="B3012" s="92"/>
      <c r="C3012" s="79" t="str">
        <f t="shared" si="60"/>
        <v>S46</v>
      </c>
    </row>
    <row r="3013" spans="1:3" s="12" customFormat="1" ht="11.25" customHeight="1" x14ac:dyDescent="0.2">
      <c r="A3013" s="93" t="s">
        <v>22</v>
      </c>
      <c r="B3013" s="92"/>
      <c r="C3013" s="79" t="str">
        <f t="shared" si="60"/>
        <v>S46</v>
      </c>
    </row>
    <row r="3014" spans="1:3" s="80" customFormat="1" ht="11.25" customHeight="1" x14ac:dyDescent="0.2">
      <c r="A3014" s="93" t="s">
        <v>24</v>
      </c>
      <c r="B3014" s="92"/>
      <c r="C3014" s="79" t="str">
        <f t="shared" si="60"/>
        <v>S46</v>
      </c>
    </row>
    <row r="3015" spans="1:3" s="12" customFormat="1" ht="11.25" customHeight="1" x14ac:dyDescent="0.2">
      <c r="A3015" s="93" t="s">
        <v>27</v>
      </c>
      <c r="B3015" s="92"/>
      <c r="C3015" s="79" t="str">
        <f t="shared" si="60"/>
        <v>S46</v>
      </c>
    </row>
    <row r="3016" spans="1:3" s="12" customFormat="1" ht="11.25" customHeight="1" x14ac:dyDescent="0.2">
      <c r="A3016" s="93" t="s">
        <v>29</v>
      </c>
      <c r="B3016" s="92"/>
      <c r="C3016" s="79" t="str">
        <f t="shared" si="60"/>
        <v>S46</v>
      </c>
    </row>
    <row r="3017" spans="1:3" s="12" customFormat="1" ht="11.25" customHeight="1" x14ac:dyDescent="0.2">
      <c r="A3017" s="93" t="s">
        <v>31</v>
      </c>
      <c r="B3017" s="92"/>
      <c r="C3017" s="79" t="str">
        <f t="shared" si="60"/>
        <v>S46</v>
      </c>
    </row>
    <row r="3018" spans="1:3" s="12" customFormat="1" ht="11.25" customHeight="1" x14ac:dyDescent="0.2">
      <c r="A3018" s="93" t="s">
        <v>33</v>
      </c>
      <c r="B3018" s="92"/>
      <c r="C3018" s="79" t="str">
        <f t="shared" si="60"/>
        <v>S46</v>
      </c>
    </row>
    <row r="3019" spans="1:3" s="12" customFormat="1" ht="11.25" customHeight="1" x14ac:dyDescent="0.2">
      <c r="A3019" s="93" t="s">
        <v>35</v>
      </c>
      <c r="B3019" s="92"/>
      <c r="C3019" s="79" t="str">
        <f t="shared" si="60"/>
        <v>S46</v>
      </c>
    </row>
    <row r="3020" spans="1:3" s="12" customFormat="1" ht="11.25" customHeight="1" x14ac:dyDescent="0.2">
      <c r="A3020" s="89"/>
      <c r="B3020" s="94"/>
      <c r="C3020" s="79" t="str">
        <f t="shared" si="60"/>
        <v>S46</v>
      </c>
    </row>
    <row r="3021" spans="1:3" s="12" customFormat="1" ht="12.75" customHeight="1" x14ac:dyDescent="0.2">
      <c r="A3021" s="95" t="s">
        <v>362</v>
      </c>
      <c r="B3021" s="96"/>
      <c r="C3021" s="79"/>
    </row>
    <row r="3022" spans="1:3" s="12" customFormat="1" ht="11.25" customHeight="1" x14ac:dyDescent="0.2">
      <c r="C3022" s="79">
        <f t="shared" si="60"/>
        <v>0</v>
      </c>
    </row>
    <row r="3023" spans="1:3" s="98" customFormat="1" ht="12.75" customHeight="1" x14ac:dyDescent="0.2">
      <c r="A3023" s="97" t="s">
        <v>363</v>
      </c>
      <c r="C3023" s="79">
        <f t="shared" si="60"/>
        <v>0</v>
      </c>
    </row>
    <row r="3024" spans="1:3" s="98" customFormat="1" ht="12.75" customHeight="1" x14ac:dyDescent="0.2">
      <c r="A3024" s="97" t="s">
        <v>364</v>
      </c>
      <c r="C3024" s="79">
        <f t="shared" si="60"/>
        <v>0</v>
      </c>
    </row>
    <row r="3025" spans="1:3" s="12" customFormat="1" ht="11.25" customHeight="1" x14ac:dyDescent="0.2">
      <c r="C3025" s="79">
        <f t="shared" si="60"/>
        <v>0</v>
      </c>
    </row>
    <row r="3026" spans="1:3" s="99" customFormat="1" ht="15" customHeight="1" x14ac:dyDescent="0.25">
      <c r="A3026" s="99" t="str">
        <f>+CONCATENATE("Ecart ",C3026)</f>
        <v>Ecart 0</v>
      </c>
      <c r="C3026" s="79">
        <f t="shared" si="60"/>
        <v>0</v>
      </c>
    </row>
    <row r="3027" spans="1:3" ht="15" customHeight="1" x14ac:dyDescent="0.25">
      <c r="C3027" s="79">
        <f t="shared" si="60"/>
        <v>0</v>
      </c>
    </row>
    <row r="3028" spans="1:3" s="102" customFormat="1" ht="21" customHeight="1" x14ac:dyDescent="0.35">
      <c r="A3028" s="100" t="s">
        <v>365</v>
      </c>
      <c r="B3028" s="101"/>
      <c r="C3028" s="79">
        <f t="shared" si="60"/>
        <v>0</v>
      </c>
    </row>
    <row r="3029" spans="1:3" ht="15" customHeight="1" x14ac:dyDescent="0.25">
      <c r="A3029" s="76"/>
      <c r="C3029" s="79">
        <f t="shared" si="60"/>
        <v>0</v>
      </c>
    </row>
    <row r="3030" spans="1:3" s="102" customFormat="1" ht="21" customHeight="1" x14ac:dyDescent="0.35">
      <c r="A3030" s="100" t="s">
        <v>366</v>
      </c>
      <c r="B3030" s="101"/>
      <c r="C3030" s="79">
        <f t="shared" si="60"/>
        <v>0</v>
      </c>
    </row>
    <row r="3031" spans="1:3" ht="15" customHeight="1" x14ac:dyDescent="0.25">
      <c r="A3031" s="76"/>
      <c r="C3031" s="79">
        <f t="shared" si="60"/>
        <v>0</v>
      </c>
    </row>
    <row r="3032" spans="1:3" ht="15" customHeight="1" x14ac:dyDescent="0.25">
      <c r="C3032" s="79">
        <f t="shared" si="60"/>
        <v>0</v>
      </c>
    </row>
    <row r="3033" spans="1:3" ht="15" customHeight="1" x14ac:dyDescent="0.25">
      <c r="C3033" s="79">
        <f t="shared" si="60"/>
        <v>0</v>
      </c>
    </row>
    <row r="3034" spans="1:3" ht="15" customHeight="1" x14ac:dyDescent="0.25">
      <c r="C3034" s="79">
        <f t="shared" si="60"/>
        <v>0</v>
      </c>
    </row>
    <row r="3035" spans="1:3" ht="15" customHeight="1" x14ac:dyDescent="0.25">
      <c r="C3035" s="79">
        <f t="shared" si="60"/>
        <v>0</v>
      </c>
    </row>
    <row r="3036" spans="1:3" ht="15" customHeight="1" x14ac:dyDescent="0.25">
      <c r="C3036" s="79">
        <f t="shared" si="60"/>
        <v>0</v>
      </c>
    </row>
    <row r="3037" spans="1:3" ht="15" customHeight="1" x14ac:dyDescent="0.25">
      <c r="C3037" s="79">
        <f t="shared" si="60"/>
        <v>0</v>
      </c>
    </row>
    <row r="3038" spans="1:3" ht="15" customHeight="1" x14ac:dyDescent="0.25">
      <c r="C3038" s="79">
        <f t="shared" si="60"/>
        <v>0</v>
      </c>
    </row>
    <row r="3039" spans="1:3" ht="15" customHeight="1" x14ac:dyDescent="0.25">
      <c r="C3039" s="79">
        <f t="shared" si="60"/>
        <v>0</v>
      </c>
    </row>
    <row r="3040" spans="1:3" ht="15" customHeight="1" x14ac:dyDescent="0.25">
      <c r="C3040" s="79">
        <f t="shared" si="60"/>
        <v>0</v>
      </c>
    </row>
    <row r="3041" spans="3:3" ht="15" customHeight="1" x14ac:dyDescent="0.25">
      <c r="C3041" s="79">
        <f t="shared" si="60"/>
        <v>0</v>
      </c>
    </row>
    <row r="3042" spans="3:3" ht="15" customHeight="1" x14ac:dyDescent="0.25">
      <c r="C3042" s="79">
        <f t="shared" si="60"/>
        <v>0</v>
      </c>
    </row>
    <row r="3043" spans="3:3" ht="15" customHeight="1" x14ac:dyDescent="0.25">
      <c r="C3043" s="79">
        <f t="shared" si="60"/>
        <v>0</v>
      </c>
    </row>
    <row r="3044" spans="3:3" ht="15" customHeight="1" x14ac:dyDescent="0.25">
      <c r="C3044" s="79">
        <f t="shared" si="60"/>
        <v>0</v>
      </c>
    </row>
    <row r="3045" spans="3:3" ht="15" customHeight="1" x14ac:dyDescent="0.25">
      <c r="C3045" s="79">
        <f t="shared" si="60"/>
        <v>0</v>
      </c>
    </row>
    <row r="3046" spans="3:3" ht="15" customHeight="1" x14ac:dyDescent="0.25">
      <c r="C3046" s="79">
        <f t="shared" si="60"/>
        <v>0</v>
      </c>
    </row>
    <row r="3047" spans="3:3" ht="15" customHeight="1" x14ac:dyDescent="0.25">
      <c r="C3047" s="79">
        <f t="shared" si="60"/>
        <v>0</v>
      </c>
    </row>
    <row r="3048" spans="3:3" ht="15" customHeight="1" x14ac:dyDescent="0.25">
      <c r="C3048" s="79">
        <f t="shared" si="60"/>
        <v>0</v>
      </c>
    </row>
    <row r="3049" spans="3:3" ht="15" customHeight="1" x14ac:dyDescent="0.25">
      <c r="C3049" s="79">
        <f t="shared" si="60"/>
        <v>0</v>
      </c>
    </row>
    <row r="3050" spans="3:3" ht="15" customHeight="1" x14ac:dyDescent="0.25">
      <c r="C3050" s="79">
        <f t="shared" si="60"/>
        <v>0</v>
      </c>
    </row>
    <row r="3051" spans="3:3" ht="15" customHeight="1" x14ac:dyDescent="0.25">
      <c r="C3051" s="79">
        <f t="shared" si="60"/>
        <v>0</v>
      </c>
    </row>
    <row r="3052" spans="3:3" ht="15" customHeight="1" x14ac:dyDescent="0.25">
      <c r="C3052" s="79">
        <f t="shared" si="60"/>
        <v>0</v>
      </c>
    </row>
    <row r="3053" spans="3:3" ht="15" customHeight="1" x14ac:dyDescent="0.25">
      <c r="C3053" s="79">
        <f t="shared" si="60"/>
        <v>0</v>
      </c>
    </row>
    <row r="3054" spans="3:3" ht="15" customHeight="1" x14ac:dyDescent="0.25">
      <c r="C3054" s="79">
        <f t="shared" si="60"/>
        <v>0</v>
      </c>
    </row>
    <row r="3055" spans="3:3" ht="15" customHeight="1" x14ac:dyDescent="0.25">
      <c r="C3055" s="79">
        <f t="shared" si="60"/>
        <v>0</v>
      </c>
    </row>
    <row r="3056" spans="3:3" ht="15" customHeight="1" x14ac:dyDescent="0.25">
      <c r="C3056" s="79">
        <f t="shared" si="60"/>
        <v>0</v>
      </c>
    </row>
    <row r="3057" spans="3:3" ht="15" customHeight="1" x14ac:dyDescent="0.25">
      <c r="C3057" s="79">
        <f t="shared" si="60"/>
        <v>0</v>
      </c>
    </row>
    <row r="3058" spans="3:3" ht="15" customHeight="1" x14ac:dyDescent="0.25">
      <c r="C3058" s="79">
        <f t="shared" si="60"/>
        <v>0</v>
      </c>
    </row>
    <row r="3059" spans="3:3" ht="15" customHeight="1" x14ac:dyDescent="0.25">
      <c r="C3059" s="79">
        <f t="shared" si="60"/>
        <v>0</v>
      </c>
    </row>
    <row r="3060" spans="3:3" ht="15" customHeight="1" x14ac:dyDescent="0.25">
      <c r="C3060" s="79">
        <f t="shared" si="60"/>
        <v>0</v>
      </c>
    </row>
    <row r="3061" spans="3:3" ht="15" customHeight="1" x14ac:dyDescent="0.25">
      <c r="C3061" s="79">
        <f t="shared" si="60"/>
        <v>0</v>
      </c>
    </row>
    <row r="3062" spans="3:3" ht="15" customHeight="1" x14ac:dyDescent="0.25">
      <c r="C3062" s="79">
        <f t="shared" si="60"/>
        <v>0</v>
      </c>
    </row>
    <row r="3063" spans="3:3" ht="15" customHeight="1" x14ac:dyDescent="0.25">
      <c r="C3063" s="79">
        <f t="shared" si="60"/>
        <v>0</v>
      </c>
    </row>
    <row r="3064" spans="3:3" ht="15" customHeight="1" x14ac:dyDescent="0.25">
      <c r="C3064" s="79">
        <f t="shared" si="60"/>
        <v>0</v>
      </c>
    </row>
    <row r="3065" spans="3:3" ht="15" customHeight="1" x14ac:dyDescent="0.25">
      <c r="C3065" s="79">
        <f t="shared" si="60"/>
        <v>0</v>
      </c>
    </row>
    <row r="3066" spans="3:3" ht="15" customHeight="1" x14ac:dyDescent="0.25">
      <c r="C3066" s="79">
        <f t="shared" si="60"/>
        <v>0</v>
      </c>
    </row>
    <row r="3067" spans="3:3" ht="15" customHeight="1" x14ac:dyDescent="0.25">
      <c r="C3067" s="79">
        <f t="shared" ref="C3067:C3130" si="61">+C3066</f>
        <v>0</v>
      </c>
    </row>
    <row r="3068" spans="3:3" ht="15" customHeight="1" x14ac:dyDescent="0.25">
      <c r="C3068" s="79">
        <f t="shared" si="61"/>
        <v>0</v>
      </c>
    </row>
    <row r="3069" spans="3:3" ht="15" customHeight="1" x14ac:dyDescent="0.25">
      <c r="C3069" s="79">
        <f t="shared" si="61"/>
        <v>0</v>
      </c>
    </row>
    <row r="3070" spans="3:3" ht="15" customHeight="1" x14ac:dyDescent="0.25">
      <c r="C3070" s="79">
        <f t="shared" si="61"/>
        <v>0</v>
      </c>
    </row>
    <row r="3071" spans="3:3" ht="15" customHeight="1" x14ac:dyDescent="0.25">
      <c r="C3071" s="79">
        <f t="shared" si="61"/>
        <v>0</v>
      </c>
    </row>
    <row r="3072" spans="3:3" ht="15" customHeight="1" x14ac:dyDescent="0.25">
      <c r="C3072" s="79">
        <f t="shared" si="61"/>
        <v>0</v>
      </c>
    </row>
    <row r="3073" spans="3:3" ht="15" customHeight="1" x14ac:dyDescent="0.25">
      <c r="C3073" s="79">
        <f t="shared" si="61"/>
        <v>0</v>
      </c>
    </row>
    <row r="3074" spans="3:3" ht="15" customHeight="1" x14ac:dyDescent="0.25">
      <c r="C3074" s="79">
        <f t="shared" si="61"/>
        <v>0</v>
      </c>
    </row>
    <row r="3075" spans="3:3" ht="15" customHeight="1" x14ac:dyDescent="0.25">
      <c r="C3075" s="79">
        <f t="shared" si="61"/>
        <v>0</v>
      </c>
    </row>
    <row r="3076" spans="3:3" ht="15" customHeight="1" x14ac:dyDescent="0.25">
      <c r="C3076" s="79">
        <f t="shared" si="61"/>
        <v>0</v>
      </c>
    </row>
    <row r="3077" spans="3:3" ht="15" customHeight="1" x14ac:dyDescent="0.25">
      <c r="C3077" s="79">
        <f t="shared" si="61"/>
        <v>0</v>
      </c>
    </row>
    <row r="3078" spans="3:3" ht="15" customHeight="1" x14ac:dyDescent="0.25">
      <c r="C3078" s="79">
        <f t="shared" si="61"/>
        <v>0</v>
      </c>
    </row>
    <row r="3079" spans="3:3" ht="15" customHeight="1" x14ac:dyDescent="0.25">
      <c r="C3079" s="79">
        <f t="shared" si="61"/>
        <v>0</v>
      </c>
    </row>
    <row r="3080" spans="3:3" ht="15" customHeight="1" x14ac:dyDescent="0.25">
      <c r="C3080" s="79">
        <f t="shared" si="61"/>
        <v>0</v>
      </c>
    </row>
    <row r="3081" spans="3:3" ht="15" customHeight="1" x14ac:dyDescent="0.25">
      <c r="C3081" s="79">
        <f t="shared" si="61"/>
        <v>0</v>
      </c>
    </row>
    <row r="3082" spans="3:3" ht="15" customHeight="1" x14ac:dyDescent="0.25">
      <c r="C3082" s="79">
        <f t="shared" si="61"/>
        <v>0</v>
      </c>
    </row>
    <row r="3083" spans="3:3" ht="15" customHeight="1" x14ac:dyDescent="0.25">
      <c r="C3083" s="79">
        <f t="shared" si="61"/>
        <v>0</v>
      </c>
    </row>
    <row r="3084" spans="3:3" ht="15" customHeight="1" x14ac:dyDescent="0.25">
      <c r="C3084" s="79">
        <f t="shared" si="61"/>
        <v>0</v>
      </c>
    </row>
    <row r="3085" spans="3:3" ht="15" customHeight="1" x14ac:dyDescent="0.25">
      <c r="C3085" s="79">
        <f t="shared" si="61"/>
        <v>0</v>
      </c>
    </row>
    <row r="3086" spans="3:3" ht="15" customHeight="1" x14ac:dyDescent="0.25">
      <c r="C3086" s="79">
        <f t="shared" si="61"/>
        <v>0</v>
      </c>
    </row>
    <row r="3087" spans="3:3" ht="15" customHeight="1" x14ac:dyDescent="0.25">
      <c r="C3087" s="79">
        <f t="shared" si="61"/>
        <v>0</v>
      </c>
    </row>
    <row r="3088" spans="3:3" ht="15" customHeight="1" x14ac:dyDescent="0.25">
      <c r="C3088" s="79">
        <f t="shared" si="61"/>
        <v>0</v>
      </c>
    </row>
    <row r="3089" spans="3:3" ht="15" customHeight="1" x14ac:dyDescent="0.25">
      <c r="C3089" s="79">
        <f t="shared" si="61"/>
        <v>0</v>
      </c>
    </row>
    <row r="3090" spans="3:3" ht="15" customHeight="1" x14ac:dyDescent="0.25">
      <c r="C3090" s="79">
        <f t="shared" si="61"/>
        <v>0</v>
      </c>
    </row>
    <row r="3091" spans="3:3" ht="15" customHeight="1" x14ac:dyDescent="0.25">
      <c r="C3091" s="79">
        <f t="shared" si="61"/>
        <v>0</v>
      </c>
    </row>
    <row r="3092" spans="3:3" ht="15" customHeight="1" x14ac:dyDescent="0.25">
      <c r="C3092" s="79">
        <f t="shared" si="61"/>
        <v>0</v>
      </c>
    </row>
    <row r="3093" spans="3:3" ht="15" customHeight="1" x14ac:dyDescent="0.25">
      <c r="C3093" s="79">
        <f t="shared" si="61"/>
        <v>0</v>
      </c>
    </row>
    <row r="3094" spans="3:3" ht="15" customHeight="1" x14ac:dyDescent="0.25">
      <c r="C3094" s="79">
        <f t="shared" si="61"/>
        <v>0</v>
      </c>
    </row>
    <row r="3095" spans="3:3" ht="15" customHeight="1" x14ac:dyDescent="0.25">
      <c r="C3095" s="79">
        <f t="shared" si="61"/>
        <v>0</v>
      </c>
    </row>
    <row r="3096" spans="3:3" ht="15" customHeight="1" x14ac:dyDescent="0.25">
      <c r="C3096" s="79">
        <f t="shared" si="61"/>
        <v>0</v>
      </c>
    </row>
    <row r="3097" spans="3:3" ht="15" customHeight="1" x14ac:dyDescent="0.25">
      <c r="C3097" s="79">
        <f t="shared" si="61"/>
        <v>0</v>
      </c>
    </row>
    <row r="3098" spans="3:3" ht="15" customHeight="1" x14ac:dyDescent="0.25">
      <c r="C3098" s="79">
        <f t="shared" si="61"/>
        <v>0</v>
      </c>
    </row>
    <row r="3099" spans="3:3" ht="15" customHeight="1" x14ac:dyDescent="0.25">
      <c r="C3099" s="79">
        <f t="shared" si="61"/>
        <v>0</v>
      </c>
    </row>
    <row r="3100" spans="3:3" ht="15" customHeight="1" x14ac:dyDescent="0.25">
      <c r="C3100" s="79">
        <f t="shared" si="61"/>
        <v>0</v>
      </c>
    </row>
    <row r="3101" spans="3:3" ht="15" customHeight="1" x14ac:dyDescent="0.25">
      <c r="C3101" s="79">
        <f t="shared" si="61"/>
        <v>0</v>
      </c>
    </row>
    <row r="3102" spans="3:3" ht="15" customHeight="1" x14ac:dyDescent="0.25">
      <c r="C3102" s="79">
        <f t="shared" si="61"/>
        <v>0</v>
      </c>
    </row>
    <row r="3103" spans="3:3" ht="15" customHeight="1" x14ac:dyDescent="0.25">
      <c r="C3103" s="79">
        <f t="shared" si="61"/>
        <v>0</v>
      </c>
    </row>
    <row r="3104" spans="3:3" ht="15" customHeight="1" x14ac:dyDescent="0.25">
      <c r="C3104" s="79">
        <f t="shared" si="61"/>
        <v>0</v>
      </c>
    </row>
    <row r="3105" spans="3:3" ht="15" customHeight="1" x14ac:dyDescent="0.25">
      <c r="C3105" s="79">
        <f t="shared" si="61"/>
        <v>0</v>
      </c>
    </row>
    <row r="3106" spans="3:3" ht="15" customHeight="1" x14ac:dyDescent="0.25">
      <c r="C3106" s="79">
        <f t="shared" si="61"/>
        <v>0</v>
      </c>
    </row>
    <row r="3107" spans="3:3" ht="15" customHeight="1" x14ac:dyDescent="0.25">
      <c r="C3107" s="79">
        <f t="shared" si="61"/>
        <v>0</v>
      </c>
    </row>
    <row r="3108" spans="3:3" ht="15" customHeight="1" x14ac:dyDescent="0.25">
      <c r="C3108" s="79">
        <f t="shared" si="61"/>
        <v>0</v>
      </c>
    </row>
    <row r="3109" spans="3:3" ht="15" customHeight="1" x14ac:dyDescent="0.25">
      <c r="C3109" s="79">
        <f t="shared" si="61"/>
        <v>0</v>
      </c>
    </row>
    <row r="3110" spans="3:3" ht="15" customHeight="1" x14ac:dyDescent="0.25">
      <c r="C3110" s="79">
        <f t="shared" si="61"/>
        <v>0</v>
      </c>
    </row>
    <row r="3111" spans="3:3" ht="15" customHeight="1" x14ac:dyDescent="0.25">
      <c r="C3111" s="79">
        <f t="shared" si="61"/>
        <v>0</v>
      </c>
    </row>
    <row r="3112" spans="3:3" ht="15" customHeight="1" x14ac:dyDescent="0.25">
      <c r="C3112" s="79">
        <f t="shared" si="61"/>
        <v>0</v>
      </c>
    </row>
    <row r="3113" spans="3:3" ht="15" customHeight="1" x14ac:dyDescent="0.25">
      <c r="C3113" s="79">
        <f t="shared" si="61"/>
        <v>0</v>
      </c>
    </row>
    <row r="3114" spans="3:3" ht="15" customHeight="1" x14ac:dyDescent="0.25">
      <c r="C3114" s="79">
        <f t="shared" si="61"/>
        <v>0</v>
      </c>
    </row>
    <row r="3115" spans="3:3" ht="15" customHeight="1" x14ac:dyDescent="0.25">
      <c r="C3115" s="79">
        <f t="shared" si="61"/>
        <v>0</v>
      </c>
    </row>
    <row r="3116" spans="3:3" ht="15" customHeight="1" x14ac:dyDescent="0.25">
      <c r="C3116" s="79">
        <f t="shared" si="61"/>
        <v>0</v>
      </c>
    </row>
    <row r="3117" spans="3:3" ht="15" customHeight="1" x14ac:dyDescent="0.25">
      <c r="C3117" s="79">
        <f t="shared" si="61"/>
        <v>0</v>
      </c>
    </row>
    <row r="3118" spans="3:3" ht="15" customHeight="1" x14ac:dyDescent="0.25">
      <c r="C3118" s="79">
        <f t="shared" si="61"/>
        <v>0</v>
      </c>
    </row>
    <row r="3119" spans="3:3" ht="15" customHeight="1" x14ac:dyDescent="0.25">
      <c r="C3119" s="79">
        <f t="shared" si="61"/>
        <v>0</v>
      </c>
    </row>
    <row r="3120" spans="3:3" ht="15" customHeight="1" x14ac:dyDescent="0.25">
      <c r="C3120" s="79">
        <f t="shared" si="61"/>
        <v>0</v>
      </c>
    </row>
    <row r="3121" spans="3:3" ht="15" customHeight="1" x14ac:dyDescent="0.25">
      <c r="C3121" s="79">
        <f t="shared" si="61"/>
        <v>0</v>
      </c>
    </row>
    <row r="3122" spans="3:3" ht="15" customHeight="1" x14ac:dyDescent="0.25">
      <c r="C3122" s="79">
        <f t="shared" si="61"/>
        <v>0</v>
      </c>
    </row>
    <row r="3123" spans="3:3" ht="15" customHeight="1" x14ac:dyDescent="0.25">
      <c r="C3123" s="79">
        <f t="shared" si="61"/>
        <v>0</v>
      </c>
    </row>
    <row r="3124" spans="3:3" ht="15" customHeight="1" x14ac:dyDescent="0.25">
      <c r="C3124" s="79">
        <f t="shared" si="61"/>
        <v>0</v>
      </c>
    </row>
    <row r="3125" spans="3:3" ht="15" customHeight="1" x14ac:dyDescent="0.25">
      <c r="C3125" s="79">
        <f t="shared" si="61"/>
        <v>0</v>
      </c>
    </row>
    <row r="3126" spans="3:3" ht="15" customHeight="1" x14ac:dyDescent="0.25">
      <c r="C3126" s="79">
        <f t="shared" si="61"/>
        <v>0</v>
      </c>
    </row>
    <row r="3127" spans="3:3" ht="15" customHeight="1" x14ac:dyDescent="0.25">
      <c r="C3127" s="79">
        <f t="shared" si="61"/>
        <v>0</v>
      </c>
    </row>
    <row r="3128" spans="3:3" ht="15" customHeight="1" x14ac:dyDescent="0.25">
      <c r="C3128" s="79">
        <f t="shared" si="61"/>
        <v>0</v>
      </c>
    </row>
    <row r="3129" spans="3:3" ht="15" customHeight="1" x14ac:dyDescent="0.25">
      <c r="C3129" s="79">
        <f t="shared" si="61"/>
        <v>0</v>
      </c>
    </row>
    <row r="3130" spans="3:3" ht="15" customHeight="1" x14ac:dyDescent="0.25">
      <c r="C3130" s="79">
        <f t="shared" si="61"/>
        <v>0</v>
      </c>
    </row>
    <row r="3131" spans="3:3" ht="15" customHeight="1" x14ac:dyDescent="0.25">
      <c r="C3131" s="79">
        <f t="shared" ref="C3131:C3194" si="62">+C3130</f>
        <v>0</v>
      </c>
    </row>
    <row r="3132" spans="3:3" ht="15" customHeight="1" x14ac:dyDescent="0.25">
      <c r="C3132" s="79">
        <f t="shared" si="62"/>
        <v>0</v>
      </c>
    </row>
    <row r="3133" spans="3:3" ht="15" customHeight="1" x14ac:dyDescent="0.25">
      <c r="C3133" s="79">
        <f t="shared" si="62"/>
        <v>0</v>
      </c>
    </row>
    <row r="3134" spans="3:3" ht="15" customHeight="1" x14ac:dyDescent="0.25">
      <c r="C3134" s="79">
        <f t="shared" si="62"/>
        <v>0</v>
      </c>
    </row>
    <row r="3135" spans="3:3" ht="15" customHeight="1" x14ac:dyDescent="0.25">
      <c r="C3135" s="79">
        <f t="shared" si="62"/>
        <v>0</v>
      </c>
    </row>
    <row r="3136" spans="3:3" ht="15" customHeight="1" x14ac:dyDescent="0.25">
      <c r="C3136" s="79">
        <f t="shared" si="62"/>
        <v>0</v>
      </c>
    </row>
    <row r="3137" spans="3:3" ht="15" customHeight="1" x14ac:dyDescent="0.25">
      <c r="C3137" s="79">
        <f t="shared" si="62"/>
        <v>0</v>
      </c>
    </row>
    <row r="3138" spans="3:3" ht="15" customHeight="1" x14ac:dyDescent="0.25">
      <c r="C3138" s="79">
        <f t="shared" si="62"/>
        <v>0</v>
      </c>
    </row>
    <row r="3139" spans="3:3" ht="15" customHeight="1" x14ac:dyDescent="0.25">
      <c r="C3139" s="79">
        <f t="shared" si="62"/>
        <v>0</v>
      </c>
    </row>
    <row r="3140" spans="3:3" ht="15" customHeight="1" x14ac:dyDescent="0.25">
      <c r="C3140" s="79">
        <f t="shared" si="62"/>
        <v>0</v>
      </c>
    </row>
    <row r="3141" spans="3:3" ht="15" customHeight="1" x14ac:dyDescent="0.25">
      <c r="C3141" s="79">
        <f t="shared" si="62"/>
        <v>0</v>
      </c>
    </row>
    <row r="3142" spans="3:3" ht="15" customHeight="1" x14ac:dyDescent="0.25">
      <c r="C3142" s="79">
        <f t="shared" si="62"/>
        <v>0</v>
      </c>
    </row>
    <row r="3143" spans="3:3" ht="15" customHeight="1" x14ac:dyDescent="0.25">
      <c r="C3143" s="79">
        <f t="shared" si="62"/>
        <v>0</v>
      </c>
    </row>
    <row r="3144" spans="3:3" ht="15" customHeight="1" x14ac:dyDescent="0.25">
      <c r="C3144" s="79">
        <f t="shared" si="62"/>
        <v>0</v>
      </c>
    </row>
    <row r="3145" spans="3:3" ht="15" customHeight="1" x14ac:dyDescent="0.25">
      <c r="C3145" s="79">
        <f t="shared" si="62"/>
        <v>0</v>
      </c>
    </row>
    <row r="3146" spans="3:3" ht="15" customHeight="1" x14ac:dyDescent="0.25">
      <c r="C3146" s="79">
        <f t="shared" si="62"/>
        <v>0</v>
      </c>
    </row>
    <row r="3147" spans="3:3" ht="15" customHeight="1" x14ac:dyDescent="0.25">
      <c r="C3147" s="79">
        <f t="shared" si="62"/>
        <v>0</v>
      </c>
    </row>
    <row r="3148" spans="3:3" ht="15" customHeight="1" x14ac:dyDescent="0.25">
      <c r="C3148" s="79">
        <f t="shared" si="62"/>
        <v>0</v>
      </c>
    </row>
    <row r="3149" spans="3:3" ht="15" customHeight="1" x14ac:dyDescent="0.25">
      <c r="C3149" s="79">
        <f t="shared" si="62"/>
        <v>0</v>
      </c>
    </row>
    <row r="3150" spans="3:3" ht="15" customHeight="1" x14ac:dyDescent="0.25">
      <c r="C3150" s="79">
        <f t="shared" si="62"/>
        <v>0</v>
      </c>
    </row>
    <row r="3151" spans="3:3" ht="15" customHeight="1" x14ac:dyDescent="0.25">
      <c r="C3151" s="79">
        <f t="shared" si="62"/>
        <v>0</v>
      </c>
    </row>
    <row r="3152" spans="3:3" ht="15" customHeight="1" x14ac:dyDescent="0.25">
      <c r="C3152" s="79">
        <f t="shared" si="62"/>
        <v>0</v>
      </c>
    </row>
    <row r="3153" spans="3:3" ht="15" customHeight="1" x14ac:dyDescent="0.25">
      <c r="C3153" s="79">
        <f t="shared" si="62"/>
        <v>0</v>
      </c>
    </row>
    <row r="3154" spans="3:3" ht="15" customHeight="1" x14ac:dyDescent="0.25">
      <c r="C3154" s="79">
        <f t="shared" si="62"/>
        <v>0</v>
      </c>
    </row>
    <row r="3155" spans="3:3" ht="15" customHeight="1" x14ac:dyDescent="0.25">
      <c r="C3155" s="79">
        <f t="shared" si="62"/>
        <v>0</v>
      </c>
    </row>
    <row r="3156" spans="3:3" ht="15" customHeight="1" x14ac:dyDescent="0.25">
      <c r="C3156" s="79">
        <f t="shared" si="62"/>
        <v>0</v>
      </c>
    </row>
    <row r="3157" spans="3:3" ht="15" customHeight="1" x14ac:dyDescent="0.25">
      <c r="C3157" s="79">
        <f t="shared" si="62"/>
        <v>0</v>
      </c>
    </row>
    <row r="3158" spans="3:3" ht="15" customHeight="1" x14ac:dyDescent="0.25">
      <c r="C3158" s="79">
        <f t="shared" si="62"/>
        <v>0</v>
      </c>
    </row>
    <row r="3159" spans="3:3" ht="15" customHeight="1" x14ac:dyDescent="0.25">
      <c r="C3159" s="79">
        <f t="shared" si="62"/>
        <v>0</v>
      </c>
    </row>
    <row r="3160" spans="3:3" ht="15" customHeight="1" x14ac:dyDescent="0.25">
      <c r="C3160" s="79">
        <f t="shared" si="62"/>
        <v>0</v>
      </c>
    </row>
    <row r="3161" spans="3:3" ht="15" customHeight="1" x14ac:dyDescent="0.25">
      <c r="C3161" s="79">
        <f t="shared" si="62"/>
        <v>0</v>
      </c>
    </row>
    <row r="3162" spans="3:3" ht="15" customHeight="1" x14ac:dyDescent="0.25">
      <c r="C3162" s="79">
        <f t="shared" si="62"/>
        <v>0</v>
      </c>
    </row>
    <row r="3163" spans="3:3" ht="15" customHeight="1" x14ac:dyDescent="0.25">
      <c r="C3163" s="79">
        <f t="shared" si="62"/>
        <v>0</v>
      </c>
    </row>
    <row r="3164" spans="3:3" ht="15" customHeight="1" x14ac:dyDescent="0.25">
      <c r="C3164" s="79">
        <f t="shared" si="62"/>
        <v>0</v>
      </c>
    </row>
    <row r="3165" spans="3:3" ht="15" customHeight="1" x14ac:dyDescent="0.25">
      <c r="C3165" s="79">
        <f t="shared" si="62"/>
        <v>0</v>
      </c>
    </row>
    <row r="3166" spans="3:3" ht="15" customHeight="1" x14ac:dyDescent="0.25">
      <c r="C3166" s="79">
        <f t="shared" si="62"/>
        <v>0</v>
      </c>
    </row>
    <row r="3167" spans="3:3" ht="15" customHeight="1" x14ac:dyDescent="0.25">
      <c r="C3167" s="79">
        <f t="shared" si="62"/>
        <v>0</v>
      </c>
    </row>
    <row r="3168" spans="3:3" ht="15" customHeight="1" x14ac:dyDescent="0.25">
      <c r="C3168" s="79">
        <f t="shared" si="62"/>
        <v>0</v>
      </c>
    </row>
    <row r="3169" spans="3:3" ht="15" customHeight="1" x14ac:dyDescent="0.25">
      <c r="C3169" s="79">
        <f t="shared" si="62"/>
        <v>0</v>
      </c>
    </row>
    <row r="3170" spans="3:3" ht="15" customHeight="1" x14ac:dyDescent="0.25">
      <c r="C3170" s="79">
        <f t="shared" si="62"/>
        <v>0</v>
      </c>
    </row>
    <row r="3171" spans="3:3" ht="15" customHeight="1" x14ac:dyDescent="0.25">
      <c r="C3171" s="79">
        <f t="shared" si="62"/>
        <v>0</v>
      </c>
    </row>
    <row r="3172" spans="3:3" ht="15" customHeight="1" x14ac:dyDescent="0.25">
      <c r="C3172" s="79">
        <f t="shared" si="62"/>
        <v>0</v>
      </c>
    </row>
    <row r="3173" spans="3:3" ht="15" customHeight="1" x14ac:dyDescent="0.25">
      <c r="C3173" s="79">
        <f t="shared" si="62"/>
        <v>0</v>
      </c>
    </row>
    <row r="3174" spans="3:3" ht="15" customHeight="1" x14ac:dyDescent="0.25">
      <c r="C3174" s="79">
        <f t="shared" si="62"/>
        <v>0</v>
      </c>
    </row>
    <row r="3175" spans="3:3" ht="15" customHeight="1" x14ac:dyDescent="0.25">
      <c r="C3175" s="79">
        <f t="shared" si="62"/>
        <v>0</v>
      </c>
    </row>
    <row r="3176" spans="3:3" ht="15" customHeight="1" x14ac:dyDescent="0.25">
      <c r="C3176" s="79">
        <f t="shared" si="62"/>
        <v>0</v>
      </c>
    </row>
    <row r="3177" spans="3:3" ht="15" customHeight="1" x14ac:dyDescent="0.25">
      <c r="C3177" s="79">
        <f t="shared" si="62"/>
        <v>0</v>
      </c>
    </row>
    <row r="3178" spans="3:3" ht="15" customHeight="1" x14ac:dyDescent="0.25">
      <c r="C3178" s="79">
        <f t="shared" si="62"/>
        <v>0</v>
      </c>
    </row>
    <row r="3179" spans="3:3" ht="15" customHeight="1" x14ac:dyDescent="0.25">
      <c r="C3179" s="79">
        <f t="shared" si="62"/>
        <v>0</v>
      </c>
    </row>
    <row r="3180" spans="3:3" ht="15" customHeight="1" x14ac:dyDescent="0.25">
      <c r="C3180" s="79">
        <f t="shared" si="62"/>
        <v>0</v>
      </c>
    </row>
    <row r="3181" spans="3:3" ht="15" customHeight="1" x14ac:dyDescent="0.25">
      <c r="C3181" s="79">
        <f t="shared" si="62"/>
        <v>0</v>
      </c>
    </row>
    <row r="3182" spans="3:3" ht="15" customHeight="1" x14ac:dyDescent="0.25">
      <c r="C3182" s="79">
        <f t="shared" si="62"/>
        <v>0</v>
      </c>
    </row>
    <row r="3183" spans="3:3" ht="15" customHeight="1" x14ac:dyDescent="0.25">
      <c r="C3183" s="79">
        <f t="shared" si="62"/>
        <v>0</v>
      </c>
    </row>
    <row r="3184" spans="3:3" ht="15" customHeight="1" x14ac:dyDescent="0.25">
      <c r="C3184" s="79">
        <f t="shared" si="62"/>
        <v>0</v>
      </c>
    </row>
    <row r="3185" spans="3:3" ht="15" customHeight="1" x14ac:dyDescent="0.25">
      <c r="C3185" s="79">
        <f t="shared" si="62"/>
        <v>0</v>
      </c>
    </row>
    <row r="3186" spans="3:3" ht="15" customHeight="1" x14ac:dyDescent="0.25">
      <c r="C3186" s="79">
        <f t="shared" si="62"/>
        <v>0</v>
      </c>
    </row>
    <row r="3187" spans="3:3" ht="15" customHeight="1" x14ac:dyDescent="0.25">
      <c r="C3187" s="79">
        <f t="shared" si="62"/>
        <v>0</v>
      </c>
    </row>
    <row r="3188" spans="3:3" ht="15" customHeight="1" x14ac:dyDescent="0.25">
      <c r="C3188" s="79">
        <f t="shared" si="62"/>
        <v>0</v>
      </c>
    </row>
    <row r="3189" spans="3:3" ht="15" customHeight="1" x14ac:dyDescent="0.25">
      <c r="C3189" s="79">
        <f t="shared" si="62"/>
        <v>0</v>
      </c>
    </row>
    <row r="3190" spans="3:3" ht="15" customHeight="1" x14ac:dyDescent="0.25">
      <c r="C3190" s="79">
        <f t="shared" si="62"/>
        <v>0</v>
      </c>
    </row>
    <row r="3191" spans="3:3" ht="15" customHeight="1" x14ac:dyDescent="0.25">
      <c r="C3191" s="79">
        <f t="shared" si="62"/>
        <v>0</v>
      </c>
    </row>
    <row r="3192" spans="3:3" ht="15" customHeight="1" x14ac:dyDescent="0.25">
      <c r="C3192" s="79">
        <f t="shared" si="62"/>
        <v>0</v>
      </c>
    </row>
    <row r="3193" spans="3:3" ht="15" customHeight="1" x14ac:dyDescent="0.25">
      <c r="C3193" s="79">
        <f t="shared" si="62"/>
        <v>0</v>
      </c>
    </row>
    <row r="3194" spans="3:3" ht="15" customHeight="1" x14ac:dyDescent="0.25">
      <c r="C3194" s="79">
        <f t="shared" si="62"/>
        <v>0</v>
      </c>
    </row>
    <row r="3195" spans="3:3" ht="15" customHeight="1" x14ac:dyDescent="0.25">
      <c r="C3195" s="79">
        <f t="shared" ref="C3195:C3200" si="63">+C3194</f>
        <v>0</v>
      </c>
    </row>
    <row r="3196" spans="3:3" ht="15" customHeight="1" x14ac:dyDescent="0.25">
      <c r="C3196" s="79">
        <f t="shared" si="63"/>
        <v>0</v>
      </c>
    </row>
    <row r="3197" spans="3:3" ht="15" customHeight="1" x14ac:dyDescent="0.25">
      <c r="C3197" s="79">
        <f t="shared" si="63"/>
        <v>0</v>
      </c>
    </row>
    <row r="3198" spans="3:3" ht="15" customHeight="1" x14ac:dyDescent="0.25">
      <c r="C3198" s="79">
        <f t="shared" si="63"/>
        <v>0</v>
      </c>
    </row>
    <row r="3199" spans="3:3" ht="15" customHeight="1" x14ac:dyDescent="0.25">
      <c r="C3199" s="79">
        <f t="shared" si="63"/>
        <v>0</v>
      </c>
    </row>
    <row r="3200" spans="3:3" x14ac:dyDescent="0.25">
      <c r="C3200" s="79">
        <f t="shared" si="63"/>
        <v>0</v>
      </c>
    </row>
    <row r="3201" spans="1:3" s="81" customFormat="1" ht="15.75" x14ac:dyDescent="0.25">
      <c r="A3201" s="77" t="s">
        <v>349</v>
      </c>
      <c r="B3201" s="105" t="str">
        <f>[1]COMPTA!A3204</f>
        <v>V74</v>
      </c>
      <c r="C3201" s="79" t="str">
        <f>+B3201</f>
        <v>V74</v>
      </c>
    </row>
    <row r="3202" spans="1:3" s="12" customFormat="1" ht="11.25" customHeight="1" x14ac:dyDescent="0.2">
      <c r="B3202" s="82"/>
      <c r="C3202" s="79" t="str">
        <f>+C3201</f>
        <v>V74</v>
      </c>
    </row>
    <row r="3203" spans="1:3" s="12" customFormat="1" ht="22.5" customHeight="1" x14ac:dyDescent="0.2">
      <c r="B3203" s="82"/>
      <c r="C3203" s="79" t="str">
        <f t="shared" ref="C3203:C3266" si="64">+C3202</f>
        <v>V74</v>
      </c>
    </row>
    <row r="3204" spans="1:3" s="33" customFormat="1" ht="29.25" customHeight="1" x14ac:dyDescent="0.2">
      <c r="A3204" s="103" t="s">
        <v>350</v>
      </c>
      <c r="B3204" s="85" t="s">
        <v>351</v>
      </c>
      <c r="C3204" s="79" t="str">
        <f t="shared" si="64"/>
        <v>V74</v>
      </c>
    </row>
    <row r="3205" spans="1:3" s="33" customFormat="1" ht="29.25" customHeight="1" x14ac:dyDescent="0.2">
      <c r="A3205" s="103"/>
      <c r="B3205" s="86"/>
      <c r="C3205" s="79" t="str">
        <f t="shared" si="64"/>
        <v>V74</v>
      </c>
    </row>
    <row r="3206" spans="1:3" s="88" customFormat="1" ht="11.25" customHeight="1" x14ac:dyDescent="0.2">
      <c r="A3206" s="103"/>
      <c r="B3206" s="104" t="s">
        <v>355</v>
      </c>
      <c r="C3206" s="79" t="str">
        <f t="shared" si="64"/>
        <v>V74</v>
      </c>
    </row>
    <row r="3207" spans="1:3" s="12" customFormat="1" ht="11.25" customHeight="1" x14ac:dyDescent="0.2">
      <c r="A3207" s="89"/>
      <c r="B3207" s="90"/>
      <c r="C3207" s="79" t="str">
        <f t="shared" si="64"/>
        <v>V74</v>
      </c>
    </row>
    <row r="3208" spans="1:3" s="12" customFormat="1" ht="11.25" customHeight="1" x14ac:dyDescent="0.2">
      <c r="A3208" s="91" t="s">
        <v>8</v>
      </c>
      <c r="B3208" s="92"/>
      <c r="C3208" s="79" t="str">
        <f t="shared" si="64"/>
        <v>V74</v>
      </c>
    </row>
    <row r="3209" spans="1:3" s="12" customFormat="1" ht="11.25" customHeight="1" x14ac:dyDescent="0.2">
      <c r="A3209" s="91" t="s">
        <v>11</v>
      </c>
      <c r="B3209" s="92"/>
      <c r="C3209" s="79" t="str">
        <f t="shared" si="64"/>
        <v>V74</v>
      </c>
    </row>
    <row r="3210" spans="1:3" s="12" customFormat="1" ht="11.25" customHeight="1" x14ac:dyDescent="0.2">
      <c r="A3210" s="93" t="s">
        <v>14</v>
      </c>
      <c r="B3210" s="92"/>
      <c r="C3210" s="79" t="str">
        <f t="shared" si="64"/>
        <v>V74</v>
      </c>
    </row>
    <row r="3211" spans="1:3" s="12" customFormat="1" ht="11.25" customHeight="1" x14ac:dyDescent="0.2">
      <c r="A3211" s="93" t="s">
        <v>17</v>
      </c>
      <c r="B3211" s="92"/>
      <c r="C3211" s="79" t="str">
        <f t="shared" si="64"/>
        <v>V74</v>
      </c>
    </row>
    <row r="3212" spans="1:3" s="12" customFormat="1" ht="11.25" customHeight="1" x14ac:dyDescent="0.2">
      <c r="A3212" s="93" t="s">
        <v>19</v>
      </c>
      <c r="B3212" s="92"/>
      <c r="C3212" s="79" t="str">
        <f t="shared" si="64"/>
        <v>V74</v>
      </c>
    </row>
    <row r="3213" spans="1:3" s="12" customFormat="1" ht="11.25" customHeight="1" x14ac:dyDescent="0.2">
      <c r="A3213" s="93" t="s">
        <v>22</v>
      </c>
      <c r="B3213" s="92"/>
      <c r="C3213" s="79" t="str">
        <f t="shared" si="64"/>
        <v>V74</v>
      </c>
    </row>
    <row r="3214" spans="1:3" s="80" customFormat="1" ht="11.25" customHeight="1" x14ac:dyDescent="0.2">
      <c r="A3214" s="93" t="s">
        <v>24</v>
      </c>
      <c r="B3214" s="92"/>
      <c r="C3214" s="79" t="str">
        <f t="shared" si="64"/>
        <v>V74</v>
      </c>
    </row>
    <row r="3215" spans="1:3" s="12" customFormat="1" ht="11.25" customHeight="1" x14ac:dyDescent="0.2">
      <c r="A3215" s="93" t="s">
        <v>27</v>
      </c>
      <c r="B3215" s="92"/>
      <c r="C3215" s="79" t="str">
        <f t="shared" si="64"/>
        <v>V74</v>
      </c>
    </row>
    <row r="3216" spans="1:3" s="12" customFormat="1" ht="11.25" customHeight="1" x14ac:dyDescent="0.2">
      <c r="A3216" s="93" t="s">
        <v>29</v>
      </c>
      <c r="B3216" s="92"/>
      <c r="C3216" s="79" t="str">
        <f t="shared" si="64"/>
        <v>V74</v>
      </c>
    </row>
    <row r="3217" spans="1:3" s="12" customFormat="1" ht="11.25" customHeight="1" x14ac:dyDescent="0.2">
      <c r="A3217" s="93" t="s">
        <v>31</v>
      </c>
      <c r="B3217" s="92"/>
      <c r="C3217" s="79" t="str">
        <f t="shared" si="64"/>
        <v>V74</v>
      </c>
    </row>
    <row r="3218" spans="1:3" s="12" customFormat="1" ht="11.25" customHeight="1" x14ac:dyDescent="0.2">
      <c r="A3218" s="93" t="s">
        <v>33</v>
      </c>
      <c r="B3218" s="92"/>
      <c r="C3218" s="79" t="str">
        <f t="shared" si="64"/>
        <v>V74</v>
      </c>
    </row>
    <row r="3219" spans="1:3" s="12" customFormat="1" ht="11.25" customHeight="1" x14ac:dyDescent="0.2">
      <c r="A3219" s="93" t="s">
        <v>35</v>
      </c>
      <c r="B3219" s="92"/>
      <c r="C3219" s="79" t="str">
        <f t="shared" si="64"/>
        <v>V74</v>
      </c>
    </row>
    <row r="3220" spans="1:3" s="12" customFormat="1" ht="11.25" customHeight="1" x14ac:dyDescent="0.2">
      <c r="A3220" s="89"/>
      <c r="B3220" s="94"/>
      <c r="C3220" s="79" t="str">
        <f t="shared" si="64"/>
        <v>V74</v>
      </c>
    </row>
    <row r="3221" spans="1:3" s="12" customFormat="1" ht="12.75" customHeight="1" x14ac:dyDescent="0.2">
      <c r="A3221" s="95" t="s">
        <v>362</v>
      </c>
      <c r="B3221" s="96"/>
      <c r="C3221" s="79"/>
    </row>
    <row r="3222" spans="1:3" s="12" customFormat="1" ht="11.25" customHeight="1" x14ac:dyDescent="0.2">
      <c r="C3222" s="79">
        <f t="shared" si="64"/>
        <v>0</v>
      </c>
    </row>
    <row r="3223" spans="1:3" s="98" customFormat="1" ht="12.75" customHeight="1" x14ac:dyDescent="0.2">
      <c r="A3223" s="97" t="s">
        <v>363</v>
      </c>
      <c r="C3223" s="79">
        <f t="shared" si="64"/>
        <v>0</v>
      </c>
    </row>
    <row r="3224" spans="1:3" s="98" customFormat="1" ht="12.75" customHeight="1" x14ac:dyDescent="0.2">
      <c r="A3224" s="97" t="s">
        <v>364</v>
      </c>
      <c r="C3224" s="79">
        <f t="shared" si="64"/>
        <v>0</v>
      </c>
    </row>
    <row r="3225" spans="1:3" s="12" customFormat="1" ht="11.25" customHeight="1" x14ac:dyDescent="0.2">
      <c r="C3225" s="79">
        <f t="shared" si="64"/>
        <v>0</v>
      </c>
    </row>
    <row r="3226" spans="1:3" s="99" customFormat="1" ht="15" customHeight="1" x14ac:dyDescent="0.25">
      <c r="A3226" s="99" t="str">
        <f>+CONCATENATE("Ecart ",C3226)</f>
        <v>Ecart 0</v>
      </c>
      <c r="C3226" s="79">
        <f t="shared" si="64"/>
        <v>0</v>
      </c>
    </row>
    <row r="3227" spans="1:3" ht="15" customHeight="1" x14ac:dyDescent="0.25">
      <c r="C3227" s="79">
        <f t="shared" si="64"/>
        <v>0</v>
      </c>
    </row>
    <row r="3228" spans="1:3" s="102" customFormat="1" ht="21" customHeight="1" x14ac:dyDescent="0.35">
      <c r="A3228" s="100" t="s">
        <v>365</v>
      </c>
      <c r="B3228" s="101"/>
      <c r="C3228" s="79">
        <f t="shared" si="64"/>
        <v>0</v>
      </c>
    </row>
    <row r="3229" spans="1:3" ht="15" customHeight="1" x14ac:dyDescent="0.25">
      <c r="A3229" s="76"/>
      <c r="C3229" s="79">
        <f t="shared" si="64"/>
        <v>0</v>
      </c>
    </row>
    <row r="3230" spans="1:3" s="102" customFormat="1" ht="21" customHeight="1" x14ac:dyDescent="0.35">
      <c r="A3230" s="100" t="s">
        <v>366</v>
      </c>
      <c r="B3230" s="101"/>
      <c r="C3230" s="79">
        <f t="shared" si="64"/>
        <v>0</v>
      </c>
    </row>
    <row r="3231" spans="1:3" ht="15" customHeight="1" x14ac:dyDescent="0.25">
      <c r="A3231" s="76"/>
      <c r="C3231" s="79">
        <f t="shared" si="64"/>
        <v>0</v>
      </c>
    </row>
    <row r="3232" spans="1:3" ht="15" customHeight="1" x14ac:dyDescent="0.25">
      <c r="C3232" s="79">
        <f t="shared" si="64"/>
        <v>0</v>
      </c>
    </row>
    <row r="3233" spans="3:3" ht="15" customHeight="1" x14ac:dyDescent="0.25">
      <c r="C3233" s="79">
        <f t="shared" si="64"/>
        <v>0</v>
      </c>
    </row>
    <row r="3234" spans="3:3" ht="15" customHeight="1" x14ac:dyDescent="0.25">
      <c r="C3234" s="79">
        <f t="shared" si="64"/>
        <v>0</v>
      </c>
    </row>
    <row r="3235" spans="3:3" ht="15" customHeight="1" x14ac:dyDescent="0.25">
      <c r="C3235" s="79">
        <f t="shared" si="64"/>
        <v>0</v>
      </c>
    </row>
    <row r="3236" spans="3:3" ht="15" customHeight="1" x14ac:dyDescent="0.25">
      <c r="C3236" s="79">
        <f t="shared" si="64"/>
        <v>0</v>
      </c>
    </row>
    <row r="3237" spans="3:3" ht="15" customHeight="1" x14ac:dyDescent="0.25">
      <c r="C3237" s="79">
        <f t="shared" si="64"/>
        <v>0</v>
      </c>
    </row>
    <row r="3238" spans="3:3" ht="15" customHeight="1" x14ac:dyDescent="0.25">
      <c r="C3238" s="79">
        <f t="shared" si="64"/>
        <v>0</v>
      </c>
    </row>
    <row r="3239" spans="3:3" ht="15" customHeight="1" x14ac:dyDescent="0.25">
      <c r="C3239" s="79">
        <f t="shared" si="64"/>
        <v>0</v>
      </c>
    </row>
    <row r="3240" spans="3:3" ht="15" customHeight="1" x14ac:dyDescent="0.25">
      <c r="C3240" s="79">
        <f t="shared" si="64"/>
        <v>0</v>
      </c>
    </row>
    <row r="3241" spans="3:3" ht="15" customHeight="1" x14ac:dyDescent="0.25">
      <c r="C3241" s="79">
        <f t="shared" si="64"/>
        <v>0</v>
      </c>
    </row>
    <row r="3242" spans="3:3" ht="15" customHeight="1" x14ac:dyDescent="0.25">
      <c r="C3242" s="79">
        <f t="shared" si="64"/>
        <v>0</v>
      </c>
    </row>
    <row r="3243" spans="3:3" ht="15" customHeight="1" x14ac:dyDescent="0.25">
      <c r="C3243" s="79">
        <f t="shared" si="64"/>
        <v>0</v>
      </c>
    </row>
    <row r="3244" spans="3:3" ht="15" customHeight="1" x14ac:dyDescent="0.25">
      <c r="C3244" s="79">
        <f t="shared" si="64"/>
        <v>0</v>
      </c>
    </row>
    <row r="3245" spans="3:3" ht="15" customHeight="1" x14ac:dyDescent="0.25">
      <c r="C3245" s="79">
        <f t="shared" si="64"/>
        <v>0</v>
      </c>
    </row>
    <row r="3246" spans="3:3" ht="15" customHeight="1" x14ac:dyDescent="0.25">
      <c r="C3246" s="79">
        <f t="shared" si="64"/>
        <v>0</v>
      </c>
    </row>
    <row r="3247" spans="3:3" ht="15" customHeight="1" x14ac:dyDescent="0.25">
      <c r="C3247" s="79">
        <f t="shared" si="64"/>
        <v>0</v>
      </c>
    </row>
    <row r="3248" spans="3:3" ht="15" customHeight="1" x14ac:dyDescent="0.25">
      <c r="C3248" s="79">
        <f t="shared" si="64"/>
        <v>0</v>
      </c>
    </row>
    <row r="3249" spans="3:3" ht="15" customHeight="1" x14ac:dyDescent="0.25">
      <c r="C3249" s="79">
        <f t="shared" si="64"/>
        <v>0</v>
      </c>
    </row>
    <row r="3250" spans="3:3" ht="15" customHeight="1" x14ac:dyDescent="0.25">
      <c r="C3250" s="79">
        <f t="shared" si="64"/>
        <v>0</v>
      </c>
    </row>
    <row r="3251" spans="3:3" ht="15" customHeight="1" x14ac:dyDescent="0.25">
      <c r="C3251" s="79">
        <f t="shared" si="64"/>
        <v>0</v>
      </c>
    </row>
    <row r="3252" spans="3:3" ht="15" customHeight="1" x14ac:dyDescent="0.25">
      <c r="C3252" s="79">
        <f t="shared" si="64"/>
        <v>0</v>
      </c>
    </row>
    <row r="3253" spans="3:3" ht="15" customHeight="1" x14ac:dyDescent="0.25">
      <c r="C3253" s="79">
        <f t="shared" si="64"/>
        <v>0</v>
      </c>
    </row>
    <row r="3254" spans="3:3" ht="15" customHeight="1" x14ac:dyDescent="0.25">
      <c r="C3254" s="79">
        <f t="shared" si="64"/>
        <v>0</v>
      </c>
    </row>
    <row r="3255" spans="3:3" ht="15" customHeight="1" x14ac:dyDescent="0.25">
      <c r="C3255" s="79">
        <f t="shared" si="64"/>
        <v>0</v>
      </c>
    </row>
    <row r="3256" spans="3:3" ht="15" customHeight="1" x14ac:dyDescent="0.25">
      <c r="C3256" s="79">
        <f t="shared" si="64"/>
        <v>0</v>
      </c>
    </row>
    <row r="3257" spans="3:3" ht="15" customHeight="1" x14ac:dyDescent="0.25">
      <c r="C3257" s="79">
        <f t="shared" si="64"/>
        <v>0</v>
      </c>
    </row>
    <row r="3258" spans="3:3" ht="15" customHeight="1" x14ac:dyDescent="0.25">
      <c r="C3258" s="79">
        <f t="shared" si="64"/>
        <v>0</v>
      </c>
    </row>
    <row r="3259" spans="3:3" ht="15" customHeight="1" x14ac:dyDescent="0.25">
      <c r="C3259" s="79">
        <f t="shared" si="64"/>
        <v>0</v>
      </c>
    </row>
    <row r="3260" spans="3:3" ht="15" customHeight="1" x14ac:dyDescent="0.25">
      <c r="C3260" s="79">
        <f t="shared" si="64"/>
        <v>0</v>
      </c>
    </row>
    <row r="3261" spans="3:3" ht="15" customHeight="1" x14ac:dyDescent="0.25">
      <c r="C3261" s="79">
        <f t="shared" si="64"/>
        <v>0</v>
      </c>
    </row>
    <row r="3262" spans="3:3" ht="15" customHeight="1" x14ac:dyDescent="0.25">
      <c r="C3262" s="79">
        <f t="shared" si="64"/>
        <v>0</v>
      </c>
    </row>
    <row r="3263" spans="3:3" ht="15" customHeight="1" x14ac:dyDescent="0.25">
      <c r="C3263" s="79">
        <f t="shared" si="64"/>
        <v>0</v>
      </c>
    </row>
    <row r="3264" spans="3:3" ht="15" customHeight="1" x14ac:dyDescent="0.25">
      <c r="C3264" s="79">
        <f t="shared" si="64"/>
        <v>0</v>
      </c>
    </row>
    <row r="3265" spans="3:3" ht="15" customHeight="1" x14ac:dyDescent="0.25">
      <c r="C3265" s="79">
        <f t="shared" si="64"/>
        <v>0</v>
      </c>
    </row>
    <row r="3266" spans="3:3" ht="15" customHeight="1" x14ac:dyDescent="0.25">
      <c r="C3266" s="79">
        <f t="shared" si="64"/>
        <v>0</v>
      </c>
    </row>
    <row r="3267" spans="3:3" ht="15" customHeight="1" x14ac:dyDescent="0.25">
      <c r="C3267" s="79">
        <f t="shared" ref="C3267:C3330" si="65">+C3266</f>
        <v>0</v>
      </c>
    </row>
    <row r="3268" spans="3:3" ht="15" customHeight="1" x14ac:dyDescent="0.25">
      <c r="C3268" s="79">
        <f t="shared" si="65"/>
        <v>0</v>
      </c>
    </row>
    <row r="3269" spans="3:3" ht="15" customHeight="1" x14ac:dyDescent="0.25">
      <c r="C3269" s="79">
        <f t="shared" si="65"/>
        <v>0</v>
      </c>
    </row>
    <row r="3270" spans="3:3" ht="15" customHeight="1" x14ac:dyDescent="0.25">
      <c r="C3270" s="79">
        <f t="shared" si="65"/>
        <v>0</v>
      </c>
    </row>
    <row r="3271" spans="3:3" ht="15" customHeight="1" x14ac:dyDescent="0.25">
      <c r="C3271" s="79">
        <f t="shared" si="65"/>
        <v>0</v>
      </c>
    </row>
    <row r="3272" spans="3:3" ht="15" customHeight="1" x14ac:dyDescent="0.25">
      <c r="C3272" s="79">
        <f t="shared" si="65"/>
        <v>0</v>
      </c>
    </row>
    <row r="3273" spans="3:3" ht="15" customHeight="1" x14ac:dyDescent="0.25">
      <c r="C3273" s="79">
        <f t="shared" si="65"/>
        <v>0</v>
      </c>
    </row>
    <row r="3274" spans="3:3" ht="15" customHeight="1" x14ac:dyDescent="0.25">
      <c r="C3274" s="79">
        <f t="shared" si="65"/>
        <v>0</v>
      </c>
    </row>
    <row r="3275" spans="3:3" ht="15" customHeight="1" x14ac:dyDescent="0.25">
      <c r="C3275" s="79">
        <f t="shared" si="65"/>
        <v>0</v>
      </c>
    </row>
    <row r="3276" spans="3:3" ht="15" customHeight="1" x14ac:dyDescent="0.25">
      <c r="C3276" s="79">
        <f t="shared" si="65"/>
        <v>0</v>
      </c>
    </row>
    <row r="3277" spans="3:3" ht="15" customHeight="1" x14ac:dyDescent="0.25">
      <c r="C3277" s="79">
        <f t="shared" si="65"/>
        <v>0</v>
      </c>
    </row>
    <row r="3278" spans="3:3" ht="15" customHeight="1" x14ac:dyDescent="0.25">
      <c r="C3278" s="79">
        <f t="shared" si="65"/>
        <v>0</v>
      </c>
    </row>
    <row r="3279" spans="3:3" ht="15" customHeight="1" x14ac:dyDescent="0.25">
      <c r="C3279" s="79">
        <f t="shared" si="65"/>
        <v>0</v>
      </c>
    </row>
    <row r="3280" spans="3:3" ht="15" customHeight="1" x14ac:dyDescent="0.25">
      <c r="C3280" s="79">
        <f t="shared" si="65"/>
        <v>0</v>
      </c>
    </row>
    <row r="3281" spans="3:3" ht="15" customHeight="1" x14ac:dyDescent="0.25">
      <c r="C3281" s="79">
        <f t="shared" si="65"/>
        <v>0</v>
      </c>
    </row>
    <row r="3282" spans="3:3" ht="15" customHeight="1" x14ac:dyDescent="0.25">
      <c r="C3282" s="79">
        <f t="shared" si="65"/>
        <v>0</v>
      </c>
    </row>
    <row r="3283" spans="3:3" ht="15" customHeight="1" x14ac:dyDescent="0.25">
      <c r="C3283" s="79">
        <f t="shared" si="65"/>
        <v>0</v>
      </c>
    </row>
    <row r="3284" spans="3:3" ht="15" customHeight="1" x14ac:dyDescent="0.25">
      <c r="C3284" s="79">
        <f t="shared" si="65"/>
        <v>0</v>
      </c>
    </row>
    <row r="3285" spans="3:3" ht="15" customHeight="1" x14ac:dyDescent="0.25">
      <c r="C3285" s="79">
        <f t="shared" si="65"/>
        <v>0</v>
      </c>
    </row>
    <row r="3286" spans="3:3" ht="15" customHeight="1" x14ac:dyDescent="0.25">
      <c r="C3286" s="79">
        <f t="shared" si="65"/>
        <v>0</v>
      </c>
    </row>
    <row r="3287" spans="3:3" ht="15" customHeight="1" x14ac:dyDescent="0.25">
      <c r="C3287" s="79">
        <f t="shared" si="65"/>
        <v>0</v>
      </c>
    </row>
    <row r="3288" spans="3:3" ht="15" customHeight="1" x14ac:dyDescent="0.25">
      <c r="C3288" s="79">
        <f t="shared" si="65"/>
        <v>0</v>
      </c>
    </row>
    <row r="3289" spans="3:3" ht="15" customHeight="1" x14ac:dyDescent="0.25">
      <c r="C3289" s="79">
        <f t="shared" si="65"/>
        <v>0</v>
      </c>
    </row>
    <row r="3290" spans="3:3" ht="15" customHeight="1" x14ac:dyDescent="0.25">
      <c r="C3290" s="79">
        <f t="shared" si="65"/>
        <v>0</v>
      </c>
    </row>
    <row r="3291" spans="3:3" ht="15" customHeight="1" x14ac:dyDescent="0.25">
      <c r="C3291" s="79">
        <f t="shared" si="65"/>
        <v>0</v>
      </c>
    </row>
    <row r="3292" spans="3:3" ht="15" customHeight="1" x14ac:dyDescent="0.25">
      <c r="C3292" s="79">
        <f t="shared" si="65"/>
        <v>0</v>
      </c>
    </row>
    <row r="3293" spans="3:3" ht="15" customHeight="1" x14ac:dyDescent="0.25">
      <c r="C3293" s="79">
        <f t="shared" si="65"/>
        <v>0</v>
      </c>
    </row>
    <row r="3294" spans="3:3" ht="15" customHeight="1" x14ac:dyDescent="0.25">
      <c r="C3294" s="79">
        <f t="shared" si="65"/>
        <v>0</v>
      </c>
    </row>
    <row r="3295" spans="3:3" ht="15" customHeight="1" x14ac:dyDescent="0.25">
      <c r="C3295" s="79">
        <f t="shared" si="65"/>
        <v>0</v>
      </c>
    </row>
    <row r="3296" spans="3:3" ht="15" customHeight="1" x14ac:dyDescent="0.25">
      <c r="C3296" s="79">
        <f t="shared" si="65"/>
        <v>0</v>
      </c>
    </row>
    <row r="3297" spans="3:3" ht="15" customHeight="1" x14ac:dyDescent="0.25">
      <c r="C3297" s="79">
        <f t="shared" si="65"/>
        <v>0</v>
      </c>
    </row>
    <row r="3298" spans="3:3" ht="15" customHeight="1" x14ac:dyDescent="0.25">
      <c r="C3298" s="79">
        <f t="shared" si="65"/>
        <v>0</v>
      </c>
    </row>
    <row r="3299" spans="3:3" ht="15" customHeight="1" x14ac:dyDescent="0.25">
      <c r="C3299" s="79">
        <f t="shared" si="65"/>
        <v>0</v>
      </c>
    </row>
    <row r="3300" spans="3:3" ht="15" customHeight="1" x14ac:dyDescent="0.25">
      <c r="C3300" s="79">
        <f t="shared" si="65"/>
        <v>0</v>
      </c>
    </row>
    <row r="3301" spans="3:3" ht="15" customHeight="1" x14ac:dyDescent="0.25">
      <c r="C3301" s="79">
        <f t="shared" si="65"/>
        <v>0</v>
      </c>
    </row>
    <row r="3302" spans="3:3" ht="15" customHeight="1" x14ac:dyDescent="0.25">
      <c r="C3302" s="79">
        <f t="shared" si="65"/>
        <v>0</v>
      </c>
    </row>
    <row r="3303" spans="3:3" ht="15" customHeight="1" x14ac:dyDescent="0.25">
      <c r="C3303" s="79">
        <f t="shared" si="65"/>
        <v>0</v>
      </c>
    </row>
    <row r="3304" spans="3:3" ht="15" customHeight="1" x14ac:dyDescent="0.25">
      <c r="C3304" s="79">
        <f t="shared" si="65"/>
        <v>0</v>
      </c>
    </row>
    <row r="3305" spans="3:3" ht="15" customHeight="1" x14ac:dyDescent="0.25">
      <c r="C3305" s="79">
        <f t="shared" si="65"/>
        <v>0</v>
      </c>
    </row>
    <row r="3306" spans="3:3" ht="15" customHeight="1" x14ac:dyDescent="0.25">
      <c r="C3306" s="79">
        <f t="shared" si="65"/>
        <v>0</v>
      </c>
    </row>
    <row r="3307" spans="3:3" ht="15" customHeight="1" x14ac:dyDescent="0.25">
      <c r="C3307" s="79">
        <f t="shared" si="65"/>
        <v>0</v>
      </c>
    </row>
    <row r="3308" spans="3:3" ht="15" customHeight="1" x14ac:dyDescent="0.25">
      <c r="C3308" s="79">
        <f t="shared" si="65"/>
        <v>0</v>
      </c>
    </row>
    <row r="3309" spans="3:3" ht="15" customHeight="1" x14ac:dyDescent="0.25">
      <c r="C3309" s="79">
        <f t="shared" si="65"/>
        <v>0</v>
      </c>
    </row>
    <row r="3310" spans="3:3" ht="15" customHeight="1" x14ac:dyDescent="0.25">
      <c r="C3310" s="79">
        <f t="shared" si="65"/>
        <v>0</v>
      </c>
    </row>
    <row r="3311" spans="3:3" ht="15" customHeight="1" x14ac:dyDescent="0.25">
      <c r="C3311" s="79">
        <f t="shared" si="65"/>
        <v>0</v>
      </c>
    </row>
    <row r="3312" spans="3:3" ht="15" customHeight="1" x14ac:dyDescent="0.25">
      <c r="C3312" s="79">
        <f t="shared" si="65"/>
        <v>0</v>
      </c>
    </row>
    <row r="3313" spans="3:3" ht="15" customHeight="1" x14ac:dyDescent="0.25">
      <c r="C3313" s="79">
        <f t="shared" si="65"/>
        <v>0</v>
      </c>
    </row>
    <row r="3314" spans="3:3" ht="15" customHeight="1" x14ac:dyDescent="0.25">
      <c r="C3314" s="79">
        <f t="shared" si="65"/>
        <v>0</v>
      </c>
    </row>
    <row r="3315" spans="3:3" ht="15" customHeight="1" x14ac:dyDescent="0.25">
      <c r="C3315" s="79">
        <f t="shared" si="65"/>
        <v>0</v>
      </c>
    </row>
    <row r="3316" spans="3:3" ht="15" customHeight="1" x14ac:dyDescent="0.25">
      <c r="C3316" s="79">
        <f t="shared" si="65"/>
        <v>0</v>
      </c>
    </row>
    <row r="3317" spans="3:3" ht="15" customHeight="1" x14ac:dyDescent="0.25">
      <c r="C3317" s="79">
        <f t="shared" si="65"/>
        <v>0</v>
      </c>
    </row>
    <row r="3318" spans="3:3" ht="15" customHeight="1" x14ac:dyDescent="0.25">
      <c r="C3318" s="79">
        <f t="shared" si="65"/>
        <v>0</v>
      </c>
    </row>
    <row r="3319" spans="3:3" ht="15" customHeight="1" x14ac:dyDescent="0.25">
      <c r="C3319" s="79">
        <f t="shared" si="65"/>
        <v>0</v>
      </c>
    </row>
    <row r="3320" spans="3:3" ht="15" customHeight="1" x14ac:dyDescent="0.25">
      <c r="C3320" s="79">
        <f t="shared" si="65"/>
        <v>0</v>
      </c>
    </row>
    <row r="3321" spans="3:3" ht="15" customHeight="1" x14ac:dyDescent="0.25">
      <c r="C3321" s="79">
        <f t="shared" si="65"/>
        <v>0</v>
      </c>
    </row>
    <row r="3322" spans="3:3" ht="15" customHeight="1" x14ac:dyDescent="0.25">
      <c r="C3322" s="79">
        <f t="shared" si="65"/>
        <v>0</v>
      </c>
    </row>
    <row r="3323" spans="3:3" ht="15" customHeight="1" x14ac:dyDescent="0.25">
      <c r="C3323" s="79">
        <f t="shared" si="65"/>
        <v>0</v>
      </c>
    </row>
    <row r="3324" spans="3:3" ht="15" customHeight="1" x14ac:dyDescent="0.25">
      <c r="C3324" s="79">
        <f t="shared" si="65"/>
        <v>0</v>
      </c>
    </row>
    <row r="3325" spans="3:3" ht="15" customHeight="1" x14ac:dyDescent="0.25">
      <c r="C3325" s="79">
        <f t="shared" si="65"/>
        <v>0</v>
      </c>
    </row>
    <row r="3326" spans="3:3" ht="15" customHeight="1" x14ac:dyDescent="0.25">
      <c r="C3326" s="79">
        <f t="shared" si="65"/>
        <v>0</v>
      </c>
    </row>
    <row r="3327" spans="3:3" ht="15" customHeight="1" x14ac:dyDescent="0.25">
      <c r="C3327" s="79">
        <f t="shared" si="65"/>
        <v>0</v>
      </c>
    </row>
    <row r="3328" spans="3:3" ht="15" customHeight="1" x14ac:dyDescent="0.25">
      <c r="C3328" s="79">
        <f t="shared" si="65"/>
        <v>0</v>
      </c>
    </row>
    <row r="3329" spans="3:3" ht="15" customHeight="1" x14ac:dyDescent="0.25">
      <c r="C3329" s="79">
        <f t="shared" si="65"/>
        <v>0</v>
      </c>
    </row>
    <row r="3330" spans="3:3" ht="15" customHeight="1" x14ac:dyDescent="0.25">
      <c r="C3330" s="79">
        <f t="shared" si="65"/>
        <v>0</v>
      </c>
    </row>
    <row r="3331" spans="3:3" ht="15" customHeight="1" x14ac:dyDescent="0.25">
      <c r="C3331" s="79">
        <f t="shared" ref="C3331:C3394" si="66">+C3330</f>
        <v>0</v>
      </c>
    </row>
    <row r="3332" spans="3:3" ht="15" customHeight="1" x14ac:dyDescent="0.25">
      <c r="C3332" s="79">
        <f t="shared" si="66"/>
        <v>0</v>
      </c>
    </row>
    <row r="3333" spans="3:3" ht="15" customHeight="1" x14ac:dyDescent="0.25">
      <c r="C3333" s="79">
        <f t="shared" si="66"/>
        <v>0</v>
      </c>
    </row>
    <row r="3334" spans="3:3" ht="15" customHeight="1" x14ac:dyDescent="0.25">
      <c r="C3334" s="79">
        <f t="shared" si="66"/>
        <v>0</v>
      </c>
    </row>
    <row r="3335" spans="3:3" ht="15" customHeight="1" x14ac:dyDescent="0.25">
      <c r="C3335" s="79">
        <f t="shared" si="66"/>
        <v>0</v>
      </c>
    </row>
    <row r="3336" spans="3:3" ht="15" customHeight="1" x14ac:dyDescent="0.25">
      <c r="C3336" s="79">
        <f t="shared" si="66"/>
        <v>0</v>
      </c>
    </row>
    <row r="3337" spans="3:3" ht="15" customHeight="1" x14ac:dyDescent="0.25">
      <c r="C3337" s="79">
        <f t="shared" si="66"/>
        <v>0</v>
      </c>
    </row>
    <row r="3338" spans="3:3" ht="15" customHeight="1" x14ac:dyDescent="0.25">
      <c r="C3338" s="79">
        <f t="shared" si="66"/>
        <v>0</v>
      </c>
    </row>
    <row r="3339" spans="3:3" ht="15" customHeight="1" x14ac:dyDescent="0.25">
      <c r="C3339" s="79">
        <f t="shared" si="66"/>
        <v>0</v>
      </c>
    </row>
    <row r="3340" spans="3:3" ht="15" customHeight="1" x14ac:dyDescent="0.25">
      <c r="C3340" s="79">
        <f t="shared" si="66"/>
        <v>0</v>
      </c>
    </row>
    <row r="3341" spans="3:3" ht="15" customHeight="1" x14ac:dyDescent="0.25">
      <c r="C3341" s="79">
        <f t="shared" si="66"/>
        <v>0</v>
      </c>
    </row>
    <row r="3342" spans="3:3" ht="15" customHeight="1" x14ac:dyDescent="0.25">
      <c r="C3342" s="79">
        <f t="shared" si="66"/>
        <v>0</v>
      </c>
    </row>
    <row r="3343" spans="3:3" ht="15" customHeight="1" x14ac:dyDescent="0.25">
      <c r="C3343" s="79">
        <f t="shared" si="66"/>
        <v>0</v>
      </c>
    </row>
    <row r="3344" spans="3:3" ht="15" customHeight="1" x14ac:dyDescent="0.25">
      <c r="C3344" s="79">
        <f t="shared" si="66"/>
        <v>0</v>
      </c>
    </row>
    <row r="3345" spans="3:3" ht="15" customHeight="1" x14ac:dyDescent="0.25">
      <c r="C3345" s="79">
        <f t="shared" si="66"/>
        <v>0</v>
      </c>
    </row>
    <row r="3346" spans="3:3" ht="15" customHeight="1" x14ac:dyDescent="0.25">
      <c r="C3346" s="79">
        <f t="shared" si="66"/>
        <v>0</v>
      </c>
    </row>
    <row r="3347" spans="3:3" ht="15" customHeight="1" x14ac:dyDescent="0.25">
      <c r="C3347" s="79">
        <f t="shared" si="66"/>
        <v>0</v>
      </c>
    </row>
    <row r="3348" spans="3:3" ht="15" customHeight="1" x14ac:dyDescent="0.25">
      <c r="C3348" s="79">
        <f t="shared" si="66"/>
        <v>0</v>
      </c>
    </row>
    <row r="3349" spans="3:3" ht="15" customHeight="1" x14ac:dyDescent="0.25">
      <c r="C3349" s="79">
        <f t="shared" si="66"/>
        <v>0</v>
      </c>
    </row>
    <row r="3350" spans="3:3" ht="15" customHeight="1" x14ac:dyDescent="0.25">
      <c r="C3350" s="79">
        <f t="shared" si="66"/>
        <v>0</v>
      </c>
    </row>
    <row r="3351" spans="3:3" ht="15" customHeight="1" x14ac:dyDescent="0.25">
      <c r="C3351" s="79">
        <f t="shared" si="66"/>
        <v>0</v>
      </c>
    </row>
    <row r="3352" spans="3:3" ht="15" customHeight="1" x14ac:dyDescent="0.25">
      <c r="C3352" s="79">
        <f t="shared" si="66"/>
        <v>0</v>
      </c>
    </row>
    <row r="3353" spans="3:3" ht="15" customHeight="1" x14ac:dyDescent="0.25">
      <c r="C3353" s="79">
        <f t="shared" si="66"/>
        <v>0</v>
      </c>
    </row>
    <row r="3354" spans="3:3" ht="15" customHeight="1" x14ac:dyDescent="0.25">
      <c r="C3354" s="79">
        <f t="shared" si="66"/>
        <v>0</v>
      </c>
    </row>
    <row r="3355" spans="3:3" ht="15" customHeight="1" x14ac:dyDescent="0.25">
      <c r="C3355" s="79">
        <f t="shared" si="66"/>
        <v>0</v>
      </c>
    </row>
    <row r="3356" spans="3:3" ht="15" customHeight="1" x14ac:dyDescent="0.25">
      <c r="C3356" s="79">
        <f t="shared" si="66"/>
        <v>0</v>
      </c>
    </row>
    <row r="3357" spans="3:3" ht="15" customHeight="1" x14ac:dyDescent="0.25">
      <c r="C3357" s="79">
        <f t="shared" si="66"/>
        <v>0</v>
      </c>
    </row>
    <row r="3358" spans="3:3" ht="15" customHeight="1" x14ac:dyDescent="0.25">
      <c r="C3358" s="79">
        <f t="shared" si="66"/>
        <v>0</v>
      </c>
    </row>
    <row r="3359" spans="3:3" ht="15" customHeight="1" x14ac:dyDescent="0.25">
      <c r="C3359" s="79">
        <f t="shared" si="66"/>
        <v>0</v>
      </c>
    </row>
    <row r="3360" spans="3:3" ht="15" customHeight="1" x14ac:dyDescent="0.25">
      <c r="C3360" s="79">
        <f t="shared" si="66"/>
        <v>0</v>
      </c>
    </row>
    <row r="3361" spans="3:3" ht="15" customHeight="1" x14ac:dyDescent="0.25">
      <c r="C3361" s="79">
        <f t="shared" si="66"/>
        <v>0</v>
      </c>
    </row>
    <row r="3362" spans="3:3" ht="15" customHeight="1" x14ac:dyDescent="0.25">
      <c r="C3362" s="79">
        <f t="shared" si="66"/>
        <v>0</v>
      </c>
    </row>
    <row r="3363" spans="3:3" ht="15" customHeight="1" x14ac:dyDescent="0.25">
      <c r="C3363" s="79">
        <f t="shared" si="66"/>
        <v>0</v>
      </c>
    </row>
    <row r="3364" spans="3:3" ht="15" customHeight="1" x14ac:dyDescent="0.25">
      <c r="C3364" s="79">
        <f t="shared" si="66"/>
        <v>0</v>
      </c>
    </row>
    <row r="3365" spans="3:3" ht="15" customHeight="1" x14ac:dyDescent="0.25">
      <c r="C3365" s="79">
        <f t="shared" si="66"/>
        <v>0</v>
      </c>
    </row>
    <row r="3366" spans="3:3" ht="15" customHeight="1" x14ac:dyDescent="0.25">
      <c r="C3366" s="79">
        <f t="shared" si="66"/>
        <v>0</v>
      </c>
    </row>
    <row r="3367" spans="3:3" ht="15" customHeight="1" x14ac:dyDescent="0.25">
      <c r="C3367" s="79">
        <f t="shared" si="66"/>
        <v>0</v>
      </c>
    </row>
    <row r="3368" spans="3:3" ht="15" customHeight="1" x14ac:dyDescent="0.25">
      <c r="C3368" s="79">
        <f t="shared" si="66"/>
        <v>0</v>
      </c>
    </row>
    <row r="3369" spans="3:3" ht="15" customHeight="1" x14ac:dyDescent="0.25">
      <c r="C3369" s="79">
        <f t="shared" si="66"/>
        <v>0</v>
      </c>
    </row>
    <row r="3370" spans="3:3" ht="15" customHeight="1" x14ac:dyDescent="0.25">
      <c r="C3370" s="79">
        <f t="shared" si="66"/>
        <v>0</v>
      </c>
    </row>
    <row r="3371" spans="3:3" ht="15" customHeight="1" x14ac:dyDescent="0.25">
      <c r="C3371" s="79">
        <f t="shared" si="66"/>
        <v>0</v>
      </c>
    </row>
    <row r="3372" spans="3:3" ht="15" customHeight="1" x14ac:dyDescent="0.25">
      <c r="C3372" s="79">
        <f t="shared" si="66"/>
        <v>0</v>
      </c>
    </row>
    <row r="3373" spans="3:3" ht="15" customHeight="1" x14ac:dyDescent="0.25">
      <c r="C3373" s="79">
        <f t="shared" si="66"/>
        <v>0</v>
      </c>
    </row>
    <row r="3374" spans="3:3" ht="15" customHeight="1" x14ac:dyDescent="0.25">
      <c r="C3374" s="79">
        <f t="shared" si="66"/>
        <v>0</v>
      </c>
    </row>
    <row r="3375" spans="3:3" ht="15" customHeight="1" x14ac:dyDescent="0.25">
      <c r="C3375" s="79">
        <f t="shared" si="66"/>
        <v>0</v>
      </c>
    </row>
    <row r="3376" spans="3:3" ht="15" customHeight="1" x14ac:dyDescent="0.25">
      <c r="C3376" s="79">
        <f t="shared" si="66"/>
        <v>0</v>
      </c>
    </row>
    <row r="3377" spans="3:3" ht="15" customHeight="1" x14ac:dyDescent="0.25">
      <c r="C3377" s="79">
        <f t="shared" si="66"/>
        <v>0</v>
      </c>
    </row>
    <row r="3378" spans="3:3" ht="15" customHeight="1" x14ac:dyDescent="0.25">
      <c r="C3378" s="79">
        <f t="shared" si="66"/>
        <v>0</v>
      </c>
    </row>
    <row r="3379" spans="3:3" ht="15" customHeight="1" x14ac:dyDescent="0.25">
      <c r="C3379" s="79">
        <f t="shared" si="66"/>
        <v>0</v>
      </c>
    </row>
    <row r="3380" spans="3:3" ht="15" customHeight="1" x14ac:dyDescent="0.25">
      <c r="C3380" s="79">
        <f t="shared" si="66"/>
        <v>0</v>
      </c>
    </row>
    <row r="3381" spans="3:3" ht="15" customHeight="1" x14ac:dyDescent="0.25">
      <c r="C3381" s="79">
        <f t="shared" si="66"/>
        <v>0</v>
      </c>
    </row>
    <row r="3382" spans="3:3" ht="15" customHeight="1" x14ac:dyDescent="0.25">
      <c r="C3382" s="79">
        <f t="shared" si="66"/>
        <v>0</v>
      </c>
    </row>
    <row r="3383" spans="3:3" ht="15" customHeight="1" x14ac:dyDescent="0.25">
      <c r="C3383" s="79">
        <f t="shared" si="66"/>
        <v>0</v>
      </c>
    </row>
    <row r="3384" spans="3:3" ht="15" customHeight="1" x14ac:dyDescent="0.25">
      <c r="C3384" s="79">
        <f t="shared" si="66"/>
        <v>0</v>
      </c>
    </row>
    <row r="3385" spans="3:3" ht="15" customHeight="1" x14ac:dyDescent="0.25">
      <c r="C3385" s="79">
        <f t="shared" si="66"/>
        <v>0</v>
      </c>
    </row>
    <row r="3386" spans="3:3" ht="15" customHeight="1" x14ac:dyDescent="0.25">
      <c r="C3386" s="79">
        <f t="shared" si="66"/>
        <v>0</v>
      </c>
    </row>
    <row r="3387" spans="3:3" ht="15" customHeight="1" x14ac:dyDescent="0.25">
      <c r="C3387" s="79">
        <f t="shared" si="66"/>
        <v>0</v>
      </c>
    </row>
    <row r="3388" spans="3:3" ht="15" customHeight="1" x14ac:dyDescent="0.25">
      <c r="C3388" s="79">
        <f t="shared" si="66"/>
        <v>0</v>
      </c>
    </row>
    <row r="3389" spans="3:3" ht="15" customHeight="1" x14ac:dyDescent="0.25">
      <c r="C3389" s="79">
        <f t="shared" si="66"/>
        <v>0</v>
      </c>
    </row>
    <row r="3390" spans="3:3" ht="15" customHeight="1" x14ac:dyDescent="0.25">
      <c r="C3390" s="79">
        <f t="shared" si="66"/>
        <v>0</v>
      </c>
    </row>
    <row r="3391" spans="3:3" ht="15" customHeight="1" x14ac:dyDescent="0.25">
      <c r="C3391" s="79">
        <f t="shared" si="66"/>
        <v>0</v>
      </c>
    </row>
    <row r="3392" spans="3:3" ht="15" customHeight="1" x14ac:dyDescent="0.25">
      <c r="C3392" s="79">
        <f t="shared" si="66"/>
        <v>0</v>
      </c>
    </row>
    <row r="3393" spans="1:3" ht="15" customHeight="1" x14ac:dyDescent="0.25">
      <c r="C3393" s="79">
        <f t="shared" si="66"/>
        <v>0</v>
      </c>
    </row>
    <row r="3394" spans="1:3" ht="15" customHeight="1" x14ac:dyDescent="0.25">
      <c r="C3394" s="79">
        <f t="shared" si="66"/>
        <v>0</v>
      </c>
    </row>
    <row r="3395" spans="1:3" ht="15" customHeight="1" x14ac:dyDescent="0.25">
      <c r="C3395" s="79">
        <f t="shared" ref="C3395:C3400" si="67">+C3394</f>
        <v>0</v>
      </c>
    </row>
    <row r="3396" spans="1:3" ht="15" customHeight="1" x14ac:dyDescent="0.25">
      <c r="C3396" s="79">
        <f t="shared" si="67"/>
        <v>0</v>
      </c>
    </row>
    <row r="3397" spans="1:3" ht="15" customHeight="1" x14ac:dyDescent="0.25">
      <c r="C3397" s="79">
        <f t="shared" si="67"/>
        <v>0</v>
      </c>
    </row>
    <row r="3398" spans="1:3" ht="15" customHeight="1" x14ac:dyDescent="0.25">
      <c r="C3398" s="79">
        <f t="shared" si="67"/>
        <v>0</v>
      </c>
    </row>
    <row r="3399" spans="1:3" ht="15" customHeight="1" x14ac:dyDescent="0.25">
      <c r="C3399" s="79">
        <f t="shared" si="67"/>
        <v>0</v>
      </c>
    </row>
    <row r="3400" spans="1:3" x14ac:dyDescent="0.25">
      <c r="C3400" s="79">
        <f t="shared" si="67"/>
        <v>0</v>
      </c>
    </row>
    <row r="3401" spans="1:3" s="81" customFormat="1" ht="15.75" x14ac:dyDescent="0.25">
      <c r="A3401" s="77" t="s">
        <v>349</v>
      </c>
      <c r="B3401" s="105" t="str">
        <f>[1]COMPTA!A3404</f>
        <v>W17</v>
      </c>
      <c r="C3401" s="79" t="str">
        <f>+B3401</f>
        <v>W17</v>
      </c>
    </row>
    <row r="3402" spans="1:3" s="12" customFormat="1" ht="11.25" customHeight="1" x14ac:dyDescent="0.2">
      <c r="B3402" s="82"/>
      <c r="C3402" s="79" t="str">
        <f>+C3401</f>
        <v>W17</v>
      </c>
    </row>
    <row r="3403" spans="1:3" s="12" customFormat="1" ht="22.5" customHeight="1" x14ac:dyDescent="0.2">
      <c r="B3403" s="82"/>
      <c r="C3403" s="79" t="str">
        <f t="shared" ref="C3403:C3466" si="68">+C3402</f>
        <v>W17</v>
      </c>
    </row>
    <row r="3404" spans="1:3" s="33" customFormat="1" ht="29.25" customHeight="1" x14ac:dyDescent="0.2">
      <c r="A3404" s="103" t="s">
        <v>350</v>
      </c>
      <c r="B3404" s="85" t="s">
        <v>351</v>
      </c>
      <c r="C3404" s="79" t="str">
        <f t="shared" si="68"/>
        <v>W17</v>
      </c>
    </row>
    <row r="3405" spans="1:3" s="33" customFormat="1" ht="29.25" customHeight="1" x14ac:dyDescent="0.2">
      <c r="A3405" s="103"/>
      <c r="B3405" s="86"/>
      <c r="C3405" s="79" t="str">
        <f t="shared" si="68"/>
        <v>W17</v>
      </c>
    </row>
    <row r="3406" spans="1:3" s="88" customFormat="1" ht="11.25" customHeight="1" x14ac:dyDescent="0.2">
      <c r="A3406" s="103"/>
      <c r="B3406" s="104" t="s">
        <v>355</v>
      </c>
      <c r="C3406" s="79" t="str">
        <f t="shared" si="68"/>
        <v>W17</v>
      </c>
    </row>
    <row r="3407" spans="1:3" s="12" customFormat="1" ht="11.25" customHeight="1" x14ac:dyDescent="0.2">
      <c r="A3407" s="89"/>
      <c r="B3407" s="90"/>
      <c r="C3407" s="79" t="str">
        <f t="shared" si="68"/>
        <v>W17</v>
      </c>
    </row>
    <row r="3408" spans="1:3" s="12" customFormat="1" ht="11.25" customHeight="1" x14ac:dyDescent="0.2">
      <c r="A3408" s="91" t="s">
        <v>8</v>
      </c>
      <c r="B3408" s="92"/>
      <c r="C3408" s="79" t="str">
        <f t="shared" si="68"/>
        <v>W17</v>
      </c>
    </row>
    <row r="3409" spans="1:3" s="12" customFormat="1" ht="11.25" customHeight="1" x14ac:dyDescent="0.2">
      <c r="A3409" s="91" t="s">
        <v>11</v>
      </c>
      <c r="B3409" s="92"/>
      <c r="C3409" s="79" t="str">
        <f t="shared" si="68"/>
        <v>W17</v>
      </c>
    </row>
    <row r="3410" spans="1:3" s="12" customFormat="1" ht="11.25" customHeight="1" x14ac:dyDescent="0.2">
      <c r="A3410" s="93" t="s">
        <v>14</v>
      </c>
      <c r="B3410" s="92"/>
      <c r="C3410" s="79" t="str">
        <f t="shared" si="68"/>
        <v>W17</v>
      </c>
    </row>
    <row r="3411" spans="1:3" s="12" customFormat="1" ht="11.25" customHeight="1" x14ac:dyDescent="0.2">
      <c r="A3411" s="93" t="s">
        <v>17</v>
      </c>
      <c r="B3411" s="92"/>
      <c r="C3411" s="79" t="str">
        <f t="shared" si="68"/>
        <v>W17</v>
      </c>
    </row>
    <row r="3412" spans="1:3" s="12" customFormat="1" ht="11.25" customHeight="1" x14ac:dyDescent="0.2">
      <c r="A3412" s="93" t="s">
        <v>19</v>
      </c>
      <c r="B3412" s="92"/>
      <c r="C3412" s="79" t="str">
        <f t="shared" si="68"/>
        <v>W17</v>
      </c>
    </row>
    <row r="3413" spans="1:3" s="12" customFormat="1" ht="11.25" customHeight="1" x14ac:dyDescent="0.2">
      <c r="A3413" s="93" t="s">
        <v>22</v>
      </c>
      <c r="B3413" s="92"/>
      <c r="C3413" s="79" t="str">
        <f t="shared" si="68"/>
        <v>W17</v>
      </c>
    </row>
    <row r="3414" spans="1:3" s="80" customFormat="1" ht="11.25" customHeight="1" x14ac:dyDescent="0.2">
      <c r="A3414" s="93" t="s">
        <v>24</v>
      </c>
      <c r="B3414" s="92"/>
      <c r="C3414" s="79" t="str">
        <f t="shared" si="68"/>
        <v>W17</v>
      </c>
    </row>
    <row r="3415" spans="1:3" s="12" customFormat="1" ht="11.25" customHeight="1" x14ac:dyDescent="0.2">
      <c r="A3415" s="93" t="s">
        <v>27</v>
      </c>
      <c r="B3415" s="92"/>
      <c r="C3415" s="79" t="str">
        <f t="shared" si="68"/>
        <v>W17</v>
      </c>
    </row>
    <row r="3416" spans="1:3" s="12" customFormat="1" ht="11.25" customHeight="1" x14ac:dyDescent="0.2">
      <c r="A3416" s="93" t="s">
        <v>29</v>
      </c>
      <c r="B3416" s="92"/>
      <c r="C3416" s="79" t="str">
        <f t="shared" si="68"/>
        <v>W17</v>
      </c>
    </row>
    <row r="3417" spans="1:3" s="12" customFormat="1" ht="11.25" customHeight="1" x14ac:dyDescent="0.2">
      <c r="A3417" s="93" t="s">
        <v>31</v>
      </c>
      <c r="B3417" s="92"/>
      <c r="C3417" s="79" t="str">
        <f t="shared" si="68"/>
        <v>W17</v>
      </c>
    </row>
    <row r="3418" spans="1:3" s="12" customFormat="1" ht="11.25" customHeight="1" x14ac:dyDescent="0.2">
      <c r="A3418" s="93" t="s">
        <v>33</v>
      </c>
      <c r="B3418" s="92"/>
      <c r="C3418" s="79" t="str">
        <f t="shared" si="68"/>
        <v>W17</v>
      </c>
    </row>
    <row r="3419" spans="1:3" s="12" customFormat="1" ht="11.25" customHeight="1" x14ac:dyDescent="0.2">
      <c r="A3419" s="93" t="s">
        <v>35</v>
      </c>
      <c r="B3419" s="92"/>
      <c r="C3419" s="79" t="str">
        <f t="shared" si="68"/>
        <v>W17</v>
      </c>
    </row>
    <row r="3420" spans="1:3" s="12" customFormat="1" ht="11.25" customHeight="1" x14ac:dyDescent="0.2">
      <c r="A3420" s="89"/>
      <c r="B3420" s="94"/>
      <c r="C3420" s="79" t="str">
        <f t="shared" si="68"/>
        <v>W17</v>
      </c>
    </row>
    <row r="3421" spans="1:3" s="12" customFormat="1" ht="12.75" customHeight="1" x14ac:dyDescent="0.2">
      <c r="A3421" s="95" t="s">
        <v>362</v>
      </c>
      <c r="B3421" s="96"/>
      <c r="C3421" s="79"/>
    </row>
    <row r="3422" spans="1:3" s="12" customFormat="1" ht="11.25" customHeight="1" x14ac:dyDescent="0.2">
      <c r="C3422" s="79">
        <f t="shared" si="68"/>
        <v>0</v>
      </c>
    </row>
    <row r="3423" spans="1:3" s="98" customFormat="1" ht="12.75" customHeight="1" x14ac:dyDescent="0.2">
      <c r="A3423" s="97" t="s">
        <v>363</v>
      </c>
      <c r="C3423" s="79">
        <f t="shared" si="68"/>
        <v>0</v>
      </c>
    </row>
    <row r="3424" spans="1:3" s="98" customFormat="1" ht="12.75" customHeight="1" x14ac:dyDescent="0.2">
      <c r="A3424" s="97" t="s">
        <v>364</v>
      </c>
      <c r="C3424" s="79">
        <f t="shared" si="68"/>
        <v>0</v>
      </c>
    </row>
    <row r="3425" spans="1:3" s="12" customFormat="1" ht="11.25" customHeight="1" x14ac:dyDescent="0.2">
      <c r="C3425" s="79">
        <f t="shared" si="68"/>
        <v>0</v>
      </c>
    </row>
    <row r="3426" spans="1:3" s="99" customFormat="1" ht="15" customHeight="1" x14ac:dyDescent="0.25">
      <c r="A3426" s="99" t="str">
        <f>+CONCATENATE("Ecart ",C3426)</f>
        <v>Ecart 0</v>
      </c>
      <c r="C3426" s="79">
        <f t="shared" si="68"/>
        <v>0</v>
      </c>
    </row>
    <row r="3427" spans="1:3" ht="15" customHeight="1" x14ac:dyDescent="0.25">
      <c r="C3427" s="79">
        <f t="shared" si="68"/>
        <v>0</v>
      </c>
    </row>
    <row r="3428" spans="1:3" s="102" customFormat="1" ht="21" customHeight="1" x14ac:dyDescent="0.35">
      <c r="A3428" s="100" t="s">
        <v>365</v>
      </c>
      <c r="B3428" s="101"/>
      <c r="C3428" s="79">
        <f t="shared" si="68"/>
        <v>0</v>
      </c>
    </row>
    <row r="3429" spans="1:3" ht="15" customHeight="1" x14ac:dyDescent="0.25">
      <c r="A3429" s="76"/>
      <c r="C3429" s="79">
        <f t="shared" si="68"/>
        <v>0</v>
      </c>
    </row>
    <row r="3430" spans="1:3" s="102" customFormat="1" ht="21" customHeight="1" x14ac:dyDescent="0.35">
      <c r="A3430" s="100" t="s">
        <v>366</v>
      </c>
      <c r="B3430" s="101"/>
      <c r="C3430" s="79">
        <f t="shared" si="68"/>
        <v>0</v>
      </c>
    </row>
    <row r="3431" spans="1:3" ht="15" customHeight="1" x14ac:dyDescent="0.25">
      <c r="A3431" s="76"/>
      <c r="C3431" s="79">
        <f t="shared" si="68"/>
        <v>0</v>
      </c>
    </row>
    <row r="3432" spans="1:3" ht="15" customHeight="1" x14ac:dyDescent="0.25">
      <c r="C3432" s="79">
        <f t="shared" si="68"/>
        <v>0</v>
      </c>
    </row>
    <row r="3433" spans="1:3" ht="15" customHeight="1" x14ac:dyDescent="0.25">
      <c r="C3433" s="79">
        <f t="shared" si="68"/>
        <v>0</v>
      </c>
    </row>
    <row r="3434" spans="1:3" ht="15" customHeight="1" x14ac:dyDescent="0.25">
      <c r="C3434" s="79">
        <f t="shared" si="68"/>
        <v>0</v>
      </c>
    </row>
    <row r="3435" spans="1:3" ht="15" customHeight="1" x14ac:dyDescent="0.25">
      <c r="C3435" s="79">
        <f t="shared" si="68"/>
        <v>0</v>
      </c>
    </row>
    <row r="3436" spans="1:3" ht="15" customHeight="1" x14ac:dyDescent="0.25">
      <c r="C3436" s="79">
        <f t="shared" si="68"/>
        <v>0</v>
      </c>
    </row>
    <row r="3437" spans="1:3" ht="15" customHeight="1" x14ac:dyDescent="0.25">
      <c r="C3437" s="79">
        <f t="shared" si="68"/>
        <v>0</v>
      </c>
    </row>
    <row r="3438" spans="1:3" ht="15" customHeight="1" x14ac:dyDescent="0.25">
      <c r="C3438" s="79">
        <f t="shared" si="68"/>
        <v>0</v>
      </c>
    </row>
    <row r="3439" spans="1:3" ht="15" customHeight="1" x14ac:dyDescent="0.25">
      <c r="C3439" s="79">
        <f t="shared" si="68"/>
        <v>0</v>
      </c>
    </row>
    <row r="3440" spans="1:3" ht="15" customHeight="1" x14ac:dyDescent="0.25">
      <c r="C3440" s="79">
        <f t="shared" si="68"/>
        <v>0</v>
      </c>
    </row>
    <row r="3441" spans="3:3" ht="15" customHeight="1" x14ac:dyDescent="0.25">
      <c r="C3441" s="79">
        <f t="shared" si="68"/>
        <v>0</v>
      </c>
    </row>
    <row r="3442" spans="3:3" ht="15" customHeight="1" x14ac:dyDescent="0.25">
      <c r="C3442" s="79">
        <f t="shared" si="68"/>
        <v>0</v>
      </c>
    </row>
    <row r="3443" spans="3:3" ht="15" customHeight="1" x14ac:dyDescent="0.25">
      <c r="C3443" s="79">
        <f t="shared" si="68"/>
        <v>0</v>
      </c>
    </row>
    <row r="3444" spans="3:3" ht="15" customHeight="1" x14ac:dyDescent="0.25">
      <c r="C3444" s="79">
        <f t="shared" si="68"/>
        <v>0</v>
      </c>
    </row>
    <row r="3445" spans="3:3" ht="15" customHeight="1" x14ac:dyDescent="0.25">
      <c r="C3445" s="79">
        <f t="shared" si="68"/>
        <v>0</v>
      </c>
    </row>
    <row r="3446" spans="3:3" ht="15" customHeight="1" x14ac:dyDescent="0.25">
      <c r="C3446" s="79">
        <f t="shared" si="68"/>
        <v>0</v>
      </c>
    </row>
    <row r="3447" spans="3:3" ht="15" customHeight="1" x14ac:dyDescent="0.25">
      <c r="C3447" s="79">
        <f t="shared" si="68"/>
        <v>0</v>
      </c>
    </row>
    <row r="3448" spans="3:3" ht="15" customHeight="1" x14ac:dyDescent="0.25">
      <c r="C3448" s="79">
        <f t="shared" si="68"/>
        <v>0</v>
      </c>
    </row>
    <row r="3449" spans="3:3" ht="15" customHeight="1" x14ac:dyDescent="0.25">
      <c r="C3449" s="79">
        <f t="shared" si="68"/>
        <v>0</v>
      </c>
    </row>
    <row r="3450" spans="3:3" ht="15" customHeight="1" x14ac:dyDescent="0.25">
      <c r="C3450" s="79">
        <f t="shared" si="68"/>
        <v>0</v>
      </c>
    </row>
    <row r="3451" spans="3:3" ht="15" customHeight="1" x14ac:dyDescent="0.25">
      <c r="C3451" s="79">
        <f t="shared" si="68"/>
        <v>0</v>
      </c>
    </row>
    <row r="3452" spans="3:3" ht="15" customHeight="1" x14ac:dyDescent="0.25">
      <c r="C3452" s="79">
        <f t="shared" si="68"/>
        <v>0</v>
      </c>
    </row>
    <row r="3453" spans="3:3" ht="15" customHeight="1" x14ac:dyDescent="0.25">
      <c r="C3453" s="79">
        <f t="shared" si="68"/>
        <v>0</v>
      </c>
    </row>
    <row r="3454" spans="3:3" ht="15" customHeight="1" x14ac:dyDescent="0.25">
      <c r="C3454" s="79">
        <f t="shared" si="68"/>
        <v>0</v>
      </c>
    </row>
    <row r="3455" spans="3:3" ht="15" customHeight="1" x14ac:dyDescent="0.25">
      <c r="C3455" s="79">
        <f t="shared" si="68"/>
        <v>0</v>
      </c>
    </row>
    <row r="3456" spans="3:3" ht="15" customHeight="1" x14ac:dyDescent="0.25">
      <c r="C3456" s="79">
        <f t="shared" si="68"/>
        <v>0</v>
      </c>
    </row>
    <row r="3457" spans="3:3" ht="15" customHeight="1" x14ac:dyDescent="0.25">
      <c r="C3457" s="79">
        <f t="shared" si="68"/>
        <v>0</v>
      </c>
    </row>
    <row r="3458" spans="3:3" ht="15" customHeight="1" x14ac:dyDescent="0.25">
      <c r="C3458" s="79">
        <f t="shared" si="68"/>
        <v>0</v>
      </c>
    </row>
    <row r="3459" spans="3:3" ht="15" customHeight="1" x14ac:dyDescent="0.25">
      <c r="C3459" s="79">
        <f t="shared" si="68"/>
        <v>0</v>
      </c>
    </row>
    <row r="3460" spans="3:3" ht="15" customHeight="1" x14ac:dyDescent="0.25">
      <c r="C3460" s="79">
        <f t="shared" si="68"/>
        <v>0</v>
      </c>
    </row>
    <row r="3461" spans="3:3" ht="15" customHeight="1" x14ac:dyDescent="0.25">
      <c r="C3461" s="79">
        <f t="shared" si="68"/>
        <v>0</v>
      </c>
    </row>
    <row r="3462" spans="3:3" ht="15" customHeight="1" x14ac:dyDescent="0.25">
      <c r="C3462" s="79">
        <f t="shared" si="68"/>
        <v>0</v>
      </c>
    </row>
    <row r="3463" spans="3:3" ht="15" customHeight="1" x14ac:dyDescent="0.25">
      <c r="C3463" s="79">
        <f t="shared" si="68"/>
        <v>0</v>
      </c>
    </row>
    <row r="3464" spans="3:3" ht="15" customHeight="1" x14ac:dyDescent="0.25">
      <c r="C3464" s="79">
        <f t="shared" si="68"/>
        <v>0</v>
      </c>
    </row>
    <row r="3465" spans="3:3" ht="15" customHeight="1" x14ac:dyDescent="0.25">
      <c r="C3465" s="79">
        <f t="shared" si="68"/>
        <v>0</v>
      </c>
    </row>
    <row r="3466" spans="3:3" ht="15" customHeight="1" x14ac:dyDescent="0.25">
      <c r="C3466" s="79">
        <f t="shared" si="68"/>
        <v>0</v>
      </c>
    </row>
    <row r="3467" spans="3:3" ht="15" customHeight="1" x14ac:dyDescent="0.25">
      <c r="C3467" s="79">
        <f t="shared" ref="C3467:C3530" si="69">+C3466</f>
        <v>0</v>
      </c>
    </row>
    <row r="3468" spans="3:3" ht="15" customHeight="1" x14ac:dyDescent="0.25">
      <c r="C3468" s="79">
        <f t="shared" si="69"/>
        <v>0</v>
      </c>
    </row>
    <row r="3469" spans="3:3" ht="15" customHeight="1" x14ac:dyDescent="0.25">
      <c r="C3469" s="79">
        <f t="shared" si="69"/>
        <v>0</v>
      </c>
    </row>
    <row r="3470" spans="3:3" ht="15" customHeight="1" x14ac:dyDescent="0.25">
      <c r="C3470" s="79">
        <f t="shared" si="69"/>
        <v>0</v>
      </c>
    </row>
    <row r="3471" spans="3:3" ht="15" customHeight="1" x14ac:dyDescent="0.25">
      <c r="C3471" s="79">
        <f t="shared" si="69"/>
        <v>0</v>
      </c>
    </row>
    <row r="3472" spans="3:3" ht="15" customHeight="1" x14ac:dyDescent="0.25">
      <c r="C3472" s="79">
        <f t="shared" si="69"/>
        <v>0</v>
      </c>
    </row>
    <row r="3473" spans="3:3" ht="15" customHeight="1" x14ac:dyDescent="0.25">
      <c r="C3473" s="79">
        <f t="shared" si="69"/>
        <v>0</v>
      </c>
    </row>
    <row r="3474" spans="3:3" ht="15" customHeight="1" x14ac:dyDescent="0.25">
      <c r="C3474" s="79">
        <f t="shared" si="69"/>
        <v>0</v>
      </c>
    </row>
    <row r="3475" spans="3:3" ht="15" customHeight="1" x14ac:dyDescent="0.25">
      <c r="C3475" s="79">
        <f t="shared" si="69"/>
        <v>0</v>
      </c>
    </row>
    <row r="3476" spans="3:3" ht="15" customHeight="1" x14ac:dyDescent="0.25">
      <c r="C3476" s="79">
        <f t="shared" si="69"/>
        <v>0</v>
      </c>
    </row>
    <row r="3477" spans="3:3" ht="15" customHeight="1" x14ac:dyDescent="0.25">
      <c r="C3477" s="79">
        <f t="shared" si="69"/>
        <v>0</v>
      </c>
    </row>
    <row r="3478" spans="3:3" ht="15" customHeight="1" x14ac:dyDescent="0.25">
      <c r="C3478" s="79">
        <f t="shared" si="69"/>
        <v>0</v>
      </c>
    </row>
    <row r="3479" spans="3:3" ht="15" customHeight="1" x14ac:dyDescent="0.25">
      <c r="C3479" s="79">
        <f t="shared" si="69"/>
        <v>0</v>
      </c>
    </row>
    <row r="3480" spans="3:3" ht="15" customHeight="1" x14ac:dyDescent="0.25">
      <c r="C3480" s="79">
        <f t="shared" si="69"/>
        <v>0</v>
      </c>
    </row>
    <row r="3481" spans="3:3" ht="15" customHeight="1" x14ac:dyDescent="0.25">
      <c r="C3481" s="79">
        <f t="shared" si="69"/>
        <v>0</v>
      </c>
    </row>
    <row r="3482" spans="3:3" ht="15" customHeight="1" x14ac:dyDescent="0.25">
      <c r="C3482" s="79">
        <f t="shared" si="69"/>
        <v>0</v>
      </c>
    </row>
    <row r="3483" spans="3:3" ht="15" customHeight="1" x14ac:dyDescent="0.25">
      <c r="C3483" s="79">
        <f t="shared" si="69"/>
        <v>0</v>
      </c>
    </row>
    <row r="3484" spans="3:3" ht="15" customHeight="1" x14ac:dyDescent="0.25">
      <c r="C3484" s="79">
        <f t="shared" si="69"/>
        <v>0</v>
      </c>
    </row>
    <row r="3485" spans="3:3" ht="15" customHeight="1" x14ac:dyDescent="0.25">
      <c r="C3485" s="79">
        <f t="shared" si="69"/>
        <v>0</v>
      </c>
    </row>
    <row r="3486" spans="3:3" ht="15" customHeight="1" x14ac:dyDescent="0.25">
      <c r="C3486" s="79">
        <f t="shared" si="69"/>
        <v>0</v>
      </c>
    </row>
    <row r="3487" spans="3:3" ht="15" customHeight="1" x14ac:dyDescent="0.25">
      <c r="C3487" s="79">
        <f t="shared" si="69"/>
        <v>0</v>
      </c>
    </row>
    <row r="3488" spans="3:3" ht="15" customHeight="1" x14ac:dyDescent="0.25">
      <c r="C3488" s="79">
        <f t="shared" si="69"/>
        <v>0</v>
      </c>
    </row>
    <row r="3489" spans="3:3" ht="15" customHeight="1" x14ac:dyDescent="0.25">
      <c r="C3489" s="79">
        <f t="shared" si="69"/>
        <v>0</v>
      </c>
    </row>
    <row r="3490" spans="3:3" ht="15" customHeight="1" x14ac:dyDescent="0.25">
      <c r="C3490" s="79">
        <f t="shared" si="69"/>
        <v>0</v>
      </c>
    </row>
    <row r="3491" spans="3:3" ht="15" customHeight="1" x14ac:dyDescent="0.25">
      <c r="C3491" s="79">
        <f t="shared" si="69"/>
        <v>0</v>
      </c>
    </row>
    <row r="3492" spans="3:3" ht="15" customHeight="1" x14ac:dyDescent="0.25">
      <c r="C3492" s="79">
        <f t="shared" si="69"/>
        <v>0</v>
      </c>
    </row>
    <row r="3493" spans="3:3" ht="15" customHeight="1" x14ac:dyDescent="0.25">
      <c r="C3493" s="79">
        <f t="shared" si="69"/>
        <v>0</v>
      </c>
    </row>
    <row r="3494" spans="3:3" ht="15" customHeight="1" x14ac:dyDescent="0.25">
      <c r="C3494" s="79">
        <f t="shared" si="69"/>
        <v>0</v>
      </c>
    </row>
    <row r="3495" spans="3:3" ht="15" customHeight="1" x14ac:dyDescent="0.25">
      <c r="C3495" s="79">
        <f t="shared" si="69"/>
        <v>0</v>
      </c>
    </row>
    <row r="3496" spans="3:3" ht="15" customHeight="1" x14ac:dyDescent="0.25">
      <c r="C3496" s="79">
        <f t="shared" si="69"/>
        <v>0</v>
      </c>
    </row>
    <row r="3497" spans="3:3" ht="15" customHeight="1" x14ac:dyDescent="0.25">
      <c r="C3497" s="79">
        <f t="shared" si="69"/>
        <v>0</v>
      </c>
    </row>
    <row r="3498" spans="3:3" ht="15" customHeight="1" x14ac:dyDescent="0.25">
      <c r="C3498" s="79">
        <f t="shared" si="69"/>
        <v>0</v>
      </c>
    </row>
    <row r="3499" spans="3:3" ht="15" customHeight="1" x14ac:dyDescent="0.25">
      <c r="C3499" s="79">
        <f t="shared" si="69"/>
        <v>0</v>
      </c>
    </row>
    <row r="3500" spans="3:3" ht="15" customHeight="1" x14ac:dyDescent="0.25">
      <c r="C3500" s="79">
        <f t="shared" si="69"/>
        <v>0</v>
      </c>
    </row>
    <row r="3501" spans="3:3" ht="15" customHeight="1" x14ac:dyDescent="0.25">
      <c r="C3501" s="79">
        <f t="shared" si="69"/>
        <v>0</v>
      </c>
    </row>
    <row r="3502" spans="3:3" ht="15" customHeight="1" x14ac:dyDescent="0.25">
      <c r="C3502" s="79">
        <f t="shared" si="69"/>
        <v>0</v>
      </c>
    </row>
    <row r="3503" spans="3:3" ht="15" customHeight="1" x14ac:dyDescent="0.25">
      <c r="C3503" s="79">
        <f t="shared" si="69"/>
        <v>0</v>
      </c>
    </row>
    <row r="3504" spans="3:3" ht="15" customHeight="1" x14ac:dyDescent="0.25">
      <c r="C3504" s="79">
        <f t="shared" si="69"/>
        <v>0</v>
      </c>
    </row>
    <row r="3505" spans="3:3" ht="15" customHeight="1" x14ac:dyDescent="0.25">
      <c r="C3505" s="79">
        <f t="shared" si="69"/>
        <v>0</v>
      </c>
    </row>
    <row r="3506" spans="3:3" ht="15" customHeight="1" x14ac:dyDescent="0.25">
      <c r="C3506" s="79">
        <f t="shared" si="69"/>
        <v>0</v>
      </c>
    </row>
    <row r="3507" spans="3:3" ht="15" customHeight="1" x14ac:dyDescent="0.25">
      <c r="C3507" s="79">
        <f t="shared" si="69"/>
        <v>0</v>
      </c>
    </row>
    <row r="3508" spans="3:3" ht="15" customHeight="1" x14ac:dyDescent="0.25">
      <c r="C3508" s="79">
        <f t="shared" si="69"/>
        <v>0</v>
      </c>
    </row>
    <row r="3509" spans="3:3" ht="15" customHeight="1" x14ac:dyDescent="0.25">
      <c r="C3509" s="79">
        <f t="shared" si="69"/>
        <v>0</v>
      </c>
    </row>
    <row r="3510" spans="3:3" ht="15" customHeight="1" x14ac:dyDescent="0.25">
      <c r="C3510" s="79">
        <f t="shared" si="69"/>
        <v>0</v>
      </c>
    </row>
    <row r="3511" spans="3:3" ht="15" customHeight="1" x14ac:dyDescent="0.25">
      <c r="C3511" s="79">
        <f t="shared" si="69"/>
        <v>0</v>
      </c>
    </row>
    <row r="3512" spans="3:3" ht="15" customHeight="1" x14ac:dyDescent="0.25">
      <c r="C3512" s="79">
        <f t="shared" si="69"/>
        <v>0</v>
      </c>
    </row>
    <row r="3513" spans="3:3" ht="15" customHeight="1" x14ac:dyDescent="0.25">
      <c r="C3513" s="79">
        <f t="shared" si="69"/>
        <v>0</v>
      </c>
    </row>
    <row r="3514" spans="3:3" ht="15" customHeight="1" x14ac:dyDescent="0.25">
      <c r="C3514" s="79">
        <f t="shared" si="69"/>
        <v>0</v>
      </c>
    </row>
    <row r="3515" spans="3:3" ht="15" customHeight="1" x14ac:dyDescent="0.25">
      <c r="C3515" s="79">
        <f t="shared" si="69"/>
        <v>0</v>
      </c>
    </row>
    <row r="3516" spans="3:3" ht="15" customHeight="1" x14ac:dyDescent="0.25">
      <c r="C3516" s="79">
        <f t="shared" si="69"/>
        <v>0</v>
      </c>
    </row>
    <row r="3517" spans="3:3" ht="15" customHeight="1" x14ac:dyDescent="0.25">
      <c r="C3517" s="79">
        <f t="shared" si="69"/>
        <v>0</v>
      </c>
    </row>
    <row r="3518" spans="3:3" ht="15" customHeight="1" x14ac:dyDescent="0.25">
      <c r="C3518" s="79">
        <f t="shared" si="69"/>
        <v>0</v>
      </c>
    </row>
    <row r="3519" spans="3:3" ht="15" customHeight="1" x14ac:dyDescent="0.25">
      <c r="C3519" s="79">
        <f t="shared" si="69"/>
        <v>0</v>
      </c>
    </row>
    <row r="3520" spans="3:3" ht="15" customHeight="1" x14ac:dyDescent="0.25">
      <c r="C3520" s="79">
        <f t="shared" si="69"/>
        <v>0</v>
      </c>
    </row>
    <row r="3521" spans="3:3" ht="15" customHeight="1" x14ac:dyDescent="0.25">
      <c r="C3521" s="79">
        <f t="shared" si="69"/>
        <v>0</v>
      </c>
    </row>
    <row r="3522" spans="3:3" ht="15" customHeight="1" x14ac:dyDescent="0.25">
      <c r="C3522" s="79">
        <f t="shared" si="69"/>
        <v>0</v>
      </c>
    </row>
    <row r="3523" spans="3:3" ht="15" customHeight="1" x14ac:dyDescent="0.25">
      <c r="C3523" s="79">
        <f t="shared" si="69"/>
        <v>0</v>
      </c>
    </row>
    <row r="3524" spans="3:3" ht="15" customHeight="1" x14ac:dyDescent="0.25">
      <c r="C3524" s="79">
        <f t="shared" si="69"/>
        <v>0</v>
      </c>
    </row>
    <row r="3525" spans="3:3" ht="15" customHeight="1" x14ac:dyDescent="0.25">
      <c r="C3525" s="79">
        <f t="shared" si="69"/>
        <v>0</v>
      </c>
    </row>
    <row r="3526" spans="3:3" ht="15" customHeight="1" x14ac:dyDescent="0.25">
      <c r="C3526" s="79">
        <f t="shared" si="69"/>
        <v>0</v>
      </c>
    </row>
    <row r="3527" spans="3:3" ht="15" customHeight="1" x14ac:dyDescent="0.25">
      <c r="C3527" s="79">
        <f t="shared" si="69"/>
        <v>0</v>
      </c>
    </row>
    <row r="3528" spans="3:3" ht="15" customHeight="1" x14ac:dyDescent="0.25">
      <c r="C3528" s="79">
        <f t="shared" si="69"/>
        <v>0</v>
      </c>
    </row>
    <row r="3529" spans="3:3" ht="15" customHeight="1" x14ac:dyDescent="0.25">
      <c r="C3529" s="79">
        <f t="shared" si="69"/>
        <v>0</v>
      </c>
    </row>
    <row r="3530" spans="3:3" ht="15" customHeight="1" x14ac:dyDescent="0.25">
      <c r="C3530" s="79">
        <f t="shared" si="69"/>
        <v>0</v>
      </c>
    </row>
    <row r="3531" spans="3:3" ht="15" customHeight="1" x14ac:dyDescent="0.25">
      <c r="C3531" s="79">
        <f t="shared" ref="C3531:C3594" si="70">+C3530</f>
        <v>0</v>
      </c>
    </row>
    <row r="3532" spans="3:3" ht="15" customHeight="1" x14ac:dyDescent="0.25">
      <c r="C3532" s="79">
        <f t="shared" si="70"/>
        <v>0</v>
      </c>
    </row>
    <row r="3533" spans="3:3" ht="15" customHeight="1" x14ac:dyDescent="0.25">
      <c r="C3533" s="79">
        <f t="shared" si="70"/>
        <v>0</v>
      </c>
    </row>
    <row r="3534" spans="3:3" ht="15" customHeight="1" x14ac:dyDescent="0.25">
      <c r="C3534" s="79">
        <f t="shared" si="70"/>
        <v>0</v>
      </c>
    </row>
    <row r="3535" spans="3:3" ht="15" customHeight="1" x14ac:dyDescent="0.25">
      <c r="C3535" s="79">
        <f t="shared" si="70"/>
        <v>0</v>
      </c>
    </row>
    <row r="3536" spans="3:3" ht="15" customHeight="1" x14ac:dyDescent="0.25">
      <c r="C3536" s="79">
        <f t="shared" si="70"/>
        <v>0</v>
      </c>
    </row>
    <row r="3537" spans="3:3" ht="15" customHeight="1" x14ac:dyDescent="0.25">
      <c r="C3537" s="79">
        <f t="shared" si="70"/>
        <v>0</v>
      </c>
    </row>
    <row r="3538" spans="3:3" ht="15" customHeight="1" x14ac:dyDescent="0.25">
      <c r="C3538" s="79">
        <f t="shared" si="70"/>
        <v>0</v>
      </c>
    </row>
    <row r="3539" spans="3:3" ht="15" customHeight="1" x14ac:dyDescent="0.25">
      <c r="C3539" s="79">
        <f t="shared" si="70"/>
        <v>0</v>
      </c>
    </row>
    <row r="3540" spans="3:3" ht="15" customHeight="1" x14ac:dyDescent="0.25">
      <c r="C3540" s="79">
        <f t="shared" si="70"/>
        <v>0</v>
      </c>
    </row>
    <row r="3541" spans="3:3" ht="15" customHeight="1" x14ac:dyDescent="0.25">
      <c r="C3541" s="79">
        <f t="shared" si="70"/>
        <v>0</v>
      </c>
    </row>
    <row r="3542" spans="3:3" ht="15" customHeight="1" x14ac:dyDescent="0.25">
      <c r="C3542" s="79">
        <f t="shared" si="70"/>
        <v>0</v>
      </c>
    </row>
    <row r="3543" spans="3:3" ht="15" customHeight="1" x14ac:dyDescent="0.25">
      <c r="C3543" s="79">
        <f t="shared" si="70"/>
        <v>0</v>
      </c>
    </row>
    <row r="3544" spans="3:3" ht="15" customHeight="1" x14ac:dyDescent="0.25">
      <c r="C3544" s="79">
        <f t="shared" si="70"/>
        <v>0</v>
      </c>
    </row>
    <row r="3545" spans="3:3" ht="15" customHeight="1" x14ac:dyDescent="0.25">
      <c r="C3545" s="79">
        <f t="shared" si="70"/>
        <v>0</v>
      </c>
    </row>
    <row r="3546" spans="3:3" ht="15" customHeight="1" x14ac:dyDescent="0.25">
      <c r="C3546" s="79">
        <f t="shared" si="70"/>
        <v>0</v>
      </c>
    </row>
    <row r="3547" spans="3:3" ht="15" customHeight="1" x14ac:dyDescent="0.25">
      <c r="C3547" s="79">
        <f t="shared" si="70"/>
        <v>0</v>
      </c>
    </row>
    <row r="3548" spans="3:3" ht="15" customHeight="1" x14ac:dyDescent="0.25">
      <c r="C3548" s="79">
        <f t="shared" si="70"/>
        <v>0</v>
      </c>
    </row>
    <row r="3549" spans="3:3" ht="15" customHeight="1" x14ac:dyDescent="0.25">
      <c r="C3549" s="79">
        <f t="shared" si="70"/>
        <v>0</v>
      </c>
    </row>
    <row r="3550" spans="3:3" ht="15" customHeight="1" x14ac:dyDescent="0.25">
      <c r="C3550" s="79">
        <f t="shared" si="70"/>
        <v>0</v>
      </c>
    </row>
    <row r="3551" spans="3:3" ht="15" customHeight="1" x14ac:dyDescent="0.25">
      <c r="C3551" s="79">
        <f t="shared" si="70"/>
        <v>0</v>
      </c>
    </row>
    <row r="3552" spans="3:3" ht="15" customHeight="1" x14ac:dyDescent="0.25">
      <c r="C3552" s="79">
        <f t="shared" si="70"/>
        <v>0</v>
      </c>
    </row>
    <row r="3553" spans="3:3" ht="15" customHeight="1" x14ac:dyDescent="0.25">
      <c r="C3553" s="79">
        <f t="shared" si="70"/>
        <v>0</v>
      </c>
    </row>
    <row r="3554" spans="3:3" ht="15" customHeight="1" x14ac:dyDescent="0.25">
      <c r="C3554" s="79">
        <f t="shared" si="70"/>
        <v>0</v>
      </c>
    </row>
    <row r="3555" spans="3:3" ht="15" customHeight="1" x14ac:dyDescent="0.25">
      <c r="C3555" s="79">
        <f t="shared" si="70"/>
        <v>0</v>
      </c>
    </row>
    <row r="3556" spans="3:3" ht="15" customHeight="1" x14ac:dyDescent="0.25">
      <c r="C3556" s="79">
        <f t="shared" si="70"/>
        <v>0</v>
      </c>
    </row>
    <row r="3557" spans="3:3" ht="15" customHeight="1" x14ac:dyDescent="0.25">
      <c r="C3557" s="79">
        <f t="shared" si="70"/>
        <v>0</v>
      </c>
    </row>
    <row r="3558" spans="3:3" ht="15" customHeight="1" x14ac:dyDescent="0.25">
      <c r="C3558" s="79">
        <f t="shared" si="70"/>
        <v>0</v>
      </c>
    </row>
    <row r="3559" spans="3:3" ht="15" customHeight="1" x14ac:dyDescent="0.25">
      <c r="C3559" s="79">
        <f t="shared" si="70"/>
        <v>0</v>
      </c>
    </row>
    <row r="3560" spans="3:3" ht="15" customHeight="1" x14ac:dyDescent="0.25">
      <c r="C3560" s="79">
        <f t="shared" si="70"/>
        <v>0</v>
      </c>
    </row>
    <row r="3561" spans="3:3" ht="15" customHeight="1" x14ac:dyDescent="0.25">
      <c r="C3561" s="79">
        <f t="shared" si="70"/>
        <v>0</v>
      </c>
    </row>
    <row r="3562" spans="3:3" ht="15" customHeight="1" x14ac:dyDescent="0.25">
      <c r="C3562" s="79">
        <f t="shared" si="70"/>
        <v>0</v>
      </c>
    </row>
    <row r="3563" spans="3:3" ht="15" customHeight="1" x14ac:dyDescent="0.25">
      <c r="C3563" s="79">
        <f t="shared" si="70"/>
        <v>0</v>
      </c>
    </row>
    <row r="3564" spans="3:3" ht="15" customHeight="1" x14ac:dyDescent="0.25">
      <c r="C3564" s="79">
        <f t="shared" si="70"/>
        <v>0</v>
      </c>
    </row>
    <row r="3565" spans="3:3" ht="15" customHeight="1" x14ac:dyDescent="0.25">
      <c r="C3565" s="79">
        <f t="shared" si="70"/>
        <v>0</v>
      </c>
    </row>
    <row r="3566" spans="3:3" ht="15" customHeight="1" x14ac:dyDescent="0.25">
      <c r="C3566" s="79">
        <f t="shared" si="70"/>
        <v>0</v>
      </c>
    </row>
    <row r="3567" spans="3:3" ht="15" customHeight="1" x14ac:dyDescent="0.25">
      <c r="C3567" s="79">
        <f t="shared" si="70"/>
        <v>0</v>
      </c>
    </row>
    <row r="3568" spans="3:3" ht="15" customHeight="1" x14ac:dyDescent="0.25">
      <c r="C3568" s="79">
        <f t="shared" si="70"/>
        <v>0</v>
      </c>
    </row>
    <row r="3569" spans="3:3" ht="15" customHeight="1" x14ac:dyDescent="0.25">
      <c r="C3569" s="79">
        <f t="shared" si="70"/>
        <v>0</v>
      </c>
    </row>
    <row r="3570" spans="3:3" ht="15" customHeight="1" x14ac:dyDescent="0.25">
      <c r="C3570" s="79">
        <f t="shared" si="70"/>
        <v>0</v>
      </c>
    </row>
    <row r="3571" spans="3:3" ht="15" customHeight="1" x14ac:dyDescent="0.25">
      <c r="C3571" s="79">
        <f t="shared" si="70"/>
        <v>0</v>
      </c>
    </row>
    <row r="3572" spans="3:3" ht="15" customHeight="1" x14ac:dyDescent="0.25">
      <c r="C3572" s="79">
        <f t="shared" si="70"/>
        <v>0</v>
      </c>
    </row>
    <row r="3573" spans="3:3" ht="15" customHeight="1" x14ac:dyDescent="0.25">
      <c r="C3573" s="79">
        <f t="shared" si="70"/>
        <v>0</v>
      </c>
    </row>
    <row r="3574" spans="3:3" ht="15" customHeight="1" x14ac:dyDescent="0.25">
      <c r="C3574" s="79">
        <f t="shared" si="70"/>
        <v>0</v>
      </c>
    </row>
    <row r="3575" spans="3:3" ht="15" customHeight="1" x14ac:dyDescent="0.25">
      <c r="C3575" s="79">
        <f t="shared" si="70"/>
        <v>0</v>
      </c>
    </row>
    <row r="3576" spans="3:3" ht="15" customHeight="1" x14ac:dyDescent="0.25">
      <c r="C3576" s="79">
        <f t="shared" si="70"/>
        <v>0</v>
      </c>
    </row>
    <row r="3577" spans="3:3" ht="15" customHeight="1" x14ac:dyDescent="0.25">
      <c r="C3577" s="79">
        <f t="shared" si="70"/>
        <v>0</v>
      </c>
    </row>
    <row r="3578" spans="3:3" ht="15" customHeight="1" x14ac:dyDescent="0.25">
      <c r="C3578" s="79">
        <f t="shared" si="70"/>
        <v>0</v>
      </c>
    </row>
    <row r="3579" spans="3:3" ht="15" customHeight="1" x14ac:dyDescent="0.25">
      <c r="C3579" s="79">
        <f t="shared" si="70"/>
        <v>0</v>
      </c>
    </row>
    <row r="3580" spans="3:3" ht="15" customHeight="1" x14ac:dyDescent="0.25">
      <c r="C3580" s="79">
        <f t="shared" si="70"/>
        <v>0</v>
      </c>
    </row>
    <row r="3581" spans="3:3" ht="15" customHeight="1" x14ac:dyDescent="0.25">
      <c r="C3581" s="79">
        <f t="shared" si="70"/>
        <v>0</v>
      </c>
    </row>
    <row r="3582" spans="3:3" ht="15" customHeight="1" x14ac:dyDescent="0.25">
      <c r="C3582" s="79">
        <f t="shared" si="70"/>
        <v>0</v>
      </c>
    </row>
    <row r="3583" spans="3:3" ht="15" customHeight="1" x14ac:dyDescent="0.25">
      <c r="C3583" s="79">
        <f t="shared" si="70"/>
        <v>0</v>
      </c>
    </row>
    <row r="3584" spans="3:3" ht="15" customHeight="1" x14ac:dyDescent="0.25">
      <c r="C3584" s="79">
        <f t="shared" si="70"/>
        <v>0</v>
      </c>
    </row>
    <row r="3585" spans="3:3" ht="15" customHeight="1" x14ac:dyDescent="0.25">
      <c r="C3585" s="79">
        <f t="shared" si="70"/>
        <v>0</v>
      </c>
    </row>
    <row r="3586" spans="3:3" ht="15" customHeight="1" x14ac:dyDescent="0.25">
      <c r="C3586" s="79">
        <f t="shared" si="70"/>
        <v>0</v>
      </c>
    </row>
    <row r="3587" spans="3:3" ht="15" customHeight="1" x14ac:dyDescent="0.25">
      <c r="C3587" s="79">
        <f t="shared" si="70"/>
        <v>0</v>
      </c>
    </row>
    <row r="3588" spans="3:3" ht="15" customHeight="1" x14ac:dyDescent="0.25">
      <c r="C3588" s="79">
        <f t="shared" si="70"/>
        <v>0</v>
      </c>
    </row>
    <row r="3589" spans="3:3" ht="15" customHeight="1" x14ac:dyDescent="0.25">
      <c r="C3589" s="79">
        <f t="shared" si="70"/>
        <v>0</v>
      </c>
    </row>
    <row r="3590" spans="3:3" ht="15" customHeight="1" x14ac:dyDescent="0.25">
      <c r="C3590" s="79">
        <f t="shared" si="70"/>
        <v>0</v>
      </c>
    </row>
    <row r="3591" spans="3:3" ht="15" customHeight="1" x14ac:dyDescent="0.25">
      <c r="C3591" s="79">
        <f t="shared" si="70"/>
        <v>0</v>
      </c>
    </row>
    <row r="3592" spans="3:3" ht="15" customHeight="1" x14ac:dyDescent="0.25">
      <c r="C3592" s="79">
        <f t="shared" si="70"/>
        <v>0</v>
      </c>
    </row>
    <row r="3593" spans="3:3" ht="15" customHeight="1" x14ac:dyDescent="0.25">
      <c r="C3593" s="79">
        <f t="shared" si="70"/>
        <v>0</v>
      </c>
    </row>
    <row r="3594" spans="3:3" ht="15" customHeight="1" x14ac:dyDescent="0.25">
      <c r="C3594" s="79">
        <f t="shared" si="70"/>
        <v>0</v>
      </c>
    </row>
    <row r="3595" spans="3:3" ht="15" customHeight="1" x14ac:dyDescent="0.25">
      <c r="C3595" s="79">
        <f t="shared" ref="C3595:C3600" si="71">+C3594</f>
        <v>0</v>
      </c>
    </row>
    <row r="3596" spans="3:3" ht="15" customHeight="1" x14ac:dyDescent="0.25">
      <c r="C3596" s="79">
        <f t="shared" si="71"/>
        <v>0</v>
      </c>
    </row>
    <row r="3597" spans="3:3" ht="15" customHeight="1" x14ac:dyDescent="0.25">
      <c r="C3597" s="79">
        <f t="shared" si="71"/>
        <v>0</v>
      </c>
    </row>
    <row r="3598" spans="3:3" ht="15" customHeight="1" x14ac:dyDescent="0.25">
      <c r="C3598" s="79">
        <f t="shared" si="71"/>
        <v>0</v>
      </c>
    </row>
    <row r="3599" spans="3:3" ht="15" customHeight="1" x14ac:dyDescent="0.25">
      <c r="C3599" s="79">
        <f t="shared" si="71"/>
        <v>0</v>
      </c>
    </row>
    <row r="3600" spans="3:3" x14ac:dyDescent="0.25">
      <c r="C3600" s="79">
        <f t="shared" si="71"/>
        <v>0</v>
      </c>
    </row>
    <row r="3601" spans="1:3" s="81" customFormat="1" ht="15.75" x14ac:dyDescent="0.25">
      <c r="A3601" s="77" t="s">
        <v>349</v>
      </c>
      <c r="B3601" s="105" t="str">
        <f>[1]COMPTA!A3604</f>
        <v>W18</v>
      </c>
      <c r="C3601" s="79" t="str">
        <f>+B3601</f>
        <v>W18</v>
      </c>
    </row>
    <row r="3602" spans="1:3" s="12" customFormat="1" ht="11.25" customHeight="1" x14ac:dyDescent="0.2">
      <c r="B3602" s="82"/>
      <c r="C3602" s="79" t="str">
        <f>+C3601</f>
        <v>W18</v>
      </c>
    </row>
    <row r="3603" spans="1:3" s="12" customFormat="1" ht="22.5" customHeight="1" x14ac:dyDescent="0.2">
      <c r="B3603" s="82"/>
      <c r="C3603" s="79" t="str">
        <f t="shared" ref="C3603:C3666" si="72">+C3602</f>
        <v>W18</v>
      </c>
    </row>
    <row r="3604" spans="1:3" s="33" customFormat="1" ht="29.25" customHeight="1" x14ac:dyDescent="0.2">
      <c r="A3604" s="103" t="s">
        <v>350</v>
      </c>
      <c r="B3604" s="85" t="s">
        <v>351</v>
      </c>
      <c r="C3604" s="79" t="str">
        <f t="shared" si="72"/>
        <v>W18</v>
      </c>
    </row>
    <row r="3605" spans="1:3" s="33" customFormat="1" ht="29.25" customHeight="1" x14ac:dyDescent="0.2">
      <c r="A3605" s="103"/>
      <c r="B3605" s="86"/>
      <c r="C3605" s="79" t="str">
        <f t="shared" si="72"/>
        <v>W18</v>
      </c>
    </row>
    <row r="3606" spans="1:3" s="88" customFormat="1" ht="11.25" customHeight="1" x14ac:dyDescent="0.2">
      <c r="A3606" s="103"/>
      <c r="B3606" s="104" t="s">
        <v>355</v>
      </c>
      <c r="C3606" s="79" t="str">
        <f t="shared" si="72"/>
        <v>W18</v>
      </c>
    </row>
    <row r="3607" spans="1:3" s="12" customFormat="1" ht="11.25" customHeight="1" x14ac:dyDescent="0.2">
      <c r="A3607" s="89"/>
      <c r="B3607" s="90"/>
      <c r="C3607" s="79" t="str">
        <f t="shared" si="72"/>
        <v>W18</v>
      </c>
    </row>
    <row r="3608" spans="1:3" s="12" customFormat="1" ht="11.25" customHeight="1" x14ac:dyDescent="0.2">
      <c r="A3608" s="91" t="s">
        <v>8</v>
      </c>
      <c r="B3608" s="92"/>
      <c r="C3608" s="79" t="str">
        <f t="shared" si="72"/>
        <v>W18</v>
      </c>
    </row>
    <row r="3609" spans="1:3" s="12" customFormat="1" ht="11.25" customHeight="1" x14ac:dyDescent="0.2">
      <c r="A3609" s="91" t="s">
        <v>11</v>
      </c>
      <c r="B3609" s="92"/>
      <c r="C3609" s="79" t="str">
        <f t="shared" si="72"/>
        <v>W18</v>
      </c>
    </row>
    <row r="3610" spans="1:3" s="12" customFormat="1" ht="11.25" customHeight="1" x14ac:dyDescent="0.2">
      <c r="A3610" s="93" t="s">
        <v>14</v>
      </c>
      <c r="B3610" s="92"/>
      <c r="C3610" s="79" t="str">
        <f t="shared" si="72"/>
        <v>W18</v>
      </c>
    </row>
    <row r="3611" spans="1:3" s="12" customFormat="1" ht="11.25" customHeight="1" x14ac:dyDescent="0.2">
      <c r="A3611" s="93" t="s">
        <v>17</v>
      </c>
      <c r="B3611" s="92"/>
      <c r="C3611" s="79" t="str">
        <f t="shared" si="72"/>
        <v>W18</v>
      </c>
    </row>
    <row r="3612" spans="1:3" s="12" customFormat="1" ht="11.25" customHeight="1" x14ac:dyDescent="0.2">
      <c r="A3612" s="93" t="s">
        <v>19</v>
      </c>
      <c r="B3612" s="92"/>
      <c r="C3612" s="79" t="str">
        <f t="shared" si="72"/>
        <v>W18</v>
      </c>
    </row>
    <row r="3613" spans="1:3" s="12" customFormat="1" ht="11.25" customHeight="1" x14ac:dyDescent="0.2">
      <c r="A3613" s="93" t="s">
        <v>22</v>
      </c>
      <c r="B3613" s="92"/>
      <c r="C3613" s="79" t="str">
        <f t="shared" si="72"/>
        <v>W18</v>
      </c>
    </row>
    <row r="3614" spans="1:3" s="80" customFormat="1" ht="18" customHeight="1" x14ac:dyDescent="0.2">
      <c r="A3614" s="93" t="s">
        <v>24</v>
      </c>
      <c r="B3614" s="92"/>
      <c r="C3614" s="79" t="str">
        <f t="shared" si="72"/>
        <v>W18</v>
      </c>
    </row>
    <row r="3615" spans="1:3" s="12" customFormat="1" ht="11.25" customHeight="1" x14ac:dyDescent="0.2">
      <c r="A3615" s="93" t="s">
        <v>27</v>
      </c>
      <c r="B3615" s="92"/>
      <c r="C3615" s="79" t="str">
        <f t="shared" si="72"/>
        <v>W18</v>
      </c>
    </row>
    <row r="3616" spans="1:3" s="12" customFormat="1" ht="11.25" customHeight="1" x14ac:dyDescent="0.2">
      <c r="A3616" s="93" t="s">
        <v>29</v>
      </c>
      <c r="B3616" s="92"/>
      <c r="C3616" s="79" t="str">
        <f t="shared" si="72"/>
        <v>W18</v>
      </c>
    </row>
    <row r="3617" spans="1:3" s="12" customFormat="1" ht="11.25" customHeight="1" x14ac:dyDescent="0.2">
      <c r="A3617" s="93" t="s">
        <v>31</v>
      </c>
      <c r="B3617" s="92"/>
      <c r="C3617" s="79" t="str">
        <f t="shared" si="72"/>
        <v>W18</v>
      </c>
    </row>
    <row r="3618" spans="1:3" s="12" customFormat="1" ht="11.25" customHeight="1" x14ac:dyDescent="0.2">
      <c r="A3618" s="93" t="s">
        <v>33</v>
      </c>
      <c r="B3618" s="92"/>
      <c r="C3618" s="79" t="str">
        <f t="shared" si="72"/>
        <v>W18</v>
      </c>
    </row>
    <row r="3619" spans="1:3" s="12" customFormat="1" ht="11.25" customHeight="1" x14ac:dyDescent="0.2">
      <c r="A3619" s="93" t="s">
        <v>35</v>
      </c>
      <c r="B3619" s="92"/>
      <c r="C3619" s="79" t="str">
        <f t="shared" si="72"/>
        <v>W18</v>
      </c>
    </row>
    <row r="3620" spans="1:3" s="12" customFormat="1" ht="11.25" customHeight="1" x14ac:dyDescent="0.2">
      <c r="A3620" s="89"/>
      <c r="B3620" s="94"/>
      <c r="C3620" s="79" t="str">
        <f t="shared" si="72"/>
        <v>W18</v>
      </c>
    </row>
    <row r="3621" spans="1:3" s="12" customFormat="1" ht="12.75" customHeight="1" x14ac:dyDescent="0.2">
      <c r="A3621" s="95" t="s">
        <v>362</v>
      </c>
      <c r="B3621" s="96"/>
      <c r="C3621" s="79"/>
    </row>
    <row r="3622" spans="1:3" s="12" customFormat="1" ht="11.25" customHeight="1" x14ac:dyDescent="0.2">
      <c r="C3622" s="79">
        <f t="shared" si="72"/>
        <v>0</v>
      </c>
    </row>
    <row r="3623" spans="1:3" s="98" customFormat="1" ht="12.75" customHeight="1" x14ac:dyDescent="0.2">
      <c r="A3623" s="97" t="s">
        <v>363</v>
      </c>
      <c r="C3623" s="79">
        <f t="shared" si="72"/>
        <v>0</v>
      </c>
    </row>
    <row r="3624" spans="1:3" s="98" customFormat="1" ht="12.75" customHeight="1" x14ac:dyDescent="0.2">
      <c r="A3624" s="97" t="s">
        <v>364</v>
      </c>
      <c r="C3624" s="79">
        <f t="shared" si="72"/>
        <v>0</v>
      </c>
    </row>
    <row r="3625" spans="1:3" s="12" customFormat="1" ht="11.25" customHeight="1" x14ac:dyDescent="0.2">
      <c r="C3625" s="79">
        <f t="shared" si="72"/>
        <v>0</v>
      </c>
    </row>
    <row r="3626" spans="1:3" s="99" customFormat="1" ht="15" customHeight="1" x14ac:dyDescent="0.25">
      <c r="A3626" s="99" t="str">
        <f>+CONCATENATE("Ecart ",C3626)</f>
        <v>Ecart 0</v>
      </c>
      <c r="C3626" s="79">
        <f t="shared" si="72"/>
        <v>0</v>
      </c>
    </row>
    <row r="3627" spans="1:3" ht="15" customHeight="1" x14ac:dyDescent="0.25">
      <c r="C3627" s="79">
        <f t="shared" si="72"/>
        <v>0</v>
      </c>
    </row>
    <row r="3628" spans="1:3" s="102" customFormat="1" ht="21" customHeight="1" x14ac:dyDescent="0.35">
      <c r="A3628" s="100" t="s">
        <v>365</v>
      </c>
      <c r="B3628" s="101"/>
      <c r="C3628" s="79">
        <f t="shared" si="72"/>
        <v>0</v>
      </c>
    </row>
    <row r="3629" spans="1:3" ht="15" customHeight="1" x14ac:dyDescent="0.25">
      <c r="A3629" s="76"/>
      <c r="C3629" s="79">
        <f t="shared" si="72"/>
        <v>0</v>
      </c>
    </row>
    <row r="3630" spans="1:3" s="102" customFormat="1" ht="21" customHeight="1" x14ac:dyDescent="0.35">
      <c r="A3630" s="100" t="s">
        <v>366</v>
      </c>
      <c r="B3630" s="101"/>
      <c r="C3630" s="79">
        <f t="shared" si="72"/>
        <v>0</v>
      </c>
    </row>
    <row r="3631" spans="1:3" ht="15" customHeight="1" x14ac:dyDescent="0.25">
      <c r="A3631" s="76"/>
      <c r="C3631" s="79">
        <f t="shared" si="72"/>
        <v>0</v>
      </c>
    </row>
    <row r="3632" spans="1:3" ht="15" customHeight="1" x14ac:dyDescent="0.25">
      <c r="C3632" s="79">
        <f t="shared" si="72"/>
        <v>0</v>
      </c>
    </row>
    <row r="3633" spans="3:3" ht="15" customHeight="1" x14ac:dyDescent="0.25">
      <c r="C3633" s="79">
        <f t="shared" si="72"/>
        <v>0</v>
      </c>
    </row>
    <row r="3634" spans="3:3" ht="15" customHeight="1" x14ac:dyDescent="0.25">
      <c r="C3634" s="79">
        <f t="shared" si="72"/>
        <v>0</v>
      </c>
    </row>
    <row r="3635" spans="3:3" ht="15" customHeight="1" x14ac:dyDescent="0.25">
      <c r="C3635" s="79">
        <f t="shared" si="72"/>
        <v>0</v>
      </c>
    </row>
    <row r="3636" spans="3:3" ht="15" customHeight="1" x14ac:dyDescent="0.25">
      <c r="C3636" s="79">
        <f t="shared" si="72"/>
        <v>0</v>
      </c>
    </row>
    <row r="3637" spans="3:3" ht="15" customHeight="1" x14ac:dyDescent="0.25">
      <c r="C3637" s="79">
        <f t="shared" si="72"/>
        <v>0</v>
      </c>
    </row>
    <row r="3638" spans="3:3" ht="15" customHeight="1" x14ac:dyDescent="0.25">
      <c r="C3638" s="79">
        <f t="shared" si="72"/>
        <v>0</v>
      </c>
    </row>
    <row r="3639" spans="3:3" ht="15" customHeight="1" x14ac:dyDescent="0.25">
      <c r="C3639" s="79">
        <f t="shared" si="72"/>
        <v>0</v>
      </c>
    </row>
    <row r="3640" spans="3:3" ht="15" customHeight="1" x14ac:dyDescent="0.25">
      <c r="C3640" s="79">
        <f t="shared" si="72"/>
        <v>0</v>
      </c>
    </row>
    <row r="3641" spans="3:3" ht="15" customHeight="1" x14ac:dyDescent="0.25">
      <c r="C3641" s="79">
        <f t="shared" si="72"/>
        <v>0</v>
      </c>
    </row>
    <row r="3642" spans="3:3" ht="15" customHeight="1" x14ac:dyDescent="0.25">
      <c r="C3642" s="79">
        <f t="shared" si="72"/>
        <v>0</v>
      </c>
    </row>
    <row r="3643" spans="3:3" ht="15" customHeight="1" x14ac:dyDescent="0.25">
      <c r="C3643" s="79">
        <f t="shared" si="72"/>
        <v>0</v>
      </c>
    </row>
    <row r="3644" spans="3:3" ht="15" customHeight="1" x14ac:dyDescent="0.25">
      <c r="C3644" s="79">
        <f t="shared" si="72"/>
        <v>0</v>
      </c>
    </row>
    <row r="3645" spans="3:3" ht="15" customHeight="1" x14ac:dyDescent="0.25">
      <c r="C3645" s="79">
        <f t="shared" si="72"/>
        <v>0</v>
      </c>
    </row>
    <row r="3646" spans="3:3" ht="15" customHeight="1" x14ac:dyDescent="0.25">
      <c r="C3646" s="79">
        <f t="shared" si="72"/>
        <v>0</v>
      </c>
    </row>
    <row r="3647" spans="3:3" ht="15" customHeight="1" x14ac:dyDescent="0.25">
      <c r="C3647" s="79">
        <f t="shared" si="72"/>
        <v>0</v>
      </c>
    </row>
    <row r="3648" spans="3:3" ht="15" customHeight="1" x14ac:dyDescent="0.25">
      <c r="C3648" s="79">
        <f t="shared" si="72"/>
        <v>0</v>
      </c>
    </row>
    <row r="3649" spans="3:3" ht="15" customHeight="1" x14ac:dyDescent="0.25">
      <c r="C3649" s="79">
        <f t="shared" si="72"/>
        <v>0</v>
      </c>
    </row>
    <row r="3650" spans="3:3" ht="15" customHeight="1" x14ac:dyDescent="0.25">
      <c r="C3650" s="79">
        <f t="shared" si="72"/>
        <v>0</v>
      </c>
    </row>
    <row r="3651" spans="3:3" ht="15" customHeight="1" x14ac:dyDescent="0.25">
      <c r="C3651" s="79">
        <f t="shared" si="72"/>
        <v>0</v>
      </c>
    </row>
    <row r="3652" spans="3:3" ht="15" customHeight="1" x14ac:dyDescent="0.25">
      <c r="C3652" s="79">
        <f t="shared" si="72"/>
        <v>0</v>
      </c>
    </row>
    <row r="3653" spans="3:3" ht="15" customHeight="1" x14ac:dyDescent="0.25">
      <c r="C3653" s="79">
        <f t="shared" si="72"/>
        <v>0</v>
      </c>
    </row>
    <row r="3654" spans="3:3" ht="15" customHeight="1" x14ac:dyDescent="0.25">
      <c r="C3654" s="79">
        <f t="shared" si="72"/>
        <v>0</v>
      </c>
    </row>
    <row r="3655" spans="3:3" ht="15" customHeight="1" x14ac:dyDescent="0.25">
      <c r="C3655" s="79">
        <f t="shared" si="72"/>
        <v>0</v>
      </c>
    </row>
    <row r="3656" spans="3:3" ht="15" customHeight="1" x14ac:dyDescent="0.25">
      <c r="C3656" s="79">
        <f t="shared" si="72"/>
        <v>0</v>
      </c>
    </row>
    <row r="3657" spans="3:3" ht="15" customHeight="1" x14ac:dyDescent="0.25">
      <c r="C3657" s="79">
        <f t="shared" si="72"/>
        <v>0</v>
      </c>
    </row>
    <row r="3658" spans="3:3" ht="15" customHeight="1" x14ac:dyDescent="0.25">
      <c r="C3658" s="79">
        <f t="shared" si="72"/>
        <v>0</v>
      </c>
    </row>
    <row r="3659" spans="3:3" ht="15" customHeight="1" x14ac:dyDescent="0.25">
      <c r="C3659" s="79">
        <f t="shared" si="72"/>
        <v>0</v>
      </c>
    </row>
    <row r="3660" spans="3:3" ht="15" customHeight="1" x14ac:dyDescent="0.25">
      <c r="C3660" s="79">
        <f t="shared" si="72"/>
        <v>0</v>
      </c>
    </row>
    <row r="3661" spans="3:3" ht="15" customHeight="1" x14ac:dyDescent="0.25">
      <c r="C3661" s="79">
        <f t="shared" si="72"/>
        <v>0</v>
      </c>
    </row>
    <row r="3662" spans="3:3" ht="15" customHeight="1" x14ac:dyDescent="0.25">
      <c r="C3662" s="79">
        <f t="shared" si="72"/>
        <v>0</v>
      </c>
    </row>
    <row r="3663" spans="3:3" ht="15" customHeight="1" x14ac:dyDescent="0.25">
      <c r="C3663" s="79">
        <f t="shared" si="72"/>
        <v>0</v>
      </c>
    </row>
    <row r="3664" spans="3:3" ht="15" customHeight="1" x14ac:dyDescent="0.25">
      <c r="C3664" s="79">
        <f t="shared" si="72"/>
        <v>0</v>
      </c>
    </row>
    <row r="3665" spans="3:3" ht="15" customHeight="1" x14ac:dyDescent="0.25">
      <c r="C3665" s="79">
        <f t="shared" si="72"/>
        <v>0</v>
      </c>
    </row>
    <row r="3666" spans="3:3" ht="15" customHeight="1" x14ac:dyDescent="0.25">
      <c r="C3666" s="79">
        <f t="shared" si="72"/>
        <v>0</v>
      </c>
    </row>
    <row r="3667" spans="3:3" ht="15" customHeight="1" x14ac:dyDescent="0.25">
      <c r="C3667" s="79">
        <f t="shared" ref="C3667:C3730" si="73">+C3666</f>
        <v>0</v>
      </c>
    </row>
    <row r="3668" spans="3:3" ht="15" customHeight="1" x14ac:dyDescent="0.25">
      <c r="C3668" s="79">
        <f t="shared" si="73"/>
        <v>0</v>
      </c>
    </row>
    <row r="3669" spans="3:3" ht="15" customHeight="1" x14ac:dyDescent="0.25">
      <c r="C3669" s="79">
        <f t="shared" si="73"/>
        <v>0</v>
      </c>
    </row>
    <row r="3670" spans="3:3" ht="15" customHeight="1" x14ac:dyDescent="0.25">
      <c r="C3670" s="79">
        <f t="shared" si="73"/>
        <v>0</v>
      </c>
    </row>
    <row r="3671" spans="3:3" ht="15" customHeight="1" x14ac:dyDescent="0.25">
      <c r="C3671" s="79">
        <f t="shared" si="73"/>
        <v>0</v>
      </c>
    </row>
    <row r="3672" spans="3:3" ht="15" customHeight="1" x14ac:dyDescent="0.25">
      <c r="C3672" s="79">
        <f t="shared" si="73"/>
        <v>0</v>
      </c>
    </row>
    <row r="3673" spans="3:3" ht="15" customHeight="1" x14ac:dyDescent="0.25">
      <c r="C3673" s="79">
        <f t="shared" si="73"/>
        <v>0</v>
      </c>
    </row>
    <row r="3674" spans="3:3" ht="15" customHeight="1" x14ac:dyDescent="0.25">
      <c r="C3674" s="79">
        <f t="shared" si="73"/>
        <v>0</v>
      </c>
    </row>
    <row r="3675" spans="3:3" ht="15" customHeight="1" x14ac:dyDescent="0.25">
      <c r="C3675" s="79">
        <f t="shared" si="73"/>
        <v>0</v>
      </c>
    </row>
    <row r="3676" spans="3:3" ht="15" customHeight="1" x14ac:dyDescent="0.25">
      <c r="C3676" s="79">
        <f t="shared" si="73"/>
        <v>0</v>
      </c>
    </row>
    <row r="3677" spans="3:3" ht="15" customHeight="1" x14ac:dyDescent="0.25">
      <c r="C3677" s="79">
        <f t="shared" si="73"/>
        <v>0</v>
      </c>
    </row>
    <row r="3678" spans="3:3" ht="15" customHeight="1" x14ac:dyDescent="0.25">
      <c r="C3678" s="79">
        <f t="shared" si="73"/>
        <v>0</v>
      </c>
    </row>
    <row r="3679" spans="3:3" ht="15" customHeight="1" x14ac:dyDescent="0.25">
      <c r="C3679" s="79">
        <f t="shared" si="73"/>
        <v>0</v>
      </c>
    </row>
    <row r="3680" spans="3:3" ht="15" customHeight="1" x14ac:dyDescent="0.25">
      <c r="C3680" s="79">
        <f t="shared" si="73"/>
        <v>0</v>
      </c>
    </row>
    <row r="3681" spans="3:3" ht="15" customHeight="1" x14ac:dyDescent="0.25">
      <c r="C3681" s="79">
        <f t="shared" si="73"/>
        <v>0</v>
      </c>
    </row>
    <row r="3682" spans="3:3" ht="15" customHeight="1" x14ac:dyDescent="0.25">
      <c r="C3682" s="79">
        <f t="shared" si="73"/>
        <v>0</v>
      </c>
    </row>
    <row r="3683" spans="3:3" ht="15" customHeight="1" x14ac:dyDescent="0.25">
      <c r="C3683" s="79">
        <f t="shared" si="73"/>
        <v>0</v>
      </c>
    </row>
    <row r="3684" spans="3:3" ht="15" customHeight="1" x14ac:dyDescent="0.25">
      <c r="C3684" s="79">
        <f t="shared" si="73"/>
        <v>0</v>
      </c>
    </row>
    <row r="3685" spans="3:3" ht="15" customHeight="1" x14ac:dyDescent="0.25">
      <c r="C3685" s="79">
        <f t="shared" si="73"/>
        <v>0</v>
      </c>
    </row>
    <row r="3686" spans="3:3" ht="15" customHeight="1" x14ac:dyDescent="0.25">
      <c r="C3686" s="79">
        <f t="shared" si="73"/>
        <v>0</v>
      </c>
    </row>
    <row r="3687" spans="3:3" ht="15" customHeight="1" x14ac:dyDescent="0.25">
      <c r="C3687" s="79">
        <f t="shared" si="73"/>
        <v>0</v>
      </c>
    </row>
    <row r="3688" spans="3:3" ht="15" customHeight="1" x14ac:dyDescent="0.25">
      <c r="C3688" s="79">
        <f t="shared" si="73"/>
        <v>0</v>
      </c>
    </row>
    <row r="3689" spans="3:3" ht="15" customHeight="1" x14ac:dyDescent="0.25">
      <c r="C3689" s="79">
        <f t="shared" si="73"/>
        <v>0</v>
      </c>
    </row>
    <row r="3690" spans="3:3" ht="15" customHeight="1" x14ac:dyDescent="0.25">
      <c r="C3690" s="79">
        <f t="shared" si="73"/>
        <v>0</v>
      </c>
    </row>
    <row r="3691" spans="3:3" ht="15" customHeight="1" x14ac:dyDescent="0.25">
      <c r="C3691" s="79">
        <f t="shared" si="73"/>
        <v>0</v>
      </c>
    </row>
    <row r="3692" spans="3:3" ht="15" customHeight="1" x14ac:dyDescent="0.25">
      <c r="C3692" s="79">
        <f t="shared" si="73"/>
        <v>0</v>
      </c>
    </row>
    <row r="3693" spans="3:3" ht="15" customHeight="1" x14ac:dyDescent="0.25">
      <c r="C3693" s="79">
        <f t="shared" si="73"/>
        <v>0</v>
      </c>
    </row>
    <row r="3694" spans="3:3" ht="15" customHeight="1" x14ac:dyDescent="0.25">
      <c r="C3694" s="79">
        <f t="shared" si="73"/>
        <v>0</v>
      </c>
    </row>
    <row r="3695" spans="3:3" ht="15" customHeight="1" x14ac:dyDescent="0.25">
      <c r="C3695" s="79">
        <f t="shared" si="73"/>
        <v>0</v>
      </c>
    </row>
    <row r="3696" spans="3:3" ht="15" customHeight="1" x14ac:dyDescent="0.25">
      <c r="C3696" s="79">
        <f t="shared" si="73"/>
        <v>0</v>
      </c>
    </row>
    <row r="3697" spans="3:3" ht="15" customHeight="1" x14ac:dyDescent="0.25">
      <c r="C3697" s="79">
        <f t="shared" si="73"/>
        <v>0</v>
      </c>
    </row>
    <row r="3698" spans="3:3" ht="15" customHeight="1" x14ac:dyDescent="0.25">
      <c r="C3698" s="79">
        <f t="shared" si="73"/>
        <v>0</v>
      </c>
    </row>
    <row r="3699" spans="3:3" ht="15" customHeight="1" x14ac:dyDescent="0.25">
      <c r="C3699" s="79">
        <f t="shared" si="73"/>
        <v>0</v>
      </c>
    </row>
    <row r="3700" spans="3:3" ht="15" customHeight="1" x14ac:dyDescent="0.25">
      <c r="C3700" s="79">
        <f t="shared" si="73"/>
        <v>0</v>
      </c>
    </row>
    <row r="3701" spans="3:3" ht="15" customHeight="1" x14ac:dyDescent="0.25">
      <c r="C3701" s="79">
        <f t="shared" si="73"/>
        <v>0</v>
      </c>
    </row>
    <row r="3702" spans="3:3" ht="15" customHeight="1" x14ac:dyDescent="0.25">
      <c r="C3702" s="79">
        <f t="shared" si="73"/>
        <v>0</v>
      </c>
    </row>
    <row r="3703" spans="3:3" ht="15" customHeight="1" x14ac:dyDescent="0.25">
      <c r="C3703" s="79">
        <f t="shared" si="73"/>
        <v>0</v>
      </c>
    </row>
    <row r="3704" spans="3:3" ht="15" customHeight="1" x14ac:dyDescent="0.25">
      <c r="C3704" s="79">
        <f t="shared" si="73"/>
        <v>0</v>
      </c>
    </row>
    <row r="3705" spans="3:3" ht="15" customHeight="1" x14ac:dyDescent="0.25">
      <c r="C3705" s="79">
        <f t="shared" si="73"/>
        <v>0</v>
      </c>
    </row>
    <row r="3706" spans="3:3" ht="15" customHeight="1" x14ac:dyDescent="0.25">
      <c r="C3706" s="79">
        <f t="shared" si="73"/>
        <v>0</v>
      </c>
    </row>
    <row r="3707" spans="3:3" ht="15" customHeight="1" x14ac:dyDescent="0.25">
      <c r="C3707" s="79">
        <f t="shared" si="73"/>
        <v>0</v>
      </c>
    </row>
    <row r="3708" spans="3:3" ht="15" customHeight="1" x14ac:dyDescent="0.25">
      <c r="C3708" s="79">
        <f t="shared" si="73"/>
        <v>0</v>
      </c>
    </row>
    <row r="3709" spans="3:3" ht="15" customHeight="1" x14ac:dyDescent="0.25">
      <c r="C3709" s="79">
        <f t="shared" si="73"/>
        <v>0</v>
      </c>
    </row>
    <row r="3710" spans="3:3" ht="15" customHeight="1" x14ac:dyDescent="0.25">
      <c r="C3710" s="79">
        <f t="shared" si="73"/>
        <v>0</v>
      </c>
    </row>
    <row r="3711" spans="3:3" ht="15" customHeight="1" x14ac:dyDescent="0.25">
      <c r="C3711" s="79">
        <f t="shared" si="73"/>
        <v>0</v>
      </c>
    </row>
    <row r="3712" spans="3:3" ht="15" customHeight="1" x14ac:dyDescent="0.25">
      <c r="C3712" s="79">
        <f t="shared" si="73"/>
        <v>0</v>
      </c>
    </row>
    <row r="3713" spans="3:3" ht="15" customHeight="1" x14ac:dyDescent="0.25">
      <c r="C3713" s="79">
        <f t="shared" si="73"/>
        <v>0</v>
      </c>
    </row>
    <row r="3714" spans="3:3" ht="15" customHeight="1" x14ac:dyDescent="0.25">
      <c r="C3714" s="79">
        <f t="shared" si="73"/>
        <v>0</v>
      </c>
    </row>
    <row r="3715" spans="3:3" ht="15" customHeight="1" x14ac:dyDescent="0.25">
      <c r="C3715" s="79">
        <f t="shared" si="73"/>
        <v>0</v>
      </c>
    </row>
    <row r="3716" spans="3:3" ht="15" customHeight="1" x14ac:dyDescent="0.25">
      <c r="C3716" s="79">
        <f t="shared" si="73"/>
        <v>0</v>
      </c>
    </row>
    <row r="3717" spans="3:3" ht="15" customHeight="1" x14ac:dyDescent="0.25">
      <c r="C3717" s="79">
        <f t="shared" si="73"/>
        <v>0</v>
      </c>
    </row>
    <row r="3718" spans="3:3" ht="15" customHeight="1" x14ac:dyDescent="0.25">
      <c r="C3718" s="79">
        <f t="shared" si="73"/>
        <v>0</v>
      </c>
    </row>
    <row r="3719" spans="3:3" ht="15" customHeight="1" x14ac:dyDescent="0.25">
      <c r="C3719" s="79">
        <f t="shared" si="73"/>
        <v>0</v>
      </c>
    </row>
    <row r="3720" spans="3:3" ht="15" customHeight="1" x14ac:dyDescent="0.25">
      <c r="C3720" s="79">
        <f t="shared" si="73"/>
        <v>0</v>
      </c>
    </row>
    <row r="3721" spans="3:3" ht="15" customHeight="1" x14ac:dyDescent="0.25">
      <c r="C3721" s="79">
        <f t="shared" si="73"/>
        <v>0</v>
      </c>
    </row>
    <row r="3722" spans="3:3" ht="15" customHeight="1" x14ac:dyDescent="0.25">
      <c r="C3722" s="79">
        <f t="shared" si="73"/>
        <v>0</v>
      </c>
    </row>
    <row r="3723" spans="3:3" ht="15" customHeight="1" x14ac:dyDescent="0.25">
      <c r="C3723" s="79">
        <f t="shared" si="73"/>
        <v>0</v>
      </c>
    </row>
    <row r="3724" spans="3:3" ht="15" customHeight="1" x14ac:dyDescent="0.25">
      <c r="C3724" s="79">
        <f t="shared" si="73"/>
        <v>0</v>
      </c>
    </row>
    <row r="3725" spans="3:3" ht="15" customHeight="1" x14ac:dyDescent="0.25">
      <c r="C3725" s="79">
        <f t="shared" si="73"/>
        <v>0</v>
      </c>
    </row>
    <row r="3726" spans="3:3" ht="15" customHeight="1" x14ac:dyDescent="0.25">
      <c r="C3726" s="79">
        <f t="shared" si="73"/>
        <v>0</v>
      </c>
    </row>
    <row r="3727" spans="3:3" ht="15" customHeight="1" x14ac:dyDescent="0.25">
      <c r="C3727" s="79">
        <f t="shared" si="73"/>
        <v>0</v>
      </c>
    </row>
    <row r="3728" spans="3:3" ht="15" customHeight="1" x14ac:dyDescent="0.25">
      <c r="C3728" s="79">
        <f t="shared" si="73"/>
        <v>0</v>
      </c>
    </row>
    <row r="3729" spans="3:3" ht="15" customHeight="1" x14ac:dyDescent="0.25">
      <c r="C3729" s="79">
        <f t="shared" si="73"/>
        <v>0</v>
      </c>
    </row>
    <row r="3730" spans="3:3" ht="15" customHeight="1" x14ac:dyDescent="0.25">
      <c r="C3730" s="79">
        <f t="shared" si="73"/>
        <v>0</v>
      </c>
    </row>
    <row r="3731" spans="3:3" ht="15" customHeight="1" x14ac:dyDescent="0.25">
      <c r="C3731" s="79">
        <f t="shared" ref="C3731:C3794" si="74">+C3730</f>
        <v>0</v>
      </c>
    </row>
    <row r="3732" spans="3:3" ht="15" customHeight="1" x14ac:dyDescent="0.25">
      <c r="C3732" s="79">
        <f t="shared" si="74"/>
        <v>0</v>
      </c>
    </row>
    <row r="3733" spans="3:3" ht="15" customHeight="1" x14ac:dyDescent="0.25">
      <c r="C3733" s="79">
        <f t="shared" si="74"/>
        <v>0</v>
      </c>
    </row>
    <row r="3734" spans="3:3" ht="15" customHeight="1" x14ac:dyDescent="0.25">
      <c r="C3734" s="79">
        <f t="shared" si="74"/>
        <v>0</v>
      </c>
    </row>
    <row r="3735" spans="3:3" ht="15" customHeight="1" x14ac:dyDescent="0.25">
      <c r="C3735" s="79">
        <f t="shared" si="74"/>
        <v>0</v>
      </c>
    </row>
    <row r="3736" spans="3:3" ht="15" customHeight="1" x14ac:dyDescent="0.25">
      <c r="C3736" s="79">
        <f t="shared" si="74"/>
        <v>0</v>
      </c>
    </row>
    <row r="3737" spans="3:3" ht="15" customHeight="1" x14ac:dyDescent="0.25">
      <c r="C3737" s="79">
        <f t="shared" si="74"/>
        <v>0</v>
      </c>
    </row>
    <row r="3738" spans="3:3" ht="15" customHeight="1" x14ac:dyDescent="0.25">
      <c r="C3738" s="79">
        <f t="shared" si="74"/>
        <v>0</v>
      </c>
    </row>
    <row r="3739" spans="3:3" ht="15" customHeight="1" x14ac:dyDescent="0.25">
      <c r="C3739" s="79">
        <f t="shared" si="74"/>
        <v>0</v>
      </c>
    </row>
    <row r="3740" spans="3:3" ht="15" customHeight="1" x14ac:dyDescent="0.25">
      <c r="C3740" s="79">
        <f t="shared" si="74"/>
        <v>0</v>
      </c>
    </row>
    <row r="3741" spans="3:3" ht="15" customHeight="1" x14ac:dyDescent="0.25">
      <c r="C3741" s="79">
        <f t="shared" si="74"/>
        <v>0</v>
      </c>
    </row>
    <row r="3742" spans="3:3" ht="15" customHeight="1" x14ac:dyDescent="0.25">
      <c r="C3742" s="79">
        <f t="shared" si="74"/>
        <v>0</v>
      </c>
    </row>
    <row r="3743" spans="3:3" ht="15" customHeight="1" x14ac:dyDescent="0.25">
      <c r="C3743" s="79">
        <f t="shared" si="74"/>
        <v>0</v>
      </c>
    </row>
    <row r="3744" spans="3:3" ht="15" customHeight="1" x14ac:dyDescent="0.25">
      <c r="C3744" s="79">
        <f t="shared" si="74"/>
        <v>0</v>
      </c>
    </row>
    <row r="3745" spans="3:3" ht="15" customHeight="1" x14ac:dyDescent="0.25">
      <c r="C3745" s="79">
        <f t="shared" si="74"/>
        <v>0</v>
      </c>
    </row>
    <row r="3746" spans="3:3" ht="15" customHeight="1" x14ac:dyDescent="0.25">
      <c r="C3746" s="79">
        <f t="shared" si="74"/>
        <v>0</v>
      </c>
    </row>
    <row r="3747" spans="3:3" ht="15" customHeight="1" x14ac:dyDescent="0.25">
      <c r="C3747" s="79">
        <f t="shared" si="74"/>
        <v>0</v>
      </c>
    </row>
    <row r="3748" spans="3:3" ht="15" customHeight="1" x14ac:dyDescent="0.25">
      <c r="C3748" s="79">
        <f t="shared" si="74"/>
        <v>0</v>
      </c>
    </row>
    <row r="3749" spans="3:3" ht="15" customHeight="1" x14ac:dyDescent="0.25">
      <c r="C3749" s="79">
        <f t="shared" si="74"/>
        <v>0</v>
      </c>
    </row>
    <row r="3750" spans="3:3" ht="15" customHeight="1" x14ac:dyDescent="0.25">
      <c r="C3750" s="79">
        <f t="shared" si="74"/>
        <v>0</v>
      </c>
    </row>
    <row r="3751" spans="3:3" ht="15" customHeight="1" x14ac:dyDescent="0.25">
      <c r="C3751" s="79">
        <f t="shared" si="74"/>
        <v>0</v>
      </c>
    </row>
    <row r="3752" spans="3:3" ht="15" customHeight="1" x14ac:dyDescent="0.25">
      <c r="C3752" s="79">
        <f t="shared" si="74"/>
        <v>0</v>
      </c>
    </row>
    <row r="3753" spans="3:3" ht="15" customHeight="1" x14ac:dyDescent="0.25">
      <c r="C3753" s="79">
        <f t="shared" si="74"/>
        <v>0</v>
      </c>
    </row>
    <row r="3754" spans="3:3" ht="15" customHeight="1" x14ac:dyDescent="0.25">
      <c r="C3754" s="79">
        <f t="shared" si="74"/>
        <v>0</v>
      </c>
    </row>
    <row r="3755" spans="3:3" ht="15" customHeight="1" x14ac:dyDescent="0.25">
      <c r="C3755" s="79">
        <f t="shared" si="74"/>
        <v>0</v>
      </c>
    </row>
    <row r="3756" spans="3:3" ht="15" customHeight="1" x14ac:dyDescent="0.25">
      <c r="C3756" s="79">
        <f t="shared" si="74"/>
        <v>0</v>
      </c>
    </row>
    <row r="3757" spans="3:3" ht="15" customHeight="1" x14ac:dyDescent="0.25">
      <c r="C3757" s="79">
        <f t="shared" si="74"/>
        <v>0</v>
      </c>
    </row>
    <row r="3758" spans="3:3" ht="15" customHeight="1" x14ac:dyDescent="0.25">
      <c r="C3758" s="79">
        <f t="shared" si="74"/>
        <v>0</v>
      </c>
    </row>
    <row r="3759" spans="3:3" ht="15" customHeight="1" x14ac:dyDescent="0.25">
      <c r="C3759" s="79">
        <f t="shared" si="74"/>
        <v>0</v>
      </c>
    </row>
    <row r="3760" spans="3:3" ht="15" customHeight="1" x14ac:dyDescent="0.25">
      <c r="C3760" s="79">
        <f t="shared" si="74"/>
        <v>0</v>
      </c>
    </row>
    <row r="3761" spans="3:3" ht="15" customHeight="1" x14ac:dyDescent="0.25">
      <c r="C3761" s="79">
        <f t="shared" si="74"/>
        <v>0</v>
      </c>
    </row>
    <row r="3762" spans="3:3" ht="15" customHeight="1" x14ac:dyDescent="0.25">
      <c r="C3762" s="79">
        <f t="shared" si="74"/>
        <v>0</v>
      </c>
    </row>
    <row r="3763" spans="3:3" ht="15" customHeight="1" x14ac:dyDescent="0.25">
      <c r="C3763" s="79">
        <f t="shared" si="74"/>
        <v>0</v>
      </c>
    </row>
    <row r="3764" spans="3:3" ht="15" customHeight="1" x14ac:dyDescent="0.25">
      <c r="C3764" s="79">
        <f t="shared" si="74"/>
        <v>0</v>
      </c>
    </row>
    <row r="3765" spans="3:3" ht="15" customHeight="1" x14ac:dyDescent="0.25">
      <c r="C3765" s="79">
        <f t="shared" si="74"/>
        <v>0</v>
      </c>
    </row>
    <row r="3766" spans="3:3" ht="15" customHeight="1" x14ac:dyDescent="0.25">
      <c r="C3766" s="79">
        <f t="shared" si="74"/>
        <v>0</v>
      </c>
    </row>
    <row r="3767" spans="3:3" ht="15" customHeight="1" x14ac:dyDescent="0.25">
      <c r="C3767" s="79">
        <f t="shared" si="74"/>
        <v>0</v>
      </c>
    </row>
    <row r="3768" spans="3:3" ht="15" customHeight="1" x14ac:dyDescent="0.25">
      <c r="C3768" s="79">
        <f t="shared" si="74"/>
        <v>0</v>
      </c>
    </row>
    <row r="3769" spans="3:3" ht="15" customHeight="1" x14ac:dyDescent="0.25">
      <c r="C3769" s="79">
        <f t="shared" si="74"/>
        <v>0</v>
      </c>
    </row>
    <row r="3770" spans="3:3" ht="15" customHeight="1" x14ac:dyDescent="0.25">
      <c r="C3770" s="79">
        <f t="shared" si="74"/>
        <v>0</v>
      </c>
    </row>
    <row r="3771" spans="3:3" ht="15" customHeight="1" x14ac:dyDescent="0.25">
      <c r="C3771" s="79">
        <f t="shared" si="74"/>
        <v>0</v>
      </c>
    </row>
    <row r="3772" spans="3:3" ht="15" customHeight="1" x14ac:dyDescent="0.25">
      <c r="C3772" s="79">
        <f t="shared" si="74"/>
        <v>0</v>
      </c>
    </row>
    <row r="3773" spans="3:3" ht="15" customHeight="1" x14ac:dyDescent="0.25">
      <c r="C3773" s="79">
        <f t="shared" si="74"/>
        <v>0</v>
      </c>
    </row>
    <row r="3774" spans="3:3" ht="15" customHeight="1" x14ac:dyDescent="0.25">
      <c r="C3774" s="79">
        <f t="shared" si="74"/>
        <v>0</v>
      </c>
    </row>
    <row r="3775" spans="3:3" ht="15" customHeight="1" x14ac:dyDescent="0.25">
      <c r="C3775" s="79">
        <f t="shared" si="74"/>
        <v>0</v>
      </c>
    </row>
    <row r="3776" spans="3:3" ht="15" customHeight="1" x14ac:dyDescent="0.25">
      <c r="C3776" s="79">
        <f t="shared" si="74"/>
        <v>0</v>
      </c>
    </row>
    <row r="3777" spans="3:3" ht="15" customHeight="1" x14ac:dyDescent="0.25">
      <c r="C3777" s="79">
        <f t="shared" si="74"/>
        <v>0</v>
      </c>
    </row>
    <row r="3778" spans="3:3" ht="15" customHeight="1" x14ac:dyDescent="0.25">
      <c r="C3778" s="79">
        <f t="shared" si="74"/>
        <v>0</v>
      </c>
    </row>
    <row r="3779" spans="3:3" ht="15" customHeight="1" x14ac:dyDescent="0.25">
      <c r="C3779" s="79">
        <f t="shared" si="74"/>
        <v>0</v>
      </c>
    </row>
    <row r="3780" spans="3:3" ht="15" customHeight="1" x14ac:dyDescent="0.25">
      <c r="C3780" s="79">
        <f t="shared" si="74"/>
        <v>0</v>
      </c>
    </row>
    <row r="3781" spans="3:3" ht="15" customHeight="1" x14ac:dyDescent="0.25">
      <c r="C3781" s="79">
        <f t="shared" si="74"/>
        <v>0</v>
      </c>
    </row>
    <row r="3782" spans="3:3" ht="15" customHeight="1" x14ac:dyDescent="0.25">
      <c r="C3782" s="79">
        <f t="shared" si="74"/>
        <v>0</v>
      </c>
    </row>
    <row r="3783" spans="3:3" ht="15" customHeight="1" x14ac:dyDescent="0.25">
      <c r="C3783" s="79">
        <f t="shared" si="74"/>
        <v>0</v>
      </c>
    </row>
    <row r="3784" spans="3:3" ht="15" customHeight="1" x14ac:dyDescent="0.25">
      <c r="C3784" s="79">
        <f t="shared" si="74"/>
        <v>0</v>
      </c>
    </row>
    <row r="3785" spans="3:3" ht="15" customHeight="1" x14ac:dyDescent="0.25">
      <c r="C3785" s="79">
        <f t="shared" si="74"/>
        <v>0</v>
      </c>
    </row>
    <row r="3786" spans="3:3" ht="15" customHeight="1" x14ac:dyDescent="0.25">
      <c r="C3786" s="79">
        <f t="shared" si="74"/>
        <v>0</v>
      </c>
    </row>
    <row r="3787" spans="3:3" ht="15" customHeight="1" x14ac:dyDescent="0.25">
      <c r="C3787" s="79">
        <f t="shared" si="74"/>
        <v>0</v>
      </c>
    </row>
    <row r="3788" spans="3:3" ht="15" customHeight="1" x14ac:dyDescent="0.25">
      <c r="C3788" s="79">
        <f t="shared" si="74"/>
        <v>0</v>
      </c>
    </row>
    <row r="3789" spans="3:3" ht="15" customHeight="1" x14ac:dyDescent="0.25">
      <c r="C3789" s="79">
        <f t="shared" si="74"/>
        <v>0</v>
      </c>
    </row>
    <row r="3790" spans="3:3" ht="15" customHeight="1" x14ac:dyDescent="0.25">
      <c r="C3790" s="79">
        <f t="shared" si="74"/>
        <v>0</v>
      </c>
    </row>
    <row r="3791" spans="3:3" ht="15" customHeight="1" x14ac:dyDescent="0.25">
      <c r="C3791" s="79">
        <f t="shared" si="74"/>
        <v>0</v>
      </c>
    </row>
    <row r="3792" spans="3:3" ht="15" customHeight="1" x14ac:dyDescent="0.25">
      <c r="C3792" s="79">
        <f t="shared" si="74"/>
        <v>0</v>
      </c>
    </row>
    <row r="3793" spans="1:3" ht="15" customHeight="1" x14ac:dyDescent="0.25">
      <c r="C3793" s="79">
        <f t="shared" si="74"/>
        <v>0</v>
      </c>
    </row>
    <row r="3794" spans="1:3" ht="15" customHeight="1" x14ac:dyDescent="0.25">
      <c r="C3794" s="79">
        <f t="shared" si="74"/>
        <v>0</v>
      </c>
    </row>
    <row r="3795" spans="1:3" ht="15" customHeight="1" x14ac:dyDescent="0.25">
      <c r="C3795" s="79">
        <f t="shared" ref="C3795:C3800" si="75">+C3794</f>
        <v>0</v>
      </c>
    </row>
    <row r="3796" spans="1:3" ht="15" customHeight="1" x14ac:dyDescent="0.25">
      <c r="C3796" s="79">
        <f t="shared" si="75"/>
        <v>0</v>
      </c>
    </row>
    <row r="3797" spans="1:3" ht="15" customHeight="1" x14ac:dyDescent="0.25">
      <c r="C3797" s="79">
        <f t="shared" si="75"/>
        <v>0</v>
      </c>
    </row>
    <row r="3798" spans="1:3" ht="15" customHeight="1" x14ac:dyDescent="0.25">
      <c r="C3798" s="79">
        <f t="shared" si="75"/>
        <v>0</v>
      </c>
    </row>
    <row r="3799" spans="1:3" ht="15" customHeight="1" x14ac:dyDescent="0.25">
      <c r="C3799" s="79">
        <f t="shared" si="75"/>
        <v>0</v>
      </c>
    </row>
    <row r="3800" spans="1:3" x14ac:dyDescent="0.25">
      <c r="C3800" s="79">
        <f t="shared" si="75"/>
        <v>0</v>
      </c>
    </row>
    <row r="3801" spans="1:3" s="81" customFormat="1" ht="15.75" x14ac:dyDescent="0.25">
      <c r="A3801" s="77" t="s">
        <v>349</v>
      </c>
      <c r="B3801" s="105" t="str">
        <f>[1]COMPTA!A3804</f>
        <v>W22</v>
      </c>
      <c r="C3801" s="79" t="str">
        <f>+B3801</f>
        <v>W22</v>
      </c>
    </row>
    <row r="3802" spans="1:3" s="12" customFormat="1" ht="11.25" customHeight="1" x14ac:dyDescent="0.2">
      <c r="B3802" s="82"/>
      <c r="C3802" s="79" t="str">
        <f>+C3801</f>
        <v>W22</v>
      </c>
    </row>
    <row r="3803" spans="1:3" s="12" customFormat="1" ht="22.5" customHeight="1" x14ac:dyDescent="0.2">
      <c r="B3803" s="82"/>
      <c r="C3803" s="79" t="str">
        <f t="shared" ref="C3803:C3866" si="76">+C3802</f>
        <v>W22</v>
      </c>
    </row>
    <row r="3804" spans="1:3" s="33" customFormat="1" ht="29.25" customHeight="1" x14ac:dyDescent="0.2">
      <c r="A3804" s="103" t="s">
        <v>350</v>
      </c>
      <c r="B3804" s="85" t="s">
        <v>351</v>
      </c>
      <c r="C3804" s="79" t="str">
        <f t="shared" si="76"/>
        <v>W22</v>
      </c>
    </row>
    <row r="3805" spans="1:3" s="33" customFormat="1" ht="29.25" customHeight="1" x14ac:dyDescent="0.2">
      <c r="A3805" s="103"/>
      <c r="B3805" s="86"/>
      <c r="C3805" s="79" t="str">
        <f t="shared" si="76"/>
        <v>W22</v>
      </c>
    </row>
    <row r="3806" spans="1:3" s="88" customFormat="1" ht="11.25" customHeight="1" x14ac:dyDescent="0.2">
      <c r="A3806" s="103"/>
      <c r="B3806" s="104" t="s">
        <v>355</v>
      </c>
      <c r="C3806" s="79" t="str">
        <f t="shared" si="76"/>
        <v>W22</v>
      </c>
    </row>
    <row r="3807" spans="1:3" s="12" customFormat="1" ht="11.25" customHeight="1" x14ac:dyDescent="0.2">
      <c r="A3807" s="89"/>
      <c r="B3807" s="90"/>
      <c r="C3807" s="79" t="str">
        <f t="shared" si="76"/>
        <v>W22</v>
      </c>
    </row>
    <row r="3808" spans="1:3" s="12" customFormat="1" ht="11.25" customHeight="1" x14ac:dyDescent="0.2">
      <c r="A3808" s="91" t="s">
        <v>8</v>
      </c>
      <c r="B3808" s="92"/>
      <c r="C3808" s="79" t="str">
        <f t="shared" si="76"/>
        <v>W22</v>
      </c>
    </row>
    <row r="3809" spans="1:3" s="12" customFormat="1" ht="11.25" customHeight="1" x14ac:dyDescent="0.2">
      <c r="A3809" s="91" t="s">
        <v>11</v>
      </c>
      <c r="B3809" s="92"/>
      <c r="C3809" s="79" t="str">
        <f t="shared" si="76"/>
        <v>W22</v>
      </c>
    </row>
    <row r="3810" spans="1:3" s="12" customFormat="1" ht="11.25" customHeight="1" x14ac:dyDescent="0.2">
      <c r="A3810" s="93" t="s">
        <v>14</v>
      </c>
      <c r="B3810" s="92"/>
      <c r="C3810" s="79" t="str">
        <f t="shared" si="76"/>
        <v>W22</v>
      </c>
    </row>
    <row r="3811" spans="1:3" s="12" customFormat="1" ht="11.25" customHeight="1" x14ac:dyDescent="0.2">
      <c r="A3811" s="93" t="s">
        <v>17</v>
      </c>
      <c r="B3811" s="92"/>
      <c r="C3811" s="79" t="str">
        <f t="shared" si="76"/>
        <v>W22</v>
      </c>
    </row>
    <row r="3812" spans="1:3" s="12" customFormat="1" ht="11.25" customHeight="1" x14ac:dyDescent="0.2">
      <c r="A3812" s="93" t="s">
        <v>19</v>
      </c>
      <c r="B3812" s="92"/>
      <c r="C3812" s="79" t="str">
        <f t="shared" si="76"/>
        <v>W22</v>
      </c>
    </row>
    <row r="3813" spans="1:3" s="12" customFormat="1" ht="11.25" customHeight="1" x14ac:dyDescent="0.2">
      <c r="A3813" s="93" t="s">
        <v>22</v>
      </c>
      <c r="B3813" s="92"/>
      <c r="C3813" s="79" t="str">
        <f t="shared" si="76"/>
        <v>W22</v>
      </c>
    </row>
    <row r="3814" spans="1:3" s="80" customFormat="1" ht="11.25" customHeight="1" x14ac:dyDescent="0.2">
      <c r="A3814" s="93" t="s">
        <v>24</v>
      </c>
      <c r="B3814" s="92"/>
      <c r="C3814" s="79" t="str">
        <f t="shared" si="76"/>
        <v>W22</v>
      </c>
    </row>
    <row r="3815" spans="1:3" s="12" customFormat="1" ht="11.25" customHeight="1" x14ac:dyDescent="0.2">
      <c r="A3815" s="93" t="s">
        <v>27</v>
      </c>
      <c r="B3815" s="92"/>
      <c r="C3815" s="79" t="str">
        <f t="shared" si="76"/>
        <v>W22</v>
      </c>
    </row>
    <row r="3816" spans="1:3" s="12" customFormat="1" ht="11.25" customHeight="1" x14ac:dyDescent="0.2">
      <c r="A3816" s="93" t="s">
        <v>29</v>
      </c>
      <c r="B3816" s="92"/>
      <c r="C3816" s="79" t="str">
        <f t="shared" si="76"/>
        <v>W22</v>
      </c>
    </row>
    <row r="3817" spans="1:3" s="12" customFormat="1" ht="11.25" customHeight="1" x14ac:dyDescent="0.2">
      <c r="A3817" s="93" t="s">
        <v>31</v>
      </c>
      <c r="B3817" s="92"/>
      <c r="C3817" s="79" t="str">
        <f t="shared" si="76"/>
        <v>W22</v>
      </c>
    </row>
    <row r="3818" spans="1:3" s="12" customFormat="1" ht="11.25" customHeight="1" x14ac:dyDescent="0.2">
      <c r="A3818" s="93" t="s">
        <v>33</v>
      </c>
      <c r="B3818" s="92"/>
      <c r="C3818" s="79" t="str">
        <f t="shared" si="76"/>
        <v>W22</v>
      </c>
    </row>
    <row r="3819" spans="1:3" s="12" customFormat="1" ht="11.25" customHeight="1" x14ac:dyDescent="0.2">
      <c r="A3819" s="93" t="s">
        <v>35</v>
      </c>
      <c r="B3819" s="92"/>
      <c r="C3819" s="79" t="str">
        <f t="shared" si="76"/>
        <v>W22</v>
      </c>
    </row>
    <row r="3820" spans="1:3" s="12" customFormat="1" ht="11.25" customHeight="1" x14ac:dyDescent="0.2">
      <c r="A3820" s="89"/>
      <c r="B3820" s="94"/>
      <c r="C3820" s="79" t="str">
        <f t="shared" si="76"/>
        <v>W22</v>
      </c>
    </row>
    <row r="3821" spans="1:3" s="12" customFormat="1" ht="12.75" customHeight="1" x14ac:dyDescent="0.2">
      <c r="A3821" s="95" t="s">
        <v>362</v>
      </c>
      <c r="B3821" s="96"/>
      <c r="C3821" s="79"/>
    </row>
    <row r="3822" spans="1:3" s="12" customFormat="1" ht="11.25" customHeight="1" x14ac:dyDescent="0.2">
      <c r="C3822" s="79">
        <f t="shared" si="76"/>
        <v>0</v>
      </c>
    </row>
    <row r="3823" spans="1:3" s="98" customFormat="1" ht="12.75" customHeight="1" x14ac:dyDescent="0.2">
      <c r="A3823" s="97" t="s">
        <v>363</v>
      </c>
      <c r="C3823" s="79">
        <f t="shared" si="76"/>
        <v>0</v>
      </c>
    </row>
    <row r="3824" spans="1:3" s="98" customFormat="1" ht="12.75" customHeight="1" x14ac:dyDescent="0.2">
      <c r="A3824" s="97" t="s">
        <v>364</v>
      </c>
      <c r="C3824" s="79">
        <f t="shared" si="76"/>
        <v>0</v>
      </c>
    </row>
    <row r="3825" spans="1:3" s="12" customFormat="1" ht="11.25" customHeight="1" x14ac:dyDescent="0.2">
      <c r="C3825" s="79">
        <f t="shared" si="76"/>
        <v>0</v>
      </c>
    </row>
    <row r="3826" spans="1:3" s="99" customFormat="1" ht="15" customHeight="1" x14ac:dyDescent="0.25">
      <c r="A3826" s="99" t="str">
        <f>+CONCATENATE("Ecart ",C3826)</f>
        <v>Ecart 0</v>
      </c>
      <c r="C3826" s="79">
        <f t="shared" si="76"/>
        <v>0</v>
      </c>
    </row>
    <row r="3827" spans="1:3" ht="15" customHeight="1" x14ac:dyDescent="0.25">
      <c r="C3827" s="79">
        <f t="shared" si="76"/>
        <v>0</v>
      </c>
    </row>
    <row r="3828" spans="1:3" s="102" customFormat="1" ht="21" customHeight="1" x14ac:dyDescent="0.35">
      <c r="A3828" s="100" t="s">
        <v>365</v>
      </c>
      <c r="B3828" s="101"/>
      <c r="C3828" s="79">
        <f t="shared" si="76"/>
        <v>0</v>
      </c>
    </row>
    <row r="3829" spans="1:3" ht="15" customHeight="1" x14ac:dyDescent="0.25">
      <c r="A3829" s="76"/>
      <c r="C3829" s="79">
        <f t="shared" si="76"/>
        <v>0</v>
      </c>
    </row>
    <row r="3830" spans="1:3" s="102" customFormat="1" ht="21" customHeight="1" x14ac:dyDescent="0.35">
      <c r="A3830" s="100" t="s">
        <v>366</v>
      </c>
      <c r="B3830" s="101"/>
      <c r="C3830" s="79">
        <f t="shared" si="76"/>
        <v>0</v>
      </c>
    </row>
    <row r="3831" spans="1:3" ht="15" customHeight="1" x14ac:dyDescent="0.25">
      <c r="A3831" s="76"/>
      <c r="C3831" s="79">
        <f t="shared" si="76"/>
        <v>0</v>
      </c>
    </row>
    <row r="3832" spans="1:3" ht="15" customHeight="1" x14ac:dyDescent="0.25">
      <c r="C3832" s="79">
        <f t="shared" si="76"/>
        <v>0</v>
      </c>
    </row>
    <row r="3833" spans="1:3" ht="15" customHeight="1" x14ac:dyDescent="0.25">
      <c r="C3833" s="79">
        <f t="shared" si="76"/>
        <v>0</v>
      </c>
    </row>
    <row r="3834" spans="1:3" ht="15" customHeight="1" x14ac:dyDescent="0.25">
      <c r="C3834" s="79">
        <f t="shared" si="76"/>
        <v>0</v>
      </c>
    </row>
    <row r="3835" spans="1:3" ht="15" customHeight="1" x14ac:dyDescent="0.25">
      <c r="C3835" s="79">
        <f t="shared" si="76"/>
        <v>0</v>
      </c>
    </row>
    <row r="3836" spans="1:3" ht="15" customHeight="1" x14ac:dyDescent="0.25">
      <c r="C3836" s="79">
        <f t="shared" si="76"/>
        <v>0</v>
      </c>
    </row>
    <row r="3837" spans="1:3" ht="15" customHeight="1" x14ac:dyDescent="0.25">
      <c r="C3837" s="79">
        <f t="shared" si="76"/>
        <v>0</v>
      </c>
    </row>
    <row r="3838" spans="1:3" ht="15" customHeight="1" x14ac:dyDescent="0.25">
      <c r="C3838" s="79">
        <f t="shared" si="76"/>
        <v>0</v>
      </c>
    </row>
    <row r="3839" spans="1:3" ht="15" customHeight="1" x14ac:dyDescent="0.25">
      <c r="C3839" s="79">
        <f t="shared" si="76"/>
        <v>0</v>
      </c>
    </row>
    <row r="3840" spans="1:3" ht="15" customHeight="1" x14ac:dyDescent="0.25">
      <c r="C3840" s="79">
        <f t="shared" si="76"/>
        <v>0</v>
      </c>
    </row>
    <row r="3841" spans="3:3" ht="15" customHeight="1" x14ac:dyDescent="0.25">
      <c r="C3841" s="79">
        <f t="shared" si="76"/>
        <v>0</v>
      </c>
    </row>
    <row r="3842" spans="3:3" ht="15" customHeight="1" x14ac:dyDescent="0.25">
      <c r="C3842" s="79">
        <f t="shared" si="76"/>
        <v>0</v>
      </c>
    </row>
    <row r="3843" spans="3:3" ht="15" customHeight="1" x14ac:dyDescent="0.25">
      <c r="C3843" s="79">
        <f t="shared" si="76"/>
        <v>0</v>
      </c>
    </row>
    <row r="3844" spans="3:3" ht="15" customHeight="1" x14ac:dyDescent="0.25">
      <c r="C3844" s="79">
        <f t="shared" si="76"/>
        <v>0</v>
      </c>
    </row>
    <row r="3845" spans="3:3" ht="15" customHeight="1" x14ac:dyDescent="0.25">
      <c r="C3845" s="79">
        <f t="shared" si="76"/>
        <v>0</v>
      </c>
    </row>
    <row r="3846" spans="3:3" ht="15" customHeight="1" x14ac:dyDescent="0.25">
      <c r="C3846" s="79">
        <f t="shared" si="76"/>
        <v>0</v>
      </c>
    </row>
    <row r="3847" spans="3:3" ht="15" customHeight="1" x14ac:dyDescent="0.25">
      <c r="C3847" s="79">
        <f t="shared" si="76"/>
        <v>0</v>
      </c>
    </row>
    <row r="3848" spans="3:3" ht="15" customHeight="1" x14ac:dyDescent="0.25">
      <c r="C3848" s="79">
        <f t="shared" si="76"/>
        <v>0</v>
      </c>
    </row>
    <row r="3849" spans="3:3" ht="15" customHeight="1" x14ac:dyDescent="0.25">
      <c r="C3849" s="79">
        <f t="shared" si="76"/>
        <v>0</v>
      </c>
    </row>
    <row r="3850" spans="3:3" ht="15" customHeight="1" x14ac:dyDescent="0.25">
      <c r="C3850" s="79">
        <f t="shared" si="76"/>
        <v>0</v>
      </c>
    </row>
    <row r="3851" spans="3:3" ht="15" customHeight="1" x14ac:dyDescent="0.25">
      <c r="C3851" s="79">
        <f t="shared" si="76"/>
        <v>0</v>
      </c>
    </row>
    <row r="3852" spans="3:3" ht="15" customHeight="1" x14ac:dyDescent="0.25">
      <c r="C3852" s="79">
        <f t="shared" si="76"/>
        <v>0</v>
      </c>
    </row>
    <row r="3853" spans="3:3" ht="15" customHeight="1" x14ac:dyDescent="0.25">
      <c r="C3853" s="79">
        <f t="shared" si="76"/>
        <v>0</v>
      </c>
    </row>
    <row r="3854" spans="3:3" ht="15" customHeight="1" x14ac:dyDescent="0.25">
      <c r="C3854" s="79">
        <f t="shared" si="76"/>
        <v>0</v>
      </c>
    </row>
    <row r="3855" spans="3:3" ht="15" customHeight="1" x14ac:dyDescent="0.25">
      <c r="C3855" s="79">
        <f t="shared" si="76"/>
        <v>0</v>
      </c>
    </row>
    <row r="3856" spans="3:3" ht="15" customHeight="1" x14ac:dyDescent="0.25">
      <c r="C3856" s="79">
        <f t="shared" si="76"/>
        <v>0</v>
      </c>
    </row>
    <row r="3857" spans="3:3" ht="15" customHeight="1" x14ac:dyDescent="0.25">
      <c r="C3857" s="79">
        <f t="shared" si="76"/>
        <v>0</v>
      </c>
    </row>
    <row r="3858" spans="3:3" ht="15" customHeight="1" x14ac:dyDescent="0.25">
      <c r="C3858" s="79">
        <f t="shared" si="76"/>
        <v>0</v>
      </c>
    </row>
    <row r="3859" spans="3:3" ht="15" customHeight="1" x14ac:dyDescent="0.25">
      <c r="C3859" s="79">
        <f t="shared" si="76"/>
        <v>0</v>
      </c>
    </row>
    <row r="3860" spans="3:3" ht="15" customHeight="1" x14ac:dyDescent="0.25">
      <c r="C3860" s="79">
        <f t="shared" si="76"/>
        <v>0</v>
      </c>
    </row>
    <row r="3861" spans="3:3" ht="15" customHeight="1" x14ac:dyDescent="0.25">
      <c r="C3861" s="79">
        <f t="shared" si="76"/>
        <v>0</v>
      </c>
    </row>
    <row r="3862" spans="3:3" ht="15" customHeight="1" x14ac:dyDescent="0.25">
      <c r="C3862" s="79">
        <f t="shared" si="76"/>
        <v>0</v>
      </c>
    </row>
    <row r="3863" spans="3:3" ht="15" customHeight="1" x14ac:dyDescent="0.25">
      <c r="C3863" s="79">
        <f t="shared" si="76"/>
        <v>0</v>
      </c>
    </row>
    <row r="3864" spans="3:3" ht="15" customHeight="1" x14ac:dyDescent="0.25">
      <c r="C3864" s="79">
        <f t="shared" si="76"/>
        <v>0</v>
      </c>
    </row>
    <row r="3865" spans="3:3" ht="15" customHeight="1" x14ac:dyDescent="0.25">
      <c r="C3865" s="79">
        <f t="shared" si="76"/>
        <v>0</v>
      </c>
    </row>
    <row r="3866" spans="3:3" ht="15" customHeight="1" x14ac:dyDescent="0.25">
      <c r="C3866" s="79">
        <f t="shared" si="76"/>
        <v>0</v>
      </c>
    </row>
    <row r="3867" spans="3:3" ht="15" customHeight="1" x14ac:dyDescent="0.25">
      <c r="C3867" s="79">
        <f t="shared" ref="C3867:C3930" si="77">+C3866</f>
        <v>0</v>
      </c>
    </row>
    <row r="3868" spans="3:3" ht="15" customHeight="1" x14ac:dyDescent="0.25">
      <c r="C3868" s="79">
        <f t="shared" si="77"/>
        <v>0</v>
      </c>
    </row>
    <row r="3869" spans="3:3" ht="15" customHeight="1" x14ac:dyDescent="0.25">
      <c r="C3869" s="79">
        <f t="shared" si="77"/>
        <v>0</v>
      </c>
    </row>
    <row r="3870" spans="3:3" ht="15" customHeight="1" x14ac:dyDescent="0.25">
      <c r="C3870" s="79">
        <f t="shared" si="77"/>
        <v>0</v>
      </c>
    </row>
    <row r="3871" spans="3:3" ht="15" customHeight="1" x14ac:dyDescent="0.25">
      <c r="C3871" s="79">
        <f t="shared" si="77"/>
        <v>0</v>
      </c>
    </row>
    <row r="3872" spans="3:3" ht="15" customHeight="1" x14ac:dyDescent="0.25">
      <c r="C3872" s="79">
        <f t="shared" si="77"/>
        <v>0</v>
      </c>
    </row>
    <row r="3873" spans="3:3" ht="15" customHeight="1" x14ac:dyDescent="0.25">
      <c r="C3873" s="79">
        <f t="shared" si="77"/>
        <v>0</v>
      </c>
    </row>
    <row r="3874" spans="3:3" ht="15" customHeight="1" x14ac:dyDescent="0.25">
      <c r="C3874" s="79">
        <f t="shared" si="77"/>
        <v>0</v>
      </c>
    </row>
    <row r="3875" spans="3:3" ht="15" customHeight="1" x14ac:dyDescent="0.25">
      <c r="C3875" s="79">
        <f t="shared" si="77"/>
        <v>0</v>
      </c>
    </row>
    <row r="3876" spans="3:3" ht="15" customHeight="1" x14ac:dyDescent="0.25">
      <c r="C3876" s="79">
        <f t="shared" si="77"/>
        <v>0</v>
      </c>
    </row>
    <row r="3877" spans="3:3" ht="15" customHeight="1" x14ac:dyDescent="0.25">
      <c r="C3877" s="79">
        <f t="shared" si="77"/>
        <v>0</v>
      </c>
    </row>
    <row r="3878" spans="3:3" ht="15" customHeight="1" x14ac:dyDescent="0.25">
      <c r="C3878" s="79">
        <f t="shared" si="77"/>
        <v>0</v>
      </c>
    </row>
    <row r="3879" spans="3:3" ht="15" customHeight="1" x14ac:dyDescent="0.25">
      <c r="C3879" s="79">
        <f t="shared" si="77"/>
        <v>0</v>
      </c>
    </row>
    <row r="3880" spans="3:3" ht="15" customHeight="1" x14ac:dyDescent="0.25">
      <c r="C3880" s="79">
        <f t="shared" si="77"/>
        <v>0</v>
      </c>
    </row>
    <row r="3881" spans="3:3" ht="15" customHeight="1" x14ac:dyDescent="0.25">
      <c r="C3881" s="79">
        <f t="shared" si="77"/>
        <v>0</v>
      </c>
    </row>
    <row r="3882" spans="3:3" ht="15" customHeight="1" x14ac:dyDescent="0.25">
      <c r="C3882" s="79">
        <f t="shared" si="77"/>
        <v>0</v>
      </c>
    </row>
    <row r="3883" spans="3:3" ht="15" customHeight="1" x14ac:dyDescent="0.25">
      <c r="C3883" s="79">
        <f t="shared" si="77"/>
        <v>0</v>
      </c>
    </row>
    <row r="3884" spans="3:3" ht="15" customHeight="1" x14ac:dyDescent="0.25">
      <c r="C3884" s="79">
        <f t="shared" si="77"/>
        <v>0</v>
      </c>
    </row>
    <row r="3885" spans="3:3" ht="15" customHeight="1" x14ac:dyDescent="0.25">
      <c r="C3885" s="79">
        <f t="shared" si="77"/>
        <v>0</v>
      </c>
    </row>
    <row r="3886" spans="3:3" ht="15" customHeight="1" x14ac:dyDescent="0.25">
      <c r="C3886" s="79">
        <f t="shared" si="77"/>
        <v>0</v>
      </c>
    </row>
    <row r="3887" spans="3:3" ht="15" customHeight="1" x14ac:dyDescent="0.25">
      <c r="C3887" s="79">
        <f t="shared" si="77"/>
        <v>0</v>
      </c>
    </row>
    <row r="3888" spans="3:3" ht="15" customHeight="1" x14ac:dyDescent="0.25">
      <c r="C3888" s="79">
        <f t="shared" si="77"/>
        <v>0</v>
      </c>
    </row>
    <row r="3889" spans="3:3" ht="15" customHeight="1" x14ac:dyDescent="0.25">
      <c r="C3889" s="79">
        <f t="shared" si="77"/>
        <v>0</v>
      </c>
    </row>
    <row r="3890" spans="3:3" ht="15" customHeight="1" x14ac:dyDescent="0.25">
      <c r="C3890" s="79">
        <f t="shared" si="77"/>
        <v>0</v>
      </c>
    </row>
    <row r="3891" spans="3:3" ht="15" customHeight="1" x14ac:dyDescent="0.25">
      <c r="C3891" s="79">
        <f t="shared" si="77"/>
        <v>0</v>
      </c>
    </row>
    <row r="3892" spans="3:3" ht="15" customHeight="1" x14ac:dyDescent="0.25">
      <c r="C3892" s="79">
        <f t="shared" si="77"/>
        <v>0</v>
      </c>
    </row>
    <row r="3893" spans="3:3" ht="15" customHeight="1" x14ac:dyDescent="0.25">
      <c r="C3893" s="79">
        <f t="shared" si="77"/>
        <v>0</v>
      </c>
    </row>
    <row r="3894" spans="3:3" ht="15" customHeight="1" x14ac:dyDescent="0.25">
      <c r="C3894" s="79">
        <f t="shared" si="77"/>
        <v>0</v>
      </c>
    </row>
    <row r="3895" spans="3:3" ht="15" customHeight="1" x14ac:dyDescent="0.25">
      <c r="C3895" s="79">
        <f t="shared" si="77"/>
        <v>0</v>
      </c>
    </row>
    <row r="3896" spans="3:3" ht="15" customHeight="1" x14ac:dyDescent="0.25">
      <c r="C3896" s="79">
        <f t="shared" si="77"/>
        <v>0</v>
      </c>
    </row>
    <row r="3897" spans="3:3" ht="15" customHeight="1" x14ac:dyDescent="0.25">
      <c r="C3897" s="79">
        <f t="shared" si="77"/>
        <v>0</v>
      </c>
    </row>
    <row r="3898" spans="3:3" ht="15" customHeight="1" x14ac:dyDescent="0.25">
      <c r="C3898" s="79">
        <f t="shared" si="77"/>
        <v>0</v>
      </c>
    </row>
    <row r="3899" spans="3:3" ht="15" customHeight="1" x14ac:dyDescent="0.25">
      <c r="C3899" s="79">
        <f t="shared" si="77"/>
        <v>0</v>
      </c>
    </row>
    <row r="3900" spans="3:3" ht="15" customHeight="1" x14ac:dyDescent="0.25">
      <c r="C3900" s="79">
        <f t="shared" si="77"/>
        <v>0</v>
      </c>
    </row>
    <row r="3901" spans="3:3" ht="15" customHeight="1" x14ac:dyDescent="0.25">
      <c r="C3901" s="79">
        <f t="shared" si="77"/>
        <v>0</v>
      </c>
    </row>
    <row r="3902" spans="3:3" ht="15" customHeight="1" x14ac:dyDescent="0.25">
      <c r="C3902" s="79">
        <f t="shared" si="77"/>
        <v>0</v>
      </c>
    </row>
    <row r="3903" spans="3:3" ht="15" customHeight="1" x14ac:dyDescent="0.25">
      <c r="C3903" s="79">
        <f t="shared" si="77"/>
        <v>0</v>
      </c>
    </row>
    <row r="3904" spans="3:3" ht="15" customHeight="1" x14ac:dyDescent="0.25">
      <c r="C3904" s="79">
        <f t="shared" si="77"/>
        <v>0</v>
      </c>
    </row>
    <row r="3905" spans="3:3" ht="15" customHeight="1" x14ac:dyDescent="0.25">
      <c r="C3905" s="79">
        <f t="shared" si="77"/>
        <v>0</v>
      </c>
    </row>
    <row r="3906" spans="3:3" ht="15" customHeight="1" x14ac:dyDescent="0.25">
      <c r="C3906" s="79">
        <f t="shared" si="77"/>
        <v>0</v>
      </c>
    </row>
    <row r="3907" spans="3:3" ht="15" customHeight="1" x14ac:dyDescent="0.25">
      <c r="C3907" s="79">
        <f t="shared" si="77"/>
        <v>0</v>
      </c>
    </row>
    <row r="3908" spans="3:3" ht="15" customHeight="1" x14ac:dyDescent="0.25">
      <c r="C3908" s="79">
        <f t="shared" si="77"/>
        <v>0</v>
      </c>
    </row>
    <row r="3909" spans="3:3" ht="15" customHeight="1" x14ac:dyDescent="0.25">
      <c r="C3909" s="79">
        <f t="shared" si="77"/>
        <v>0</v>
      </c>
    </row>
    <row r="3910" spans="3:3" ht="15" customHeight="1" x14ac:dyDescent="0.25">
      <c r="C3910" s="79">
        <f t="shared" si="77"/>
        <v>0</v>
      </c>
    </row>
    <row r="3911" spans="3:3" ht="15" customHeight="1" x14ac:dyDescent="0.25">
      <c r="C3911" s="79">
        <f t="shared" si="77"/>
        <v>0</v>
      </c>
    </row>
    <row r="3912" spans="3:3" ht="15" customHeight="1" x14ac:dyDescent="0.25">
      <c r="C3912" s="79">
        <f t="shared" si="77"/>
        <v>0</v>
      </c>
    </row>
    <row r="3913" spans="3:3" ht="15" customHeight="1" x14ac:dyDescent="0.25">
      <c r="C3913" s="79">
        <f t="shared" si="77"/>
        <v>0</v>
      </c>
    </row>
    <row r="3914" spans="3:3" ht="15" customHeight="1" x14ac:dyDescent="0.25">
      <c r="C3914" s="79">
        <f t="shared" si="77"/>
        <v>0</v>
      </c>
    </row>
    <row r="3915" spans="3:3" ht="15" customHeight="1" x14ac:dyDescent="0.25">
      <c r="C3915" s="79">
        <f t="shared" si="77"/>
        <v>0</v>
      </c>
    </row>
    <row r="3916" spans="3:3" ht="15" customHeight="1" x14ac:dyDescent="0.25">
      <c r="C3916" s="79">
        <f t="shared" si="77"/>
        <v>0</v>
      </c>
    </row>
    <row r="3917" spans="3:3" ht="15" customHeight="1" x14ac:dyDescent="0.25">
      <c r="C3917" s="79">
        <f t="shared" si="77"/>
        <v>0</v>
      </c>
    </row>
    <row r="3918" spans="3:3" ht="15" customHeight="1" x14ac:dyDescent="0.25">
      <c r="C3918" s="79">
        <f t="shared" si="77"/>
        <v>0</v>
      </c>
    </row>
    <row r="3919" spans="3:3" ht="15" customHeight="1" x14ac:dyDescent="0.25">
      <c r="C3919" s="79">
        <f t="shared" si="77"/>
        <v>0</v>
      </c>
    </row>
    <row r="3920" spans="3:3" ht="15" customHeight="1" x14ac:dyDescent="0.25">
      <c r="C3920" s="79">
        <f t="shared" si="77"/>
        <v>0</v>
      </c>
    </row>
    <row r="3921" spans="3:3" ht="15" customHeight="1" x14ac:dyDescent="0.25">
      <c r="C3921" s="79">
        <f t="shared" si="77"/>
        <v>0</v>
      </c>
    </row>
    <row r="3922" spans="3:3" ht="15" customHeight="1" x14ac:dyDescent="0.25">
      <c r="C3922" s="79">
        <f t="shared" si="77"/>
        <v>0</v>
      </c>
    </row>
    <row r="3923" spans="3:3" ht="15" customHeight="1" x14ac:dyDescent="0.25">
      <c r="C3923" s="79">
        <f t="shared" si="77"/>
        <v>0</v>
      </c>
    </row>
    <row r="3924" spans="3:3" ht="15" customHeight="1" x14ac:dyDescent="0.25">
      <c r="C3924" s="79">
        <f t="shared" si="77"/>
        <v>0</v>
      </c>
    </row>
    <row r="3925" spans="3:3" ht="15" customHeight="1" x14ac:dyDescent="0.25">
      <c r="C3925" s="79">
        <f t="shared" si="77"/>
        <v>0</v>
      </c>
    </row>
    <row r="3926" spans="3:3" ht="15" customHeight="1" x14ac:dyDescent="0.25">
      <c r="C3926" s="79">
        <f t="shared" si="77"/>
        <v>0</v>
      </c>
    </row>
    <row r="3927" spans="3:3" ht="15" customHeight="1" x14ac:dyDescent="0.25">
      <c r="C3927" s="79">
        <f t="shared" si="77"/>
        <v>0</v>
      </c>
    </row>
    <row r="3928" spans="3:3" ht="15" customHeight="1" x14ac:dyDescent="0.25">
      <c r="C3928" s="79">
        <f t="shared" si="77"/>
        <v>0</v>
      </c>
    </row>
    <row r="3929" spans="3:3" ht="15" customHeight="1" x14ac:dyDescent="0.25">
      <c r="C3929" s="79">
        <f t="shared" si="77"/>
        <v>0</v>
      </c>
    </row>
    <row r="3930" spans="3:3" ht="15" customHeight="1" x14ac:dyDescent="0.25">
      <c r="C3930" s="79">
        <f t="shared" si="77"/>
        <v>0</v>
      </c>
    </row>
    <row r="3931" spans="3:3" ht="15" customHeight="1" x14ac:dyDescent="0.25">
      <c r="C3931" s="79">
        <f t="shared" ref="C3931:C3994" si="78">+C3930</f>
        <v>0</v>
      </c>
    </row>
    <row r="3932" spans="3:3" ht="15" customHeight="1" x14ac:dyDescent="0.25">
      <c r="C3932" s="79">
        <f t="shared" si="78"/>
        <v>0</v>
      </c>
    </row>
    <row r="3933" spans="3:3" ht="15" customHeight="1" x14ac:dyDescent="0.25">
      <c r="C3933" s="79">
        <f t="shared" si="78"/>
        <v>0</v>
      </c>
    </row>
    <row r="3934" spans="3:3" ht="15" customHeight="1" x14ac:dyDescent="0.25">
      <c r="C3934" s="79">
        <f t="shared" si="78"/>
        <v>0</v>
      </c>
    </row>
    <row r="3935" spans="3:3" ht="15" customHeight="1" x14ac:dyDescent="0.25">
      <c r="C3935" s="79">
        <f t="shared" si="78"/>
        <v>0</v>
      </c>
    </row>
    <row r="3936" spans="3:3" ht="15" customHeight="1" x14ac:dyDescent="0.25">
      <c r="C3936" s="79">
        <f t="shared" si="78"/>
        <v>0</v>
      </c>
    </row>
    <row r="3937" spans="3:3" ht="15" customHeight="1" x14ac:dyDescent="0.25">
      <c r="C3937" s="79">
        <f t="shared" si="78"/>
        <v>0</v>
      </c>
    </row>
    <row r="3938" spans="3:3" ht="15" customHeight="1" x14ac:dyDescent="0.25">
      <c r="C3938" s="79">
        <f t="shared" si="78"/>
        <v>0</v>
      </c>
    </row>
    <row r="3939" spans="3:3" ht="15" customHeight="1" x14ac:dyDescent="0.25">
      <c r="C3939" s="79">
        <f t="shared" si="78"/>
        <v>0</v>
      </c>
    </row>
    <row r="3940" spans="3:3" ht="15" customHeight="1" x14ac:dyDescent="0.25">
      <c r="C3940" s="79">
        <f t="shared" si="78"/>
        <v>0</v>
      </c>
    </row>
    <row r="3941" spans="3:3" ht="15" customHeight="1" x14ac:dyDescent="0.25">
      <c r="C3941" s="79">
        <f t="shared" si="78"/>
        <v>0</v>
      </c>
    </row>
    <row r="3942" spans="3:3" ht="15" customHeight="1" x14ac:dyDescent="0.25">
      <c r="C3942" s="79">
        <f t="shared" si="78"/>
        <v>0</v>
      </c>
    </row>
    <row r="3943" spans="3:3" ht="15" customHeight="1" x14ac:dyDescent="0.25">
      <c r="C3943" s="79">
        <f t="shared" si="78"/>
        <v>0</v>
      </c>
    </row>
    <row r="3944" spans="3:3" ht="15" customHeight="1" x14ac:dyDescent="0.25">
      <c r="C3944" s="79">
        <f t="shared" si="78"/>
        <v>0</v>
      </c>
    </row>
    <row r="3945" spans="3:3" ht="15" customHeight="1" x14ac:dyDescent="0.25">
      <c r="C3945" s="79">
        <f t="shared" si="78"/>
        <v>0</v>
      </c>
    </row>
    <row r="3946" spans="3:3" ht="15" customHeight="1" x14ac:dyDescent="0.25">
      <c r="C3946" s="79">
        <f t="shared" si="78"/>
        <v>0</v>
      </c>
    </row>
    <row r="3947" spans="3:3" ht="15" customHeight="1" x14ac:dyDescent="0.25">
      <c r="C3947" s="79">
        <f t="shared" si="78"/>
        <v>0</v>
      </c>
    </row>
    <row r="3948" spans="3:3" ht="15" customHeight="1" x14ac:dyDescent="0.25">
      <c r="C3948" s="79">
        <f t="shared" si="78"/>
        <v>0</v>
      </c>
    </row>
    <row r="3949" spans="3:3" ht="15" customHeight="1" x14ac:dyDescent="0.25">
      <c r="C3949" s="79">
        <f t="shared" si="78"/>
        <v>0</v>
      </c>
    </row>
    <row r="3950" spans="3:3" ht="15" customHeight="1" x14ac:dyDescent="0.25">
      <c r="C3950" s="79">
        <f t="shared" si="78"/>
        <v>0</v>
      </c>
    </row>
    <row r="3951" spans="3:3" ht="15" customHeight="1" x14ac:dyDescent="0.25">
      <c r="C3951" s="79">
        <f t="shared" si="78"/>
        <v>0</v>
      </c>
    </row>
    <row r="3952" spans="3:3" ht="15" customHeight="1" x14ac:dyDescent="0.25">
      <c r="C3952" s="79">
        <f t="shared" si="78"/>
        <v>0</v>
      </c>
    </row>
    <row r="3953" spans="3:3" ht="15" customHeight="1" x14ac:dyDescent="0.25">
      <c r="C3953" s="79">
        <f t="shared" si="78"/>
        <v>0</v>
      </c>
    </row>
    <row r="3954" spans="3:3" ht="15" customHeight="1" x14ac:dyDescent="0.25">
      <c r="C3954" s="79">
        <f t="shared" si="78"/>
        <v>0</v>
      </c>
    </row>
    <row r="3955" spans="3:3" ht="15" customHeight="1" x14ac:dyDescent="0.25">
      <c r="C3955" s="79">
        <f t="shared" si="78"/>
        <v>0</v>
      </c>
    </row>
    <row r="3956" spans="3:3" ht="15" customHeight="1" x14ac:dyDescent="0.25">
      <c r="C3956" s="79">
        <f t="shared" si="78"/>
        <v>0</v>
      </c>
    </row>
    <row r="3957" spans="3:3" ht="15" customHeight="1" x14ac:dyDescent="0.25">
      <c r="C3957" s="79">
        <f t="shared" si="78"/>
        <v>0</v>
      </c>
    </row>
    <row r="3958" spans="3:3" ht="15" customHeight="1" x14ac:dyDescent="0.25">
      <c r="C3958" s="79">
        <f t="shared" si="78"/>
        <v>0</v>
      </c>
    </row>
    <row r="3959" spans="3:3" ht="15" customHeight="1" x14ac:dyDescent="0.25">
      <c r="C3959" s="79">
        <f t="shared" si="78"/>
        <v>0</v>
      </c>
    </row>
    <row r="3960" spans="3:3" ht="15" customHeight="1" x14ac:dyDescent="0.25">
      <c r="C3960" s="79">
        <f t="shared" si="78"/>
        <v>0</v>
      </c>
    </row>
    <row r="3961" spans="3:3" ht="15" customHeight="1" x14ac:dyDescent="0.25">
      <c r="C3961" s="79">
        <f t="shared" si="78"/>
        <v>0</v>
      </c>
    </row>
    <row r="3962" spans="3:3" ht="15" customHeight="1" x14ac:dyDescent="0.25">
      <c r="C3962" s="79">
        <f t="shared" si="78"/>
        <v>0</v>
      </c>
    </row>
    <row r="3963" spans="3:3" ht="15" customHeight="1" x14ac:dyDescent="0.25">
      <c r="C3963" s="79">
        <f t="shared" si="78"/>
        <v>0</v>
      </c>
    </row>
    <row r="3964" spans="3:3" ht="15" customHeight="1" x14ac:dyDescent="0.25">
      <c r="C3964" s="79">
        <f t="shared" si="78"/>
        <v>0</v>
      </c>
    </row>
    <row r="3965" spans="3:3" ht="15" customHeight="1" x14ac:dyDescent="0.25">
      <c r="C3965" s="79">
        <f t="shared" si="78"/>
        <v>0</v>
      </c>
    </row>
    <row r="3966" spans="3:3" ht="15" customHeight="1" x14ac:dyDescent="0.25">
      <c r="C3966" s="79">
        <f t="shared" si="78"/>
        <v>0</v>
      </c>
    </row>
    <row r="3967" spans="3:3" ht="15" customHeight="1" x14ac:dyDescent="0.25">
      <c r="C3967" s="79">
        <f t="shared" si="78"/>
        <v>0</v>
      </c>
    </row>
    <row r="3968" spans="3:3" ht="15" customHeight="1" x14ac:dyDescent="0.25">
      <c r="C3968" s="79">
        <f t="shared" si="78"/>
        <v>0</v>
      </c>
    </row>
    <row r="3969" spans="3:3" ht="15" customHeight="1" x14ac:dyDescent="0.25">
      <c r="C3969" s="79">
        <f t="shared" si="78"/>
        <v>0</v>
      </c>
    </row>
    <row r="3970" spans="3:3" ht="15" customHeight="1" x14ac:dyDescent="0.25">
      <c r="C3970" s="79">
        <f t="shared" si="78"/>
        <v>0</v>
      </c>
    </row>
    <row r="3971" spans="3:3" ht="15" customHeight="1" x14ac:dyDescent="0.25">
      <c r="C3971" s="79">
        <f t="shared" si="78"/>
        <v>0</v>
      </c>
    </row>
    <row r="3972" spans="3:3" ht="15" customHeight="1" x14ac:dyDescent="0.25">
      <c r="C3972" s="79">
        <f t="shared" si="78"/>
        <v>0</v>
      </c>
    </row>
    <row r="3973" spans="3:3" ht="15" customHeight="1" x14ac:dyDescent="0.25">
      <c r="C3973" s="79">
        <f t="shared" si="78"/>
        <v>0</v>
      </c>
    </row>
    <row r="3974" spans="3:3" ht="15" customHeight="1" x14ac:dyDescent="0.25">
      <c r="C3974" s="79">
        <f t="shared" si="78"/>
        <v>0</v>
      </c>
    </row>
    <row r="3975" spans="3:3" ht="15" customHeight="1" x14ac:dyDescent="0.25">
      <c r="C3975" s="79">
        <f t="shared" si="78"/>
        <v>0</v>
      </c>
    </row>
    <row r="3976" spans="3:3" ht="15" customHeight="1" x14ac:dyDescent="0.25">
      <c r="C3976" s="79">
        <f t="shared" si="78"/>
        <v>0</v>
      </c>
    </row>
    <row r="3977" spans="3:3" ht="15" customHeight="1" x14ac:dyDescent="0.25">
      <c r="C3977" s="79">
        <f t="shared" si="78"/>
        <v>0</v>
      </c>
    </row>
    <row r="3978" spans="3:3" ht="15" customHeight="1" x14ac:dyDescent="0.25">
      <c r="C3978" s="79">
        <f t="shared" si="78"/>
        <v>0</v>
      </c>
    </row>
    <row r="3979" spans="3:3" ht="15" customHeight="1" x14ac:dyDescent="0.25">
      <c r="C3979" s="79">
        <f t="shared" si="78"/>
        <v>0</v>
      </c>
    </row>
    <row r="3980" spans="3:3" ht="15" customHeight="1" x14ac:dyDescent="0.25">
      <c r="C3980" s="79">
        <f t="shared" si="78"/>
        <v>0</v>
      </c>
    </row>
    <row r="3981" spans="3:3" ht="15" customHeight="1" x14ac:dyDescent="0.25">
      <c r="C3981" s="79">
        <f t="shared" si="78"/>
        <v>0</v>
      </c>
    </row>
    <row r="3982" spans="3:3" ht="15" customHeight="1" x14ac:dyDescent="0.25">
      <c r="C3982" s="79">
        <f t="shared" si="78"/>
        <v>0</v>
      </c>
    </row>
    <row r="3983" spans="3:3" ht="15" customHeight="1" x14ac:dyDescent="0.25">
      <c r="C3983" s="79">
        <f t="shared" si="78"/>
        <v>0</v>
      </c>
    </row>
    <row r="3984" spans="3:3" ht="15" customHeight="1" x14ac:dyDescent="0.25">
      <c r="C3984" s="79">
        <f t="shared" si="78"/>
        <v>0</v>
      </c>
    </row>
    <row r="3985" spans="3:3" ht="15" customHeight="1" x14ac:dyDescent="0.25">
      <c r="C3985" s="79">
        <f t="shared" si="78"/>
        <v>0</v>
      </c>
    </row>
    <row r="3986" spans="3:3" ht="15" customHeight="1" x14ac:dyDescent="0.25">
      <c r="C3986" s="79">
        <f t="shared" si="78"/>
        <v>0</v>
      </c>
    </row>
    <row r="3987" spans="3:3" ht="15" customHeight="1" x14ac:dyDescent="0.25">
      <c r="C3987" s="79">
        <f t="shared" si="78"/>
        <v>0</v>
      </c>
    </row>
    <row r="3988" spans="3:3" ht="15" customHeight="1" x14ac:dyDescent="0.25">
      <c r="C3988" s="79">
        <f t="shared" si="78"/>
        <v>0</v>
      </c>
    </row>
    <row r="3989" spans="3:3" ht="15" customHeight="1" x14ac:dyDescent="0.25">
      <c r="C3989" s="79">
        <f t="shared" si="78"/>
        <v>0</v>
      </c>
    </row>
    <row r="3990" spans="3:3" ht="15" customHeight="1" x14ac:dyDescent="0.25">
      <c r="C3990" s="79">
        <f t="shared" si="78"/>
        <v>0</v>
      </c>
    </row>
    <row r="3991" spans="3:3" ht="15" customHeight="1" x14ac:dyDescent="0.25">
      <c r="C3991" s="79">
        <f t="shared" si="78"/>
        <v>0</v>
      </c>
    </row>
    <row r="3992" spans="3:3" ht="15" customHeight="1" x14ac:dyDescent="0.25">
      <c r="C3992" s="79">
        <f t="shared" si="78"/>
        <v>0</v>
      </c>
    </row>
    <row r="3993" spans="3:3" ht="15" customHeight="1" x14ac:dyDescent="0.25">
      <c r="C3993" s="79">
        <f t="shared" si="78"/>
        <v>0</v>
      </c>
    </row>
    <row r="3994" spans="3:3" ht="15" customHeight="1" x14ac:dyDescent="0.25">
      <c r="C3994" s="79">
        <f t="shared" si="78"/>
        <v>0</v>
      </c>
    </row>
    <row r="3995" spans="3:3" ht="15" customHeight="1" x14ac:dyDescent="0.25">
      <c r="C3995" s="79">
        <f t="shared" ref="C3995:C4000" si="79">+C3994</f>
        <v>0</v>
      </c>
    </row>
    <row r="3996" spans="3:3" ht="15" customHeight="1" x14ac:dyDescent="0.25">
      <c r="C3996" s="79">
        <f t="shared" si="79"/>
        <v>0</v>
      </c>
    </row>
    <row r="3997" spans="3:3" ht="15" customHeight="1" x14ac:dyDescent="0.25">
      <c r="C3997" s="79">
        <f t="shared" si="79"/>
        <v>0</v>
      </c>
    </row>
    <row r="3998" spans="3:3" ht="15" customHeight="1" x14ac:dyDescent="0.25">
      <c r="C3998" s="79">
        <f t="shared" si="79"/>
        <v>0</v>
      </c>
    </row>
    <row r="3999" spans="3:3" ht="15" customHeight="1" x14ac:dyDescent="0.25">
      <c r="C3999" s="79">
        <f t="shared" si="79"/>
        <v>0</v>
      </c>
    </row>
    <row r="4000" spans="3:3" x14ac:dyDescent="0.25">
      <c r="C4000" s="79">
        <f t="shared" si="79"/>
        <v>0</v>
      </c>
    </row>
    <row r="4001" spans="1:3" s="81" customFormat="1" ht="15.75" x14ac:dyDescent="0.25">
      <c r="A4001" s="77" t="s">
        <v>349</v>
      </c>
      <c r="B4001" s="105" t="str">
        <f>[1]COMPTA!A4004</f>
        <v>W24</v>
      </c>
      <c r="C4001" s="79" t="str">
        <f>+B4001</f>
        <v>W24</v>
      </c>
    </row>
    <row r="4002" spans="1:3" s="12" customFormat="1" ht="11.25" customHeight="1" x14ac:dyDescent="0.2">
      <c r="B4002" s="82"/>
      <c r="C4002" s="79" t="str">
        <f>+C4001</f>
        <v>W24</v>
      </c>
    </row>
    <row r="4003" spans="1:3" s="12" customFormat="1" ht="22.5" customHeight="1" x14ac:dyDescent="0.2">
      <c r="B4003" s="82"/>
      <c r="C4003" s="79" t="str">
        <f t="shared" ref="C4003:C4066" si="80">+C4002</f>
        <v>W24</v>
      </c>
    </row>
    <row r="4004" spans="1:3" s="33" customFormat="1" ht="29.25" customHeight="1" x14ac:dyDescent="0.2">
      <c r="A4004" s="103" t="s">
        <v>350</v>
      </c>
      <c r="B4004" s="85" t="s">
        <v>351</v>
      </c>
      <c r="C4004" s="79" t="str">
        <f t="shared" si="80"/>
        <v>W24</v>
      </c>
    </row>
    <row r="4005" spans="1:3" s="33" customFormat="1" ht="29.25" customHeight="1" x14ac:dyDescent="0.2">
      <c r="A4005" s="103"/>
      <c r="B4005" s="86"/>
      <c r="C4005" s="79" t="str">
        <f t="shared" si="80"/>
        <v>W24</v>
      </c>
    </row>
    <row r="4006" spans="1:3" s="88" customFormat="1" ht="11.25" customHeight="1" x14ac:dyDescent="0.2">
      <c r="A4006" s="103"/>
      <c r="B4006" s="104" t="s">
        <v>355</v>
      </c>
      <c r="C4006" s="79" t="str">
        <f t="shared" si="80"/>
        <v>W24</v>
      </c>
    </row>
    <row r="4007" spans="1:3" s="12" customFormat="1" ht="11.25" customHeight="1" x14ac:dyDescent="0.2">
      <c r="A4007" s="89"/>
      <c r="B4007" s="90"/>
      <c r="C4007" s="79" t="str">
        <f t="shared" si="80"/>
        <v>W24</v>
      </c>
    </row>
    <row r="4008" spans="1:3" s="12" customFormat="1" ht="11.25" customHeight="1" x14ac:dyDescent="0.2">
      <c r="A4008" s="91" t="s">
        <v>8</v>
      </c>
      <c r="B4008" s="92"/>
      <c r="C4008" s="79" t="str">
        <f t="shared" si="80"/>
        <v>W24</v>
      </c>
    </row>
    <row r="4009" spans="1:3" s="12" customFormat="1" ht="11.25" customHeight="1" x14ac:dyDescent="0.2">
      <c r="A4009" s="91" t="s">
        <v>11</v>
      </c>
      <c r="B4009" s="92"/>
      <c r="C4009" s="79" t="str">
        <f t="shared" si="80"/>
        <v>W24</v>
      </c>
    </row>
    <row r="4010" spans="1:3" s="12" customFormat="1" ht="11.25" customHeight="1" x14ac:dyDescent="0.2">
      <c r="A4010" s="93" t="s">
        <v>14</v>
      </c>
      <c r="B4010" s="92"/>
      <c r="C4010" s="79" t="str">
        <f t="shared" si="80"/>
        <v>W24</v>
      </c>
    </row>
    <row r="4011" spans="1:3" s="12" customFormat="1" ht="11.25" customHeight="1" x14ac:dyDescent="0.2">
      <c r="A4011" s="93" t="s">
        <v>17</v>
      </c>
      <c r="B4011" s="92"/>
      <c r="C4011" s="79" t="str">
        <f t="shared" si="80"/>
        <v>W24</v>
      </c>
    </row>
    <row r="4012" spans="1:3" s="12" customFormat="1" ht="11.25" customHeight="1" x14ac:dyDescent="0.2">
      <c r="A4012" s="93" t="s">
        <v>19</v>
      </c>
      <c r="B4012" s="92"/>
      <c r="C4012" s="79" t="str">
        <f t="shared" si="80"/>
        <v>W24</v>
      </c>
    </row>
    <row r="4013" spans="1:3" s="12" customFormat="1" ht="11.25" customHeight="1" x14ac:dyDescent="0.2">
      <c r="A4013" s="93" t="s">
        <v>22</v>
      </c>
      <c r="B4013" s="92"/>
      <c r="C4013" s="79" t="str">
        <f t="shared" si="80"/>
        <v>W24</v>
      </c>
    </row>
    <row r="4014" spans="1:3" s="80" customFormat="1" ht="11.25" customHeight="1" x14ac:dyDescent="0.2">
      <c r="A4014" s="93" t="s">
        <v>24</v>
      </c>
      <c r="B4014" s="92"/>
      <c r="C4014" s="79" t="str">
        <f t="shared" si="80"/>
        <v>W24</v>
      </c>
    </row>
    <row r="4015" spans="1:3" s="12" customFormat="1" ht="11.25" customHeight="1" x14ac:dyDescent="0.2">
      <c r="A4015" s="93" t="s">
        <v>27</v>
      </c>
      <c r="B4015" s="92"/>
      <c r="C4015" s="79" t="str">
        <f t="shared" si="80"/>
        <v>W24</v>
      </c>
    </row>
    <row r="4016" spans="1:3" s="12" customFormat="1" ht="11.25" customHeight="1" x14ac:dyDescent="0.2">
      <c r="A4016" s="93" t="s">
        <v>29</v>
      </c>
      <c r="B4016" s="92"/>
      <c r="C4016" s="79" t="str">
        <f t="shared" si="80"/>
        <v>W24</v>
      </c>
    </row>
    <row r="4017" spans="1:3" s="12" customFormat="1" ht="11.25" customHeight="1" x14ac:dyDescent="0.2">
      <c r="A4017" s="93" t="s">
        <v>31</v>
      </c>
      <c r="B4017" s="92"/>
      <c r="C4017" s="79" t="str">
        <f t="shared" si="80"/>
        <v>W24</v>
      </c>
    </row>
    <row r="4018" spans="1:3" s="12" customFormat="1" ht="11.25" customHeight="1" x14ac:dyDescent="0.2">
      <c r="A4018" s="93" t="s">
        <v>33</v>
      </c>
      <c r="B4018" s="92"/>
      <c r="C4018" s="79" t="str">
        <f t="shared" si="80"/>
        <v>W24</v>
      </c>
    </row>
    <row r="4019" spans="1:3" s="12" customFormat="1" ht="11.25" customHeight="1" x14ac:dyDescent="0.2">
      <c r="A4019" s="93" t="s">
        <v>35</v>
      </c>
      <c r="B4019" s="92"/>
      <c r="C4019" s="79" t="str">
        <f t="shared" si="80"/>
        <v>W24</v>
      </c>
    </row>
    <row r="4020" spans="1:3" s="12" customFormat="1" ht="11.25" customHeight="1" x14ac:dyDescent="0.2">
      <c r="A4020" s="89"/>
      <c r="B4020" s="94"/>
      <c r="C4020" s="79" t="str">
        <f t="shared" si="80"/>
        <v>W24</v>
      </c>
    </row>
    <row r="4021" spans="1:3" s="12" customFormat="1" ht="12.75" customHeight="1" x14ac:dyDescent="0.2">
      <c r="A4021" s="95" t="s">
        <v>362</v>
      </c>
      <c r="B4021" s="96"/>
      <c r="C4021" s="79"/>
    </row>
    <row r="4022" spans="1:3" s="12" customFormat="1" ht="11.25" customHeight="1" x14ac:dyDescent="0.2">
      <c r="C4022" s="79">
        <f t="shared" si="80"/>
        <v>0</v>
      </c>
    </row>
    <row r="4023" spans="1:3" s="98" customFormat="1" ht="12.75" customHeight="1" x14ac:dyDescent="0.2">
      <c r="A4023" s="97" t="s">
        <v>363</v>
      </c>
      <c r="C4023" s="79">
        <f t="shared" si="80"/>
        <v>0</v>
      </c>
    </row>
    <row r="4024" spans="1:3" s="98" customFormat="1" ht="12.75" customHeight="1" x14ac:dyDescent="0.2">
      <c r="A4024" s="97" t="s">
        <v>364</v>
      </c>
      <c r="C4024" s="79">
        <f t="shared" si="80"/>
        <v>0</v>
      </c>
    </row>
    <row r="4025" spans="1:3" s="12" customFormat="1" ht="11.25" customHeight="1" x14ac:dyDescent="0.2">
      <c r="C4025" s="79">
        <f t="shared" si="80"/>
        <v>0</v>
      </c>
    </row>
    <row r="4026" spans="1:3" s="99" customFormat="1" ht="15" customHeight="1" x14ac:dyDescent="0.25">
      <c r="A4026" s="99" t="str">
        <f>+CONCATENATE("Ecart ",C4026)</f>
        <v>Ecart 0</v>
      </c>
      <c r="C4026" s="79">
        <f t="shared" si="80"/>
        <v>0</v>
      </c>
    </row>
    <row r="4027" spans="1:3" ht="15" customHeight="1" x14ac:dyDescent="0.25">
      <c r="C4027" s="79">
        <f t="shared" si="80"/>
        <v>0</v>
      </c>
    </row>
    <row r="4028" spans="1:3" s="102" customFormat="1" ht="21" customHeight="1" x14ac:dyDescent="0.35">
      <c r="A4028" s="100" t="s">
        <v>365</v>
      </c>
      <c r="B4028" s="101"/>
      <c r="C4028" s="79">
        <f t="shared" si="80"/>
        <v>0</v>
      </c>
    </row>
    <row r="4029" spans="1:3" ht="15" customHeight="1" x14ac:dyDescent="0.25">
      <c r="A4029" s="76"/>
      <c r="C4029" s="79">
        <f t="shared" si="80"/>
        <v>0</v>
      </c>
    </row>
    <row r="4030" spans="1:3" s="102" customFormat="1" ht="21" customHeight="1" x14ac:dyDescent="0.35">
      <c r="A4030" s="100" t="s">
        <v>366</v>
      </c>
      <c r="B4030" s="101"/>
      <c r="C4030" s="79">
        <f t="shared" si="80"/>
        <v>0</v>
      </c>
    </row>
    <row r="4031" spans="1:3" ht="15" customHeight="1" x14ac:dyDescent="0.25">
      <c r="A4031" s="76"/>
      <c r="C4031" s="79">
        <f t="shared" si="80"/>
        <v>0</v>
      </c>
    </row>
    <row r="4032" spans="1:3" ht="15" customHeight="1" x14ac:dyDescent="0.25">
      <c r="C4032" s="79">
        <f t="shared" si="80"/>
        <v>0</v>
      </c>
    </row>
    <row r="4033" spans="3:3" ht="15" customHeight="1" x14ac:dyDescent="0.25">
      <c r="C4033" s="79">
        <f t="shared" si="80"/>
        <v>0</v>
      </c>
    </row>
    <row r="4034" spans="3:3" ht="15" customHeight="1" x14ac:dyDescent="0.25">
      <c r="C4034" s="79">
        <f t="shared" si="80"/>
        <v>0</v>
      </c>
    </row>
    <row r="4035" spans="3:3" ht="15" customHeight="1" x14ac:dyDescent="0.25">
      <c r="C4035" s="79">
        <f t="shared" si="80"/>
        <v>0</v>
      </c>
    </row>
    <row r="4036" spans="3:3" ht="15" customHeight="1" x14ac:dyDescent="0.25">
      <c r="C4036" s="79">
        <f t="shared" si="80"/>
        <v>0</v>
      </c>
    </row>
    <row r="4037" spans="3:3" ht="15" customHeight="1" x14ac:dyDescent="0.25">
      <c r="C4037" s="79">
        <f t="shared" si="80"/>
        <v>0</v>
      </c>
    </row>
    <row r="4038" spans="3:3" ht="15" customHeight="1" x14ac:dyDescent="0.25">
      <c r="C4038" s="79">
        <f t="shared" si="80"/>
        <v>0</v>
      </c>
    </row>
    <row r="4039" spans="3:3" ht="15" customHeight="1" x14ac:dyDescent="0.25">
      <c r="C4039" s="79">
        <f t="shared" si="80"/>
        <v>0</v>
      </c>
    </row>
    <row r="4040" spans="3:3" ht="15" customHeight="1" x14ac:dyDescent="0.25">
      <c r="C4040" s="79">
        <f t="shared" si="80"/>
        <v>0</v>
      </c>
    </row>
    <row r="4041" spans="3:3" ht="15" customHeight="1" x14ac:dyDescent="0.25">
      <c r="C4041" s="79">
        <f t="shared" si="80"/>
        <v>0</v>
      </c>
    </row>
    <row r="4042" spans="3:3" ht="15" customHeight="1" x14ac:dyDescent="0.25">
      <c r="C4042" s="79">
        <f t="shared" si="80"/>
        <v>0</v>
      </c>
    </row>
    <row r="4043" spans="3:3" ht="15" customHeight="1" x14ac:dyDescent="0.25">
      <c r="C4043" s="79">
        <f t="shared" si="80"/>
        <v>0</v>
      </c>
    </row>
    <row r="4044" spans="3:3" ht="15" customHeight="1" x14ac:dyDescent="0.25">
      <c r="C4044" s="79">
        <f t="shared" si="80"/>
        <v>0</v>
      </c>
    </row>
    <row r="4045" spans="3:3" ht="15" customHeight="1" x14ac:dyDescent="0.25">
      <c r="C4045" s="79">
        <f t="shared" si="80"/>
        <v>0</v>
      </c>
    </row>
    <row r="4046" spans="3:3" ht="15" customHeight="1" x14ac:dyDescent="0.25">
      <c r="C4046" s="79">
        <f t="shared" si="80"/>
        <v>0</v>
      </c>
    </row>
    <row r="4047" spans="3:3" ht="15" customHeight="1" x14ac:dyDescent="0.25">
      <c r="C4047" s="79">
        <f t="shared" si="80"/>
        <v>0</v>
      </c>
    </row>
    <row r="4048" spans="3:3" ht="15" customHeight="1" x14ac:dyDescent="0.25">
      <c r="C4048" s="79">
        <f t="shared" si="80"/>
        <v>0</v>
      </c>
    </row>
    <row r="4049" spans="3:3" ht="15" customHeight="1" x14ac:dyDescent="0.25">
      <c r="C4049" s="79">
        <f t="shared" si="80"/>
        <v>0</v>
      </c>
    </row>
    <row r="4050" spans="3:3" ht="15" customHeight="1" x14ac:dyDescent="0.25">
      <c r="C4050" s="79">
        <f t="shared" si="80"/>
        <v>0</v>
      </c>
    </row>
    <row r="4051" spans="3:3" ht="15" customHeight="1" x14ac:dyDescent="0.25">
      <c r="C4051" s="79">
        <f t="shared" si="80"/>
        <v>0</v>
      </c>
    </row>
    <row r="4052" spans="3:3" ht="15" customHeight="1" x14ac:dyDescent="0.25">
      <c r="C4052" s="79">
        <f t="shared" si="80"/>
        <v>0</v>
      </c>
    </row>
    <row r="4053" spans="3:3" ht="15" customHeight="1" x14ac:dyDescent="0.25">
      <c r="C4053" s="79">
        <f t="shared" si="80"/>
        <v>0</v>
      </c>
    </row>
    <row r="4054" spans="3:3" ht="15" customHeight="1" x14ac:dyDescent="0.25">
      <c r="C4054" s="79">
        <f t="shared" si="80"/>
        <v>0</v>
      </c>
    </row>
    <row r="4055" spans="3:3" ht="15" customHeight="1" x14ac:dyDescent="0.25">
      <c r="C4055" s="79">
        <f t="shared" si="80"/>
        <v>0</v>
      </c>
    </row>
    <row r="4056" spans="3:3" ht="15" customHeight="1" x14ac:dyDescent="0.25">
      <c r="C4056" s="79">
        <f t="shared" si="80"/>
        <v>0</v>
      </c>
    </row>
    <row r="4057" spans="3:3" ht="15" customHeight="1" x14ac:dyDescent="0.25">
      <c r="C4057" s="79">
        <f t="shared" si="80"/>
        <v>0</v>
      </c>
    </row>
    <row r="4058" spans="3:3" ht="15" customHeight="1" x14ac:dyDescent="0.25">
      <c r="C4058" s="79">
        <f t="shared" si="80"/>
        <v>0</v>
      </c>
    </row>
    <row r="4059" spans="3:3" ht="15" customHeight="1" x14ac:dyDescent="0.25">
      <c r="C4059" s="79">
        <f t="shared" si="80"/>
        <v>0</v>
      </c>
    </row>
    <row r="4060" spans="3:3" ht="15" customHeight="1" x14ac:dyDescent="0.25">
      <c r="C4060" s="79">
        <f t="shared" si="80"/>
        <v>0</v>
      </c>
    </row>
    <row r="4061" spans="3:3" ht="15" customHeight="1" x14ac:dyDescent="0.25">
      <c r="C4061" s="79">
        <f t="shared" si="80"/>
        <v>0</v>
      </c>
    </row>
    <row r="4062" spans="3:3" ht="15" customHeight="1" x14ac:dyDescent="0.25">
      <c r="C4062" s="79">
        <f t="shared" si="80"/>
        <v>0</v>
      </c>
    </row>
    <row r="4063" spans="3:3" ht="15" customHeight="1" x14ac:dyDescent="0.25">
      <c r="C4063" s="79">
        <f t="shared" si="80"/>
        <v>0</v>
      </c>
    </row>
    <row r="4064" spans="3:3" ht="15" customHeight="1" x14ac:dyDescent="0.25">
      <c r="C4064" s="79">
        <f t="shared" si="80"/>
        <v>0</v>
      </c>
    </row>
    <row r="4065" spans="3:3" ht="15" customHeight="1" x14ac:dyDescent="0.25">
      <c r="C4065" s="79">
        <f t="shared" si="80"/>
        <v>0</v>
      </c>
    </row>
    <row r="4066" spans="3:3" ht="15" customHeight="1" x14ac:dyDescent="0.25">
      <c r="C4066" s="79">
        <f t="shared" si="80"/>
        <v>0</v>
      </c>
    </row>
    <row r="4067" spans="3:3" ht="15" customHeight="1" x14ac:dyDescent="0.25">
      <c r="C4067" s="79">
        <f t="shared" ref="C4067:C4130" si="81">+C4066</f>
        <v>0</v>
      </c>
    </row>
    <row r="4068" spans="3:3" ht="15" customHeight="1" x14ac:dyDescent="0.25">
      <c r="C4068" s="79">
        <f t="shared" si="81"/>
        <v>0</v>
      </c>
    </row>
    <row r="4069" spans="3:3" ht="15" customHeight="1" x14ac:dyDescent="0.25">
      <c r="C4069" s="79">
        <f t="shared" si="81"/>
        <v>0</v>
      </c>
    </row>
    <row r="4070" spans="3:3" ht="15" customHeight="1" x14ac:dyDescent="0.25">
      <c r="C4070" s="79">
        <f t="shared" si="81"/>
        <v>0</v>
      </c>
    </row>
    <row r="4071" spans="3:3" ht="15" customHeight="1" x14ac:dyDescent="0.25">
      <c r="C4071" s="79">
        <f t="shared" si="81"/>
        <v>0</v>
      </c>
    </row>
    <row r="4072" spans="3:3" ht="15" customHeight="1" x14ac:dyDescent="0.25">
      <c r="C4072" s="79">
        <f t="shared" si="81"/>
        <v>0</v>
      </c>
    </row>
    <row r="4073" spans="3:3" ht="15" customHeight="1" x14ac:dyDescent="0.25">
      <c r="C4073" s="79">
        <f t="shared" si="81"/>
        <v>0</v>
      </c>
    </row>
    <row r="4074" spans="3:3" ht="15" customHeight="1" x14ac:dyDescent="0.25">
      <c r="C4074" s="79">
        <f t="shared" si="81"/>
        <v>0</v>
      </c>
    </row>
    <row r="4075" spans="3:3" ht="15" customHeight="1" x14ac:dyDescent="0.25">
      <c r="C4075" s="79">
        <f t="shared" si="81"/>
        <v>0</v>
      </c>
    </row>
    <row r="4076" spans="3:3" ht="15" customHeight="1" x14ac:dyDescent="0.25">
      <c r="C4076" s="79">
        <f t="shared" si="81"/>
        <v>0</v>
      </c>
    </row>
    <row r="4077" spans="3:3" ht="15" customHeight="1" x14ac:dyDescent="0.25">
      <c r="C4077" s="79">
        <f t="shared" si="81"/>
        <v>0</v>
      </c>
    </row>
    <row r="4078" spans="3:3" ht="15" customHeight="1" x14ac:dyDescent="0.25">
      <c r="C4078" s="79">
        <f t="shared" si="81"/>
        <v>0</v>
      </c>
    </row>
    <row r="4079" spans="3:3" ht="15" customHeight="1" x14ac:dyDescent="0.25">
      <c r="C4079" s="79">
        <f t="shared" si="81"/>
        <v>0</v>
      </c>
    </row>
    <row r="4080" spans="3:3" ht="15" customHeight="1" x14ac:dyDescent="0.25">
      <c r="C4080" s="79">
        <f t="shared" si="81"/>
        <v>0</v>
      </c>
    </row>
    <row r="4081" spans="3:3" ht="15" customHeight="1" x14ac:dyDescent="0.25">
      <c r="C4081" s="79">
        <f t="shared" si="81"/>
        <v>0</v>
      </c>
    </row>
    <row r="4082" spans="3:3" ht="15" customHeight="1" x14ac:dyDescent="0.25">
      <c r="C4082" s="79">
        <f t="shared" si="81"/>
        <v>0</v>
      </c>
    </row>
    <row r="4083" spans="3:3" ht="15" customHeight="1" x14ac:dyDescent="0.25">
      <c r="C4083" s="79">
        <f t="shared" si="81"/>
        <v>0</v>
      </c>
    </row>
    <row r="4084" spans="3:3" ht="15" customHeight="1" x14ac:dyDescent="0.25">
      <c r="C4084" s="79">
        <f t="shared" si="81"/>
        <v>0</v>
      </c>
    </row>
    <row r="4085" spans="3:3" ht="15" customHeight="1" x14ac:dyDescent="0.25">
      <c r="C4085" s="79">
        <f t="shared" si="81"/>
        <v>0</v>
      </c>
    </row>
    <row r="4086" spans="3:3" ht="15" customHeight="1" x14ac:dyDescent="0.25">
      <c r="C4086" s="79">
        <f t="shared" si="81"/>
        <v>0</v>
      </c>
    </row>
    <row r="4087" spans="3:3" ht="15" customHeight="1" x14ac:dyDescent="0.25">
      <c r="C4087" s="79">
        <f t="shared" si="81"/>
        <v>0</v>
      </c>
    </row>
    <row r="4088" spans="3:3" ht="15" customHeight="1" x14ac:dyDescent="0.25">
      <c r="C4088" s="79">
        <f t="shared" si="81"/>
        <v>0</v>
      </c>
    </row>
    <row r="4089" spans="3:3" ht="15" customHeight="1" x14ac:dyDescent="0.25">
      <c r="C4089" s="79">
        <f t="shared" si="81"/>
        <v>0</v>
      </c>
    </row>
    <row r="4090" spans="3:3" ht="15" customHeight="1" x14ac:dyDescent="0.25">
      <c r="C4090" s="79">
        <f t="shared" si="81"/>
        <v>0</v>
      </c>
    </row>
    <row r="4091" spans="3:3" ht="15" customHeight="1" x14ac:dyDescent="0.25">
      <c r="C4091" s="79">
        <f t="shared" si="81"/>
        <v>0</v>
      </c>
    </row>
    <row r="4092" spans="3:3" ht="15" customHeight="1" x14ac:dyDescent="0.25">
      <c r="C4092" s="79">
        <f t="shared" si="81"/>
        <v>0</v>
      </c>
    </row>
    <row r="4093" spans="3:3" ht="15" customHeight="1" x14ac:dyDescent="0.25">
      <c r="C4093" s="79">
        <f t="shared" si="81"/>
        <v>0</v>
      </c>
    </row>
    <row r="4094" spans="3:3" ht="15" customHeight="1" x14ac:dyDescent="0.25">
      <c r="C4094" s="79">
        <f t="shared" si="81"/>
        <v>0</v>
      </c>
    </row>
    <row r="4095" spans="3:3" ht="15" customHeight="1" x14ac:dyDescent="0.25">
      <c r="C4095" s="79">
        <f t="shared" si="81"/>
        <v>0</v>
      </c>
    </row>
    <row r="4096" spans="3:3" ht="15" customHeight="1" x14ac:dyDescent="0.25">
      <c r="C4096" s="79">
        <f t="shared" si="81"/>
        <v>0</v>
      </c>
    </row>
    <row r="4097" spans="3:3" ht="15" customHeight="1" x14ac:dyDescent="0.25">
      <c r="C4097" s="79">
        <f t="shared" si="81"/>
        <v>0</v>
      </c>
    </row>
    <row r="4098" spans="3:3" ht="15" customHeight="1" x14ac:dyDescent="0.25">
      <c r="C4098" s="79">
        <f t="shared" si="81"/>
        <v>0</v>
      </c>
    </row>
    <row r="4099" spans="3:3" ht="15" customHeight="1" x14ac:dyDescent="0.25">
      <c r="C4099" s="79">
        <f t="shared" si="81"/>
        <v>0</v>
      </c>
    </row>
    <row r="4100" spans="3:3" ht="15" customHeight="1" x14ac:dyDescent="0.25">
      <c r="C4100" s="79">
        <f t="shared" si="81"/>
        <v>0</v>
      </c>
    </row>
    <row r="4101" spans="3:3" ht="15" customHeight="1" x14ac:dyDescent="0.25">
      <c r="C4101" s="79">
        <f t="shared" si="81"/>
        <v>0</v>
      </c>
    </row>
    <row r="4102" spans="3:3" ht="15" customHeight="1" x14ac:dyDescent="0.25">
      <c r="C4102" s="79">
        <f t="shared" si="81"/>
        <v>0</v>
      </c>
    </row>
    <row r="4103" spans="3:3" ht="15" customHeight="1" x14ac:dyDescent="0.25">
      <c r="C4103" s="79">
        <f t="shared" si="81"/>
        <v>0</v>
      </c>
    </row>
    <row r="4104" spans="3:3" ht="15" customHeight="1" x14ac:dyDescent="0.25">
      <c r="C4104" s="79">
        <f t="shared" si="81"/>
        <v>0</v>
      </c>
    </row>
    <row r="4105" spans="3:3" ht="15" customHeight="1" x14ac:dyDescent="0.25">
      <c r="C4105" s="79">
        <f t="shared" si="81"/>
        <v>0</v>
      </c>
    </row>
    <row r="4106" spans="3:3" ht="15" customHeight="1" x14ac:dyDescent="0.25">
      <c r="C4106" s="79">
        <f t="shared" si="81"/>
        <v>0</v>
      </c>
    </row>
    <row r="4107" spans="3:3" ht="15" customHeight="1" x14ac:dyDescent="0.25">
      <c r="C4107" s="79">
        <f t="shared" si="81"/>
        <v>0</v>
      </c>
    </row>
    <row r="4108" spans="3:3" ht="15" customHeight="1" x14ac:dyDescent="0.25">
      <c r="C4108" s="79">
        <f t="shared" si="81"/>
        <v>0</v>
      </c>
    </row>
    <row r="4109" spans="3:3" ht="15" customHeight="1" x14ac:dyDescent="0.25">
      <c r="C4109" s="79">
        <f t="shared" si="81"/>
        <v>0</v>
      </c>
    </row>
    <row r="4110" spans="3:3" ht="15" customHeight="1" x14ac:dyDescent="0.25">
      <c r="C4110" s="79">
        <f t="shared" si="81"/>
        <v>0</v>
      </c>
    </row>
    <row r="4111" spans="3:3" ht="15" customHeight="1" x14ac:dyDescent="0.25">
      <c r="C4111" s="79">
        <f t="shared" si="81"/>
        <v>0</v>
      </c>
    </row>
    <row r="4112" spans="3:3" ht="15" customHeight="1" x14ac:dyDescent="0.25">
      <c r="C4112" s="79">
        <f t="shared" si="81"/>
        <v>0</v>
      </c>
    </row>
    <row r="4113" spans="3:3" ht="15" customHeight="1" x14ac:dyDescent="0.25">
      <c r="C4113" s="79">
        <f t="shared" si="81"/>
        <v>0</v>
      </c>
    </row>
    <row r="4114" spans="3:3" ht="15" customHeight="1" x14ac:dyDescent="0.25">
      <c r="C4114" s="79">
        <f t="shared" si="81"/>
        <v>0</v>
      </c>
    </row>
    <row r="4115" spans="3:3" ht="15" customHeight="1" x14ac:dyDescent="0.25">
      <c r="C4115" s="79">
        <f t="shared" si="81"/>
        <v>0</v>
      </c>
    </row>
    <row r="4116" spans="3:3" ht="15" customHeight="1" x14ac:dyDescent="0.25">
      <c r="C4116" s="79">
        <f t="shared" si="81"/>
        <v>0</v>
      </c>
    </row>
    <row r="4117" spans="3:3" ht="15" customHeight="1" x14ac:dyDescent="0.25">
      <c r="C4117" s="79">
        <f t="shared" si="81"/>
        <v>0</v>
      </c>
    </row>
    <row r="4118" spans="3:3" ht="15" customHeight="1" x14ac:dyDescent="0.25">
      <c r="C4118" s="79">
        <f t="shared" si="81"/>
        <v>0</v>
      </c>
    </row>
    <row r="4119" spans="3:3" ht="15" customHeight="1" x14ac:dyDescent="0.25">
      <c r="C4119" s="79">
        <f t="shared" si="81"/>
        <v>0</v>
      </c>
    </row>
    <row r="4120" spans="3:3" ht="15" customHeight="1" x14ac:dyDescent="0.25">
      <c r="C4120" s="79">
        <f t="shared" si="81"/>
        <v>0</v>
      </c>
    </row>
    <row r="4121" spans="3:3" ht="15" customHeight="1" x14ac:dyDescent="0.25">
      <c r="C4121" s="79">
        <f t="shared" si="81"/>
        <v>0</v>
      </c>
    </row>
    <row r="4122" spans="3:3" ht="15" customHeight="1" x14ac:dyDescent="0.25">
      <c r="C4122" s="79">
        <f t="shared" si="81"/>
        <v>0</v>
      </c>
    </row>
    <row r="4123" spans="3:3" ht="15" customHeight="1" x14ac:dyDescent="0.25">
      <c r="C4123" s="79">
        <f t="shared" si="81"/>
        <v>0</v>
      </c>
    </row>
    <row r="4124" spans="3:3" ht="15" customHeight="1" x14ac:dyDescent="0.25">
      <c r="C4124" s="79">
        <f t="shared" si="81"/>
        <v>0</v>
      </c>
    </row>
    <row r="4125" spans="3:3" ht="15" customHeight="1" x14ac:dyDescent="0.25">
      <c r="C4125" s="79">
        <f t="shared" si="81"/>
        <v>0</v>
      </c>
    </row>
    <row r="4126" spans="3:3" ht="15" customHeight="1" x14ac:dyDescent="0.25">
      <c r="C4126" s="79">
        <f t="shared" si="81"/>
        <v>0</v>
      </c>
    </row>
    <row r="4127" spans="3:3" ht="15" customHeight="1" x14ac:dyDescent="0.25">
      <c r="C4127" s="79">
        <f t="shared" si="81"/>
        <v>0</v>
      </c>
    </row>
    <row r="4128" spans="3:3" ht="15" customHeight="1" x14ac:dyDescent="0.25">
      <c r="C4128" s="79">
        <f t="shared" si="81"/>
        <v>0</v>
      </c>
    </row>
    <row r="4129" spans="3:3" ht="15" customHeight="1" x14ac:dyDescent="0.25">
      <c r="C4129" s="79">
        <f t="shared" si="81"/>
        <v>0</v>
      </c>
    </row>
    <row r="4130" spans="3:3" ht="15" customHeight="1" x14ac:dyDescent="0.25">
      <c r="C4130" s="79">
        <f t="shared" si="81"/>
        <v>0</v>
      </c>
    </row>
    <row r="4131" spans="3:3" ht="15" customHeight="1" x14ac:dyDescent="0.25">
      <c r="C4131" s="79">
        <f t="shared" ref="C4131:C4194" si="82">+C4130</f>
        <v>0</v>
      </c>
    </row>
    <row r="4132" spans="3:3" ht="15" customHeight="1" x14ac:dyDescent="0.25">
      <c r="C4132" s="79">
        <f t="shared" si="82"/>
        <v>0</v>
      </c>
    </row>
    <row r="4133" spans="3:3" ht="15" customHeight="1" x14ac:dyDescent="0.25">
      <c r="C4133" s="79">
        <f t="shared" si="82"/>
        <v>0</v>
      </c>
    </row>
    <row r="4134" spans="3:3" ht="15" customHeight="1" x14ac:dyDescent="0.25">
      <c r="C4134" s="79">
        <f t="shared" si="82"/>
        <v>0</v>
      </c>
    </row>
    <row r="4135" spans="3:3" ht="15" customHeight="1" x14ac:dyDescent="0.25">
      <c r="C4135" s="79">
        <f t="shared" si="82"/>
        <v>0</v>
      </c>
    </row>
    <row r="4136" spans="3:3" ht="15" customHeight="1" x14ac:dyDescent="0.25">
      <c r="C4136" s="79">
        <f t="shared" si="82"/>
        <v>0</v>
      </c>
    </row>
    <row r="4137" spans="3:3" ht="15" customHeight="1" x14ac:dyDescent="0.25">
      <c r="C4137" s="79">
        <f t="shared" si="82"/>
        <v>0</v>
      </c>
    </row>
    <row r="4138" spans="3:3" ht="15" customHeight="1" x14ac:dyDescent="0.25">
      <c r="C4138" s="79">
        <f t="shared" si="82"/>
        <v>0</v>
      </c>
    </row>
    <row r="4139" spans="3:3" ht="15" customHeight="1" x14ac:dyDescent="0.25">
      <c r="C4139" s="79">
        <f t="shared" si="82"/>
        <v>0</v>
      </c>
    </row>
    <row r="4140" spans="3:3" ht="15" customHeight="1" x14ac:dyDescent="0.25">
      <c r="C4140" s="79">
        <f t="shared" si="82"/>
        <v>0</v>
      </c>
    </row>
    <row r="4141" spans="3:3" ht="15" customHeight="1" x14ac:dyDescent="0.25">
      <c r="C4141" s="79">
        <f t="shared" si="82"/>
        <v>0</v>
      </c>
    </row>
    <row r="4142" spans="3:3" ht="15" customHeight="1" x14ac:dyDescent="0.25">
      <c r="C4142" s="79">
        <f t="shared" si="82"/>
        <v>0</v>
      </c>
    </row>
    <row r="4143" spans="3:3" ht="15" customHeight="1" x14ac:dyDescent="0.25">
      <c r="C4143" s="79">
        <f t="shared" si="82"/>
        <v>0</v>
      </c>
    </row>
    <row r="4144" spans="3:3" ht="15" customHeight="1" x14ac:dyDescent="0.25">
      <c r="C4144" s="79">
        <f t="shared" si="82"/>
        <v>0</v>
      </c>
    </row>
    <row r="4145" spans="3:3" ht="15" customHeight="1" x14ac:dyDescent="0.25">
      <c r="C4145" s="79">
        <f t="shared" si="82"/>
        <v>0</v>
      </c>
    </row>
    <row r="4146" spans="3:3" ht="15" customHeight="1" x14ac:dyDescent="0.25">
      <c r="C4146" s="79">
        <f t="shared" si="82"/>
        <v>0</v>
      </c>
    </row>
    <row r="4147" spans="3:3" ht="15" customHeight="1" x14ac:dyDescent="0.25">
      <c r="C4147" s="79">
        <f t="shared" si="82"/>
        <v>0</v>
      </c>
    </row>
    <row r="4148" spans="3:3" ht="15" customHeight="1" x14ac:dyDescent="0.25">
      <c r="C4148" s="79">
        <f t="shared" si="82"/>
        <v>0</v>
      </c>
    </row>
    <row r="4149" spans="3:3" ht="15" customHeight="1" x14ac:dyDescent="0.25">
      <c r="C4149" s="79">
        <f t="shared" si="82"/>
        <v>0</v>
      </c>
    </row>
    <row r="4150" spans="3:3" ht="15" customHeight="1" x14ac:dyDescent="0.25">
      <c r="C4150" s="79">
        <f t="shared" si="82"/>
        <v>0</v>
      </c>
    </row>
    <row r="4151" spans="3:3" ht="15" customHeight="1" x14ac:dyDescent="0.25">
      <c r="C4151" s="79">
        <f t="shared" si="82"/>
        <v>0</v>
      </c>
    </row>
    <row r="4152" spans="3:3" ht="15" customHeight="1" x14ac:dyDescent="0.25">
      <c r="C4152" s="79">
        <f t="shared" si="82"/>
        <v>0</v>
      </c>
    </row>
    <row r="4153" spans="3:3" ht="15" customHeight="1" x14ac:dyDescent="0.25">
      <c r="C4153" s="79">
        <f t="shared" si="82"/>
        <v>0</v>
      </c>
    </row>
    <row r="4154" spans="3:3" ht="15" customHeight="1" x14ac:dyDescent="0.25">
      <c r="C4154" s="79">
        <f t="shared" si="82"/>
        <v>0</v>
      </c>
    </row>
    <row r="4155" spans="3:3" ht="15" customHeight="1" x14ac:dyDescent="0.25">
      <c r="C4155" s="79">
        <f t="shared" si="82"/>
        <v>0</v>
      </c>
    </row>
    <row r="4156" spans="3:3" ht="15" customHeight="1" x14ac:dyDescent="0.25">
      <c r="C4156" s="79">
        <f t="shared" si="82"/>
        <v>0</v>
      </c>
    </row>
    <row r="4157" spans="3:3" ht="15" customHeight="1" x14ac:dyDescent="0.25">
      <c r="C4157" s="79">
        <f t="shared" si="82"/>
        <v>0</v>
      </c>
    </row>
    <row r="4158" spans="3:3" ht="15" customHeight="1" x14ac:dyDescent="0.25">
      <c r="C4158" s="79">
        <f t="shared" si="82"/>
        <v>0</v>
      </c>
    </row>
    <row r="4159" spans="3:3" ht="15" customHeight="1" x14ac:dyDescent="0.25">
      <c r="C4159" s="79">
        <f t="shared" si="82"/>
        <v>0</v>
      </c>
    </row>
    <row r="4160" spans="3:3" ht="15" customHeight="1" x14ac:dyDescent="0.25">
      <c r="C4160" s="79">
        <f t="shared" si="82"/>
        <v>0</v>
      </c>
    </row>
    <row r="4161" spans="3:3" ht="15" customHeight="1" x14ac:dyDescent="0.25">
      <c r="C4161" s="79">
        <f t="shared" si="82"/>
        <v>0</v>
      </c>
    </row>
    <row r="4162" spans="3:3" ht="15" customHeight="1" x14ac:dyDescent="0.25">
      <c r="C4162" s="79">
        <f t="shared" si="82"/>
        <v>0</v>
      </c>
    </row>
    <row r="4163" spans="3:3" ht="15" customHeight="1" x14ac:dyDescent="0.25">
      <c r="C4163" s="79">
        <f t="shared" si="82"/>
        <v>0</v>
      </c>
    </row>
    <row r="4164" spans="3:3" ht="15" customHeight="1" x14ac:dyDescent="0.25">
      <c r="C4164" s="79">
        <f t="shared" si="82"/>
        <v>0</v>
      </c>
    </row>
    <row r="4165" spans="3:3" ht="15" customHeight="1" x14ac:dyDescent="0.25">
      <c r="C4165" s="79">
        <f t="shared" si="82"/>
        <v>0</v>
      </c>
    </row>
    <row r="4166" spans="3:3" ht="15" customHeight="1" x14ac:dyDescent="0.25">
      <c r="C4166" s="79">
        <f t="shared" si="82"/>
        <v>0</v>
      </c>
    </row>
    <row r="4167" spans="3:3" ht="15" customHeight="1" x14ac:dyDescent="0.25">
      <c r="C4167" s="79">
        <f t="shared" si="82"/>
        <v>0</v>
      </c>
    </row>
    <row r="4168" spans="3:3" ht="15" customHeight="1" x14ac:dyDescent="0.25">
      <c r="C4168" s="79">
        <f t="shared" si="82"/>
        <v>0</v>
      </c>
    </row>
    <row r="4169" spans="3:3" ht="15" customHeight="1" x14ac:dyDescent="0.25">
      <c r="C4169" s="79">
        <f t="shared" si="82"/>
        <v>0</v>
      </c>
    </row>
    <row r="4170" spans="3:3" ht="15" customHeight="1" x14ac:dyDescent="0.25">
      <c r="C4170" s="79">
        <f t="shared" si="82"/>
        <v>0</v>
      </c>
    </row>
    <row r="4171" spans="3:3" ht="15" customHeight="1" x14ac:dyDescent="0.25">
      <c r="C4171" s="79">
        <f t="shared" si="82"/>
        <v>0</v>
      </c>
    </row>
    <row r="4172" spans="3:3" ht="15" customHeight="1" x14ac:dyDescent="0.25">
      <c r="C4172" s="79">
        <f t="shared" si="82"/>
        <v>0</v>
      </c>
    </row>
    <row r="4173" spans="3:3" ht="15" customHeight="1" x14ac:dyDescent="0.25">
      <c r="C4173" s="79">
        <f t="shared" si="82"/>
        <v>0</v>
      </c>
    </row>
    <row r="4174" spans="3:3" ht="15" customHeight="1" x14ac:dyDescent="0.25">
      <c r="C4174" s="79">
        <f t="shared" si="82"/>
        <v>0</v>
      </c>
    </row>
    <row r="4175" spans="3:3" ht="15" customHeight="1" x14ac:dyDescent="0.25">
      <c r="C4175" s="79">
        <f t="shared" si="82"/>
        <v>0</v>
      </c>
    </row>
    <row r="4176" spans="3:3" ht="15" customHeight="1" x14ac:dyDescent="0.25">
      <c r="C4176" s="79">
        <f t="shared" si="82"/>
        <v>0</v>
      </c>
    </row>
    <row r="4177" spans="3:3" ht="15" customHeight="1" x14ac:dyDescent="0.25">
      <c r="C4177" s="79">
        <f t="shared" si="82"/>
        <v>0</v>
      </c>
    </row>
    <row r="4178" spans="3:3" ht="15" customHeight="1" x14ac:dyDescent="0.25">
      <c r="C4178" s="79">
        <f t="shared" si="82"/>
        <v>0</v>
      </c>
    </row>
    <row r="4179" spans="3:3" ht="15" customHeight="1" x14ac:dyDescent="0.25">
      <c r="C4179" s="79">
        <f t="shared" si="82"/>
        <v>0</v>
      </c>
    </row>
    <row r="4180" spans="3:3" ht="15" customHeight="1" x14ac:dyDescent="0.25">
      <c r="C4180" s="79">
        <f t="shared" si="82"/>
        <v>0</v>
      </c>
    </row>
    <row r="4181" spans="3:3" ht="15" customHeight="1" x14ac:dyDescent="0.25">
      <c r="C4181" s="79">
        <f t="shared" si="82"/>
        <v>0</v>
      </c>
    </row>
    <row r="4182" spans="3:3" ht="15" customHeight="1" x14ac:dyDescent="0.25">
      <c r="C4182" s="79">
        <f t="shared" si="82"/>
        <v>0</v>
      </c>
    </row>
    <row r="4183" spans="3:3" ht="15" customHeight="1" x14ac:dyDescent="0.25">
      <c r="C4183" s="79">
        <f t="shared" si="82"/>
        <v>0</v>
      </c>
    </row>
    <row r="4184" spans="3:3" ht="15" customHeight="1" x14ac:dyDescent="0.25">
      <c r="C4184" s="79">
        <f t="shared" si="82"/>
        <v>0</v>
      </c>
    </row>
    <row r="4185" spans="3:3" ht="15" customHeight="1" x14ac:dyDescent="0.25">
      <c r="C4185" s="79">
        <f t="shared" si="82"/>
        <v>0</v>
      </c>
    </row>
    <row r="4186" spans="3:3" ht="15" customHeight="1" x14ac:dyDescent="0.25">
      <c r="C4186" s="79">
        <f t="shared" si="82"/>
        <v>0</v>
      </c>
    </row>
    <row r="4187" spans="3:3" ht="15" customHeight="1" x14ac:dyDescent="0.25">
      <c r="C4187" s="79">
        <f t="shared" si="82"/>
        <v>0</v>
      </c>
    </row>
    <row r="4188" spans="3:3" ht="15" customHeight="1" x14ac:dyDescent="0.25">
      <c r="C4188" s="79">
        <f t="shared" si="82"/>
        <v>0</v>
      </c>
    </row>
    <row r="4189" spans="3:3" ht="15" customHeight="1" x14ac:dyDescent="0.25">
      <c r="C4189" s="79">
        <f t="shared" si="82"/>
        <v>0</v>
      </c>
    </row>
    <row r="4190" spans="3:3" ht="15" customHeight="1" x14ac:dyDescent="0.25">
      <c r="C4190" s="79">
        <f t="shared" si="82"/>
        <v>0</v>
      </c>
    </row>
    <row r="4191" spans="3:3" ht="15" customHeight="1" x14ac:dyDescent="0.25">
      <c r="C4191" s="79">
        <f t="shared" si="82"/>
        <v>0</v>
      </c>
    </row>
    <row r="4192" spans="3:3" ht="15" customHeight="1" x14ac:dyDescent="0.25">
      <c r="C4192" s="79">
        <f t="shared" si="82"/>
        <v>0</v>
      </c>
    </row>
    <row r="4193" spans="1:3" ht="15" customHeight="1" x14ac:dyDescent="0.25">
      <c r="C4193" s="79">
        <f t="shared" si="82"/>
        <v>0</v>
      </c>
    </row>
    <row r="4194" spans="1:3" ht="15" customHeight="1" x14ac:dyDescent="0.25">
      <c r="C4194" s="79">
        <f t="shared" si="82"/>
        <v>0</v>
      </c>
    </row>
    <row r="4195" spans="1:3" ht="15" customHeight="1" x14ac:dyDescent="0.25">
      <c r="C4195" s="79">
        <f t="shared" ref="C4195:C4200" si="83">+C4194</f>
        <v>0</v>
      </c>
    </row>
    <row r="4196" spans="1:3" ht="15" customHeight="1" x14ac:dyDescent="0.25">
      <c r="C4196" s="79">
        <f t="shared" si="83"/>
        <v>0</v>
      </c>
    </row>
    <row r="4197" spans="1:3" ht="15" customHeight="1" x14ac:dyDescent="0.25">
      <c r="C4197" s="79">
        <f t="shared" si="83"/>
        <v>0</v>
      </c>
    </row>
    <row r="4198" spans="1:3" ht="15" customHeight="1" x14ac:dyDescent="0.25">
      <c r="C4198" s="79">
        <f t="shared" si="83"/>
        <v>0</v>
      </c>
    </row>
    <row r="4199" spans="1:3" ht="15" customHeight="1" x14ac:dyDescent="0.25">
      <c r="C4199" s="79">
        <f t="shared" si="83"/>
        <v>0</v>
      </c>
    </row>
    <row r="4200" spans="1:3" x14ac:dyDescent="0.25">
      <c r="C4200" s="79">
        <f t="shared" si="83"/>
        <v>0</v>
      </c>
    </row>
    <row r="4201" spans="1:3" s="81" customFormat="1" ht="15.75" x14ac:dyDescent="0.25">
      <c r="A4201" s="77" t="s">
        <v>349</v>
      </c>
      <c r="B4201" s="105" t="str">
        <f>[1]COMPTA!A4204</f>
        <v>W32</v>
      </c>
      <c r="C4201" s="79" t="str">
        <f>+B4201</f>
        <v>W32</v>
      </c>
    </row>
    <row r="4202" spans="1:3" s="12" customFormat="1" ht="11.25" customHeight="1" x14ac:dyDescent="0.2">
      <c r="B4202" s="82"/>
      <c r="C4202" s="79" t="str">
        <f>+C4201</f>
        <v>W32</v>
      </c>
    </row>
    <row r="4203" spans="1:3" s="12" customFormat="1" ht="22.5" customHeight="1" x14ac:dyDescent="0.2">
      <c r="B4203" s="82"/>
      <c r="C4203" s="79" t="str">
        <f t="shared" ref="C4203:C4266" si="84">+C4202</f>
        <v>W32</v>
      </c>
    </row>
    <row r="4204" spans="1:3" s="33" customFormat="1" ht="29.25" customHeight="1" x14ac:dyDescent="0.2">
      <c r="A4204" s="103" t="s">
        <v>350</v>
      </c>
      <c r="B4204" s="85" t="s">
        <v>351</v>
      </c>
      <c r="C4204" s="79" t="str">
        <f t="shared" si="84"/>
        <v>W32</v>
      </c>
    </row>
    <row r="4205" spans="1:3" s="33" customFormat="1" ht="29.25" customHeight="1" x14ac:dyDescent="0.2">
      <c r="A4205" s="103"/>
      <c r="B4205" s="86"/>
      <c r="C4205" s="79" t="str">
        <f t="shared" si="84"/>
        <v>W32</v>
      </c>
    </row>
    <row r="4206" spans="1:3" s="88" customFormat="1" ht="11.25" customHeight="1" x14ac:dyDescent="0.2">
      <c r="A4206" s="103"/>
      <c r="B4206" s="104" t="s">
        <v>355</v>
      </c>
      <c r="C4206" s="79" t="str">
        <f t="shared" si="84"/>
        <v>W32</v>
      </c>
    </row>
    <row r="4207" spans="1:3" s="12" customFormat="1" ht="11.25" customHeight="1" x14ac:dyDescent="0.2">
      <c r="A4207" s="89"/>
      <c r="B4207" s="90"/>
      <c r="C4207" s="79" t="str">
        <f t="shared" si="84"/>
        <v>W32</v>
      </c>
    </row>
    <row r="4208" spans="1:3" s="12" customFormat="1" ht="11.25" customHeight="1" x14ac:dyDescent="0.2">
      <c r="A4208" s="91" t="s">
        <v>8</v>
      </c>
      <c r="B4208" s="92"/>
      <c r="C4208" s="79" t="str">
        <f t="shared" si="84"/>
        <v>W32</v>
      </c>
    </row>
    <row r="4209" spans="1:3" s="12" customFormat="1" ht="11.25" customHeight="1" x14ac:dyDescent="0.2">
      <c r="A4209" s="91" t="s">
        <v>11</v>
      </c>
      <c r="B4209" s="92"/>
      <c r="C4209" s="79" t="str">
        <f t="shared" si="84"/>
        <v>W32</v>
      </c>
    </row>
    <row r="4210" spans="1:3" s="12" customFormat="1" ht="11.25" customHeight="1" x14ac:dyDescent="0.2">
      <c r="A4210" s="93" t="s">
        <v>14</v>
      </c>
      <c r="B4210" s="92"/>
      <c r="C4210" s="79" t="str">
        <f t="shared" si="84"/>
        <v>W32</v>
      </c>
    </row>
    <row r="4211" spans="1:3" s="12" customFormat="1" ht="11.25" customHeight="1" x14ac:dyDescent="0.2">
      <c r="A4211" s="93" t="s">
        <v>17</v>
      </c>
      <c r="B4211" s="92"/>
      <c r="C4211" s="79" t="str">
        <f t="shared" si="84"/>
        <v>W32</v>
      </c>
    </row>
    <row r="4212" spans="1:3" s="12" customFormat="1" ht="11.25" customHeight="1" x14ac:dyDescent="0.2">
      <c r="A4212" s="93" t="s">
        <v>19</v>
      </c>
      <c r="B4212" s="92"/>
      <c r="C4212" s="79" t="str">
        <f t="shared" si="84"/>
        <v>W32</v>
      </c>
    </row>
    <row r="4213" spans="1:3" s="12" customFormat="1" ht="11.25" customHeight="1" x14ac:dyDescent="0.2">
      <c r="A4213" s="93" t="s">
        <v>22</v>
      </c>
      <c r="B4213" s="92"/>
      <c r="C4213" s="79" t="str">
        <f t="shared" si="84"/>
        <v>W32</v>
      </c>
    </row>
    <row r="4214" spans="1:3" s="80" customFormat="1" ht="11.25" customHeight="1" x14ac:dyDescent="0.2">
      <c r="A4214" s="93" t="s">
        <v>24</v>
      </c>
      <c r="B4214" s="92"/>
      <c r="C4214" s="79" t="str">
        <f t="shared" si="84"/>
        <v>W32</v>
      </c>
    </row>
    <row r="4215" spans="1:3" s="12" customFormat="1" ht="11.25" customHeight="1" x14ac:dyDescent="0.2">
      <c r="A4215" s="93" t="s">
        <v>27</v>
      </c>
      <c r="B4215" s="92"/>
      <c r="C4215" s="79" t="str">
        <f t="shared" si="84"/>
        <v>W32</v>
      </c>
    </row>
    <row r="4216" spans="1:3" s="12" customFormat="1" ht="11.25" customHeight="1" x14ac:dyDescent="0.2">
      <c r="A4216" s="93" t="s">
        <v>29</v>
      </c>
      <c r="B4216" s="92"/>
      <c r="C4216" s="79" t="str">
        <f t="shared" si="84"/>
        <v>W32</v>
      </c>
    </row>
    <row r="4217" spans="1:3" s="12" customFormat="1" ht="11.25" customHeight="1" x14ac:dyDescent="0.2">
      <c r="A4217" s="93" t="s">
        <v>31</v>
      </c>
      <c r="B4217" s="92"/>
      <c r="C4217" s="79" t="str">
        <f t="shared" si="84"/>
        <v>W32</v>
      </c>
    </row>
    <row r="4218" spans="1:3" s="12" customFormat="1" ht="11.25" customHeight="1" x14ac:dyDescent="0.2">
      <c r="A4218" s="93" t="s">
        <v>33</v>
      </c>
      <c r="B4218" s="92"/>
      <c r="C4218" s="79" t="str">
        <f t="shared" si="84"/>
        <v>W32</v>
      </c>
    </row>
    <row r="4219" spans="1:3" s="12" customFormat="1" ht="11.25" customHeight="1" x14ac:dyDescent="0.2">
      <c r="A4219" s="93" t="s">
        <v>35</v>
      </c>
      <c r="B4219" s="92"/>
      <c r="C4219" s="79" t="str">
        <f t="shared" si="84"/>
        <v>W32</v>
      </c>
    </row>
    <row r="4220" spans="1:3" s="12" customFormat="1" ht="11.25" customHeight="1" x14ac:dyDescent="0.2">
      <c r="A4220" s="89"/>
      <c r="B4220" s="94"/>
      <c r="C4220" s="79" t="str">
        <f t="shared" si="84"/>
        <v>W32</v>
      </c>
    </row>
    <row r="4221" spans="1:3" s="12" customFormat="1" ht="12.75" customHeight="1" x14ac:dyDescent="0.2">
      <c r="A4221" s="95" t="s">
        <v>362</v>
      </c>
      <c r="B4221" s="96"/>
      <c r="C4221" s="79"/>
    </row>
    <row r="4222" spans="1:3" s="12" customFormat="1" ht="11.25" customHeight="1" x14ac:dyDescent="0.2">
      <c r="C4222" s="79">
        <f t="shared" si="84"/>
        <v>0</v>
      </c>
    </row>
    <row r="4223" spans="1:3" s="98" customFormat="1" ht="12.75" customHeight="1" x14ac:dyDescent="0.2">
      <c r="A4223" s="97" t="s">
        <v>363</v>
      </c>
      <c r="C4223" s="79">
        <f t="shared" si="84"/>
        <v>0</v>
      </c>
    </row>
    <row r="4224" spans="1:3" s="98" customFormat="1" ht="12.75" customHeight="1" x14ac:dyDescent="0.2">
      <c r="A4224" s="97" t="s">
        <v>364</v>
      </c>
      <c r="C4224" s="79">
        <f t="shared" si="84"/>
        <v>0</v>
      </c>
    </row>
    <row r="4225" spans="1:3" s="12" customFormat="1" ht="11.25" customHeight="1" x14ac:dyDescent="0.2">
      <c r="C4225" s="79">
        <f t="shared" si="84"/>
        <v>0</v>
      </c>
    </row>
    <row r="4226" spans="1:3" s="99" customFormat="1" ht="15" customHeight="1" x14ac:dyDescent="0.25">
      <c r="A4226" s="99" t="str">
        <f>+CONCATENATE("Ecart ",C4226)</f>
        <v>Ecart 0</v>
      </c>
      <c r="C4226" s="79">
        <f t="shared" si="84"/>
        <v>0</v>
      </c>
    </row>
    <row r="4227" spans="1:3" ht="15" customHeight="1" x14ac:dyDescent="0.25">
      <c r="C4227" s="79">
        <f t="shared" si="84"/>
        <v>0</v>
      </c>
    </row>
    <row r="4228" spans="1:3" s="102" customFormat="1" ht="21" customHeight="1" x14ac:dyDescent="0.35">
      <c r="A4228" s="100" t="s">
        <v>365</v>
      </c>
      <c r="B4228" s="101"/>
      <c r="C4228" s="79">
        <f t="shared" si="84"/>
        <v>0</v>
      </c>
    </row>
    <row r="4229" spans="1:3" ht="15" customHeight="1" x14ac:dyDescent="0.25">
      <c r="A4229" s="76"/>
      <c r="C4229" s="79">
        <f t="shared" si="84"/>
        <v>0</v>
      </c>
    </row>
    <row r="4230" spans="1:3" s="102" customFormat="1" ht="21" customHeight="1" x14ac:dyDescent="0.35">
      <c r="A4230" s="100" t="s">
        <v>366</v>
      </c>
      <c r="B4230" s="101"/>
      <c r="C4230" s="79">
        <f t="shared" si="84"/>
        <v>0</v>
      </c>
    </row>
    <row r="4231" spans="1:3" ht="15" customHeight="1" x14ac:dyDescent="0.25">
      <c r="A4231" s="76"/>
      <c r="C4231" s="79">
        <f t="shared" si="84"/>
        <v>0</v>
      </c>
    </row>
    <row r="4232" spans="1:3" ht="15" customHeight="1" x14ac:dyDescent="0.25">
      <c r="C4232" s="79">
        <f t="shared" si="84"/>
        <v>0</v>
      </c>
    </row>
    <row r="4233" spans="1:3" ht="15" customHeight="1" x14ac:dyDescent="0.25">
      <c r="C4233" s="79">
        <f t="shared" si="84"/>
        <v>0</v>
      </c>
    </row>
    <row r="4234" spans="1:3" ht="15" customHeight="1" x14ac:dyDescent="0.25">
      <c r="C4234" s="79">
        <f t="shared" si="84"/>
        <v>0</v>
      </c>
    </row>
    <row r="4235" spans="1:3" ht="15" customHeight="1" x14ac:dyDescent="0.25">
      <c r="C4235" s="79">
        <f t="shared" si="84"/>
        <v>0</v>
      </c>
    </row>
    <row r="4236" spans="1:3" ht="15" customHeight="1" x14ac:dyDescent="0.25">
      <c r="C4236" s="79">
        <f t="shared" si="84"/>
        <v>0</v>
      </c>
    </row>
    <row r="4237" spans="1:3" ht="15" customHeight="1" x14ac:dyDescent="0.25">
      <c r="C4237" s="79">
        <f t="shared" si="84"/>
        <v>0</v>
      </c>
    </row>
    <row r="4238" spans="1:3" ht="15" customHeight="1" x14ac:dyDescent="0.25">
      <c r="C4238" s="79">
        <f t="shared" si="84"/>
        <v>0</v>
      </c>
    </row>
    <row r="4239" spans="1:3" ht="15" customHeight="1" x14ac:dyDescent="0.25">
      <c r="C4239" s="79">
        <f t="shared" si="84"/>
        <v>0</v>
      </c>
    </row>
    <row r="4240" spans="1:3" ht="15" customHeight="1" x14ac:dyDescent="0.25">
      <c r="C4240" s="79">
        <f t="shared" si="84"/>
        <v>0</v>
      </c>
    </row>
    <row r="4241" spans="3:3" ht="15" customHeight="1" x14ac:dyDescent="0.25">
      <c r="C4241" s="79">
        <f t="shared" si="84"/>
        <v>0</v>
      </c>
    </row>
    <row r="4242" spans="3:3" ht="15" customHeight="1" x14ac:dyDescent="0.25">
      <c r="C4242" s="79">
        <f t="shared" si="84"/>
        <v>0</v>
      </c>
    </row>
    <row r="4243" spans="3:3" ht="15" customHeight="1" x14ac:dyDescent="0.25">
      <c r="C4243" s="79">
        <f t="shared" si="84"/>
        <v>0</v>
      </c>
    </row>
    <row r="4244" spans="3:3" ht="15" customHeight="1" x14ac:dyDescent="0.25">
      <c r="C4244" s="79">
        <f t="shared" si="84"/>
        <v>0</v>
      </c>
    </row>
    <row r="4245" spans="3:3" ht="15" customHeight="1" x14ac:dyDescent="0.25">
      <c r="C4245" s="79">
        <f t="shared" si="84"/>
        <v>0</v>
      </c>
    </row>
    <row r="4246" spans="3:3" ht="15" customHeight="1" x14ac:dyDescent="0.25">
      <c r="C4246" s="79">
        <f t="shared" si="84"/>
        <v>0</v>
      </c>
    </row>
    <row r="4247" spans="3:3" ht="15" customHeight="1" x14ac:dyDescent="0.25">
      <c r="C4247" s="79">
        <f t="shared" si="84"/>
        <v>0</v>
      </c>
    </row>
    <row r="4248" spans="3:3" ht="15" customHeight="1" x14ac:dyDescent="0.25">
      <c r="C4248" s="79">
        <f t="shared" si="84"/>
        <v>0</v>
      </c>
    </row>
    <row r="4249" spans="3:3" ht="15" customHeight="1" x14ac:dyDescent="0.25">
      <c r="C4249" s="79">
        <f t="shared" si="84"/>
        <v>0</v>
      </c>
    </row>
    <row r="4250" spans="3:3" ht="15" customHeight="1" x14ac:dyDescent="0.25">
      <c r="C4250" s="79">
        <f t="shared" si="84"/>
        <v>0</v>
      </c>
    </row>
    <row r="4251" spans="3:3" ht="15" customHeight="1" x14ac:dyDescent="0.25">
      <c r="C4251" s="79">
        <f t="shared" si="84"/>
        <v>0</v>
      </c>
    </row>
    <row r="4252" spans="3:3" ht="15" customHeight="1" x14ac:dyDescent="0.25">
      <c r="C4252" s="79">
        <f t="shared" si="84"/>
        <v>0</v>
      </c>
    </row>
    <row r="4253" spans="3:3" ht="15" customHeight="1" x14ac:dyDescent="0.25">
      <c r="C4253" s="79">
        <f t="shared" si="84"/>
        <v>0</v>
      </c>
    </row>
    <row r="4254" spans="3:3" ht="15" customHeight="1" x14ac:dyDescent="0.25">
      <c r="C4254" s="79">
        <f t="shared" si="84"/>
        <v>0</v>
      </c>
    </row>
    <row r="4255" spans="3:3" ht="15" customHeight="1" x14ac:dyDescent="0.25">
      <c r="C4255" s="79">
        <f t="shared" si="84"/>
        <v>0</v>
      </c>
    </row>
    <row r="4256" spans="3:3" ht="15" customHeight="1" x14ac:dyDescent="0.25">
      <c r="C4256" s="79">
        <f t="shared" si="84"/>
        <v>0</v>
      </c>
    </row>
    <row r="4257" spans="3:3" ht="15" customHeight="1" x14ac:dyDescent="0.25">
      <c r="C4257" s="79">
        <f t="shared" si="84"/>
        <v>0</v>
      </c>
    </row>
    <row r="4258" spans="3:3" ht="15" customHeight="1" x14ac:dyDescent="0.25">
      <c r="C4258" s="79">
        <f t="shared" si="84"/>
        <v>0</v>
      </c>
    </row>
    <row r="4259" spans="3:3" ht="15" customHeight="1" x14ac:dyDescent="0.25">
      <c r="C4259" s="79">
        <f t="shared" si="84"/>
        <v>0</v>
      </c>
    </row>
    <row r="4260" spans="3:3" ht="15" customHeight="1" x14ac:dyDescent="0.25">
      <c r="C4260" s="79">
        <f t="shared" si="84"/>
        <v>0</v>
      </c>
    </row>
    <row r="4261" spans="3:3" ht="15" customHeight="1" x14ac:dyDescent="0.25">
      <c r="C4261" s="79">
        <f t="shared" si="84"/>
        <v>0</v>
      </c>
    </row>
    <row r="4262" spans="3:3" ht="15" customHeight="1" x14ac:dyDescent="0.25">
      <c r="C4262" s="79">
        <f t="shared" si="84"/>
        <v>0</v>
      </c>
    </row>
    <row r="4263" spans="3:3" ht="15" customHeight="1" x14ac:dyDescent="0.25">
      <c r="C4263" s="79">
        <f t="shared" si="84"/>
        <v>0</v>
      </c>
    </row>
    <row r="4264" spans="3:3" ht="15" customHeight="1" x14ac:dyDescent="0.25">
      <c r="C4264" s="79">
        <f t="shared" si="84"/>
        <v>0</v>
      </c>
    </row>
    <row r="4265" spans="3:3" ht="15" customHeight="1" x14ac:dyDescent="0.25">
      <c r="C4265" s="79">
        <f t="shared" si="84"/>
        <v>0</v>
      </c>
    </row>
    <row r="4266" spans="3:3" ht="15" customHeight="1" x14ac:dyDescent="0.25">
      <c r="C4266" s="79">
        <f t="shared" si="84"/>
        <v>0</v>
      </c>
    </row>
    <row r="4267" spans="3:3" ht="15" customHeight="1" x14ac:dyDescent="0.25">
      <c r="C4267" s="79">
        <f t="shared" ref="C4267:C4330" si="85">+C4266</f>
        <v>0</v>
      </c>
    </row>
    <row r="4268" spans="3:3" ht="15" customHeight="1" x14ac:dyDescent="0.25">
      <c r="C4268" s="79">
        <f t="shared" si="85"/>
        <v>0</v>
      </c>
    </row>
    <row r="4269" spans="3:3" ht="15" customHeight="1" x14ac:dyDescent="0.25">
      <c r="C4269" s="79">
        <f t="shared" si="85"/>
        <v>0</v>
      </c>
    </row>
    <row r="4270" spans="3:3" ht="15" customHeight="1" x14ac:dyDescent="0.25">
      <c r="C4270" s="79">
        <f t="shared" si="85"/>
        <v>0</v>
      </c>
    </row>
    <row r="4271" spans="3:3" ht="15" customHeight="1" x14ac:dyDescent="0.25">
      <c r="C4271" s="79">
        <f t="shared" si="85"/>
        <v>0</v>
      </c>
    </row>
    <row r="4272" spans="3:3" ht="15" customHeight="1" x14ac:dyDescent="0.25">
      <c r="C4272" s="79">
        <f t="shared" si="85"/>
        <v>0</v>
      </c>
    </row>
    <row r="4273" spans="3:3" ht="15" customHeight="1" x14ac:dyDescent="0.25">
      <c r="C4273" s="79">
        <f t="shared" si="85"/>
        <v>0</v>
      </c>
    </row>
    <row r="4274" spans="3:3" ht="15" customHeight="1" x14ac:dyDescent="0.25">
      <c r="C4274" s="79">
        <f t="shared" si="85"/>
        <v>0</v>
      </c>
    </row>
    <row r="4275" spans="3:3" ht="15" customHeight="1" x14ac:dyDescent="0.25">
      <c r="C4275" s="79">
        <f t="shared" si="85"/>
        <v>0</v>
      </c>
    </row>
    <row r="4276" spans="3:3" ht="15" customHeight="1" x14ac:dyDescent="0.25">
      <c r="C4276" s="79">
        <f t="shared" si="85"/>
        <v>0</v>
      </c>
    </row>
    <row r="4277" spans="3:3" ht="15" customHeight="1" x14ac:dyDescent="0.25">
      <c r="C4277" s="79">
        <f t="shared" si="85"/>
        <v>0</v>
      </c>
    </row>
    <row r="4278" spans="3:3" ht="15" customHeight="1" x14ac:dyDescent="0.25">
      <c r="C4278" s="79">
        <f t="shared" si="85"/>
        <v>0</v>
      </c>
    </row>
    <row r="4279" spans="3:3" ht="15" customHeight="1" x14ac:dyDescent="0.25">
      <c r="C4279" s="79">
        <f t="shared" si="85"/>
        <v>0</v>
      </c>
    </row>
    <row r="4280" spans="3:3" ht="15" customHeight="1" x14ac:dyDescent="0.25">
      <c r="C4280" s="79">
        <f t="shared" si="85"/>
        <v>0</v>
      </c>
    </row>
    <row r="4281" spans="3:3" ht="15" customHeight="1" x14ac:dyDescent="0.25">
      <c r="C4281" s="79">
        <f t="shared" si="85"/>
        <v>0</v>
      </c>
    </row>
    <row r="4282" spans="3:3" ht="15" customHeight="1" x14ac:dyDescent="0.25">
      <c r="C4282" s="79">
        <f t="shared" si="85"/>
        <v>0</v>
      </c>
    </row>
    <row r="4283" spans="3:3" ht="15" customHeight="1" x14ac:dyDescent="0.25">
      <c r="C4283" s="79">
        <f t="shared" si="85"/>
        <v>0</v>
      </c>
    </row>
    <row r="4284" spans="3:3" ht="15" customHeight="1" x14ac:dyDescent="0.25">
      <c r="C4284" s="79">
        <f t="shared" si="85"/>
        <v>0</v>
      </c>
    </row>
    <row r="4285" spans="3:3" ht="15" customHeight="1" x14ac:dyDescent="0.25">
      <c r="C4285" s="79">
        <f t="shared" si="85"/>
        <v>0</v>
      </c>
    </row>
    <row r="4286" spans="3:3" ht="15" customHeight="1" x14ac:dyDescent="0.25">
      <c r="C4286" s="79">
        <f t="shared" si="85"/>
        <v>0</v>
      </c>
    </row>
    <row r="4287" spans="3:3" ht="15" customHeight="1" x14ac:dyDescent="0.25">
      <c r="C4287" s="79">
        <f t="shared" si="85"/>
        <v>0</v>
      </c>
    </row>
    <row r="4288" spans="3:3" ht="15" customHeight="1" x14ac:dyDescent="0.25">
      <c r="C4288" s="79">
        <f t="shared" si="85"/>
        <v>0</v>
      </c>
    </row>
    <row r="4289" spans="3:3" ht="15" customHeight="1" x14ac:dyDescent="0.25">
      <c r="C4289" s="79">
        <f t="shared" si="85"/>
        <v>0</v>
      </c>
    </row>
    <row r="4290" spans="3:3" ht="15" customHeight="1" x14ac:dyDescent="0.25">
      <c r="C4290" s="79">
        <f t="shared" si="85"/>
        <v>0</v>
      </c>
    </row>
    <row r="4291" spans="3:3" ht="15" customHeight="1" x14ac:dyDescent="0.25">
      <c r="C4291" s="79">
        <f t="shared" si="85"/>
        <v>0</v>
      </c>
    </row>
    <row r="4292" spans="3:3" ht="15" customHeight="1" x14ac:dyDescent="0.25">
      <c r="C4292" s="79">
        <f t="shared" si="85"/>
        <v>0</v>
      </c>
    </row>
    <row r="4293" spans="3:3" ht="15" customHeight="1" x14ac:dyDescent="0.25">
      <c r="C4293" s="79">
        <f t="shared" si="85"/>
        <v>0</v>
      </c>
    </row>
    <row r="4294" spans="3:3" ht="15" customHeight="1" x14ac:dyDescent="0.25">
      <c r="C4294" s="79">
        <f t="shared" si="85"/>
        <v>0</v>
      </c>
    </row>
    <row r="4295" spans="3:3" ht="15" customHeight="1" x14ac:dyDescent="0.25">
      <c r="C4295" s="79">
        <f t="shared" si="85"/>
        <v>0</v>
      </c>
    </row>
    <row r="4296" spans="3:3" ht="15" customHeight="1" x14ac:dyDescent="0.25">
      <c r="C4296" s="79">
        <f t="shared" si="85"/>
        <v>0</v>
      </c>
    </row>
    <row r="4297" spans="3:3" ht="15" customHeight="1" x14ac:dyDescent="0.25">
      <c r="C4297" s="79">
        <f t="shared" si="85"/>
        <v>0</v>
      </c>
    </row>
    <row r="4298" spans="3:3" ht="15" customHeight="1" x14ac:dyDescent="0.25">
      <c r="C4298" s="79">
        <f t="shared" si="85"/>
        <v>0</v>
      </c>
    </row>
    <row r="4299" spans="3:3" ht="15" customHeight="1" x14ac:dyDescent="0.25">
      <c r="C4299" s="79">
        <f t="shared" si="85"/>
        <v>0</v>
      </c>
    </row>
    <row r="4300" spans="3:3" ht="15" customHeight="1" x14ac:dyDescent="0.25">
      <c r="C4300" s="79">
        <f t="shared" si="85"/>
        <v>0</v>
      </c>
    </row>
    <row r="4301" spans="3:3" ht="15" customHeight="1" x14ac:dyDescent="0.25">
      <c r="C4301" s="79">
        <f t="shared" si="85"/>
        <v>0</v>
      </c>
    </row>
    <row r="4302" spans="3:3" ht="15" customHeight="1" x14ac:dyDescent="0.25">
      <c r="C4302" s="79">
        <f t="shared" si="85"/>
        <v>0</v>
      </c>
    </row>
    <row r="4303" spans="3:3" ht="15" customHeight="1" x14ac:dyDescent="0.25">
      <c r="C4303" s="79">
        <f t="shared" si="85"/>
        <v>0</v>
      </c>
    </row>
    <row r="4304" spans="3:3" ht="15" customHeight="1" x14ac:dyDescent="0.25">
      <c r="C4304" s="79">
        <f t="shared" si="85"/>
        <v>0</v>
      </c>
    </row>
    <row r="4305" spans="3:3" ht="15" customHeight="1" x14ac:dyDescent="0.25">
      <c r="C4305" s="79">
        <f t="shared" si="85"/>
        <v>0</v>
      </c>
    </row>
    <row r="4306" spans="3:3" ht="15" customHeight="1" x14ac:dyDescent="0.25">
      <c r="C4306" s="79">
        <f t="shared" si="85"/>
        <v>0</v>
      </c>
    </row>
    <row r="4307" spans="3:3" ht="15" customHeight="1" x14ac:dyDescent="0.25">
      <c r="C4307" s="79">
        <f t="shared" si="85"/>
        <v>0</v>
      </c>
    </row>
    <row r="4308" spans="3:3" ht="15" customHeight="1" x14ac:dyDescent="0.25">
      <c r="C4308" s="79">
        <f t="shared" si="85"/>
        <v>0</v>
      </c>
    </row>
    <row r="4309" spans="3:3" ht="15" customHeight="1" x14ac:dyDescent="0.25">
      <c r="C4309" s="79">
        <f t="shared" si="85"/>
        <v>0</v>
      </c>
    </row>
    <row r="4310" spans="3:3" ht="15" customHeight="1" x14ac:dyDescent="0.25">
      <c r="C4310" s="79">
        <f t="shared" si="85"/>
        <v>0</v>
      </c>
    </row>
    <row r="4311" spans="3:3" ht="15" customHeight="1" x14ac:dyDescent="0.25">
      <c r="C4311" s="79">
        <f t="shared" si="85"/>
        <v>0</v>
      </c>
    </row>
    <row r="4312" spans="3:3" ht="15" customHeight="1" x14ac:dyDescent="0.25">
      <c r="C4312" s="79">
        <f t="shared" si="85"/>
        <v>0</v>
      </c>
    </row>
    <row r="4313" spans="3:3" ht="15" customHeight="1" x14ac:dyDescent="0.25">
      <c r="C4313" s="79">
        <f t="shared" si="85"/>
        <v>0</v>
      </c>
    </row>
    <row r="4314" spans="3:3" ht="15" customHeight="1" x14ac:dyDescent="0.25">
      <c r="C4314" s="79">
        <f t="shared" si="85"/>
        <v>0</v>
      </c>
    </row>
    <row r="4315" spans="3:3" ht="15" customHeight="1" x14ac:dyDescent="0.25">
      <c r="C4315" s="79">
        <f t="shared" si="85"/>
        <v>0</v>
      </c>
    </row>
    <row r="4316" spans="3:3" ht="15" customHeight="1" x14ac:dyDescent="0.25">
      <c r="C4316" s="79">
        <f t="shared" si="85"/>
        <v>0</v>
      </c>
    </row>
    <row r="4317" spans="3:3" ht="15" customHeight="1" x14ac:dyDescent="0.25">
      <c r="C4317" s="79">
        <f t="shared" si="85"/>
        <v>0</v>
      </c>
    </row>
    <row r="4318" spans="3:3" ht="15" customHeight="1" x14ac:dyDescent="0.25">
      <c r="C4318" s="79">
        <f t="shared" si="85"/>
        <v>0</v>
      </c>
    </row>
    <row r="4319" spans="3:3" ht="15" customHeight="1" x14ac:dyDescent="0.25">
      <c r="C4319" s="79">
        <f t="shared" si="85"/>
        <v>0</v>
      </c>
    </row>
    <row r="4320" spans="3:3" ht="15" customHeight="1" x14ac:dyDescent="0.25">
      <c r="C4320" s="79">
        <f t="shared" si="85"/>
        <v>0</v>
      </c>
    </row>
    <row r="4321" spans="3:3" ht="15" customHeight="1" x14ac:dyDescent="0.25">
      <c r="C4321" s="79">
        <f t="shared" si="85"/>
        <v>0</v>
      </c>
    </row>
    <row r="4322" spans="3:3" ht="15" customHeight="1" x14ac:dyDescent="0.25">
      <c r="C4322" s="79">
        <f t="shared" si="85"/>
        <v>0</v>
      </c>
    </row>
    <row r="4323" spans="3:3" ht="15" customHeight="1" x14ac:dyDescent="0.25">
      <c r="C4323" s="79">
        <f t="shared" si="85"/>
        <v>0</v>
      </c>
    </row>
    <row r="4324" spans="3:3" ht="15" customHeight="1" x14ac:dyDescent="0.25">
      <c r="C4324" s="79">
        <f t="shared" si="85"/>
        <v>0</v>
      </c>
    </row>
    <row r="4325" spans="3:3" ht="15" customHeight="1" x14ac:dyDescent="0.25">
      <c r="C4325" s="79">
        <f t="shared" si="85"/>
        <v>0</v>
      </c>
    </row>
    <row r="4326" spans="3:3" ht="15" customHeight="1" x14ac:dyDescent="0.25">
      <c r="C4326" s="79">
        <f t="shared" si="85"/>
        <v>0</v>
      </c>
    </row>
    <row r="4327" spans="3:3" ht="15" customHeight="1" x14ac:dyDescent="0.25">
      <c r="C4327" s="79">
        <f t="shared" si="85"/>
        <v>0</v>
      </c>
    </row>
    <row r="4328" spans="3:3" ht="15" customHeight="1" x14ac:dyDescent="0.25">
      <c r="C4328" s="79">
        <f t="shared" si="85"/>
        <v>0</v>
      </c>
    </row>
    <row r="4329" spans="3:3" ht="15" customHeight="1" x14ac:dyDescent="0.25">
      <c r="C4329" s="79">
        <f t="shared" si="85"/>
        <v>0</v>
      </c>
    </row>
    <row r="4330" spans="3:3" ht="15" customHeight="1" x14ac:dyDescent="0.25">
      <c r="C4330" s="79">
        <f t="shared" si="85"/>
        <v>0</v>
      </c>
    </row>
    <row r="4331" spans="3:3" ht="15" customHeight="1" x14ac:dyDescent="0.25">
      <c r="C4331" s="79">
        <f t="shared" ref="C4331:C4394" si="86">+C4330</f>
        <v>0</v>
      </c>
    </row>
    <row r="4332" spans="3:3" ht="15" customHeight="1" x14ac:dyDescent="0.25">
      <c r="C4332" s="79">
        <f t="shared" si="86"/>
        <v>0</v>
      </c>
    </row>
    <row r="4333" spans="3:3" ht="15" customHeight="1" x14ac:dyDescent="0.25">
      <c r="C4333" s="79">
        <f t="shared" si="86"/>
        <v>0</v>
      </c>
    </row>
    <row r="4334" spans="3:3" ht="15" customHeight="1" x14ac:dyDescent="0.25">
      <c r="C4334" s="79">
        <f t="shared" si="86"/>
        <v>0</v>
      </c>
    </row>
    <row r="4335" spans="3:3" ht="15" customHeight="1" x14ac:dyDescent="0.25">
      <c r="C4335" s="79">
        <f t="shared" si="86"/>
        <v>0</v>
      </c>
    </row>
    <row r="4336" spans="3:3" ht="15" customHeight="1" x14ac:dyDescent="0.25">
      <c r="C4336" s="79">
        <f t="shared" si="86"/>
        <v>0</v>
      </c>
    </row>
    <row r="4337" spans="3:3" ht="15" customHeight="1" x14ac:dyDescent="0.25">
      <c r="C4337" s="79">
        <f t="shared" si="86"/>
        <v>0</v>
      </c>
    </row>
    <row r="4338" spans="3:3" ht="15" customHeight="1" x14ac:dyDescent="0.25">
      <c r="C4338" s="79">
        <f t="shared" si="86"/>
        <v>0</v>
      </c>
    </row>
    <row r="4339" spans="3:3" ht="15" customHeight="1" x14ac:dyDescent="0.25">
      <c r="C4339" s="79">
        <f t="shared" si="86"/>
        <v>0</v>
      </c>
    </row>
    <row r="4340" spans="3:3" ht="15" customHeight="1" x14ac:dyDescent="0.25">
      <c r="C4340" s="79">
        <f t="shared" si="86"/>
        <v>0</v>
      </c>
    </row>
    <row r="4341" spans="3:3" ht="15" customHeight="1" x14ac:dyDescent="0.25">
      <c r="C4341" s="79">
        <f t="shared" si="86"/>
        <v>0</v>
      </c>
    </row>
    <row r="4342" spans="3:3" ht="15" customHeight="1" x14ac:dyDescent="0.25">
      <c r="C4342" s="79">
        <f t="shared" si="86"/>
        <v>0</v>
      </c>
    </row>
    <row r="4343" spans="3:3" ht="15" customHeight="1" x14ac:dyDescent="0.25">
      <c r="C4343" s="79">
        <f t="shared" si="86"/>
        <v>0</v>
      </c>
    </row>
    <row r="4344" spans="3:3" ht="15" customHeight="1" x14ac:dyDescent="0.25">
      <c r="C4344" s="79">
        <f t="shared" si="86"/>
        <v>0</v>
      </c>
    </row>
    <row r="4345" spans="3:3" ht="15" customHeight="1" x14ac:dyDescent="0.25">
      <c r="C4345" s="79">
        <f t="shared" si="86"/>
        <v>0</v>
      </c>
    </row>
    <row r="4346" spans="3:3" ht="15" customHeight="1" x14ac:dyDescent="0.25">
      <c r="C4346" s="79">
        <f t="shared" si="86"/>
        <v>0</v>
      </c>
    </row>
    <row r="4347" spans="3:3" ht="15" customHeight="1" x14ac:dyDescent="0.25">
      <c r="C4347" s="79">
        <f t="shared" si="86"/>
        <v>0</v>
      </c>
    </row>
    <row r="4348" spans="3:3" ht="15" customHeight="1" x14ac:dyDescent="0.25">
      <c r="C4348" s="79">
        <f t="shared" si="86"/>
        <v>0</v>
      </c>
    </row>
    <row r="4349" spans="3:3" ht="15" customHeight="1" x14ac:dyDescent="0.25">
      <c r="C4349" s="79">
        <f t="shared" si="86"/>
        <v>0</v>
      </c>
    </row>
    <row r="4350" spans="3:3" ht="15" customHeight="1" x14ac:dyDescent="0.25">
      <c r="C4350" s="79">
        <f t="shared" si="86"/>
        <v>0</v>
      </c>
    </row>
    <row r="4351" spans="3:3" ht="15" customHeight="1" x14ac:dyDescent="0.25">
      <c r="C4351" s="79">
        <f t="shared" si="86"/>
        <v>0</v>
      </c>
    </row>
    <row r="4352" spans="3:3" ht="15" customHeight="1" x14ac:dyDescent="0.25">
      <c r="C4352" s="79">
        <f t="shared" si="86"/>
        <v>0</v>
      </c>
    </row>
    <row r="4353" spans="3:3" ht="15" customHeight="1" x14ac:dyDescent="0.25">
      <c r="C4353" s="79">
        <f t="shared" si="86"/>
        <v>0</v>
      </c>
    </row>
    <row r="4354" spans="3:3" ht="15" customHeight="1" x14ac:dyDescent="0.25">
      <c r="C4354" s="79">
        <f t="shared" si="86"/>
        <v>0</v>
      </c>
    </row>
    <row r="4355" spans="3:3" ht="15" customHeight="1" x14ac:dyDescent="0.25">
      <c r="C4355" s="79">
        <f t="shared" si="86"/>
        <v>0</v>
      </c>
    </row>
    <row r="4356" spans="3:3" ht="15" customHeight="1" x14ac:dyDescent="0.25">
      <c r="C4356" s="79">
        <f t="shared" si="86"/>
        <v>0</v>
      </c>
    </row>
    <row r="4357" spans="3:3" ht="15" customHeight="1" x14ac:dyDescent="0.25">
      <c r="C4357" s="79">
        <f t="shared" si="86"/>
        <v>0</v>
      </c>
    </row>
    <row r="4358" spans="3:3" ht="15" customHeight="1" x14ac:dyDescent="0.25">
      <c r="C4358" s="79">
        <f t="shared" si="86"/>
        <v>0</v>
      </c>
    </row>
    <row r="4359" spans="3:3" ht="15" customHeight="1" x14ac:dyDescent="0.25">
      <c r="C4359" s="79">
        <f t="shared" si="86"/>
        <v>0</v>
      </c>
    </row>
    <row r="4360" spans="3:3" ht="15" customHeight="1" x14ac:dyDescent="0.25">
      <c r="C4360" s="79">
        <f t="shared" si="86"/>
        <v>0</v>
      </c>
    </row>
    <row r="4361" spans="3:3" ht="15" customHeight="1" x14ac:dyDescent="0.25">
      <c r="C4361" s="79">
        <f t="shared" si="86"/>
        <v>0</v>
      </c>
    </row>
    <row r="4362" spans="3:3" ht="15" customHeight="1" x14ac:dyDescent="0.25">
      <c r="C4362" s="79">
        <f t="shared" si="86"/>
        <v>0</v>
      </c>
    </row>
    <row r="4363" spans="3:3" ht="15" customHeight="1" x14ac:dyDescent="0.25">
      <c r="C4363" s="79">
        <f t="shared" si="86"/>
        <v>0</v>
      </c>
    </row>
    <row r="4364" spans="3:3" ht="15" customHeight="1" x14ac:dyDescent="0.25">
      <c r="C4364" s="79">
        <f t="shared" si="86"/>
        <v>0</v>
      </c>
    </row>
    <row r="4365" spans="3:3" ht="15" customHeight="1" x14ac:dyDescent="0.25">
      <c r="C4365" s="79">
        <f t="shared" si="86"/>
        <v>0</v>
      </c>
    </row>
    <row r="4366" spans="3:3" ht="15" customHeight="1" x14ac:dyDescent="0.25">
      <c r="C4366" s="79">
        <f t="shared" si="86"/>
        <v>0</v>
      </c>
    </row>
    <row r="4367" spans="3:3" ht="15" customHeight="1" x14ac:dyDescent="0.25">
      <c r="C4367" s="79">
        <f t="shared" si="86"/>
        <v>0</v>
      </c>
    </row>
    <row r="4368" spans="3:3" ht="15" customHeight="1" x14ac:dyDescent="0.25">
      <c r="C4368" s="79">
        <f t="shared" si="86"/>
        <v>0</v>
      </c>
    </row>
    <row r="4369" spans="3:3" ht="15" customHeight="1" x14ac:dyDescent="0.25">
      <c r="C4369" s="79">
        <f t="shared" si="86"/>
        <v>0</v>
      </c>
    </row>
    <row r="4370" spans="3:3" ht="15" customHeight="1" x14ac:dyDescent="0.25">
      <c r="C4370" s="79">
        <f t="shared" si="86"/>
        <v>0</v>
      </c>
    </row>
    <row r="4371" spans="3:3" ht="15" customHeight="1" x14ac:dyDescent="0.25">
      <c r="C4371" s="79">
        <f t="shared" si="86"/>
        <v>0</v>
      </c>
    </row>
    <row r="4372" spans="3:3" ht="15" customHeight="1" x14ac:dyDescent="0.25">
      <c r="C4372" s="79">
        <f t="shared" si="86"/>
        <v>0</v>
      </c>
    </row>
    <row r="4373" spans="3:3" ht="15" customHeight="1" x14ac:dyDescent="0.25">
      <c r="C4373" s="79">
        <f t="shared" si="86"/>
        <v>0</v>
      </c>
    </row>
    <row r="4374" spans="3:3" ht="15" customHeight="1" x14ac:dyDescent="0.25">
      <c r="C4374" s="79">
        <f t="shared" si="86"/>
        <v>0</v>
      </c>
    </row>
    <row r="4375" spans="3:3" ht="15" customHeight="1" x14ac:dyDescent="0.25">
      <c r="C4375" s="79">
        <f t="shared" si="86"/>
        <v>0</v>
      </c>
    </row>
    <row r="4376" spans="3:3" ht="15" customHeight="1" x14ac:dyDescent="0.25">
      <c r="C4376" s="79">
        <f t="shared" si="86"/>
        <v>0</v>
      </c>
    </row>
    <row r="4377" spans="3:3" ht="15" customHeight="1" x14ac:dyDescent="0.25">
      <c r="C4377" s="79">
        <f t="shared" si="86"/>
        <v>0</v>
      </c>
    </row>
    <row r="4378" spans="3:3" ht="15" customHeight="1" x14ac:dyDescent="0.25">
      <c r="C4378" s="79">
        <f t="shared" si="86"/>
        <v>0</v>
      </c>
    </row>
    <row r="4379" spans="3:3" ht="15" customHeight="1" x14ac:dyDescent="0.25">
      <c r="C4379" s="79">
        <f t="shared" si="86"/>
        <v>0</v>
      </c>
    </row>
    <row r="4380" spans="3:3" ht="15" customHeight="1" x14ac:dyDescent="0.25">
      <c r="C4380" s="79">
        <f t="shared" si="86"/>
        <v>0</v>
      </c>
    </row>
    <row r="4381" spans="3:3" ht="15" customHeight="1" x14ac:dyDescent="0.25">
      <c r="C4381" s="79">
        <f t="shared" si="86"/>
        <v>0</v>
      </c>
    </row>
    <row r="4382" spans="3:3" ht="15" customHeight="1" x14ac:dyDescent="0.25">
      <c r="C4382" s="79">
        <f t="shared" si="86"/>
        <v>0</v>
      </c>
    </row>
    <row r="4383" spans="3:3" ht="15" customHeight="1" x14ac:dyDescent="0.25">
      <c r="C4383" s="79">
        <f t="shared" si="86"/>
        <v>0</v>
      </c>
    </row>
    <row r="4384" spans="3:3" ht="15" customHeight="1" x14ac:dyDescent="0.25">
      <c r="C4384" s="79">
        <f t="shared" si="86"/>
        <v>0</v>
      </c>
    </row>
    <row r="4385" spans="3:3" ht="15" customHeight="1" x14ac:dyDescent="0.25">
      <c r="C4385" s="79">
        <f t="shared" si="86"/>
        <v>0</v>
      </c>
    </row>
    <row r="4386" spans="3:3" ht="15" customHeight="1" x14ac:dyDescent="0.25">
      <c r="C4386" s="79">
        <f t="shared" si="86"/>
        <v>0</v>
      </c>
    </row>
    <row r="4387" spans="3:3" ht="15" customHeight="1" x14ac:dyDescent="0.25">
      <c r="C4387" s="79">
        <f t="shared" si="86"/>
        <v>0</v>
      </c>
    </row>
    <row r="4388" spans="3:3" ht="15" customHeight="1" x14ac:dyDescent="0.25">
      <c r="C4388" s="79">
        <f t="shared" si="86"/>
        <v>0</v>
      </c>
    </row>
    <row r="4389" spans="3:3" ht="15" customHeight="1" x14ac:dyDescent="0.25">
      <c r="C4389" s="79">
        <f t="shared" si="86"/>
        <v>0</v>
      </c>
    </row>
    <row r="4390" spans="3:3" ht="15" customHeight="1" x14ac:dyDescent="0.25">
      <c r="C4390" s="79">
        <f t="shared" si="86"/>
        <v>0</v>
      </c>
    </row>
    <row r="4391" spans="3:3" ht="15" customHeight="1" x14ac:dyDescent="0.25">
      <c r="C4391" s="79">
        <f t="shared" si="86"/>
        <v>0</v>
      </c>
    </row>
    <row r="4392" spans="3:3" ht="15" customHeight="1" x14ac:dyDescent="0.25">
      <c r="C4392" s="79">
        <f t="shared" si="86"/>
        <v>0</v>
      </c>
    </row>
    <row r="4393" spans="3:3" ht="15" customHeight="1" x14ac:dyDescent="0.25">
      <c r="C4393" s="79">
        <f t="shared" si="86"/>
        <v>0</v>
      </c>
    </row>
    <row r="4394" spans="3:3" ht="15" customHeight="1" x14ac:dyDescent="0.25">
      <c r="C4394" s="79">
        <f t="shared" si="86"/>
        <v>0</v>
      </c>
    </row>
    <row r="4395" spans="3:3" ht="15" customHeight="1" x14ac:dyDescent="0.25">
      <c r="C4395" s="79">
        <f t="shared" ref="C4395:C4400" si="87">+C4394</f>
        <v>0</v>
      </c>
    </row>
    <row r="4396" spans="3:3" ht="15" customHeight="1" x14ac:dyDescent="0.25">
      <c r="C4396" s="79">
        <f t="shared" si="87"/>
        <v>0</v>
      </c>
    </row>
    <row r="4397" spans="3:3" ht="15" customHeight="1" x14ac:dyDescent="0.25">
      <c r="C4397" s="79">
        <f t="shared" si="87"/>
        <v>0</v>
      </c>
    </row>
    <row r="4398" spans="3:3" ht="15" customHeight="1" x14ac:dyDescent="0.25">
      <c r="C4398" s="79">
        <f t="shared" si="87"/>
        <v>0</v>
      </c>
    </row>
    <row r="4399" spans="3:3" ht="15" customHeight="1" x14ac:dyDescent="0.25">
      <c r="C4399" s="79">
        <f t="shared" si="87"/>
        <v>0</v>
      </c>
    </row>
    <row r="4400" spans="3:3" x14ac:dyDescent="0.25">
      <c r="C4400" s="79">
        <f t="shared" si="87"/>
        <v>0</v>
      </c>
    </row>
    <row r="4401" spans="1:3" s="81" customFormat="1" ht="15.75" x14ac:dyDescent="0.25">
      <c r="A4401" s="77" t="s">
        <v>349</v>
      </c>
      <c r="B4401" s="105" t="str">
        <f>[1]COMPTA!A4404</f>
        <v>W38</v>
      </c>
      <c r="C4401" s="79" t="str">
        <f>+B4401</f>
        <v>W38</v>
      </c>
    </row>
    <row r="4402" spans="1:3" s="12" customFormat="1" ht="11.25" customHeight="1" x14ac:dyDescent="0.2">
      <c r="B4402" s="82"/>
      <c r="C4402" s="79" t="str">
        <f>+C4401</f>
        <v>W38</v>
      </c>
    </row>
    <row r="4403" spans="1:3" s="12" customFormat="1" ht="22.5" customHeight="1" x14ac:dyDescent="0.2">
      <c r="B4403" s="82"/>
      <c r="C4403" s="79" t="str">
        <f t="shared" ref="C4403:C4466" si="88">+C4402</f>
        <v>W38</v>
      </c>
    </row>
    <row r="4404" spans="1:3" s="33" customFormat="1" ht="29.25" customHeight="1" x14ac:dyDescent="0.2">
      <c r="A4404" s="103" t="s">
        <v>350</v>
      </c>
      <c r="B4404" s="85" t="s">
        <v>351</v>
      </c>
      <c r="C4404" s="79" t="str">
        <f t="shared" si="88"/>
        <v>W38</v>
      </c>
    </row>
    <row r="4405" spans="1:3" s="33" customFormat="1" ht="29.25" customHeight="1" x14ac:dyDescent="0.2">
      <c r="A4405" s="103"/>
      <c r="B4405" s="86"/>
      <c r="C4405" s="79" t="str">
        <f t="shared" si="88"/>
        <v>W38</v>
      </c>
    </row>
    <row r="4406" spans="1:3" s="88" customFormat="1" ht="11.25" customHeight="1" x14ac:dyDescent="0.2">
      <c r="A4406" s="103"/>
      <c r="B4406" s="104" t="s">
        <v>355</v>
      </c>
      <c r="C4406" s="79" t="str">
        <f t="shared" si="88"/>
        <v>W38</v>
      </c>
    </row>
    <row r="4407" spans="1:3" s="12" customFormat="1" ht="11.25" customHeight="1" x14ac:dyDescent="0.2">
      <c r="A4407" s="89"/>
      <c r="B4407" s="90"/>
      <c r="C4407" s="79" t="str">
        <f t="shared" si="88"/>
        <v>W38</v>
      </c>
    </row>
    <row r="4408" spans="1:3" s="12" customFormat="1" ht="11.25" customHeight="1" x14ac:dyDescent="0.2">
      <c r="A4408" s="91" t="s">
        <v>8</v>
      </c>
      <c r="B4408" s="92"/>
      <c r="C4408" s="79" t="str">
        <f t="shared" si="88"/>
        <v>W38</v>
      </c>
    </row>
    <row r="4409" spans="1:3" s="12" customFormat="1" ht="11.25" customHeight="1" x14ac:dyDescent="0.2">
      <c r="A4409" s="91" t="s">
        <v>11</v>
      </c>
      <c r="B4409" s="92"/>
      <c r="C4409" s="79" t="str">
        <f t="shared" si="88"/>
        <v>W38</v>
      </c>
    </row>
    <row r="4410" spans="1:3" s="12" customFormat="1" ht="11.25" customHeight="1" x14ac:dyDescent="0.2">
      <c r="A4410" s="93" t="s">
        <v>14</v>
      </c>
      <c r="B4410" s="92"/>
      <c r="C4410" s="79" t="str">
        <f t="shared" si="88"/>
        <v>W38</v>
      </c>
    </row>
    <row r="4411" spans="1:3" s="12" customFormat="1" ht="11.25" customHeight="1" x14ac:dyDescent="0.2">
      <c r="A4411" s="93" t="s">
        <v>17</v>
      </c>
      <c r="B4411" s="92"/>
      <c r="C4411" s="79" t="str">
        <f t="shared" si="88"/>
        <v>W38</v>
      </c>
    </row>
    <row r="4412" spans="1:3" s="12" customFormat="1" ht="11.25" customHeight="1" x14ac:dyDescent="0.2">
      <c r="A4412" s="93" t="s">
        <v>19</v>
      </c>
      <c r="B4412" s="92"/>
      <c r="C4412" s="79" t="str">
        <f t="shared" si="88"/>
        <v>W38</v>
      </c>
    </row>
    <row r="4413" spans="1:3" s="12" customFormat="1" ht="11.25" customHeight="1" x14ac:dyDescent="0.2">
      <c r="A4413" s="93" t="s">
        <v>22</v>
      </c>
      <c r="B4413" s="92"/>
      <c r="C4413" s="79" t="str">
        <f t="shared" si="88"/>
        <v>W38</v>
      </c>
    </row>
    <row r="4414" spans="1:3" s="80" customFormat="1" ht="11.25" customHeight="1" x14ac:dyDescent="0.2">
      <c r="A4414" s="93" t="s">
        <v>24</v>
      </c>
      <c r="B4414" s="92"/>
      <c r="C4414" s="79" t="str">
        <f t="shared" si="88"/>
        <v>W38</v>
      </c>
    </row>
    <row r="4415" spans="1:3" s="12" customFormat="1" ht="11.25" customHeight="1" x14ac:dyDescent="0.2">
      <c r="A4415" s="93" t="s">
        <v>27</v>
      </c>
      <c r="B4415" s="92"/>
      <c r="C4415" s="79" t="str">
        <f t="shared" si="88"/>
        <v>W38</v>
      </c>
    </row>
    <row r="4416" spans="1:3" s="12" customFormat="1" ht="11.25" customHeight="1" x14ac:dyDescent="0.2">
      <c r="A4416" s="93" t="s">
        <v>29</v>
      </c>
      <c r="B4416" s="92"/>
      <c r="C4416" s="79" t="str">
        <f t="shared" si="88"/>
        <v>W38</v>
      </c>
    </row>
    <row r="4417" spans="1:3" s="12" customFormat="1" ht="11.25" customHeight="1" x14ac:dyDescent="0.2">
      <c r="A4417" s="93" t="s">
        <v>31</v>
      </c>
      <c r="B4417" s="92"/>
      <c r="C4417" s="79" t="str">
        <f t="shared" si="88"/>
        <v>W38</v>
      </c>
    </row>
    <row r="4418" spans="1:3" s="12" customFormat="1" ht="11.25" customHeight="1" x14ac:dyDescent="0.2">
      <c r="A4418" s="93" t="s">
        <v>33</v>
      </c>
      <c r="B4418" s="92"/>
      <c r="C4418" s="79" t="str">
        <f t="shared" si="88"/>
        <v>W38</v>
      </c>
    </row>
    <row r="4419" spans="1:3" s="12" customFormat="1" ht="11.25" customHeight="1" x14ac:dyDescent="0.2">
      <c r="A4419" s="93" t="s">
        <v>35</v>
      </c>
      <c r="B4419" s="92"/>
      <c r="C4419" s="79" t="str">
        <f t="shared" si="88"/>
        <v>W38</v>
      </c>
    </row>
    <row r="4420" spans="1:3" s="12" customFormat="1" ht="11.25" customHeight="1" x14ac:dyDescent="0.2">
      <c r="A4420" s="89"/>
      <c r="B4420" s="94"/>
      <c r="C4420" s="79" t="str">
        <f t="shared" si="88"/>
        <v>W38</v>
      </c>
    </row>
    <row r="4421" spans="1:3" s="12" customFormat="1" ht="12.75" customHeight="1" x14ac:dyDescent="0.2">
      <c r="A4421" s="95" t="s">
        <v>362</v>
      </c>
      <c r="B4421" s="96"/>
      <c r="C4421" s="79"/>
    </row>
    <row r="4422" spans="1:3" s="12" customFormat="1" ht="11.25" customHeight="1" x14ac:dyDescent="0.2">
      <c r="C4422" s="79">
        <f t="shared" si="88"/>
        <v>0</v>
      </c>
    </row>
    <row r="4423" spans="1:3" s="98" customFormat="1" ht="12.75" customHeight="1" x14ac:dyDescent="0.2">
      <c r="A4423" s="97" t="s">
        <v>363</v>
      </c>
      <c r="C4423" s="79">
        <f t="shared" si="88"/>
        <v>0</v>
      </c>
    </row>
    <row r="4424" spans="1:3" s="98" customFormat="1" ht="12.75" customHeight="1" x14ac:dyDescent="0.2">
      <c r="A4424" s="97" t="s">
        <v>364</v>
      </c>
      <c r="C4424" s="79">
        <f t="shared" si="88"/>
        <v>0</v>
      </c>
    </row>
    <row r="4425" spans="1:3" s="12" customFormat="1" ht="11.25" customHeight="1" x14ac:dyDescent="0.2">
      <c r="C4425" s="79">
        <f t="shared" si="88"/>
        <v>0</v>
      </c>
    </row>
    <row r="4426" spans="1:3" s="99" customFormat="1" ht="15" customHeight="1" x14ac:dyDescent="0.25">
      <c r="A4426" s="99" t="str">
        <f>+CONCATENATE("Ecart ",C4426)</f>
        <v>Ecart 0</v>
      </c>
      <c r="C4426" s="79">
        <f t="shared" si="88"/>
        <v>0</v>
      </c>
    </row>
    <row r="4427" spans="1:3" ht="15" customHeight="1" x14ac:dyDescent="0.25">
      <c r="C4427" s="79">
        <f t="shared" si="88"/>
        <v>0</v>
      </c>
    </row>
    <row r="4428" spans="1:3" s="102" customFormat="1" ht="21" customHeight="1" x14ac:dyDescent="0.35">
      <c r="A4428" s="100" t="s">
        <v>365</v>
      </c>
      <c r="B4428" s="101"/>
      <c r="C4428" s="79">
        <f t="shared" si="88"/>
        <v>0</v>
      </c>
    </row>
    <row r="4429" spans="1:3" ht="15" customHeight="1" x14ac:dyDescent="0.25">
      <c r="A4429" s="76"/>
      <c r="C4429" s="79">
        <f t="shared" si="88"/>
        <v>0</v>
      </c>
    </row>
    <row r="4430" spans="1:3" s="102" customFormat="1" ht="21" customHeight="1" x14ac:dyDescent="0.35">
      <c r="A4430" s="100" t="s">
        <v>366</v>
      </c>
      <c r="B4430" s="101"/>
      <c r="C4430" s="79">
        <f t="shared" si="88"/>
        <v>0</v>
      </c>
    </row>
    <row r="4431" spans="1:3" ht="15" customHeight="1" x14ac:dyDescent="0.25">
      <c r="A4431" s="76"/>
      <c r="C4431" s="79">
        <f t="shared" si="88"/>
        <v>0</v>
      </c>
    </row>
    <row r="4432" spans="1:3" ht="15" customHeight="1" x14ac:dyDescent="0.25">
      <c r="C4432" s="79">
        <f t="shared" si="88"/>
        <v>0</v>
      </c>
    </row>
    <row r="4433" spans="3:3" ht="15" customHeight="1" x14ac:dyDescent="0.25">
      <c r="C4433" s="79">
        <f t="shared" si="88"/>
        <v>0</v>
      </c>
    </row>
    <row r="4434" spans="3:3" ht="15" customHeight="1" x14ac:dyDescent="0.25">
      <c r="C4434" s="79">
        <f t="shared" si="88"/>
        <v>0</v>
      </c>
    </row>
    <row r="4435" spans="3:3" ht="15" customHeight="1" x14ac:dyDescent="0.25">
      <c r="C4435" s="79">
        <f t="shared" si="88"/>
        <v>0</v>
      </c>
    </row>
    <row r="4436" spans="3:3" ht="15" customHeight="1" x14ac:dyDescent="0.25">
      <c r="C4436" s="79">
        <f t="shared" si="88"/>
        <v>0</v>
      </c>
    </row>
    <row r="4437" spans="3:3" ht="15" customHeight="1" x14ac:dyDescent="0.25">
      <c r="C4437" s="79">
        <f t="shared" si="88"/>
        <v>0</v>
      </c>
    </row>
    <row r="4438" spans="3:3" ht="15" customHeight="1" x14ac:dyDescent="0.25">
      <c r="C4438" s="79">
        <f t="shared" si="88"/>
        <v>0</v>
      </c>
    </row>
    <row r="4439" spans="3:3" ht="15" customHeight="1" x14ac:dyDescent="0.25">
      <c r="C4439" s="79">
        <f t="shared" si="88"/>
        <v>0</v>
      </c>
    </row>
    <row r="4440" spans="3:3" ht="15" customHeight="1" x14ac:dyDescent="0.25">
      <c r="C4440" s="79">
        <f t="shared" si="88"/>
        <v>0</v>
      </c>
    </row>
    <row r="4441" spans="3:3" ht="15" customHeight="1" x14ac:dyDescent="0.25">
      <c r="C4441" s="79">
        <f t="shared" si="88"/>
        <v>0</v>
      </c>
    </row>
    <row r="4442" spans="3:3" ht="15" customHeight="1" x14ac:dyDescent="0.25">
      <c r="C4442" s="79">
        <f t="shared" si="88"/>
        <v>0</v>
      </c>
    </row>
    <row r="4443" spans="3:3" ht="15" customHeight="1" x14ac:dyDescent="0.25">
      <c r="C4443" s="79">
        <f t="shared" si="88"/>
        <v>0</v>
      </c>
    </row>
    <row r="4444" spans="3:3" ht="15" customHeight="1" x14ac:dyDescent="0.25">
      <c r="C4444" s="79">
        <f t="shared" si="88"/>
        <v>0</v>
      </c>
    </row>
    <row r="4445" spans="3:3" ht="15" customHeight="1" x14ac:dyDescent="0.25">
      <c r="C4445" s="79">
        <f t="shared" si="88"/>
        <v>0</v>
      </c>
    </row>
    <row r="4446" spans="3:3" ht="15" customHeight="1" x14ac:dyDescent="0.25">
      <c r="C4446" s="79">
        <f t="shared" si="88"/>
        <v>0</v>
      </c>
    </row>
    <row r="4447" spans="3:3" ht="15" customHeight="1" x14ac:dyDescent="0.25">
      <c r="C4447" s="79">
        <f t="shared" si="88"/>
        <v>0</v>
      </c>
    </row>
    <row r="4448" spans="3:3" ht="15" customHeight="1" x14ac:dyDescent="0.25">
      <c r="C4448" s="79">
        <f t="shared" si="88"/>
        <v>0</v>
      </c>
    </row>
    <row r="4449" spans="3:3" ht="15" customHeight="1" x14ac:dyDescent="0.25">
      <c r="C4449" s="79">
        <f t="shared" si="88"/>
        <v>0</v>
      </c>
    </row>
    <row r="4450" spans="3:3" ht="15" customHeight="1" x14ac:dyDescent="0.25">
      <c r="C4450" s="79">
        <f t="shared" si="88"/>
        <v>0</v>
      </c>
    </row>
    <row r="4451" spans="3:3" ht="15" customHeight="1" x14ac:dyDescent="0.25">
      <c r="C4451" s="79">
        <f t="shared" si="88"/>
        <v>0</v>
      </c>
    </row>
    <row r="4452" spans="3:3" ht="15" customHeight="1" x14ac:dyDescent="0.25">
      <c r="C4452" s="79">
        <f t="shared" si="88"/>
        <v>0</v>
      </c>
    </row>
    <row r="4453" spans="3:3" ht="15" customHeight="1" x14ac:dyDescent="0.25">
      <c r="C4453" s="79">
        <f t="shared" si="88"/>
        <v>0</v>
      </c>
    </row>
    <row r="4454" spans="3:3" ht="15" customHeight="1" x14ac:dyDescent="0.25">
      <c r="C4454" s="79">
        <f t="shared" si="88"/>
        <v>0</v>
      </c>
    </row>
    <row r="4455" spans="3:3" ht="15" customHeight="1" x14ac:dyDescent="0.25">
      <c r="C4455" s="79">
        <f t="shared" si="88"/>
        <v>0</v>
      </c>
    </row>
    <row r="4456" spans="3:3" ht="15" customHeight="1" x14ac:dyDescent="0.25">
      <c r="C4456" s="79">
        <f t="shared" si="88"/>
        <v>0</v>
      </c>
    </row>
    <row r="4457" spans="3:3" ht="15" customHeight="1" x14ac:dyDescent="0.25">
      <c r="C4457" s="79">
        <f t="shared" si="88"/>
        <v>0</v>
      </c>
    </row>
    <row r="4458" spans="3:3" ht="15" customHeight="1" x14ac:dyDescent="0.25">
      <c r="C4458" s="79">
        <f t="shared" si="88"/>
        <v>0</v>
      </c>
    </row>
    <row r="4459" spans="3:3" ht="15" customHeight="1" x14ac:dyDescent="0.25">
      <c r="C4459" s="79">
        <f t="shared" si="88"/>
        <v>0</v>
      </c>
    </row>
    <row r="4460" spans="3:3" ht="15" customHeight="1" x14ac:dyDescent="0.25">
      <c r="C4460" s="79">
        <f t="shared" si="88"/>
        <v>0</v>
      </c>
    </row>
    <row r="4461" spans="3:3" ht="15" customHeight="1" x14ac:dyDescent="0.25">
      <c r="C4461" s="79">
        <f t="shared" si="88"/>
        <v>0</v>
      </c>
    </row>
    <row r="4462" spans="3:3" ht="15" customHeight="1" x14ac:dyDescent="0.25">
      <c r="C4462" s="79">
        <f t="shared" si="88"/>
        <v>0</v>
      </c>
    </row>
    <row r="4463" spans="3:3" ht="15" customHeight="1" x14ac:dyDescent="0.25">
      <c r="C4463" s="79">
        <f t="shared" si="88"/>
        <v>0</v>
      </c>
    </row>
    <row r="4464" spans="3:3" ht="15" customHeight="1" x14ac:dyDescent="0.25">
      <c r="C4464" s="79">
        <f t="shared" si="88"/>
        <v>0</v>
      </c>
    </row>
    <row r="4465" spans="3:3" ht="15" customHeight="1" x14ac:dyDescent="0.25">
      <c r="C4465" s="79">
        <f t="shared" si="88"/>
        <v>0</v>
      </c>
    </row>
    <row r="4466" spans="3:3" ht="15" customHeight="1" x14ac:dyDescent="0.25">
      <c r="C4466" s="79">
        <f t="shared" si="88"/>
        <v>0</v>
      </c>
    </row>
    <row r="4467" spans="3:3" ht="15" customHeight="1" x14ac:dyDescent="0.25">
      <c r="C4467" s="79">
        <f t="shared" ref="C4467:C4530" si="89">+C4466</f>
        <v>0</v>
      </c>
    </row>
    <row r="4468" spans="3:3" ht="15" customHeight="1" x14ac:dyDescent="0.25">
      <c r="C4468" s="79">
        <f t="shared" si="89"/>
        <v>0</v>
      </c>
    </row>
    <row r="4469" spans="3:3" ht="15" customHeight="1" x14ac:dyDescent="0.25">
      <c r="C4469" s="79">
        <f t="shared" si="89"/>
        <v>0</v>
      </c>
    </row>
    <row r="4470" spans="3:3" ht="15" customHeight="1" x14ac:dyDescent="0.25">
      <c r="C4470" s="79">
        <f t="shared" si="89"/>
        <v>0</v>
      </c>
    </row>
    <row r="4471" spans="3:3" ht="15" customHeight="1" x14ac:dyDescent="0.25">
      <c r="C4471" s="79">
        <f t="shared" si="89"/>
        <v>0</v>
      </c>
    </row>
    <row r="4472" spans="3:3" ht="15" customHeight="1" x14ac:dyDescent="0.25">
      <c r="C4472" s="79">
        <f t="shared" si="89"/>
        <v>0</v>
      </c>
    </row>
    <row r="4473" spans="3:3" ht="15" customHeight="1" x14ac:dyDescent="0.25">
      <c r="C4473" s="79">
        <f t="shared" si="89"/>
        <v>0</v>
      </c>
    </row>
    <row r="4474" spans="3:3" ht="15" customHeight="1" x14ac:dyDescent="0.25">
      <c r="C4474" s="79">
        <f t="shared" si="89"/>
        <v>0</v>
      </c>
    </row>
    <row r="4475" spans="3:3" ht="15" customHeight="1" x14ac:dyDescent="0.25">
      <c r="C4475" s="79">
        <f t="shared" si="89"/>
        <v>0</v>
      </c>
    </row>
    <row r="4476" spans="3:3" ht="15" customHeight="1" x14ac:dyDescent="0.25">
      <c r="C4476" s="79">
        <f t="shared" si="89"/>
        <v>0</v>
      </c>
    </row>
    <row r="4477" spans="3:3" ht="15" customHeight="1" x14ac:dyDescent="0.25">
      <c r="C4477" s="79">
        <f t="shared" si="89"/>
        <v>0</v>
      </c>
    </row>
    <row r="4478" spans="3:3" ht="15" customHeight="1" x14ac:dyDescent="0.25">
      <c r="C4478" s="79">
        <f t="shared" si="89"/>
        <v>0</v>
      </c>
    </row>
    <row r="4479" spans="3:3" ht="15" customHeight="1" x14ac:dyDescent="0.25">
      <c r="C4479" s="79">
        <f t="shared" si="89"/>
        <v>0</v>
      </c>
    </row>
    <row r="4480" spans="3:3" ht="15" customHeight="1" x14ac:dyDescent="0.25">
      <c r="C4480" s="79">
        <f t="shared" si="89"/>
        <v>0</v>
      </c>
    </row>
    <row r="4481" spans="3:3" ht="15" customHeight="1" x14ac:dyDescent="0.25">
      <c r="C4481" s="79">
        <f t="shared" si="89"/>
        <v>0</v>
      </c>
    </row>
    <row r="4482" spans="3:3" ht="15" customHeight="1" x14ac:dyDescent="0.25">
      <c r="C4482" s="79">
        <f t="shared" si="89"/>
        <v>0</v>
      </c>
    </row>
    <row r="4483" spans="3:3" ht="15" customHeight="1" x14ac:dyDescent="0.25">
      <c r="C4483" s="79">
        <f t="shared" si="89"/>
        <v>0</v>
      </c>
    </row>
    <row r="4484" spans="3:3" ht="15" customHeight="1" x14ac:dyDescent="0.25">
      <c r="C4484" s="79">
        <f t="shared" si="89"/>
        <v>0</v>
      </c>
    </row>
    <row r="4485" spans="3:3" ht="15" customHeight="1" x14ac:dyDescent="0.25">
      <c r="C4485" s="79">
        <f t="shared" si="89"/>
        <v>0</v>
      </c>
    </row>
    <row r="4486" spans="3:3" ht="15" customHeight="1" x14ac:dyDescent="0.25">
      <c r="C4486" s="79">
        <f t="shared" si="89"/>
        <v>0</v>
      </c>
    </row>
    <row r="4487" spans="3:3" ht="15" customHeight="1" x14ac:dyDescent="0.25">
      <c r="C4487" s="79">
        <f t="shared" si="89"/>
        <v>0</v>
      </c>
    </row>
    <row r="4488" spans="3:3" ht="15" customHeight="1" x14ac:dyDescent="0.25">
      <c r="C4488" s="79">
        <f t="shared" si="89"/>
        <v>0</v>
      </c>
    </row>
    <row r="4489" spans="3:3" ht="15" customHeight="1" x14ac:dyDescent="0.25">
      <c r="C4489" s="79">
        <f t="shared" si="89"/>
        <v>0</v>
      </c>
    </row>
    <row r="4490" spans="3:3" ht="15" customHeight="1" x14ac:dyDescent="0.25">
      <c r="C4490" s="79">
        <f t="shared" si="89"/>
        <v>0</v>
      </c>
    </row>
    <row r="4491" spans="3:3" ht="15" customHeight="1" x14ac:dyDescent="0.25">
      <c r="C4491" s="79">
        <f t="shared" si="89"/>
        <v>0</v>
      </c>
    </row>
    <row r="4492" spans="3:3" ht="15" customHeight="1" x14ac:dyDescent="0.25">
      <c r="C4492" s="79">
        <f t="shared" si="89"/>
        <v>0</v>
      </c>
    </row>
    <row r="4493" spans="3:3" ht="15" customHeight="1" x14ac:dyDescent="0.25">
      <c r="C4493" s="79">
        <f t="shared" si="89"/>
        <v>0</v>
      </c>
    </row>
    <row r="4494" spans="3:3" ht="15" customHeight="1" x14ac:dyDescent="0.25">
      <c r="C4494" s="79">
        <f t="shared" si="89"/>
        <v>0</v>
      </c>
    </row>
    <row r="4495" spans="3:3" ht="15" customHeight="1" x14ac:dyDescent="0.25">
      <c r="C4495" s="79">
        <f t="shared" si="89"/>
        <v>0</v>
      </c>
    </row>
    <row r="4496" spans="3:3" ht="15" customHeight="1" x14ac:dyDescent="0.25">
      <c r="C4496" s="79">
        <f t="shared" si="89"/>
        <v>0</v>
      </c>
    </row>
    <row r="4497" spans="3:3" ht="15" customHeight="1" x14ac:dyDescent="0.25">
      <c r="C4497" s="79">
        <f t="shared" si="89"/>
        <v>0</v>
      </c>
    </row>
    <row r="4498" spans="3:3" ht="15" customHeight="1" x14ac:dyDescent="0.25">
      <c r="C4498" s="79">
        <f t="shared" si="89"/>
        <v>0</v>
      </c>
    </row>
    <row r="4499" spans="3:3" ht="15" customHeight="1" x14ac:dyDescent="0.25">
      <c r="C4499" s="79">
        <f t="shared" si="89"/>
        <v>0</v>
      </c>
    </row>
    <row r="4500" spans="3:3" ht="15" customHeight="1" x14ac:dyDescent="0.25">
      <c r="C4500" s="79">
        <f t="shared" si="89"/>
        <v>0</v>
      </c>
    </row>
    <row r="4501" spans="3:3" ht="15" customHeight="1" x14ac:dyDescent="0.25">
      <c r="C4501" s="79">
        <f t="shared" si="89"/>
        <v>0</v>
      </c>
    </row>
    <row r="4502" spans="3:3" ht="15" customHeight="1" x14ac:dyDescent="0.25">
      <c r="C4502" s="79">
        <f t="shared" si="89"/>
        <v>0</v>
      </c>
    </row>
    <row r="4503" spans="3:3" ht="15" customHeight="1" x14ac:dyDescent="0.25">
      <c r="C4503" s="79">
        <f t="shared" si="89"/>
        <v>0</v>
      </c>
    </row>
    <row r="4504" spans="3:3" ht="15" customHeight="1" x14ac:dyDescent="0.25">
      <c r="C4504" s="79">
        <f t="shared" si="89"/>
        <v>0</v>
      </c>
    </row>
    <row r="4505" spans="3:3" ht="15" customHeight="1" x14ac:dyDescent="0.25">
      <c r="C4505" s="79">
        <f t="shared" si="89"/>
        <v>0</v>
      </c>
    </row>
    <row r="4506" spans="3:3" ht="15" customHeight="1" x14ac:dyDescent="0.25">
      <c r="C4506" s="79">
        <f t="shared" si="89"/>
        <v>0</v>
      </c>
    </row>
    <row r="4507" spans="3:3" ht="15" customHeight="1" x14ac:dyDescent="0.25">
      <c r="C4507" s="79">
        <f t="shared" si="89"/>
        <v>0</v>
      </c>
    </row>
    <row r="4508" spans="3:3" ht="15" customHeight="1" x14ac:dyDescent="0.25">
      <c r="C4508" s="79">
        <f t="shared" si="89"/>
        <v>0</v>
      </c>
    </row>
    <row r="4509" spans="3:3" ht="15" customHeight="1" x14ac:dyDescent="0.25">
      <c r="C4509" s="79">
        <f t="shared" si="89"/>
        <v>0</v>
      </c>
    </row>
    <row r="4510" spans="3:3" ht="15" customHeight="1" x14ac:dyDescent="0.25">
      <c r="C4510" s="79">
        <f t="shared" si="89"/>
        <v>0</v>
      </c>
    </row>
    <row r="4511" spans="3:3" ht="15" customHeight="1" x14ac:dyDescent="0.25">
      <c r="C4511" s="79">
        <f t="shared" si="89"/>
        <v>0</v>
      </c>
    </row>
    <row r="4512" spans="3:3" ht="15" customHeight="1" x14ac:dyDescent="0.25">
      <c r="C4512" s="79">
        <f t="shared" si="89"/>
        <v>0</v>
      </c>
    </row>
    <row r="4513" spans="3:3" ht="15" customHeight="1" x14ac:dyDescent="0.25">
      <c r="C4513" s="79">
        <f t="shared" si="89"/>
        <v>0</v>
      </c>
    </row>
    <row r="4514" spans="3:3" ht="15" customHeight="1" x14ac:dyDescent="0.25">
      <c r="C4514" s="79">
        <f t="shared" si="89"/>
        <v>0</v>
      </c>
    </row>
    <row r="4515" spans="3:3" ht="15" customHeight="1" x14ac:dyDescent="0.25">
      <c r="C4515" s="79">
        <f t="shared" si="89"/>
        <v>0</v>
      </c>
    </row>
    <row r="4516" spans="3:3" ht="15" customHeight="1" x14ac:dyDescent="0.25">
      <c r="C4516" s="79">
        <f t="shared" si="89"/>
        <v>0</v>
      </c>
    </row>
    <row r="4517" spans="3:3" ht="15" customHeight="1" x14ac:dyDescent="0.25">
      <c r="C4517" s="79">
        <f t="shared" si="89"/>
        <v>0</v>
      </c>
    </row>
    <row r="4518" spans="3:3" ht="15" customHeight="1" x14ac:dyDescent="0.25">
      <c r="C4518" s="79">
        <f t="shared" si="89"/>
        <v>0</v>
      </c>
    </row>
    <row r="4519" spans="3:3" ht="15" customHeight="1" x14ac:dyDescent="0.25">
      <c r="C4519" s="79">
        <f t="shared" si="89"/>
        <v>0</v>
      </c>
    </row>
    <row r="4520" spans="3:3" ht="15" customHeight="1" x14ac:dyDescent="0.25">
      <c r="C4520" s="79">
        <f t="shared" si="89"/>
        <v>0</v>
      </c>
    </row>
    <row r="4521" spans="3:3" ht="15" customHeight="1" x14ac:dyDescent="0.25">
      <c r="C4521" s="79">
        <f t="shared" si="89"/>
        <v>0</v>
      </c>
    </row>
    <row r="4522" spans="3:3" ht="15" customHeight="1" x14ac:dyDescent="0.25">
      <c r="C4522" s="79">
        <f t="shared" si="89"/>
        <v>0</v>
      </c>
    </row>
    <row r="4523" spans="3:3" ht="15" customHeight="1" x14ac:dyDescent="0.25">
      <c r="C4523" s="79">
        <f t="shared" si="89"/>
        <v>0</v>
      </c>
    </row>
    <row r="4524" spans="3:3" ht="15" customHeight="1" x14ac:dyDescent="0.25">
      <c r="C4524" s="79">
        <f t="shared" si="89"/>
        <v>0</v>
      </c>
    </row>
    <row r="4525" spans="3:3" ht="15" customHeight="1" x14ac:dyDescent="0.25">
      <c r="C4525" s="79">
        <f t="shared" si="89"/>
        <v>0</v>
      </c>
    </row>
    <row r="4526" spans="3:3" ht="15" customHeight="1" x14ac:dyDescent="0.25">
      <c r="C4526" s="79">
        <f t="shared" si="89"/>
        <v>0</v>
      </c>
    </row>
    <row r="4527" spans="3:3" ht="15" customHeight="1" x14ac:dyDescent="0.25">
      <c r="C4527" s="79">
        <f t="shared" si="89"/>
        <v>0</v>
      </c>
    </row>
    <row r="4528" spans="3:3" ht="15" customHeight="1" x14ac:dyDescent="0.25">
      <c r="C4528" s="79">
        <f t="shared" si="89"/>
        <v>0</v>
      </c>
    </row>
    <row r="4529" spans="3:3" ht="15" customHeight="1" x14ac:dyDescent="0.25">
      <c r="C4529" s="79">
        <f t="shared" si="89"/>
        <v>0</v>
      </c>
    </row>
    <row r="4530" spans="3:3" ht="15" customHeight="1" x14ac:dyDescent="0.25">
      <c r="C4530" s="79">
        <f t="shared" si="89"/>
        <v>0</v>
      </c>
    </row>
    <row r="4531" spans="3:3" ht="15" customHeight="1" x14ac:dyDescent="0.25">
      <c r="C4531" s="79">
        <f t="shared" ref="C4531:C4594" si="90">+C4530</f>
        <v>0</v>
      </c>
    </row>
    <row r="4532" spans="3:3" ht="15" customHeight="1" x14ac:dyDescent="0.25">
      <c r="C4532" s="79">
        <f t="shared" si="90"/>
        <v>0</v>
      </c>
    </row>
    <row r="4533" spans="3:3" ht="15" customHeight="1" x14ac:dyDescent="0.25">
      <c r="C4533" s="79">
        <f t="shared" si="90"/>
        <v>0</v>
      </c>
    </row>
    <row r="4534" spans="3:3" ht="15" customHeight="1" x14ac:dyDescent="0.25">
      <c r="C4534" s="79">
        <f t="shared" si="90"/>
        <v>0</v>
      </c>
    </row>
    <row r="4535" spans="3:3" ht="15" customHeight="1" x14ac:dyDescent="0.25">
      <c r="C4535" s="79">
        <f t="shared" si="90"/>
        <v>0</v>
      </c>
    </row>
    <row r="4536" spans="3:3" ht="15" customHeight="1" x14ac:dyDescent="0.25">
      <c r="C4536" s="79">
        <f t="shared" si="90"/>
        <v>0</v>
      </c>
    </row>
    <row r="4537" spans="3:3" ht="15" customHeight="1" x14ac:dyDescent="0.25">
      <c r="C4537" s="79">
        <f t="shared" si="90"/>
        <v>0</v>
      </c>
    </row>
    <row r="4538" spans="3:3" ht="15" customHeight="1" x14ac:dyDescent="0.25">
      <c r="C4538" s="79">
        <f t="shared" si="90"/>
        <v>0</v>
      </c>
    </row>
    <row r="4539" spans="3:3" ht="15" customHeight="1" x14ac:dyDescent="0.25">
      <c r="C4539" s="79">
        <f t="shared" si="90"/>
        <v>0</v>
      </c>
    </row>
    <row r="4540" spans="3:3" ht="15" customHeight="1" x14ac:dyDescent="0.25">
      <c r="C4540" s="79">
        <f t="shared" si="90"/>
        <v>0</v>
      </c>
    </row>
    <row r="4541" spans="3:3" ht="15" customHeight="1" x14ac:dyDescent="0.25">
      <c r="C4541" s="79">
        <f t="shared" si="90"/>
        <v>0</v>
      </c>
    </row>
    <row r="4542" spans="3:3" ht="15" customHeight="1" x14ac:dyDescent="0.25">
      <c r="C4542" s="79">
        <f t="shared" si="90"/>
        <v>0</v>
      </c>
    </row>
    <row r="4543" spans="3:3" ht="15" customHeight="1" x14ac:dyDescent="0.25">
      <c r="C4543" s="79">
        <f t="shared" si="90"/>
        <v>0</v>
      </c>
    </row>
    <row r="4544" spans="3:3" ht="15" customHeight="1" x14ac:dyDescent="0.25">
      <c r="C4544" s="79">
        <f t="shared" si="90"/>
        <v>0</v>
      </c>
    </row>
    <row r="4545" spans="3:3" ht="15" customHeight="1" x14ac:dyDescent="0.25">
      <c r="C4545" s="79">
        <f t="shared" si="90"/>
        <v>0</v>
      </c>
    </row>
    <row r="4546" spans="3:3" ht="15" customHeight="1" x14ac:dyDescent="0.25">
      <c r="C4546" s="79">
        <f t="shared" si="90"/>
        <v>0</v>
      </c>
    </row>
    <row r="4547" spans="3:3" ht="15" customHeight="1" x14ac:dyDescent="0.25">
      <c r="C4547" s="79">
        <f t="shared" si="90"/>
        <v>0</v>
      </c>
    </row>
    <row r="4548" spans="3:3" ht="15" customHeight="1" x14ac:dyDescent="0.25">
      <c r="C4548" s="79">
        <f t="shared" si="90"/>
        <v>0</v>
      </c>
    </row>
    <row r="4549" spans="3:3" ht="15" customHeight="1" x14ac:dyDescent="0.25">
      <c r="C4549" s="79">
        <f t="shared" si="90"/>
        <v>0</v>
      </c>
    </row>
    <row r="4550" spans="3:3" ht="15" customHeight="1" x14ac:dyDescent="0.25">
      <c r="C4550" s="79">
        <f t="shared" si="90"/>
        <v>0</v>
      </c>
    </row>
    <row r="4551" spans="3:3" ht="15" customHeight="1" x14ac:dyDescent="0.25">
      <c r="C4551" s="79">
        <f t="shared" si="90"/>
        <v>0</v>
      </c>
    </row>
    <row r="4552" spans="3:3" ht="15" customHeight="1" x14ac:dyDescent="0.25">
      <c r="C4552" s="79">
        <f t="shared" si="90"/>
        <v>0</v>
      </c>
    </row>
    <row r="4553" spans="3:3" ht="15" customHeight="1" x14ac:dyDescent="0.25">
      <c r="C4553" s="79">
        <f t="shared" si="90"/>
        <v>0</v>
      </c>
    </row>
    <row r="4554" spans="3:3" ht="15" customHeight="1" x14ac:dyDescent="0.25">
      <c r="C4554" s="79">
        <f t="shared" si="90"/>
        <v>0</v>
      </c>
    </row>
    <row r="4555" spans="3:3" ht="15" customHeight="1" x14ac:dyDescent="0.25">
      <c r="C4555" s="79">
        <f t="shared" si="90"/>
        <v>0</v>
      </c>
    </row>
    <row r="4556" spans="3:3" ht="15" customHeight="1" x14ac:dyDescent="0.25">
      <c r="C4556" s="79">
        <f t="shared" si="90"/>
        <v>0</v>
      </c>
    </row>
    <row r="4557" spans="3:3" ht="15" customHeight="1" x14ac:dyDescent="0.25">
      <c r="C4557" s="79">
        <f t="shared" si="90"/>
        <v>0</v>
      </c>
    </row>
    <row r="4558" spans="3:3" ht="15" customHeight="1" x14ac:dyDescent="0.25">
      <c r="C4558" s="79">
        <f t="shared" si="90"/>
        <v>0</v>
      </c>
    </row>
    <row r="4559" spans="3:3" ht="15" customHeight="1" x14ac:dyDescent="0.25">
      <c r="C4559" s="79">
        <f t="shared" si="90"/>
        <v>0</v>
      </c>
    </row>
    <row r="4560" spans="3:3" ht="15" customHeight="1" x14ac:dyDescent="0.25">
      <c r="C4560" s="79">
        <f t="shared" si="90"/>
        <v>0</v>
      </c>
    </row>
    <row r="4561" spans="3:3" ht="15" customHeight="1" x14ac:dyDescent="0.25">
      <c r="C4561" s="79">
        <f t="shared" si="90"/>
        <v>0</v>
      </c>
    </row>
    <row r="4562" spans="3:3" ht="15" customHeight="1" x14ac:dyDescent="0.25">
      <c r="C4562" s="79">
        <f t="shared" si="90"/>
        <v>0</v>
      </c>
    </row>
    <row r="4563" spans="3:3" ht="15" customHeight="1" x14ac:dyDescent="0.25">
      <c r="C4563" s="79">
        <f t="shared" si="90"/>
        <v>0</v>
      </c>
    </row>
    <row r="4564" spans="3:3" ht="15" customHeight="1" x14ac:dyDescent="0.25">
      <c r="C4564" s="79">
        <f t="shared" si="90"/>
        <v>0</v>
      </c>
    </row>
    <row r="4565" spans="3:3" ht="15" customHeight="1" x14ac:dyDescent="0.25">
      <c r="C4565" s="79">
        <f t="shared" si="90"/>
        <v>0</v>
      </c>
    </row>
    <row r="4566" spans="3:3" ht="15" customHeight="1" x14ac:dyDescent="0.25">
      <c r="C4566" s="79">
        <f t="shared" si="90"/>
        <v>0</v>
      </c>
    </row>
    <row r="4567" spans="3:3" ht="15" customHeight="1" x14ac:dyDescent="0.25">
      <c r="C4567" s="79">
        <f t="shared" si="90"/>
        <v>0</v>
      </c>
    </row>
    <row r="4568" spans="3:3" ht="15" customHeight="1" x14ac:dyDescent="0.25">
      <c r="C4568" s="79">
        <f t="shared" si="90"/>
        <v>0</v>
      </c>
    </row>
    <row r="4569" spans="3:3" ht="15" customHeight="1" x14ac:dyDescent="0.25">
      <c r="C4569" s="79">
        <f t="shared" si="90"/>
        <v>0</v>
      </c>
    </row>
    <row r="4570" spans="3:3" ht="15" customHeight="1" x14ac:dyDescent="0.25">
      <c r="C4570" s="79">
        <f t="shared" si="90"/>
        <v>0</v>
      </c>
    </row>
    <row r="4571" spans="3:3" ht="15" customHeight="1" x14ac:dyDescent="0.25">
      <c r="C4571" s="79">
        <f t="shared" si="90"/>
        <v>0</v>
      </c>
    </row>
    <row r="4572" spans="3:3" ht="15" customHeight="1" x14ac:dyDescent="0.25">
      <c r="C4572" s="79">
        <f t="shared" si="90"/>
        <v>0</v>
      </c>
    </row>
    <row r="4573" spans="3:3" ht="15" customHeight="1" x14ac:dyDescent="0.25">
      <c r="C4573" s="79">
        <f t="shared" si="90"/>
        <v>0</v>
      </c>
    </row>
    <row r="4574" spans="3:3" ht="15" customHeight="1" x14ac:dyDescent="0.25">
      <c r="C4574" s="79">
        <f t="shared" si="90"/>
        <v>0</v>
      </c>
    </row>
    <row r="4575" spans="3:3" ht="15" customHeight="1" x14ac:dyDescent="0.25">
      <c r="C4575" s="79">
        <f t="shared" si="90"/>
        <v>0</v>
      </c>
    </row>
    <row r="4576" spans="3:3" ht="15" customHeight="1" x14ac:dyDescent="0.25">
      <c r="C4576" s="79">
        <f t="shared" si="90"/>
        <v>0</v>
      </c>
    </row>
    <row r="4577" spans="3:3" ht="15" customHeight="1" x14ac:dyDescent="0.25">
      <c r="C4577" s="79">
        <f t="shared" si="90"/>
        <v>0</v>
      </c>
    </row>
    <row r="4578" spans="3:3" ht="15" customHeight="1" x14ac:dyDescent="0.25">
      <c r="C4578" s="79">
        <f t="shared" si="90"/>
        <v>0</v>
      </c>
    </row>
    <row r="4579" spans="3:3" ht="15" customHeight="1" x14ac:dyDescent="0.25">
      <c r="C4579" s="79">
        <f t="shared" si="90"/>
        <v>0</v>
      </c>
    </row>
    <row r="4580" spans="3:3" ht="15" customHeight="1" x14ac:dyDescent="0.25">
      <c r="C4580" s="79">
        <f t="shared" si="90"/>
        <v>0</v>
      </c>
    </row>
    <row r="4581" spans="3:3" ht="15" customHeight="1" x14ac:dyDescent="0.25">
      <c r="C4581" s="79">
        <f t="shared" si="90"/>
        <v>0</v>
      </c>
    </row>
    <row r="4582" spans="3:3" ht="15" customHeight="1" x14ac:dyDescent="0.25">
      <c r="C4582" s="79">
        <f t="shared" si="90"/>
        <v>0</v>
      </c>
    </row>
    <row r="4583" spans="3:3" ht="15" customHeight="1" x14ac:dyDescent="0.25">
      <c r="C4583" s="79">
        <f t="shared" si="90"/>
        <v>0</v>
      </c>
    </row>
    <row r="4584" spans="3:3" ht="15" customHeight="1" x14ac:dyDescent="0.25">
      <c r="C4584" s="79">
        <f t="shared" si="90"/>
        <v>0</v>
      </c>
    </row>
    <row r="4585" spans="3:3" ht="15" customHeight="1" x14ac:dyDescent="0.25">
      <c r="C4585" s="79">
        <f t="shared" si="90"/>
        <v>0</v>
      </c>
    </row>
    <row r="4586" spans="3:3" ht="15" customHeight="1" x14ac:dyDescent="0.25">
      <c r="C4586" s="79">
        <f t="shared" si="90"/>
        <v>0</v>
      </c>
    </row>
    <row r="4587" spans="3:3" ht="15" customHeight="1" x14ac:dyDescent="0.25">
      <c r="C4587" s="79">
        <f t="shared" si="90"/>
        <v>0</v>
      </c>
    </row>
    <row r="4588" spans="3:3" ht="15" customHeight="1" x14ac:dyDescent="0.25">
      <c r="C4588" s="79">
        <f t="shared" si="90"/>
        <v>0</v>
      </c>
    </row>
    <row r="4589" spans="3:3" ht="15" customHeight="1" x14ac:dyDescent="0.25">
      <c r="C4589" s="79">
        <f t="shared" si="90"/>
        <v>0</v>
      </c>
    </row>
    <row r="4590" spans="3:3" ht="15" customHeight="1" x14ac:dyDescent="0.25">
      <c r="C4590" s="79">
        <f t="shared" si="90"/>
        <v>0</v>
      </c>
    </row>
    <row r="4591" spans="3:3" ht="15" customHeight="1" x14ac:dyDescent="0.25">
      <c r="C4591" s="79">
        <f t="shared" si="90"/>
        <v>0</v>
      </c>
    </row>
    <row r="4592" spans="3:3" ht="15" customHeight="1" x14ac:dyDescent="0.25">
      <c r="C4592" s="79">
        <f t="shared" si="90"/>
        <v>0</v>
      </c>
    </row>
    <row r="4593" spans="1:3" ht="15" customHeight="1" x14ac:dyDescent="0.25">
      <c r="C4593" s="79">
        <f t="shared" si="90"/>
        <v>0</v>
      </c>
    </row>
    <row r="4594" spans="1:3" ht="15" customHeight="1" x14ac:dyDescent="0.25">
      <c r="C4594" s="79">
        <f t="shared" si="90"/>
        <v>0</v>
      </c>
    </row>
    <row r="4595" spans="1:3" ht="15" customHeight="1" x14ac:dyDescent="0.25">
      <c r="C4595" s="79">
        <f t="shared" ref="C4595:C4600" si="91">+C4594</f>
        <v>0</v>
      </c>
    </row>
    <row r="4596" spans="1:3" ht="15" customHeight="1" x14ac:dyDescent="0.25">
      <c r="C4596" s="79">
        <f t="shared" si="91"/>
        <v>0</v>
      </c>
    </row>
    <row r="4597" spans="1:3" ht="15" customHeight="1" x14ac:dyDescent="0.25">
      <c r="C4597" s="79">
        <f t="shared" si="91"/>
        <v>0</v>
      </c>
    </row>
    <row r="4598" spans="1:3" ht="15" customHeight="1" x14ac:dyDescent="0.25">
      <c r="C4598" s="79">
        <f t="shared" si="91"/>
        <v>0</v>
      </c>
    </row>
    <row r="4599" spans="1:3" ht="15" customHeight="1" x14ac:dyDescent="0.25">
      <c r="C4599" s="79">
        <f t="shared" si="91"/>
        <v>0</v>
      </c>
    </row>
    <row r="4600" spans="1:3" x14ac:dyDescent="0.25">
      <c r="C4600" s="79">
        <f t="shared" si="91"/>
        <v>0</v>
      </c>
    </row>
    <row r="4601" spans="1:3" s="81" customFormat="1" ht="15.75" x14ac:dyDescent="0.25">
      <c r="A4601" s="77" t="s">
        <v>349</v>
      </c>
      <c r="B4601" s="105" t="str">
        <f>[1]COMPTA!A4604</f>
        <v>W66</v>
      </c>
      <c r="C4601" s="79" t="str">
        <f>+B4601</f>
        <v>W66</v>
      </c>
    </row>
    <row r="4602" spans="1:3" s="12" customFormat="1" ht="11.25" customHeight="1" x14ac:dyDescent="0.2">
      <c r="B4602" s="82"/>
      <c r="C4602" s="79" t="str">
        <f>+C4601</f>
        <v>W66</v>
      </c>
    </row>
    <row r="4603" spans="1:3" s="12" customFormat="1" ht="22.5" customHeight="1" x14ac:dyDescent="0.2">
      <c r="B4603" s="82"/>
      <c r="C4603" s="79" t="str">
        <f t="shared" ref="C4603:C4666" si="92">+C4602</f>
        <v>W66</v>
      </c>
    </row>
    <row r="4604" spans="1:3" s="33" customFormat="1" ht="45.75" customHeight="1" x14ac:dyDescent="0.2">
      <c r="A4604" s="103" t="s">
        <v>350</v>
      </c>
      <c r="B4604" s="85" t="s">
        <v>351</v>
      </c>
      <c r="C4604" s="79" t="str">
        <f t="shared" si="92"/>
        <v>W66</v>
      </c>
    </row>
    <row r="4605" spans="1:3" s="33" customFormat="1" ht="45" customHeight="1" x14ac:dyDescent="0.2">
      <c r="A4605" s="103"/>
      <c r="B4605" s="86"/>
      <c r="C4605" s="79" t="str">
        <f t="shared" si="92"/>
        <v>W66</v>
      </c>
    </row>
    <row r="4606" spans="1:3" s="88" customFormat="1" ht="11.25" customHeight="1" x14ac:dyDescent="0.2">
      <c r="A4606" s="103"/>
      <c r="B4606" s="104" t="s">
        <v>355</v>
      </c>
      <c r="C4606" s="79" t="str">
        <f t="shared" si="92"/>
        <v>W66</v>
      </c>
    </row>
    <row r="4607" spans="1:3" s="12" customFormat="1" ht="11.25" customHeight="1" x14ac:dyDescent="0.2">
      <c r="A4607" s="89"/>
      <c r="B4607" s="90"/>
      <c r="C4607" s="79" t="str">
        <f t="shared" si="92"/>
        <v>W66</v>
      </c>
    </row>
    <row r="4608" spans="1:3" s="12" customFormat="1" ht="11.25" customHeight="1" x14ac:dyDescent="0.2">
      <c r="A4608" s="91" t="s">
        <v>8</v>
      </c>
      <c r="B4608" s="92"/>
      <c r="C4608" s="79" t="str">
        <f t="shared" si="92"/>
        <v>W66</v>
      </c>
    </row>
    <row r="4609" spans="1:3" s="12" customFormat="1" ht="11.25" customHeight="1" x14ac:dyDescent="0.2">
      <c r="A4609" s="91" t="s">
        <v>11</v>
      </c>
      <c r="B4609" s="92"/>
      <c r="C4609" s="79" t="str">
        <f t="shared" si="92"/>
        <v>W66</v>
      </c>
    </row>
    <row r="4610" spans="1:3" s="12" customFormat="1" ht="11.25" customHeight="1" x14ac:dyDescent="0.2">
      <c r="A4610" s="93" t="s">
        <v>14</v>
      </c>
      <c r="B4610" s="92"/>
      <c r="C4610" s="79" t="str">
        <f t="shared" si="92"/>
        <v>W66</v>
      </c>
    </row>
    <row r="4611" spans="1:3" s="12" customFormat="1" ht="11.25" customHeight="1" x14ac:dyDescent="0.2">
      <c r="A4611" s="93" t="s">
        <v>17</v>
      </c>
      <c r="B4611" s="92"/>
      <c r="C4611" s="79" t="str">
        <f t="shared" si="92"/>
        <v>W66</v>
      </c>
    </row>
    <row r="4612" spans="1:3" s="12" customFormat="1" ht="11.25" customHeight="1" x14ac:dyDescent="0.2">
      <c r="A4612" s="93" t="s">
        <v>19</v>
      </c>
      <c r="B4612" s="92"/>
      <c r="C4612" s="79" t="str">
        <f t="shared" si="92"/>
        <v>W66</v>
      </c>
    </row>
    <row r="4613" spans="1:3" s="12" customFormat="1" ht="11.25" customHeight="1" x14ac:dyDescent="0.2">
      <c r="A4613" s="93" t="s">
        <v>22</v>
      </c>
      <c r="B4613" s="92"/>
      <c r="C4613" s="79" t="str">
        <f t="shared" si="92"/>
        <v>W66</v>
      </c>
    </row>
    <row r="4614" spans="1:3" s="80" customFormat="1" ht="11.25" customHeight="1" x14ac:dyDescent="0.2">
      <c r="A4614" s="93" t="s">
        <v>24</v>
      </c>
      <c r="B4614" s="92"/>
      <c r="C4614" s="79" t="str">
        <f t="shared" si="92"/>
        <v>W66</v>
      </c>
    </row>
    <row r="4615" spans="1:3" s="12" customFormat="1" ht="11.25" customHeight="1" x14ac:dyDescent="0.2">
      <c r="A4615" s="93" t="s">
        <v>27</v>
      </c>
      <c r="B4615" s="92"/>
      <c r="C4615" s="79" t="str">
        <f t="shared" si="92"/>
        <v>W66</v>
      </c>
    </row>
    <row r="4616" spans="1:3" s="12" customFormat="1" ht="11.25" customHeight="1" x14ac:dyDescent="0.2">
      <c r="A4616" s="93" t="s">
        <v>29</v>
      </c>
      <c r="B4616" s="92"/>
      <c r="C4616" s="79" t="str">
        <f t="shared" si="92"/>
        <v>W66</v>
      </c>
    </row>
    <row r="4617" spans="1:3" s="12" customFormat="1" ht="11.25" customHeight="1" x14ac:dyDescent="0.2">
      <c r="A4617" s="93" t="s">
        <v>31</v>
      </c>
      <c r="B4617" s="92"/>
      <c r="C4617" s="79" t="str">
        <f t="shared" si="92"/>
        <v>W66</v>
      </c>
    </row>
    <row r="4618" spans="1:3" s="12" customFormat="1" ht="11.25" customHeight="1" x14ac:dyDescent="0.2">
      <c r="A4618" s="93" t="s">
        <v>33</v>
      </c>
      <c r="B4618" s="92"/>
      <c r="C4618" s="79" t="str">
        <f t="shared" si="92"/>
        <v>W66</v>
      </c>
    </row>
    <row r="4619" spans="1:3" s="12" customFormat="1" ht="11.25" customHeight="1" x14ac:dyDescent="0.2">
      <c r="A4619" s="93" t="s">
        <v>35</v>
      </c>
      <c r="B4619" s="92"/>
      <c r="C4619" s="79" t="str">
        <f t="shared" si="92"/>
        <v>W66</v>
      </c>
    </row>
    <row r="4620" spans="1:3" s="12" customFormat="1" ht="11.25" customHeight="1" x14ac:dyDescent="0.2">
      <c r="A4620" s="89"/>
      <c r="B4620" s="94"/>
      <c r="C4620" s="79" t="str">
        <f t="shared" si="92"/>
        <v>W66</v>
      </c>
    </row>
    <row r="4621" spans="1:3" s="12" customFormat="1" ht="12.75" customHeight="1" x14ac:dyDescent="0.2">
      <c r="A4621" s="95" t="s">
        <v>362</v>
      </c>
      <c r="B4621" s="96"/>
      <c r="C4621" s="79"/>
    </row>
    <row r="4622" spans="1:3" s="12" customFormat="1" ht="11.25" customHeight="1" x14ac:dyDescent="0.2">
      <c r="C4622" s="79">
        <f t="shared" si="92"/>
        <v>0</v>
      </c>
    </row>
    <row r="4623" spans="1:3" s="98" customFormat="1" ht="12.75" customHeight="1" x14ac:dyDescent="0.2">
      <c r="A4623" s="97" t="s">
        <v>363</v>
      </c>
      <c r="C4623" s="79">
        <f t="shared" si="92"/>
        <v>0</v>
      </c>
    </row>
    <row r="4624" spans="1:3" s="98" customFormat="1" ht="12.75" customHeight="1" x14ac:dyDescent="0.2">
      <c r="A4624" s="97" t="s">
        <v>364</v>
      </c>
      <c r="C4624" s="79">
        <f t="shared" si="92"/>
        <v>0</v>
      </c>
    </row>
    <row r="4625" spans="1:3" s="12" customFormat="1" ht="11.25" customHeight="1" x14ac:dyDescent="0.2">
      <c r="C4625" s="79">
        <f t="shared" si="92"/>
        <v>0</v>
      </c>
    </row>
    <row r="4626" spans="1:3" s="99" customFormat="1" ht="15" customHeight="1" x14ac:dyDescent="0.25">
      <c r="A4626" s="99" t="str">
        <f>+CONCATENATE("Ecart ",C4626)</f>
        <v>Ecart 0</v>
      </c>
      <c r="C4626" s="79">
        <f t="shared" si="92"/>
        <v>0</v>
      </c>
    </row>
    <row r="4627" spans="1:3" ht="15" customHeight="1" x14ac:dyDescent="0.25">
      <c r="C4627" s="79">
        <f t="shared" si="92"/>
        <v>0</v>
      </c>
    </row>
    <row r="4628" spans="1:3" s="102" customFormat="1" ht="21" customHeight="1" x14ac:dyDescent="0.35">
      <c r="A4628" s="100" t="s">
        <v>365</v>
      </c>
      <c r="B4628" s="101"/>
      <c r="C4628" s="79">
        <f t="shared" si="92"/>
        <v>0</v>
      </c>
    </row>
    <row r="4629" spans="1:3" ht="15" customHeight="1" x14ac:dyDescent="0.25">
      <c r="A4629" s="76"/>
      <c r="C4629" s="79">
        <f t="shared" si="92"/>
        <v>0</v>
      </c>
    </row>
    <row r="4630" spans="1:3" s="102" customFormat="1" ht="21" customHeight="1" x14ac:dyDescent="0.35">
      <c r="A4630" s="100" t="s">
        <v>366</v>
      </c>
      <c r="B4630" s="101"/>
      <c r="C4630" s="79">
        <f t="shared" si="92"/>
        <v>0</v>
      </c>
    </row>
    <row r="4631" spans="1:3" ht="15" customHeight="1" x14ac:dyDescent="0.25">
      <c r="A4631" s="76"/>
      <c r="C4631" s="79">
        <f t="shared" si="92"/>
        <v>0</v>
      </c>
    </row>
    <row r="4632" spans="1:3" ht="15" customHeight="1" x14ac:dyDescent="0.25">
      <c r="C4632" s="79">
        <f t="shared" si="92"/>
        <v>0</v>
      </c>
    </row>
    <row r="4633" spans="1:3" ht="15" customHeight="1" x14ac:dyDescent="0.25">
      <c r="C4633" s="79">
        <f t="shared" si="92"/>
        <v>0</v>
      </c>
    </row>
    <row r="4634" spans="1:3" ht="15" customHeight="1" x14ac:dyDescent="0.25">
      <c r="C4634" s="79">
        <f t="shared" si="92"/>
        <v>0</v>
      </c>
    </row>
    <row r="4635" spans="1:3" ht="15" customHeight="1" x14ac:dyDescent="0.25">
      <c r="C4635" s="79">
        <f t="shared" si="92"/>
        <v>0</v>
      </c>
    </row>
    <row r="4636" spans="1:3" ht="15" customHeight="1" x14ac:dyDescent="0.25">
      <c r="C4636" s="79">
        <f t="shared" si="92"/>
        <v>0</v>
      </c>
    </row>
    <row r="4637" spans="1:3" ht="15" customHeight="1" x14ac:dyDescent="0.25">
      <c r="C4637" s="79">
        <f t="shared" si="92"/>
        <v>0</v>
      </c>
    </row>
    <row r="4638" spans="1:3" ht="15" customHeight="1" x14ac:dyDescent="0.25">
      <c r="C4638" s="79">
        <f t="shared" si="92"/>
        <v>0</v>
      </c>
    </row>
    <row r="4639" spans="1:3" ht="15" customHeight="1" x14ac:dyDescent="0.25">
      <c r="C4639" s="79">
        <f t="shared" si="92"/>
        <v>0</v>
      </c>
    </row>
    <row r="4640" spans="1:3" ht="15" customHeight="1" x14ac:dyDescent="0.25">
      <c r="C4640" s="79">
        <f t="shared" si="92"/>
        <v>0</v>
      </c>
    </row>
    <row r="4641" spans="3:3" ht="15" customHeight="1" x14ac:dyDescent="0.25">
      <c r="C4641" s="79">
        <f t="shared" si="92"/>
        <v>0</v>
      </c>
    </row>
    <row r="4642" spans="3:3" ht="15" customHeight="1" x14ac:dyDescent="0.25">
      <c r="C4642" s="79">
        <f t="shared" si="92"/>
        <v>0</v>
      </c>
    </row>
    <row r="4643" spans="3:3" ht="15" customHeight="1" x14ac:dyDescent="0.25">
      <c r="C4643" s="79">
        <f t="shared" si="92"/>
        <v>0</v>
      </c>
    </row>
    <row r="4644" spans="3:3" ht="15" customHeight="1" x14ac:dyDescent="0.25">
      <c r="C4644" s="79">
        <f t="shared" si="92"/>
        <v>0</v>
      </c>
    </row>
    <row r="4645" spans="3:3" ht="15" customHeight="1" x14ac:dyDescent="0.25">
      <c r="C4645" s="79">
        <f t="shared" si="92"/>
        <v>0</v>
      </c>
    </row>
    <row r="4646" spans="3:3" ht="15" customHeight="1" x14ac:dyDescent="0.25">
      <c r="C4646" s="79">
        <f t="shared" si="92"/>
        <v>0</v>
      </c>
    </row>
    <row r="4647" spans="3:3" ht="15" customHeight="1" x14ac:dyDescent="0.25">
      <c r="C4647" s="79">
        <f t="shared" si="92"/>
        <v>0</v>
      </c>
    </row>
    <row r="4648" spans="3:3" ht="15" customHeight="1" x14ac:dyDescent="0.25">
      <c r="C4648" s="79">
        <f t="shared" si="92"/>
        <v>0</v>
      </c>
    </row>
    <row r="4649" spans="3:3" ht="15" customHeight="1" x14ac:dyDescent="0.25">
      <c r="C4649" s="79">
        <f t="shared" si="92"/>
        <v>0</v>
      </c>
    </row>
    <row r="4650" spans="3:3" ht="15" customHeight="1" x14ac:dyDescent="0.25">
      <c r="C4650" s="79">
        <f t="shared" si="92"/>
        <v>0</v>
      </c>
    </row>
    <row r="4651" spans="3:3" ht="15" customHeight="1" x14ac:dyDescent="0.25">
      <c r="C4651" s="79">
        <f t="shared" si="92"/>
        <v>0</v>
      </c>
    </row>
    <row r="4652" spans="3:3" ht="15" customHeight="1" x14ac:dyDescent="0.25">
      <c r="C4652" s="79">
        <f t="shared" si="92"/>
        <v>0</v>
      </c>
    </row>
    <row r="4653" spans="3:3" ht="15" customHeight="1" x14ac:dyDescent="0.25">
      <c r="C4653" s="79">
        <f t="shared" si="92"/>
        <v>0</v>
      </c>
    </row>
    <row r="4654" spans="3:3" ht="15" customHeight="1" x14ac:dyDescent="0.25">
      <c r="C4654" s="79">
        <f t="shared" si="92"/>
        <v>0</v>
      </c>
    </row>
    <row r="4655" spans="3:3" ht="15" customHeight="1" x14ac:dyDescent="0.25">
      <c r="C4655" s="79">
        <f t="shared" si="92"/>
        <v>0</v>
      </c>
    </row>
    <row r="4656" spans="3:3" ht="15" customHeight="1" x14ac:dyDescent="0.25">
      <c r="C4656" s="79">
        <f t="shared" si="92"/>
        <v>0</v>
      </c>
    </row>
    <row r="4657" spans="3:3" ht="15" customHeight="1" x14ac:dyDescent="0.25">
      <c r="C4657" s="79">
        <f t="shared" si="92"/>
        <v>0</v>
      </c>
    </row>
    <row r="4658" spans="3:3" ht="15" customHeight="1" x14ac:dyDescent="0.25">
      <c r="C4658" s="79">
        <f t="shared" si="92"/>
        <v>0</v>
      </c>
    </row>
    <row r="4659" spans="3:3" ht="15" customHeight="1" x14ac:dyDescent="0.25">
      <c r="C4659" s="79">
        <f t="shared" si="92"/>
        <v>0</v>
      </c>
    </row>
    <row r="4660" spans="3:3" ht="15" customHeight="1" x14ac:dyDescent="0.25">
      <c r="C4660" s="79">
        <f t="shared" si="92"/>
        <v>0</v>
      </c>
    </row>
    <row r="4661" spans="3:3" ht="15" customHeight="1" x14ac:dyDescent="0.25">
      <c r="C4661" s="79">
        <f t="shared" si="92"/>
        <v>0</v>
      </c>
    </row>
    <row r="4662" spans="3:3" ht="15" customHeight="1" x14ac:dyDescent="0.25">
      <c r="C4662" s="79">
        <f t="shared" si="92"/>
        <v>0</v>
      </c>
    </row>
    <row r="4663" spans="3:3" ht="15" customHeight="1" x14ac:dyDescent="0.25">
      <c r="C4663" s="79">
        <f t="shared" si="92"/>
        <v>0</v>
      </c>
    </row>
    <row r="4664" spans="3:3" ht="15" customHeight="1" x14ac:dyDescent="0.25">
      <c r="C4664" s="79">
        <f t="shared" si="92"/>
        <v>0</v>
      </c>
    </row>
    <row r="4665" spans="3:3" ht="15" customHeight="1" x14ac:dyDescent="0.25">
      <c r="C4665" s="79">
        <f t="shared" si="92"/>
        <v>0</v>
      </c>
    </row>
    <row r="4666" spans="3:3" ht="15" customHeight="1" x14ac:dyDescent="0.25">
      <c r="C4666" s="79">
        <f t="shared" si="92"/>
        <v>0</v>
      </c>
    </row>
    <row r="4667" spans="3:3" ht="15" customHeight="1" x14ac:dyDescent="0.25">
      <c r="C4667" s="79">
        <f t="shared" ref="C4667:C4730" si="93">+C4666</f>
        <v>0</v>
      </c>
    </row>
    <row r="4668" spans="3:3" ht="15" customHeight="1" x14ac:dyDescent="0.25">
      <c r="C4668" s="79">
        <f t="shared" si="93"/>
        <v>0</v>
      </c>
    </row>
    <row r="4669" spans="3:3" ht="15" customHeight="1" x14ac:dyDescent="0.25">
      <c r="C4669" s="79">
        <f t="shared" si="93"/>
        <v>0</v>
      </c>
    </row>
    <row r="4670" spans="3:3" ht="15" customHeight="1" x14ac:dyDescent="0.25">
      <c r="C4670" s="79">
        <f t="shared" si="93"/>
        <v>0</v>
      </c>
    </row>
    <row r="4671" spans="3:3" ht="15" customHeight="1" x14ac:dyDescent="0.25">
      <c r="C4671" s="79">
        <f t="shared" si="93"/>
        <v>0</v>
      </c>
    </row>
    <row r="4672" spans="3:3" ht="15" customHeight="1" x14ac:dyDescent="0.25">
      <c r="C4672" s="79">
        <f t="shared" si="93"/>
        <v>0</v>
      </c>
    </row>
    <row r="4673" spans="3:3" ht="15" customHeight="1" x14ac:dyDescent="0.25">
      <c r="C4673" s="79">
        <f t="shared" si="93"/>
        <v>0</v>
      </c>
    </row>
    <row r="4674" spans="3:3" ht="15" customHeight="1" x14ac:dyDescent="0.25">
      <c r="C4674" s="79">
        <f t="shared" si="93"/>
        <v>0</v>
      </c>
    </row>
    <row r="4675" spans="3:3" ht="15" customHeight="1" x14ac:dyDescent="0.25">
      <c r="C4675" s="79">
        <f t="shared" si="93"/>
        <v>0</v>
      </c>
    </row>
    <row r="4676" spans="3:3" ht="15" customHeight="1" x14ac:dyDescent="0.25">
      <c r="C4676" s="79">
        <f t="shared" si="93"/>
        <v>0</v>
      </c>
    </row>
    <row r="4677" spans="3:3" ht="15" customHeight="1" x14ac:dyDescent="0.25">
      <c r="C4677" s="79">
        <f t="shared" si="93"/>
        <v>0</v>
      </c>
    </row>
    <row r="4678" spans="3:3" ht="15" customHeight="1" x14ac:dyDescent="0.25">
      <c r="C4678" s="79">
        <f t="shared" si="93"/>
        <v>0</v>
      </c>
    </row>
    <row r="4679" spans="3:3" ht="15" customHeight="1" x14ac:dyDescent="0.25">
      <c r="C4679" s="79">
        <f t="shared" si="93"/>
        <v>0</v>
      </c>
    </row>
    <row r="4680" spans="3:3" ht="15" customHeight="1" x14ac:dyDescent="0.25">
      <c r="C4680" s="79">
        <f t="shared" si="93"/>
        <v>0</v>
      </c>
    </row>
    <row r="4681" spans="3:3" ht="15" customHeight="1" x14ac:dyDescent="0.25">
      <c r="C4681" s="79">
        <f t="shared" si="93"/>
        <v>0</v>
      </c>
    </row>
    <row r="4682" spans="3:3" ht="15" customHeight="1" x14ac:dyDescent="0.25">
      <c r="C4682" s="79">
        <f t="shared" si="93"/>
        <v>0</v>
      </c>
    </row>
    <row r="4683" spans="3:3" ht="15" customHeight="1" x14ac:dyDescent="0.25">
      <c r="C4683" s="79">
        <f t="shared" si="93"/>
        <v>0</v>
      </c>
    </row>
    <row r="4684" spans="3:3" ht="15" customHeight="1" x14ac:dyDescent="0.25">
      <c r="C4684" s="79">
        <f t="shared" si="93"/>
        <v>0</v>
      </c>
    </row>
    <row r="4685" spans="3:3" ht="15" customHeight="1" x14ac:dyDescent="0.25">
      <c r="C4685" s="79">
        <f t="shared" si="93"/>
        <v>0</v>
      </c>
    </row>
    <row r="4686" spans="3:3" ht="15" customHeight="1" x14ac:dyDescent="0.25">
      <c r="C4686" s="79">
        <f t="shared" si="93"/>
        <v>0</v>
      </c>
    </row>
    <row r="4687" spans="3:3" ht="15" customHeight="1" x14ac:dyDescent="0.25">
      <c r="C4687" s="79">
        <f t="shared" si="93"/>
        <v>0</v>
      </c>
    </row>
    <row r="4688" spans="3:3" ht="15" customHeight="1" x14ac:dyDescent="0.25">
      <c r="C4688" s="79">
        <f t="shared" si="93"/>
        <v>0</v>
      </c>
    </row>
    <row r="4689" spans="3:3" ht="15" customHeight="1" x14ac:dyDescent="0.25">
      <c r="C4689" s="79">
        <f t="shared" si="93"/>
        <v>0</v>
      </c>
    </row>
    <row r="4690" spans="3:3" ht="15" customHeight="1" x14ac:dyDescent="0.25">
      <c r="C4690" s="79">
        <f t="shared" si="93"/>
        <v>0</v>
      </c>
    </row>
    <row r="4691" spans="3:3" ht="15" customHeight="1" x14ac:dyDescent="0.25">
      <c r="C4691" s="79">
        <f t="shared" si="93"/>
        <v>0</v>
      </c>
    </row>
    <row r="4692" spans="3:3" ht="15" customHeight="1" x14ac:dyDescent="0.25">
      <c r="C4692" s="79">
        <f t="shared" si="93"/>
        <v>0</v>
      </c>
    </row>
    <row r="4693" spans="3:3" ht="15" customHeight="1" x14ac:dyDescent="0.25">
      <c r="C4693" s="79">
        <f t="shared" si="93"/>
        <v>0</v>
      </c>
    </row>
    <row r="4694" spans="3:3" ht="15" customHeight="1" x14ac:dyDescent="0.25">
      <c r="C4694" s="79">
        <f t="shared" si="93"/>
        <v>0</v>
      </c>
    </row>
    <row r="4695" spans="3:3" ht="15" customHeight="1" x14ac:dyDescent="0.25">
      <c r="C4695" s="79">
        <f t="shared" si="93"/>
        <v>0</v>
      </c>
    </row>
    <row r="4696" spans="3:3" ht="15" customHeight="1" x14ac:dyDescent="0.25">
      <c r="C4696" s="79">
        <f t="shared" si="93"/>
        <v>0</v>
      </c>
    </row>
    <row r="4697" spans="3:3" ht="15" customHeight="1" x14ac:dyDescent="0.25">
      <c r="C4697" s="79">
        <f t="shared" si="93"/>
        <v>0</v>
      </c>
    </row>
    <row r="4698" spans="3:3" ht="15" customHeight="1" x14ac:dyDescent="0.25">
      <c r="C4698" s="79">
        <f t="shared" si="93"/>
        <v>0</v>
      </c>
    </row>
    <row r="4699" spans="3:3" ht="15" customHeight="1" x14ac:dyDescent="0.25">
      <c r="C4699" s="79">
        <f t="shared" si="93"/>
        <v>0</v>
      </c>
    </row>
    <row r="4700" spans="3:3" ht="15" customHeight="1" x14ac:dyDescent="0.25">
      <c r="C4700" s="79">
        <f t="shared" si="93"/>
        <v>0</v>
      </c>
    </row>
    <row r="4701" spans="3:3" ht="15" customHeight="1" x14ac:dyDescent="0.25">
      <c r="C4701" s="79">
        <f t="shared" si="93"/>
        <v>0</v>
      </c>
    </row>
    <row r="4702" spans="3:3" ht="15" customHeight="1" x14ac:dyDescent="0.25">
      <c r="C4702" s="79">
        <f t="shared" si="93"/>
        <v>0</v>
      </c>
    </row>
    <row r="4703" spans="3:3" ht="15" customHeight="1" x14ac:dyDescent="0.25">
      <c r="C4703" s="79">
        <f t="shared" si="93"/>
        <v>0</v>
      </c>
    </row>
    <row r="4704" spans="3:3" ht="15" customHeight="1" x14ac:dyDescent="0.25">
      <c r="C4704" s="79">
        <f t="shared" si="93"/>
        <v>0</v>
      </c>
    </row>
    <row r="4705" spans="3:3" ht="15" customHeight="1" x14ac:dyDescent="0.25">
      <c r="C4705" s="79">
        <f t="shared" si="93"/>
        <v>0</v>
      </c>
    </row>
    <row r="4706" spans="3:3" ht="15" customHeight="1" x14ac:dyDescent="0.25">
      <c r="C4706" s="79">
        <f t="shared" si="93"/>
        <v>0</v>
      </c>
    </row>
    <row r="4707" spans="3:3" ht="15" customHeight="1" x14ac:dyDescent="0.25">
      <c r="C4707" s="79">
        <f t="shared" si="93"/>
        <v>0</v>
      </c>
    </row>
    <row r="4708" spans="3:3" ht="15" customHeight="1" x14ac:dyDescent="0.25">
      <c r="C4708" s="79">
        <f t="shared" si="93"/>
        <v>0</v>
      </c>
    </row>
    <row r="4709" spans="3:3" ht="15" customHeight="1" x14ac:dyDescent="0.25">
      <c r="C4709" s="79">
        <f t="shared" si="93"/>
        <v>0</v>
      </c>
    </row>
    <row r="4710" spans="3:3" ht="15" customHeight="1" x14ac:dyDescent="0.25">
      <c r="C4710" s="79">
        <f t="shared" si="93"/>
        <v>0</v>
      </c>
    </row>
    <row r="4711" spans="3:3" ht="15" customHeight="1" x14ac:dyDescent="0.25">
      <c r="C4711" s="79">
        <f t="shared" si="93"/>
        <v>0</v>
      </c>
    </row>
    <row r="4712" spans="3:3" ht="15" customHeight="1" x14ac:dyDescent="0.25">
      <c r="C4712" s="79">
        <f t="shared" si="93"/>
        <v>0</v>
      </c>
    </row>
    <row r="4713" spans="3:3" ht="15" customHeight="1" x14ac:dyDescent="0.25">
      <c r="C4713" s="79">
        <f t="shared" si="93"/>
        <v>0</v>
      </c>
    </row>
    <row r="4714" spans="3:3" ht="15" customHeight="1" x14ac:dyDescent="0.25">
      <c r="C4714" s="79">
        <f t="shared" si="93"/>
        <v>0</v>
      </c>
    </row>
    <row r="4715" spans="3:3" ht="15" customHeight="1" x14ac:dyDescent="0.25">
      <c r="C4715" s="79">
        <f t="shared" si="93"/>
        <v>0</v>
      </c>
    </row>
    <row r="4716" spans="3:3" ht="15" customHeight="1" x14ac:dyDescent="0.25">
      <c r="C4716" s="79">
        <f t="shared" si="93"/>
        <v>0</v>
      </c>
    </row>
    <row r="4717" spans="3:3" ht="15" customHeight="1" x14ac:dyDescent="0.25">
      <c r="C4717" s="79">
        <f t="shared" si="93"/>
        <v>0</v>
      </c>
    </row>
    <row r="4718" spans="3:3" ht="15" customHeight="1" x14ac:dyDescent="0.25">
      <c r="C4718" s="79">
        <f t="shared" si="93"/>
        <v>0</v>
      </c>
    </row>
    <row r="4719" spans="3:3" ht="15" customHeight="1" x14ac:dyDescent="0.25">
      <c r="C4719" s="79">
        <f t="shared" si="93"/>
        <v>0</v>
      </c>
    </row>
    <row r="4720" spans="3:3" ht="15" customHeight="1" x14ac:dyDescent="0.25">
      <c r="C4720" s="79">
        <f t="shared" si="93"/>
        <v>0</v>
      </c>
    </row>
    <row r="4721" spans="3:3" ht="15" customHeight="1" x14ac:dyDescent="0.25">
      <c r="C4721" s="79">
        <f t="shared" si="93"/>
        <v>0</v>
      </c>
    </row>
    <row r="4722" spans="3:3" ht="15" customHeight="1" x14ac:dyDescent="0.25">
      <c r="C4722" s="79">
        <f t="shared" si="93"/>
        <v>0</v>
      </c>
    </row>
    <row r="4723" spans="3:3" ht="15" customHeight="1" x14ac:dyDescent="0.25">
      <c r="C4723" s="79">
        <f t="shared" si="93"/>
        <v>0</v>
      </c>
    </row>
    <row r="4724" spans="3:3" ht="15" customHeight="1" x14ac:dyDescent="0.25">
      <c r="C4724" s="79">
        <f t="shared" si="93"/>
        <v>0</v>
      </c>
    </row>
    <row r="4725" spans="3:3" ht="15" customHeight="1" x14ac:dyDescent="0.25">
      <c r="C4725" s="79">
        <f t="shared" si="93"/>
        <v>0</v>
      </c>
    </row>
    <row r="4726" spans="3:3" ht="15" customHeight="1" x14ac:dyDescent="0.25">
      <c r="C4726" s="79">
        <f t="shared" si="93"/>
        <v>0</v>
      </c>
    </row>
    <row r="4727" spans="3:3" ht="15" customHeight="1" x14ac:dyDescent="0.25">
      <c r="C4727" s="79">
        <f t="shared" si="93"/>
        <v>0</v>
      </c>
    </row>
    <row r="4728" spans="3:3" ht="15" customHeight="1" x14ac:dyDescent="0.25">
      <c r="C4728" s="79">
        <f t="shared" si="93"/>
        <v>0</v>
      </c>
    </row>
    <row r="4729" spans="3:3" ht="15" customHeight="1" x14ac:dyDescent="0.25">
      <c r="C4729" s="79">
        <f t="shared" si="93"/>
        <v>0</v>
      </c>
    </row>
    <row r="4730" spans="3:3" ht="15" customHeight="1" x14ac:dyDescent="0.25">
      <c r="C4730" s="79">
        <f t="shared" si="93"/>
        <v>0</v>
      </c>
    </row>
    <row r="4731" spans="3:3" ht="15" customHeight="1" x14ac:dyDescent="0.25">
      <c r="C4731" s="79">
        <f t="shared" ref="C4731:C4794" si="94">+C4730</f>
        <v>0</v>
      </c>
    </row>
    <row r="4732" spans="3:3" ht="15" customHeight="1" x14ac:dyDescent="0.25">
      <c r="C4732" s="79">
        <f t="shared" si="94"/>
        <v>0</v>
      </c>
    </row>
    <row r="4733" spans="3:3" ht="15" customHeight="1" x14ac:dyDescent="0.25">
      <c r="C4733" s="79">
        <f t="shared" si="94"/>
        <v>0</v>
      </c>
    </row>
    <row r="4734" spans="3:3" ht="15" customHeight="1" x14ac:dyDescent="0.25">
      <c r="C4734" s="79">
        <f t="shared" si="94"/>
        <v>0</v>
      </c>
    </row>
    <row r="4735" spans="3:3" ht="15" customHeight="1" x14ac:dyDescent="0.25">
      <c r="C4735" s="79">
        <f t="shared" si="94"/>
        <v>0</v>
      </c>
    </row>
    <row r="4736" spans="3:3" ht="15" customHeight="1" x14ac:dyDescent="0.25">
      <c r="C4736" s="79">
        <f t="shared" si="94"/>
        <v>0</v>
      </c>
    </row>
    <row r="4737" spans="3:3" ht="15" customHeight="1" x14ac:dyDescent="0.25">
      <c r="C4737" s="79">
        <f t="shared" si="94"/>
        <v>0</v>
      </c>
    </row>
    <row r="4738" spans="3:3" ht="15" customHeight="1" x14ac:dyDescent="0.25">
      <c r="C4738" s="79">
        <f t="shared" si="94"/>
        <v>0</v>
      </c>
    </row>
    <row r="4739" spans="3:3" ht="15" customHeight="1" x14ac:dyDescent="0.25">
      <c r="C4739" s="79">
        <f t="shared" si="94"/>
        <v>0</v>
      </c>
    </row>
    <row r="4740" spans="3:3" ht="15" customHeight="1" x14ac:dyDescent="0.25">
      <c r="C4740" s="79">
        <f t="shared" si="94"/>
        <v>0</v>
      </c>
    </row>
    <row r="4741" spans="3:3" ht="15" customHeight="1" x14ac:dyDescent="0.25">
      <c r="C4741" s="79">
        <f t="shared" si="94"/>
        <v>0</v>
      </c>
    </row>
    <row r="4742" spans="3:3" ht="15" customHeight="1" x14ac:dyDescent="0.25">
      <c r="C4742" s="79">
        <f t="shared" si="94"/>
        <v>0</v>
      </c>
    </row>
    <row r="4743" spans="3:3" ht="15" customHeight="1" x14ac:dyDescent="0.25">
      <c r="C4743" s="79">
        <f t="shared" si="94"/>
        <v>0</v>
      </c>
    </row>
    <row r="4744" spans="3:3" ht="15" customHeight="1" x14ac:dyDescent="0.25">
      <c r="C4744" s="79">
        <f t="shared" si="94"/>
        <v>0</v>
      </c>
    </row>
    <row r="4745" spans="3:3" ht="15" customHeight="1" x14ac:dyDescent="0.25">
      <c r="C4745" s="79">
        <f t="shared" si="94"/>
        <v>0</v>
      </c>
    </row>
    <row r="4746" spans="3:3" ht="15" customHeight="1" x14ac:dyDescent="0.25">
      <c r="C4746" s="79">
        <f t="shared" si="94"/>
        <v>0</v>
      </c>
    </row>
    <row r="4747" spans="3:3" ht="15" customHeight="1" x14ac:dyDescent="0.25">
      <c r="C4747" s="79">
        <f t="shared" si="94"/>
        <v>0</v>
      </c>
    </row>
    <row r="4748" spans="3:3" ht="15" customHeight="1" x14ac:dyDescent="0.25">
      <c r="C4748" s="79">
        <f t="shared" si="94"/>
        <v>0</v>
      </c>
    </row>
    <row r="4749" spans="3:3" ht="15" customHeight="1" x14ac:dyDescent="0.25">
      <c r="C4749" s="79">
        <f t="shared" si="94"/>
        <v>0</v>
      </c>
    </row>
    <row r="4750" spans="3:3" ht="15" customHeight="1" x14ac:dyDescent="0.25">
      <c r="C4750" s="79">
        <f t="shared" si="94"/>
        <v>0</v>
      </c>
    </row>
    <row r="4751" spans="3:3" ht="15" customHeight="1" x14ac:dyDescent="0.25">
      <c r="C4751" s="79">
        <f t="shared" si="94"/>
        <v>0</v>
      </c>
    </row>
    <row r="4752" spans="3:3" ht="15" customHeight="1" x14ac:dyDescent="0.25">
      <c r="C4752" s="79">
        <f t="shared" si="94"/>
        <v>0</v>
      </c>
    </row>
    <row r="4753" spans="3:3" ht="15" customHeight="1" x14ac:dyDescent="0.25">
      <c r="C4753" s="79">
        <f t="shared" si="94"/>
        <v>0</v>
      </c>
    </row>
    <row r="4754" spans="3:3" ht="15" customHeight="1" x14ac:dyDescent="0.25">
      <c r="C4754" s="79">
        <f t="shared" si="94"/>
        <v>0</v>
      </c>
    </row>
    <row r="4755" spans="3:3" ht="15" customHeight="1" x14ac:dyDescent="0.25">
      <c r="C4755" s="79">
        <f t="shared" si="94"/>
        <v>0</v>
      </c>
    </row>
    <row r="4756" spans="3:3" ht="15" customHeight="1" x14ac:dyDescent="0.25">
      <c r="C4756" s="79">
        <f t="shared" si="94"/>
        <v>0</v>
      </c>
    </row>
    <row r="4757" spans="3:3" ht="15" customHeight="1" x14ac:dyDescent="0.25">
      <c r="C4757" s="79">
        <f t="shared" si="94"/>
        <v>0</v>
      </c>
    </row>
    <row r="4758" spans="3:3" ht="15" customHeight="1" x14ac:dyDescent="0.25">
      <c r="C4758" s="79">
        <f t="shared" si="94"/>
        <v>0</v>
      </c>
    </row>
    <row r="4759" spans="3:3" ht="15" customHeight="1" x14ac:dyDescent="0.25">
      <c r="C4759" s="79">
        <f t="shared" si="94"/>
        <v>0</v>
      </c>
    </row>
    <row r="4760" spans="3:3" ht="15" customHeight="1" x14ac:dyDescent="0.25">
      <c r="C4760" s="79">
        <f t="shared" si="94"/>
        <v>0</v>
      </c>
    </row>
    <row r="4761" spans="3:3" ht="15" customHeight="1" x14ac:dyDescent="0.25">
      <c r="C4761" s="79">
        <f t="shared" si="94"/>
        <v>0</v>
      </c>
    </row>
    <row r="4762" spans="3:3" ht="15" customHeight="1" x14ac:dyDescent="0.25">
      <c r="C4762" s="79">
        <f t="shared" si="94"/>
        <v>0</v>
      </c>
    </row>
    <row r="4763" spans="3:3" ht="15" customHeight="1" x14ac:dyDescent="0.25">
      <c r="C4763" s="79">
        <f t="shared" si="94"/>
        <v>0</v>
      </c>
    </row>
    <row r="4764" spans="3:3" ht="15" customHeight="1" x14ac:dyDescent="0.25">
      <c r="C4764" s="79">
        <f t="shared" si="94"/>
        <v>0</v>
      </c>
    </row>
    <row r="4765" spans="3:3" ht="15" customHeight="1" x14ac:dyDescent="0.25">
      <c r="C4765" s="79">
        <f t="shared" si="94"/>
        <v>0</v>
      </c>
    </row>
    <row r="4766" spans="3:3" ht="15" customHeight="1" x14ac:dyDescent="0.25">
      <c r="C4766" s="79">
        <f t="shared" si="94"/>
        <v>0</v>
      </c>
    </row>
    <row r="4767" spans="3:3" ht="15" customHeight="1" x14ac:dyDescent="0.25">
      <c r="C4767" s="79">
        <f t="shared" si="94"/>
        <v>0</v>
      </c>
    </row>
    <row r="4768" spans="3:3" ht="15" customHeight="1" x14ac:dyDescent="0.25">
      <c r="C4768" s="79">
        <f t="shared" si="94"/>
        <v>0</v>
      </c>
    </row>
    <row r="4769" spans="3:3" ht="15" customHeight="1" x14ac:dyDescent="0.25">
      <c r="C4769" s="79">
        <f t="shared" si="94"/>
        <v>0</v>
      </c>
    </row>
    <row r="4770" spans="3:3" ht="15" customHeight="1" x14ac:dyDescent="0.25">
      <c r="C4770" s="79">
        <f t="shared" si="94"/>
        <v>0</v>
      </c>
    </row>
    <row r="4771" spans="3:3" ht="15" customHeight="1" x14ac:dyDescent="0.25">
      <c r="C4771" s="79">
        <f t="shared" si="94"/>
        <v>0</v>
      </c>
    </row>
    <row r="4772" spans="3:3" ht="15" customHeight="1" x14ac:dyDescent="0.25">
      <c r="C4772" s="79">
        <f t="shared" si="94"/>
        <v>0</v>
      </c>
    </row>
    <row r="4773" spans="3:3" ht="15" customHeight="1" x14ac:dyDescent="0.25">
      <c r="C4773" s="79">
        <f t="shared" si="94"/>
        <v>0</v>
      </c>
    </row>
    <row r="4774" spans="3:3" ht="15" customHeight="1" x14ac:dyDescent="0.25">
      <c r="C4774" s="79">
        <f t="shared" si="94"/>
        <v>0</v>
      </c>
    </row>
    <row r="4775" spans="3:3" ht="15" customHeight="1" x14ac:dyDescent="0.25">
      <c r="C4775" s="79">
        <f t="shared" si="94"/>
        <v>0</v>
      </c>
    </row>
    <row r="4776" spans="3:3" ht="15" customHeight="1" x14ac:dyDescent="0.25">
      <c r="C4776" s="79">
        <f t="shared" si="94"/>
        <v>0</v>
      </c>
    </row>
    <row r="4777" spans="3:3" ht="15" customHeight="1" x14ac:dyDescent="0.25">
      <c r="C4777" s="79">
        <f t="shared" si="94"/>
        <v>0</v>
      </c>
    </row>
    <row r="4778" spans="3:3" ht="15" customHeight="1" x14ac:dyDescent="0.25">
      <c r="C4778" s="79">
        <f t="shared" si="94"/>
        <v>0</v>
      </c>
    </row>
    <row r="4779" spans="3:3" ht="15" customHeight="1" x14ac:dyDescent="0.25">
      <c r="C4779" s="79">
        <f t="shared" si="94"/>
        <v>0</v>
      </c>
    </row>
    <row r="4780" spans="3:3" ht="15" customHeight="1" x14ac:dyDescent="0.25">
      <c r="C4780" s="79">
        <f t="shared" si="94"/>
        <v>0</v>
      </c>
    </row>
    <row r="4781" spans="3:3" ht="15" customHeight="1" x14ac:dyDescent="0.25">
      <c r="C4781" s="79">
        <f t="shared" si="94"/>
        <v>0</v>
      </c>
    </row>
    <row r="4782" spans="3:3" ht="15" customHeight="1" x14ac:dyDescent="0.25">
      <c r="C4782" s="79">
        <f t="shared" si="94"/>
        <v>0</v>
      </c>
    </row>
    <row r="4783" spans="3:3" ht="15" customHeight="1" x14ac:dyDescent="0.25">
      <c r="C4783" s="79">
        <f t="shared" si="94"/>
        <v>0</v>
      </c>
    </row>
    <row r="4784" spans="3:3" ht="15" customHeight="1" x14ac:dyDescent="0.25">
      <c r="C4784" s="79">
        <f t="shared" si="94"/>
        <v>0</v>
      </c>
    </row>
    <row r="4785" spans="3:3" ht="15" customHeight="1" x14ac:dyDescent="0.25">
      <c r="C4785" s="79">
        <f t="shared" si="94"/>
        <v>0</v>
      </c>
    </row>
    <row r="4786" spans="3:3" ht="15" customHeight="1" x14ac:dyDescent="0.25">
      <c r="C4786" s="79">
        <f t="shared" si="94"/>
        <v>0</v>
      </c>
    </row>
    <row r="4787" spans="3:3" ht="15" customHeight="1" x14ac:dyDescent="0.25">
      <c r="C4787" s="79">
        <f t="shared" si="94"/>
        <v>0</v>
      </c>
    </row>
    <row r="4788" spans="3:3" ht="15" customHeight="1" x14ac:dyDescent="0.25">
      <c r="C4788" s="79">
        <f t="shared" si="94"/>
        <v>0</v>
      </c>
    </row>
    <row r="4789" spans="3:3" ht="15" customHeight="1" x14ac:dyDescent="0.25">
      <c r="C4789" s="79">
        <f t="shared" si="94"/>
        <v>0</v>
      </c>
    </row>
    <row r="4790" spans="3:3" ht="15" customHeight="1" x14ac:dyDescent="0.25">
      <c r="C4790" s="79">
        <f t="shared" si="94"/>
        <v>0</v>
      </c>
    </row>
    <row r="4791" spans="3:3" ht="15" customHeight="1" x14ac:dyDescent="0.25">
      <c r="C4791" s="79">
        <f t="shared" si="94"/>
        <v>0</v>
      </c>
    </row>
    <row r="4792" spans="3:3" ht="15" customHeight="1" x14ac:dyDescent="0.25">
      <c r="C4792" s="79">
        <f t="shared" si="94"/>
        <v>0</v>
      </c>
    </row>
    <row r="4793" spans="3:3" ht="15" customHeight="1" x14ac:dyDescent="0.25">
      <c r="C4793" s="79">
        <f t="shared" si="94"/>
        <v>0</v>
      </c>
    </row>
    <row r="4794" spans="3:3" ht="15" customHeight="1" x14ac:dyDescent="0.25">
      <c r="C4794" s="79">
        <f t="shared" si="94"/>
        <v>0</v>
      </c>
    </row>
    <row r="4795" spans="3:3" ht="15" customHeight="1" x14ac:dyDescent="0.25">
      <c r="C4795" s="79">
        <f t="shared" ref="C4795:C4800" si="95">+C4794</f>
        <v>0</v>
      </c>
    </row>
    <row r="4796" spans="3:3" ht="15" customHeight="1" x14ac:dyDescent="0.25">
      <c r="C4796" s="79">
        <f t="shared" si="95"/>
        <v>0</v>
      </c>
    </row>
    <row r="4797" spans="3:3" ht="15" customHeight="1" x14ac:dyDescent="0.25">
      <c r="C4797" s="79">
        <f t="shared" si="95"/>
        <v>0</v>
      </c>
    </row>
    <row r="4798" spans="3:3" ht="15" customHeight="1" x14ac:dyDescent="0.25">
      <c r="C4798" s="79">
        <f t="shared" si="95"/>
        <v>0</v>
      </c>
    </row>
    <row r="4799" spans="3:3" ht="15" customHeight="1" x14ac:dyDescent="0.25">
      <c r="C4799" s="79">
        <f t="shared" si="95"/>
        <v>0</v>
      </c>
    </row>
    <row r="4800" spans="3:3" x14ac:dyDescent="0.25">
      <c r="C4800" s="79">
        <f t="shared" si="95"/>
        <v>0</v>
      </c>
    </row>
    <row r="4801" spans="1:3" s="81" customFormat="1" ht="15.75" x14ac:dyDescent="0.25">
      <c r="A4801" s="77" t="s">
        <v>349</v>
      </c>
      <c r="B4801" s="105" t="str">
        <f>[1]COMPTA!A4804</f>
        <v>W99</v>
      </c>
      <c r="C4801" s="79" t="str">
        <f>+B4801</f>
        <v>W99</v>
      </c>
    </row>
    <row r="4802" spans="1:3" s="12" customFormat="1" ht="11.25" x14ac:dyDescent="0.2">
      <c r="B4802" s="82"/>
      <c r="C4802" s="79" t="str">
        <f t="shared" ref="C4802:C4865" si="96">+C4801</f>
        <v>W99</v>
      </c>
    </row>
    <row r="4803" spans="1:3" s="12" customFormat="1" ht="11.25" x14ac:dyDescent="0.2">
      <c r="B4803" s="82"/>
      <c r="C4803" s="79" t="str">
        <f t="shared" si="96"/>
        <v>W99</v>
      </c>
    </row>
    <row r="4804" spans="1:3" s="33" customFormat="1" ht="45.75" customHeight="1" x14ac:dyDescent="0.2">
      <c r="A4804" s="103" t="s">
        <v>350</v>
      </c>
      <c r="B4804" s="85" t="s">
        <v>351</v>
      </c>
      <c r="C4804" s="79" t="str">
        <f t="shared" si="96"/>
        <v>W99</v>
      </c>
    </row>
    <row r="4805" spans="1:3" s="33" customFormat="1" ht="11.25" x14ac:dyDescent="0.2">
      <c r="A4805" s="103"/>
      <c r="B4805" s="86"/>
      <c r="C4805" s="79" t="str">
        <f t="shared" si="96"/>
        <v>W99</v>
      </c>
    </row>
    <row r="4806" spans="1:3" s="88" customFormat="1" ht="11.25" x14ac:dyDescent="0.2">
      <c r="A4806" s="103"/>
      <c r="B4806" s="104" t="s">
        <v>355</v>
      </c>
      <c r="C4806" s="79" t="str">
        <f t="shared" si="96"/>
        <v>W99</v>
      </c>
    </row>
    <row r="4807" spans="1:3" s="12" customFormat="1" ht="11.25" x14ac:dyDescent="0.2">
      <c r="A4807" s="89"/>
      <c r="B4807" s="90"/>
      <c r="C4807" s="79" t="str">
        <f t="shared" si="96"/>
        <v>W99</v>
      </c>
    </row>
    <row r="4808" spans="1:3" s="83" customFormat="1" ht="11.25" x14ac:dyDescent="0.2">
      <c r="A4808" s="106" t="s">
        <v>8</v>
      </c>
      <c r="B4808" s="107"/>
      <c r="C4808" s="79" t="str">
        <f t="shared" si="96"/>
        <v>W99</v>
      </c>
    </row>
    <row r="4809" spans="1:3" s="83" customFormat="1" ht="11.25" x14ac:dyDescent="0.2">
      <c r="A4809" s="106" t="s">
        <v>11</v>
      </c>
      <c r="B4809" s="107"/>
      <c r="C4809" s="79" t="str">
        <f t="shared" si="96"/>
        <v>W99</v>
      </c>
    </row>
    <row r="4810" spans="1:3" s="83" customFormat="1" ht="11.25" x14ac:dyDescent="0.2">
      <c r="A4810" s="108" t="s">
        <v>14</v>
      </c>
      <c r="B4810" s="107"/>
      <c r="C4810" s="79" t="str">
        <f t="shared" si="96"/>
        <v>W99</v>
      </c>
    </row>
    <row r="4811" spans="1:3" s="109" customFormat="1" ht="11.25" x14ac:dyDescent="0.2">
      <c r="A4811" s="108" t="s">
        <v>17</v>
      </c>
      <c r="B4811" s="107"/>
      <c r="C4811" s="79" t="str">
        <f t="shared" si="96"/>
        <v>W99</v>
      </c>
    </row>
    <row r="4812" spans="1:3" s="83" customFormat="1" ht="11.25" x14ac:dyDescent="0.2">
      <c r="A4812" s="108" t="s">
        <v>19</v>
      </c>
      <c r="B4812" s="107"/>
      <c r="C4812" s="79" t="str">
        <f t="shared" si="96"/>
        <v>W99</v>
      </c>
    </row>
    <row r="4813" spans="1:3" s="83" customFormat="1" ht="11.25" x14ac:dyDescent="0.2">
      <c r="A4813" s="108" t="s">
        <v>22</v>
      </c>
      <c r="B4813" s="107"/>
      <c r="C4813" s="79" t="str">
        <f t="shared" si="96"/>
        <v>W99</v>
      </c>
    </row>
    <row r="4814" spans="1:3" s="109" customFormat="1" ht="11.25" x14ac:dyDescent="0.2">
      <c r="A4814" s="108" t="s">
        <v>24</v>
      </c>
      <c r="B4814" s="107"/>
      <c r="C4814" s="79" t="str">
        <f t="shared" si="96"/>
        <v>W99</v>
      </c>
    </row>
    <row r="4815" spans="1:3" s="83" customFormat="1" ht="11.25" x14ac:dyDescent="0.2">
      <c r="A4815" s="108" t="s">
        <v>27</v>
      </c>
      <c r="B4815" s="107"/>
      <c r="C4815" s="79" t="str">
        <f t="shared" si="96"/>
        <v>W99</v>
      </c>
    </row>
    <row r="4816" spans="1:3" s="83" customFormat="1" ht="11.25" x14ac:dyDescent="0.2">
      <c r="A4816" s="108" t="s">
        <v>29</v>
      </c>
      <c r="B4816" s="107"/>
      <c r="C4816" s="79" t="str">
        <f t="shared" si="96"/>
        <v>W99</v>
      </c>
    </row>
    <row r="4817" spans="1:3" s="83" customFormat="1" ht="11.25" x14ac:dyDescent="0.2">
      <c r="A4817" s="108" t="s">
        <v>31</v>
      </c>
      <c r="B4817" s="107"/>
      <c r="C4817" s="79" t="str">
        <f t="shared" si="96"/>
        <v>W99</v>
      </c>
    </row>
    <row r="4818" spans="1:3" s="83" customFormat="1" ht="11.25" x14ac:dyDescent="0.2">
      <c r="A4818" s="108" t="s">
        <v>33</v>
      </c>
      <c r="B4818" s="107"/>
      <c r="C4818" s="79" t="str">
        <f t="shared" si="96"/>
        <v>W99</v>
      </c>
    </row>
    <row r="4819" spans="1:3" s="83" customFormat="1" ht="11.25" x14ac:dyDescent="0.2">
      <c r="A4819" s="108" t="s">
        <v>35</v>
      </c>
      <c r="B4819" s="107"/>
      <c r="C4819" s="79" t="str">
        <f t="shared" si="96"/>
        <v>W99</v>
      </c>
    </row>
    <row r="4820" spans="1:3" s="12" customFormat="1" ht="11.25" x14ac:dyDescent="0.2">
      <c r="A4820" s="89"/>
      <c r="B4820" s="94"/>
      <c r="C4820" s="79" t="str">
        <f t="shared" si="96"/>
        <v>W99</v>
      </c>
    </row>
    <row r="4821" spans="1:3" s="12" customFormat="1" ht="12.75" x14ac:dyDescent="0.2">
      <c r="A4821" s="95" t="s">
        <v>362</v>
      </c>
      <c r="B4821" s="96"/>
      <c r="C4821" s="79"/>
    </row>
    <row r="4822" spans="1:3" s="12" customFormat="1" ht="11.25" x14ac:dyDescent="0.2">
      <c r="C4822" s="79">
        <f t="shared" si="96"/>
        <v>0</v>
      </c>
    </row>
    <row r="4823" spans="1:3" s="98" customFormat="1" ht="12.75" x14ac:dyDescent="0.2">
      <c r="A4823" s="97" t="s">
        <v>363</v>
      </c>
      <c r="C4823" s="79">
        <f t="shared" si="96"/>
        <v>0</v>
      </c>
    </row>
    <row r="4824" spans="1:3" s="98" customFormat="1" ht="12.75" x14ac:dyDescent="0.2">
      <c r="A4824" s="97" t="s">
        <v>364</v>
      </c>
      <c r="C4824" s="79">
        <f t="shared" si="96"/>
        <v>0</v>
      </c>
    </row>
    <row r="4825" spans="1:3" s="12" customFormat="1" ht="11.25" x14ac:dyDescent="0.2">
      <c r="C4825" s="79">
        <f t="shared" si="96"/>
        <v>0</v>
      </c>
    </row>
    <row r="4826" spans="1:3" s="99" customFormat="1" x14ac:dyDescent="0.25">
      <c r="A4826" s="99" t="str">
        <f>+CONCATENATE("Ecart ",C4826)</f>
        <v>Ecart 0</v>
      </c>
      <c r="C4826" s="79">
        <f t="shared" si="96"/>
        <v>0</v>
      </c>
    </row>
    <row r="4827" spans="1:3" s="102" customFormat="1" ht="21" x14ac:dyDescent="0.35">
      <c r="A4827"/>
      <c r="B4827" s="101"/>
      <c r="C4827" s="79">
        <f t="shared" si="96"/>
        <v>0</v>
      </c>
    </row>
    <row r="4828" spans="1:3" s="102" customFormat="1" ht="21" x14ac:dyDescent="0.35">
      <c r="A4828" s="100" t="s">
        <v>365</v>
      </c>
      <c r="B4828" s="101"/>
      <c r="C4828" s="79">
        <f t="shared" si="96"/>
        <v>0</v>
      </c>
    </row>
    <row r="4829" spans="1:3" x14ac:dyDescent="0.25">
      <c r="A4829" s="76"/>
      <c r="C4829" s="79">
        <f t="shared" si="96"/>
        <v>0</v>
      </c>
    </row>
    <row r="4830" spans="1:3" s="102" customFormat="1" ht="21" x14ac:dyDescent="0.35">
      <c r="A4830" s="100" t="s">
        <v>366</v>
      </c>
      <c r="B4830" s="101"/>
      <c r="C4830" s="79">
        <f t="shared" si="96"/>
        <v>0</v>
      </c>
    </row>
    <row r="4831" spans="1:3" x14ac:dyDescent="0.25">
      <c r="A4831" s="76"/>
      <c r="C4831" s="79">
        <f t="shared" si="96"/>
        <v>0</v>
      </c>
    </row>
    <row r="4832" spans="1:3" x14ac:dyDescent="0.25">
      <c r="C4832" s="79">
        <f t="shared" si="96"/>
        <v>0</v>
      </c>
    </row>
    <row r="4833" spans="2:3" x14ac:dyDescent="0.25">
      <c r="B4833" s="7" t="s">
        <v>367</v>
      </c>
      <c r="C4833" s="79">
        <f t="shared" si="96"/>
        <v>0</v>
      </c>
    </row>
    <row r="4834" spans="2:3" x14ac:dyDescent="0.25">
      <c r="C4834" s="79">
        <f t="shared" si="96"/>
        <v>0</v>
      </c>
    </row>
    <row r="4835" spans="2:3" x14ac:dyDescent="0.25">
      <c r="C4835" s="79">
        <f t="shared" si="96"/>
        <v>0</v>
      </c>
    </row>
    <row r="4836" spans="2:3" x14ac:dyDescent="0.25">
      <c r="C4836" s="79">
        <f t="shared" si="96"/>
        <v>0</v>
      </c>
    </row>
    <row r="4837" spans="2:3" x14ac:dyDescent="0.25">
      <c r="C4837" s="79">
        <f t="shared" si="96"/>
        <v>0</v>
      </c>
    </row>
    <row r="4838" spans="2:3" x14ac:dyDescent="0.25">
      <c r="C4838" s="79">
        <f t="shared" si="96"/>
        <v>0</v>
      </c>
    </row>
    <row r="4839" spans="2:3" x14ac:dyDescent="0.25">
      <c r="C4839" s="79">
        <f t="shared" si="96"/>
        <v>0</v>
      </c>
    </row>
    <row r="4840" spans="2:3" x14ac:dyDescent="0.25">
      <c r="C4840" s="79">
        <f t="shared" si="96"/>
        <v>0</v>
      </c>
    </row>
    <row r="4841" spans="2:3" x14ac:dyDescent="0.25">
      <c r="C4841" s="79">
        <f t="shared" si="96"/>
        <v>0</v>
      </c>
    </row>
    <row r="4842" spans="2:3" x14ac:dyDescent="0.25">
      <c r="C4842" s="79">
        <f t="shared" si="96"/>
        <v>0</v>
      </c>
    </row>
    <row r="4843" spans="2:3" x14ac:dyDescent="0.25">
      <c r="C4843" s="79">
        <f t="shared" si="96"/>
        <v>0</v>
      </c>
    </row>
    <row r="4844" spans="2:3" x14ac:dyDescent="0.25">
      <c r="C4844" s="79">
        <f t="shared" si="96"/>
        <v>0</v>
      </c>
    </row>
    <row r="4845" spans="2:3" x14ac:dyDescent="0.25">
      <c r="C4845" s="79">
        <f t="shared" si="96"/>
        <v>0</v>
      </c>
    </row>
    <row r="4846" spans="2:3" x14ac:dyDescent="0.25">
      <c r="C4846" s="79">
        <f t="shared" si="96"/>
        <v>0</v>
      </c>
    </row>
    <row r="4847" spans="2:3" x14ac:dyDescent="0.25">
      <c r="C4847" s="79">
        <f t="shared" si="96"/>
        <v>0</v>
      </c>
    </row>
    <row r="4848" spans="2:3" x14ac:dyDescent="0.25">
      <c r="C4848" s="79">
        <f t="shared" si="96"/>
        <v>0</v>
      </c>
    </row>
    <row r="4849" spans="3:3" x14ac:dyDescent="0.25">
      <c r="C4849" s="79">
        <f t="shared" si="96"/>
        <v>0</v>
      </c>
    </row>
    <row r="4850" spans="3:3" x14ac:dyDescent="0.25">
      <c r="C4850" s="79">
        <f t="shared" si="96"/>
        <v>0</v>
      </c>
    </row>
    <row r="4851" spans="3:3" x14ac:dyDescent="0.25">
      <c r="C4851" s="79">
        <f t="shared" si="96"/>
        <v>0</v>
      </c>
    </row>
    <row r="4852" spans="3:3" x14ac:dyDescent="0.25">
      <c r="C4852" s="79">
        <f t="shared" si="96"/>
        <v>0</v>
      </c>
    </row>
    <row r="4853" spans="3:3" x14ac:dyDescent="0.25">
      <c r="C4853" s="79">
        <f t="shared" si="96"/>
        <v>0</v>
      </c>
    </row>
    <row r="4854" spans="3:3" x14ac:dyDescent="0.25">
      <c r="C4854" s="79">
        <f t="shared" si="96"/>
        <v>0</v>
      </c>
    </row>
    <row r="4855" spans="3:3" x14ac:dyDescent="0.25">
      <c r="C4855" s="79">
        <f t="shared" si="96"/>
        <v>0</v>
      </c>
    </row>
    <row r="4856" spans="3:3" x14ac:dyDescent="0.25">
      <c r="C4856" s="79">
        <f t="shared" si="96"/>
        <v>0</v>
      </c>
    </row>
    <row r="4857" spans="3:3" x14ac:dyDescent="0.25">
      <c r="C4857" s="79">
        <f t="shared" si="96"/>
        <v>0</v>
      </c>
    </row>
    <row r="4858" spans="3:3" x14ac:dyDescent="0.25">
      <c r="C4858" s="79">
        <f t="shared" si="96"/>
        <v>0</v>
      </c>
    </row>
    <row r="4859" spans="3:3" x14ac:dyDescent="0.25">
      <c r="C4859" s="79">
        <f t="shared" si="96"/>
        <v>0</v>
      </c>
    </row>
    <row r="4860" spans="3:3" x14ac:dyDescent="0.25">
      <c r="C4860" s="79">
        <f t="shared" si="96"/>
        <v>0</v>
      </c>
    </row>
    <row r="4861" spans="3:3" x14ac:dyDescent="0.25">
      <c r="C4861" s="79">
        <f t="shared" si="96"/>
        <v>0</v>
      </c>
    </row>
    <row r="4862" spans="3:3" x14ac:dyDescent="0.25">
      <c r="C4862" s="79">
        <f t="shared" si="96"/>
        <v>0</v>
      </c>
    </row>
    <row r="4863" spans="3:3" x14ac:dyDescent="0.25">
      <c r="C4863" s="79">
        <f t="shared" si="96"/>
        <v>0</v>
      </c>
    </row>
    <row r="4864" spans="3:3" x14ac:dyDescent="0.25">
      <c r="C4864" s="79">
        <f t="shared" si="96"/>
        <v>0</v>
      </c>
    </row>
    <row r="4865" spans="3:3" x14ac:dyDescent="0.25">
      <c r="C4865" s="79">
        <f t="shared" si="96"/>
        <v>0</v>
      </c>
    </row>
    <row r="4866" spans="3:3" x14ac:dyDescent="0.25">
      <c r="C4866" s="79">
        <f t="shared" ref="C4866:C4929" si="97">+C4865</f>
        <v>0</v>
      </c>
    </row>
    <row r="4867" spans="3:3" x14ac:dyDescent="0.25">
      <c r="C4867" s="79">
        <f t="shared" si="97"/>
        <v>0</v>
      </c>
    </row>
    <row r="4868" spans="3:3" x14ac:dyDescent="0.25">
      <c r="C4868" s="79">
        <f t="shared" si="97"/>
        <v>0</v>
      </c>
    </row>
    <row r="4869" spans="3:3" x14ac:dyDescent="0.25">
      <c r="C4869" s="79">
        <f t="shared" si="97"/>
        <v>0</v>
      </c>
    </row>
    <row r="4870" spans="3:3" x14ac:dyDescent="0.25">
      <c r="C4870" s="79">
        <f t="shared" si="97"/>
        <v>0</v>
      </c>
    </row>
    <row r="4871" spans="3:3" x14ac:dyDescent="0.25">
      <c r="C4871" s="79">
        <f t="shared" si="97"/>
        <v>0</v>
      </c>
    </row>
    <row r="4872" spans="3:3" x14ac:dyDescent="0.25">
      <c r="C4872" s="79">
        <f t="shared" si="97"/>
        <v>0</v>
      </c>
    </row>
    <row r="4873" spans="3:3" x14ac:dyDescent="0.25">
      <c r="C4873" s="79">
        <f t="shared" si="97"/>
        <v>0</v>
      </c>
    </row>
    <row r="4874" spans="3:3" x14ac:dyDescent="0.25">
      <c r="C4874" s="79">
        <f t="shared" si="97"/>
        <v>0</v>
      </c>
    </row>
    <row r="4875" spans="3:3" x14ac:dyDescent="0.25">
      <c r="C4875" s="79">
        <f t="shared" si="97"/>
        <v>0</v>
      </c>
    </row>
    <row r="4876" spans="3:3" x14ac:dyDescent="0.25">
      <c r="C4876" s="79">
        <f t="shared" si="97"/>
        <v>0</v>
      </c>
    </row>
    <row r="4877" spans="3:3" x14ac:dyDescent="0.25">
      <c r="C4877" s="79">
        <f t="shared" si="97"/>
        <v>0</v>
      </c>
    </row>
    <row r="4878" spans="3:3" x14ac:dyDescent="0.25">
      <c r="C4878" s="79">
        <f t="shared" si="97"/>
        <v>0</v>
      </c>
    </row>
    <row r="4879" spans="3:3" x14ac:dyDescent="0.25">
      <c r="C4879" s="79">
        <f t="shared" si="97"/>
        <v>0</v>
      </c>
    </row>
    <row r="4880" spans="3:3" x14ac:dyDescent="0.25">
      <c r="C4880" s="79">
        <f t="shared" si="97"/>
        <v>0</v>
      </c>
    </row>
    <row r="4881" spans="3:3" x14ac:dyDescent="0.25">
      <c r="C4881" s="79">
        <f t="shared" si="97"/>
        <v>0</v>
      </c>
    </row>
    <row r="4882" spans="3:3" x14ac:dyDescent="0.25">
      <c r="C4882" s="79">
        <f t="shared" si="97"/>
        <v>0</v>
      </c>
    </row>
    <row r="4883" spans="3:3" x14ac:dyDescent="0.25">
      <c r="C4883" s="79">
        <f t="shared" si="97"/>
        <v>0</v>
      </c>
    </row>
    <row r="4884" spans="3:3" x14ac:dyDescent="0.25">
      <c r="C4884" s="79">
        <f t="shared" si="97"/>
        <v>0</v>
      </c>
    </row>
    <row r="4885" spans="3:3" x14ac:dyDescent="0.25">
      <c r="C4885" s="79">
        <f t="shared" si="97"/>
        <v>0</v>
      </c>
    </row>
    <row r="4886" spans="3:3" x14ac:dyDescent="0.25">
      <c r="C4886" s="79">
        <f t="shared" si="97"/>
        <v>0</v>
      </c>
    </row>
    <row r="4887" spans="3:3" x14ac:dyDescent="0.25">
      <c r="C4887" s="79">
        <f t="shared" si="97"/>
        <v>0</v>
      </c>
    </row>
    <row r="4888" spans="3:3" x14ac:dyDescent="0.25">
      <c r="C4888" s="79">
        <f t="shared" si="97"/>
        <v>0</v>
      </c>
    </row>
    <row r="4889" spans="3:3" x14ac:dyDescent="0.25">
      <c r="C4889" s="79">
        <f t="shared" si="97"/>
        <v>0</v>
      </c>
    </row>
    <row r="4890" spans="3:3" x14ac:dyDescent="0.25">
      <c r="C4890" s="79">
        <f t="shared" si="97"/>
        <v>0</v>
      </c>
    </row>
    <row r="4891" spans="3:3" x14ac:dyDescent="0.25">
      <c r="C4891" s="79">
        <f t="shared" si="97"/>
        <v>0</v>
      </c>
    </row>
    <row r="4892" spans="3:3" x14ac:dyDescent="0.25">
      <c r="C4892" s="79">
        <f t="shared" si="97"/>
        <v>0</v>
      </c>
    </row>
    <row r="4893" spans="3:3" x14ac:dyDescent="0.25">
      <c r="C4893" s="79">
        <f t="shared" si="97"/>
        <v>0</v>
      </c>
    </row>
    <row r="4894" spans="3:3" x14ac:dyDescent="0.25">
      <c r="C4894" s="79">
        <f t="shared" si="97"/>
        <v>0</v>
      </c>
    </row>
    <row r="4895" spans="3:3" x14ac:dyDescent="0.25">
      <c r="C4895" s="79">
        <f t="shared" si="97"/>
        <v>0</v>
      </c>
    </row>
    <row r="4896" spans="3:3" x14ac:dyDescent="0.25">
      <c r="C4896" s="79">
        <f t="shared" si="97"/>
        <v>0</v>
      </c>
    </row>
    <row r="4897" spans="3:3" x14ac:dyDescent="0.25">
      <c r="C4897" s="79">
        <f t="shared" si="97"/>
        <v>0</v>
      </c>
    </row>
    <row r="4898" spans="3:3" x14ac:dyDescent="0.25">
      <c r="C4898" s="79">
        <f t="shared" si="97"/>
        <v>0</v>
      </c>
    </row>
    <row r="4899" spans="3:3" x14ac:dyDescent="0.25">
      <c r="C4899" s="79">
        <f t="shared" si="97"/>
        <v>0</v>
      </c>
    </row>
    <row r="4900" spans="3:3" x14ac:dyDescent="0.25">
      <c r="C4900" s="79">
        <f t="shared" si="97"/>
        <v>0</v>
      </c>
    </row>
    <row r="4901" spans="3:3" x14ac:dyDescent="0.25">
      <c r="C4901" s="79">
        <f t="shared" si="97"/>
        <v>0</v>
      </c>
    </row>
    <row r="4902" spans="3:3" x14ac:dyDescent="0.25">
      <c r="C4902" s="79">
        <f t="shared" si="97"/>
        <v>0</v>
      </c>
    </row>
    <row r="4903" spans="3:3" x14ac:dyDescent="0.25">
      <c r="C4903" s="79">
        <f t="shared" si="97"/>
        <v>0</v>
      </c>
    </row>
    <row r="4904" spans="3:3" x14ac:dyDescent="0.25">
      <c r="C4904" s="79">
        <f t="shared" si="97"/>
        <v>0</v>
      </c>
    </row>
    <row r="4905" spans="3:3" x14ac:dyDescent="0.25">
      <c r="C4905" s="79">
        <f t="shared" si="97"/>
        <v>0</v>
      </c>
    </row>
    <row r="4906" spans="3:3" x14ac:dyDescent="0.25">
      <c r="C4906" s="79">
        <f t="shared" si="97"/>
        <v>0</v>
      </c>
    </row>
    <row r="4907" spans="3:3" x14ac:dyDescent="0.25">
      <c r="C4907" s="79">
        <f t="shared" si="97"/>
        <v>0</v>
      </c>
    </row>
    <row r="4908" spans="3:3" x14ac:dyDescent="0.25">
      <c r="C4908" s="79">
        <f t="shared" si="97"/>
        <v>0</v>
      </c>
    </row>
    <row r="4909" spans="3:3" x14ac:dyDescent="0.25">
      <c r="C4909" s="79">
        <f t="shared" si="97"/>
        <v>0</v>
      </c>
    </row>
    <row r="4910" spans="3:3" x14ac:dyDescent="0.25">
      <c r="C4910" s="79">
        <f t="shared" si="97"/>
        <v>0</v>
      </c>
    </row>
    <row r="4911" spans="3:3" x14ac:dyDescent="0.25">
      <c r="C4911" s="79">
        <f t="shared" si="97"/>
        <v>0</v>
      </c>
    </row>
    <row r="4912" spans="3:3" x14ac:dyDescent="0.25">
      <c r="C4912" s="79">
        <f t="shared" si="97"/>
        <v>0</v>
      </c>
    </row>
    <row r="4913" spans="3:3" x14ac:dyDescent="0.25">
      <c r="C4913" s="79">
        <f t="shared" si="97"/>
        <v>0</v>
      </c>
    </row>
    <row r="4914" spans="3:3" x14ac:dyDescent="0.25">
      <c r="C4914" s="79">
        <f t="shared" si="97"/>
        <v>0</v>
      </c>
    </row>
    <row r="4915" spans="3:3" x14ac:dyDescent="0.25">
      <c r="C4915" s="79">
        <f t="shared" si="97"/>
        <v>0</v>
      </c>
    </row>
    <row r="4916" spans="3:3" x14ac:dyDescent="0.25">
      <c r="C4916" s="79">
        <f t="shared" si="97"/>
        <v>0</v>
      </c>
    </row>
    <row r="4917" spans="3:3" x14ac:dyDescent="0.25">
      <c r="C4917" s="79">
        <f t="shared" si="97"/>
        <v>0</v>
      </c>
    </row>
    <row r="4918" spans="3:3" x14ac:dyDescent="0.25">
      <c r="C4918" s="79">
        <f t="shared" si="97"/>
        <v>0</v>
      </c>
    </row>
    <row r="4919" spans="3:3" x14ac:dyDescent="0.25">
      <c r="C4919" s="79">
        <f t="shared" si="97"/>
        <v>0</v>
      </c>
    </row>
    <row r="4920" spans="3:3" x14ac:dyDescent="0.25">
      <c r="C4920" s="79">
        <f t="shared" si="97"/>
        <v>0</v>
      </c>
    </row>
    <row r="4921" spans="3:3" x14ac:dyDescent="0.25">
      <c r="C4921" s="79">
        <f t="shared" si="97"/>
        <v>0</v>
      </c>
    </row>
    <row r="4922" spans="3:3" x14ac:dyDescent="0.25">
      <c r="C4922" s="79">
        <f t="shared" si="97"/>
        <v>0</v>
      </c>
    </row>
    <row r="4923" spans="3:3" x14ac:dyDescent="0.25">
      <c r="C4923" s="79">
        <f t="shared" si="97"/>
        <v>0</v>
      </c>
    </row>
    <row r="4924" spans="3:3" x14ac:dyDescent="0.25">
      <c r="C4924" s="79">
        <f t="shared" si="97"/>
        <v>0</v>
      </c>
    </row>
    <row r="4925" spans="3:3" x14ac:dyDescent="0.25">
      <c r="C4925" s="79">
        <f t="shared" si="97"/>
        <v>0</v>
      </c>
    </row>
    <row r="4926" spans="3:3" x14ac:dyDescent="0.25">
      <c r="C4926" s="79">
        <f t="shared" si="97"/>
        <v>0</v>
      </c>
    </row>
    <row r="4927" spans="3:3" x14ac:dyDescent="0.25">
      <c r="C4927" s="79">
        <f t="shared" si="97"/>
        <v>0</v>
      </c>
    </row>
    <row r="4928" spans="3:3" x14ac:dyDescent="0.25">
      <c r="C4928" s="79">
        <f t="shared" si="97"/>
        <v>0</v>
      </c>
    </row>
    <row r="4929" spans="3:3" x14ac:dyDescent="0.25">
      <c r="C4929" s="79">
        <f t="shared" si="97"/>
        <v>0</v>
      </c>
    </row>
    <row r="4930" spans="3:3" x14ac:dyDescent="0.25">
      <c r="C4930" s="79">
        <f t="shared" ref="C4930:C4993" si="98">+C4929</f>
        <v>0</v>
      </c>
    </row>
    <row r="4931" spans="3:3" x14ac:dyDescent="0.25">
      <c r="C4931" s="79">
        <f t="shared" si="98"/>
        <v>0</v>
      </c>
    </row>
    <row r="4932" spans="3:3" x14ac:dyDescent="0.25">
      <c r="C4932" s="79">
        <f t="shared" si="98"/>
        <v>0</v>
      </c>
    </row>
    <row r="4933" spans="3:3" x14ac:dyDescent="0.25">
      <c r="C4933" s="79">
        <f t="shared" si="98"/>
        <v>0</v>
      </c>
    </row>
    <row r="4934" spans="3:3" x14ac:dyDescent="0.25">
      <c r="C4934" s="79">
        <f t="shared" si="98"/>
        <v>0</v>
      </c>
    </row>
    <row r="4935" spans="3:3" x14ac:dyDescent="0.25">
      <c r="C4935" s="79">
        <f t="shared" si="98"/>
        <v>0</v>
      </c>
    </row>
    <row r="4936" spans="3:3" x14ac:dyDescent="0.25">
      <c r="C4936" s="79">
        <f t="shared" si="98"/>
        <v>0</v>
      </c>
    </row>
    <row r="4937" spans="3:3" x14ac:dyDescent="0.25">
      <c r="C4937" s="79">
        <f t="shared" si="98"/>
        <v>0</v>
      </c>
    </row>
    <row r="4938" spans="3:3" x14ac:dyDescent="0.25">
      <c r="C4938" s="79">
        <f t="shared" si="98"/>
        <v>0</v>
      </c>
    </row>
    <row r="4939" spans="3:3" x14ac:dyDescent="0.25">
      <c r="C4939" s="79">
        <f t="shared" si="98"/>
        <v>0</v>
      </c>
    </row>
    <row r="4940" spans="3:3" x14ac:dyDescent="0.25">
      <c r="C4940" s="79">
        <f t="shared" si="98"/>
        <v>0</v>
      </c>
    </row>
    <row r="4941" spans="3:3" x14ac:dyDescent="0.25">
      <c r="C4941" s="79">
        <f t="shared" si="98"/>
        <v>0</v>
      </c>
    </row>
    <row r="4942" spans="3:3" x14ac:dyDescent="0.25">
      <c r="C4942" s="79">
        <f t="shared" si="98"/>
        <v>0</v>
      </c>
    </row>
    <row r="4943" spans="3:3" x14ac:dyDescent="0.25">
      <c r="C4943" s="79">
        <f t="shared" si="98"/>
        <v>0</v>
      </c>
    </row>
    <row r="4944" spans="3:3" x14ac:dyDescent="0.25">
      <c r="C4944" s="79">
        <f t="shared" si="98"/>
        <v>0</v>
      </c>
    </row>
    <row r="4945" spans="3:3" x14ac:dyDescent="0.25">
      <c r="C4945" s="79">
        <f t="shared" si="98"/>
        <v>0</v>
      </c>
    </row>
    <row r="4946" spans="3:3" x14ac:dyDescent="0.25">
      <c r="C4946" s="79">
        <f t="shared" si="98"/>
        <v>0</v>
      </c>
    </row>
    <row r="4947" spans="3:3" x14ac:dyDescent="0.25">
      <c r="C4947" s="79">
        <f t="shared" si="98"/>
        <v>0</v>
      </c>
    </row>
    <row r="4948" spans="3:3" x14ac:dyDescent="0.25">
      <c r="C4948" s="79">
        <f t="shared" si="98"/>
        <v>0</v>
      </c>
    </row>
    <row r="4949" spans="3:3" x14ac:dyDescent="0.25">
      <c r="C4949" s="79">
        <f t="shared" si="98"/>
        <v>0</v>
      </c>
    </row>
    <row r="4950" spans="3:3" x14ac:dyDescent="0.25">
      <c r="C4950" s="79">
        <f t="shared" si="98"/>
        <v>0</v>
      </c>
    </row>
    <row r="4951" spans="3:3" x14ac:dyDescent="0.25">
      <c r="C4951" s="79">
        <f t="shared" si="98"/>
        <v>0</v>
      </c>
    </row>
    <row r="4952" spans="3:3" x14ac:dyDescent="0.25">
      <c r="C4952" s="79">
        <f t="shared" si="98"/>
        <v>0</v>
      </c>
    </row>
    <row r="4953" spans="3:3" x14ac:dyDescent="0.25">
      <c r="C4953" s="79">
        <f t="shared" si="98"/>
        <v>0</v>
      </c>
    </row>
    <row r="4954" spans="3:3" x14ac:dyDescent="0.25">
      <c r="C4954" s="79">
        <f t="shared" si="98"/>
        <v>0</v>
      </c>
    </row>
    <row r="4955" spans="3:3" x14ac:dyDescent="0.25">
      <c r="C4955" s="79">
        <f t="shared" si="98"/>
        <v>0</v>
      </c>
    </row>
    <row r="4956" spans="3:3" x14ac:dyDescent="0.25">
      <c r="C4956" s="79">
        <f t="shared" si="98"/>
        <v>0</v>
      </c>
    </row>
    <row r="4957" spans="3:3" x14ac:dyDescent="0.25">
      <c r="C4957" s="79">
        <f t="shared" si="98"/>
        <v>0</v>
      </c>
    </row>
    <row r="4958" spans="3:3" x14ac:dyDescent="0.25">
      <c r="C4958" s="79">
        <f t="shared" si="98"/>
        <v>0</v>
      </c>
    </row>
    <row r="4959" spans="3:3" x14ac:dyDescent="0.25">
      <c r="C4959" s="79">
        <f t="shared" si="98"/>
        <v>0</v>
      </c>
    </row>
    <row r="4960" spans="3:3" x14ac:dyDescent="0.25">
      <c r="C4960" s="79">
        <f t="shared" si="98"/>
        <v>0</v>
      </c>
    </row>
    <row r="4961" spans="3:3" x14ac:dyDescent="0.25">
      <c r="C4961" s="79">
        <f t="shared" si="98"/>
        <v>0</v>
      </c>
    </row>
    <row r="4962" spans="3:3" x14ac:dyDescent="0.25">
      <c r="C4962" s="79">
        <f t="shared" si="98"/>
        <v>0</v>
      </c>
    </row>
    <row r="4963" spans="3:3" x14ac:dyDescent="0.25">
      <c r="C4963" s="79">
        <f t="shared" si="98"/>
        <v>0</v>
      </c>
    </row>
    <row r="4964" spans="3:3" x14ac:dyDescent="0.25">
      <c r="C4964" s="79">
        <f t="shared" si="98"/>
        <v>0</v>
      </c>
    </row>
    <row r="4965" spans="3:3" x14ac:dyDescent="0.25">
      <c r="C4965" s="79">
        <f t="shared" si="98"/>
        <v>0</v>
      </c>
    </row>
    <row r="4966" spans="3:3" x14ac:dyDescent="0.25">
      <c r="C4966" s="79">
        <f t="shared" si="98"/>
        <v>0</v>
      </c>
    </row>
    <row r="4967" spans="3:3" x14ac:dyDescent="0.25">
      <c r="C4967" s="79">
        <f t="shared" si="98"/>
        <v>0</v>
      </c>
    </row>
    <row r="4968" spans="3:3" x14ac:dyDescent="0.25">
      <c r="C4968" s="79">
        <f t="shared" si="98"/>
        <v>0</v>
      </c>
    </row>
    <row r="4969" spans="3:3" x14ac:dyDescent="0.25">
      <c r="C4969" s="79">
        <f t="shared" si="98"/>
        <v>0</v>
      </c>
    </row>
    <row r="4970" spans="3:3" x14ac:dyDescent="0.25">
      <c r="C4970" s="79">
        <f t="shared" si="98"/>
        <v>0</v>
      </c>
    </row>
    <row r="4971" spans="3:3" x14ac:dyDescent="0.25">
      <c r="C4971" s="79">
        <f t="shared" si="98"/>
        <v>0</v>
      </c>
    </row>
    <row r="4972" spans="3:3" x14ac:dyDescent="0.25">
      <c r="C4972" s="79">
        <f t="shared" si="98"/>
        <v>0</v>
      </c>
    </row>
    <row r="4973" spans="3:3" x14ac:dyDescent="0.25">
      <c r="C4973" s="79">
        <f t="shared" si="98"/>
        <v>0</v>
      </c>
    </row>
    <row r="4974" spans="3:3" x14ac:dyDescent="0.25">
      <c r="C4974" s="79">
        <f t="shared" si="98"/>
        <v>0</v>
      </c>
    </row>
    <row r="4975" spans="3:3" x14ac:dyDescent="0.25">
      <c r="C4975" s="79">
        <f t="shared" si="98"/>
        <v>0</v>
      </c>
    </row>
    <row r="4976" spans="3:3" x14ac:dyDescent="0.25">
      <c r="C4976" s="79">
        <f t="shared" si="98"/>
        <v>0</v>
      </c>
    </row>
    <row r="4977" spans="3:3" x14ac:dyDescent="0.25">
      <c r="C4977" s="79">
        <f t="shared" si="98"/>
        <v>0</v>
      </c>
    </row>
    <row r="4978" spans="3:3" x14ac:dyDescent="0.25">
      <c r="C4978" s="79">
        <f t="shared" si="98"/>
        <v>0</v>
      </c>
    </row>
    <row r="4979" spans="3:3" x14ac:dyDescent="0.25">
      <c r="C4979" s="79">
        <f t="shared" si="98"/>
        <v>0</v>
      </c>
    </row>
    <row r="4980" spans="3:3" x14ac:dyDescent="0.25">
      <c r="C4980" s="79">
        <f t="shared" si="98"/>
        <v>0</v>
      </c>
    </row>
    <row r="4981" spans="3:3" x14ac:dyDescent="0.25">
      <c r="C4981" s="79">
        <f t="shared" si="98"/>
        <v>0</v>
      </c>
    </row>
    <row r="4982" spans="3:3" x14ac:dyDescent="0.25">
      <c r="C4982" s="79">
        <f t="shared" si="98"/>
        <v>0</v>
      </c>
    </row>
    <row r="4983" spans="3:3" x14ac:dyDescent="0.25">
      <c r="C4983" s="79">
        <f t="shared" si="98"/>
        <v>0</v>
      </c>
    </row>
    <row r="4984" spans="3:3" x14ac:dyDescent="0.25">
      <c r="C4984" s="79">
        <f t="shared" si="98"/>
        <v>0</v>
      </c>
    </row>
    <row r="4985" spans="3:3" x14ac:dyDescent="0.25">
      <c r="C4985" s="79">
        <f t="shared" si="98"/>
        <v>0</v>
      </c>
    </row>
    <row r="4986" spans="3:3" x14ac:dyDescent="0.25">
      <c r="C4986" s="79">
        <f t="shared" si="98"/>
        <v>0</v>
      </c>
    </row>
    <row r="4987" spans="3:3" x14ac:dyDescent="0.25">
      <c r="C4987" s="79">
        <f t="shared" si="98"/>
        <v>0</v>
      </c>
    </row>
    <row r="4988" spans="3:3" x14ac:dyDescent="0.25">
      <c r="C4988" s="79">
        <f t="shared" si="98"/>
        <v>0</v>
      </c>
    </row>
    <row r="4989" spans="3:3" x14ac:dyDescent="0.25">
      <c r="C4989" s="79">
        <f t="shared" si="98"/>
        <v>0</v>
      </c>
    </row>
    <row r="4990" spans="3:3" x14ac:dyDescent="0.25">
      <c r="C4990" s="79">
        <f t="shared" si="98"/>
        <v>0</v>
      </c>
    </row>
    <row r="4991" spans="3:3" x14ac:dyDescent="0.25">
      <c r="C4991" s="79">
        <f t="shared" si="98"/>
        <v>0</v>
      </c>
    </row>
    <row r="4992" spans="3:3" x14ac:dyDescent="0.25">
      <c r="C4992" s="79">
        <f t="shared" si="98"/>
        <v>0</v>
      </c>
    </row>
    <row r="4993" spans="1:3" x14ac:dyDescent="0.25">
      <c r="C4993" s="79">
        <f t="shared" si="98"/>
        <v>0</v>
      </c>
    </row>
    <row r="4994" spans="1:3" x14ac:dyDescent="0.25">
      <c r="C4994" s="79">
        <f t="shared" ref="C4994:C5000" si="99">+C4993</f>
        <v>0</v>
      </c>
    </row>
    <row r="4995" spans="1:3" x14ac:dyDescent="0.25">
      <c r="C4995" s="79">
        <f t="shared" si="99"/>
        <v>0</v>
      </c>
    </row>
    <row r="4996" spans="1:3" x14ac:dyDescent="0.25">
      <c r="C4996" s="79">
        <f t="shared" si="99"/>
        <v>0</v>
      </c>
    </row>
    <row r="4997" spans="1:3" x14ac:dyDescent="0.25">
      <c r="C4997" s="79">
        <f t="shared" si="99"/>
        <v>0</v>
      </c>
    </row>
    <row r="4998" spans="1:3" x14ac:dyDescent="0.25">
      <c r="C4998" s="79">
        <f t="shared" si="99"/>
        <v>0</v>
      </c>
    </row>
    <row r="4999" spans="1:3" x14ac:dyDescent="0.25">
      <c r="C4999" s="79">
        <f t="shared" si="99"/>
        <v>0</v>
      </c>
    </row>
    <row r="5000" spans="1:3" x14ac:dyDescent="0.25">
      <c r="C5000" s="79">
        <f t="shared" si="99"/>
        <v>0</v>
      </c>
    </row>
    <row r="5001" spans="1:3" s="81" customFormat="1" ht="15.75" x14ac:dyDescent="0.25">
      <c r="A5001" s="77" t="s">
        <v>349</v>
      </c>
      <c r="B5001" s="78" t="str">
        <f>[1]COMPTA!A5004</f>
        <v>Y34</v>
      </c>
      <c r="C5001" s="79" t="str">
        <f>+B5001</f>
        <v>Y34</v>
      </c>
    </row>
    <row r="5002" spans="1:3" s="12" customFormat="1" ht="11.25" x14ac:dyDescent="0.2">
      <c r="B5002" s="82"/>
      <c r="C5002" s="79" t="str">
        <f>+C5001</f>
        <v>Y34</v>
      </c>
    </row>
    <row r="5003" spans="1:3" s="12" customFormat="1" ht="11.25" x14ac:dyDescent="0.2">
      <c r="B5003" s="82"/>
      <c r="C5003" s="79" t="str">
        <f t="shared" ref="C5003:C5066" si="100">+C5002</f>
        <v>Y34</v>
      </c>
    </row>
    <row r="5004" spans="1:3" s="33" customFormat="1" ht="26.25" customHeight="1" x14ac:dyDescent="0.2">
      <c r="A5004" s="110" t="s">
        <v>350</v>
      </c>
      <c r="B5004" s="85" t="s">
        <v>351</v>
      </c>
      <c r="C5004" s="79" t="str">
        <f t="shared" si="100"/>
        <v>Y34</v>
      </c>
    </row>
    <row r="5005" spans="1:3" s="33" customFormat="1" ht="26.25" customHeight="1" x14ac:dyDescent="0.2">
      <c r="A5005" s="110"/>
      <c r="B5005" s="86"/>
      <c r="C5005" s="79" t="str">
        <f t="shared" si="100"/>
        <v>Y34</v>
      </c>
    </row>
    <row r="5006" spans="1:3" s="88" customFormat="1" ht="11.25" x14ac:dyDescent="0.2">
      <c r="A5006" s="110"/>
      <c r="B5006" s="104" t="s">
        <v>355</v>
      </c>
      <c r="C5006" s="79" t="str">
        <f t="shared" si="100"/>
        <v>Y34</v>
      </c>
    </row>
    <row r="5007" spans="1:3" s="12" customFormat="1" ht="11.25" x14ac:dyDescent="0.2">
      <c r="A5007" s="89"/>
      <c r="B5007" s="90"/>
      <c r="C5007" s="79" t="str">
        <f t="shared" si="100"/>
        <v>Y34</v>
      </c>
    </row>
    <row r="5008" spans="1:3" s="12" customFormat="1" ht="11.25" x14ac:dyDescent="0.2">
      <c r="A5008" s="91" t="s">
        <v>31</v>
      </c>
      <c r="B5008" s="92"/>
      <c r="C5008" s="79" t="s">
        <v>81</v>
      </c>
    </row>
    <row r="5009" spans="1:3" s="12" customFormat="1" ht="11.25" x14ac:dyDescent="0.2">
      <c r="A5009" s="91" t="s">
        <v>33</v>
      </c>
      <c r="B5009" s="92"/>
      <c r="C5009" s="79" t="s">
        <v>81</v>
      </c>
    </row>
    <row r="5010" spans="1:3" s="12" customFormat="1" ht="11.25" x14ac:dyDescent="0.2">
      <c r="A5010" s="93" t="s">
        <v>368</v>
      </c>
      <c r="B5010" s="92"/>
      <c r="C5010" s="79" t="s">
        <v>81</v>
      </c>
    </row>
    <row r="5011" spans="1:3" s="12" customFormat="1" ht="11.25" x14ac:dyDescent="0.2">
      <c r="A5011" s="93" t="s">
        <v>8</v>
      </c>
      <c r="B5011" s="92"/>
      <c r="C5011" s="79" t="s">
        <v>81</v>
      </c>
    </row>
    <row r="5012" spans="1:3" s="12" customFormat="1" ht="11.25" x14ac:dyDescent="0.2">
      <c r="A5012" s="93" t="s">
        <v>11</v>
      </c>
      <c r="B5012" s="92"/>
      <c r="C5012" s="79" t="s">
        <v>81</v>
      </c>
    </row>
    <row r="5013" spans="1:3" s="12" customFormat="1" ht="11.25" x14ac:dyDescent="0.2">
      <c r="A5013" s="93" t="s">
        <v>14</v>
      </c>
      <c r="B5013" s="92"/>
      <c r="C5013" s="79" t="s">
        <v>81</v>
      </c>
    </row>
    <row r="5014" spans="1:3" s="80" customFormat="1" ht="11.25" x14ac:dyDescent="0.2">
      <c r="A5014" s="93" t="s">
        <v>17</v>
      </c>
      <c r="B5014" s="92"/>
      <c r="C5014" s="79" t="s">
        <v>81</v>
      </c>
    </row>
    <row r="5015" spans="1:3" s="12" customFormat="1" ht="11.25" x14ac:dyDescent="0.2">
      <c r="A5015" s="93" t="s">
        <v>19</v>
      </c>
      <c r="B5015" s="92"/>
      <c r="C5015" s="79" t="s">
        <v>81</v>
      </c>
    </row>
    <row r="5016" spans="1:3" s="12" customFormat="1" ht="11.25" x14ac:dyDescent="0.2">
      <c r="A5016" s="93" t="s">
        <v>22</v>
      </c>
      <c r="B5016" s="92"/>
      <c r="C5016" s="79" t="str">
        <f t="shared" si="100"/>
        <v>Y34</v>
      </c>
    </row>
    <row r="5017" spans="1:3" s="80" customFormat="1" ht="11.25" x14ac:dyDescent="0.2">
      <c r="A5017" s="93" t="s">
        <v>24</v>
      </c>
      <c r="B5017" s="92"/>
      <c r="C5017" s="79" t="str">
        <f t="shared" si="100"/>
        <v>Y34</v>
      </c>
    </row>
    <row r="5018" spans="1:3" s="12" customFormat="1" ht="11.25" x14ac:dyDescent="0.2">
      <c r="A5018" s="93" t="s">
        <v>27</v>
      </c>
      <c r="B5018" s="92"/>
      <c r="C5018" s="79" t="str">
        <f t="shared" si="100"/>
        <v>Y34</v>
      </c>
    </row>
    <row r="5019" spans="1:3" s="12" customFormat="1" ht="11.25" x14ac:dyDescent="0.2">
      <c r="A5019" s="93" t="s">
        <v>29</v>
      </c>
      <c r="B5019" s="92"/>
      <c r="C5019" s="79" t="str">
        <f t="shared" si="100"/>
        <v>Y34</v>
      </c>
    </row>
    <row r="5020" spans="1:3" s="12" customFormat="1" ht="11.25" x14ac:dyDescent="0.2">
      <c r="A5020" s="93" t="s">
        <v>31</v>
      </c>
      <c r="B5020" s="92"/>
      <c r="C5020" s="79" t="str">
        <f t="shared" si="100"/>
        <v>Y34</v>
      </c>
    </row>
    <row r="5021" spans="1:3" s="12" customFormat="1" ht="11.25" x14ac:dyDescent="0.2">
      <c r="A5021" s="93" t="s">
        <v>33</v>
      </c>
      <c r="B5021" s="92"/>
      <c r="C5021" s="79" t="str">
        <f t="shared" si="100"/>
        <v>Y34</v>
      </c>
    </row>
    <row r="5022" spans="1:3" s="12" customFormat="1" ht="11.25" x14ac:dyDescent="0.2">
      <c r="A5022" s="93" t="s">
        <v>35</v>
      </c>
      <c r="B5022" s="92"/>
      <c r="C5022" s="79" t="str">
        <f t="shared" si="100"/>
        <v>Y34</v>
      </c>
    </row>
    <row r="5023" spans="1:3" s="12" customFormat="1" ht="11.25" x14ac:dyDescent="0.2">
      <c r="A5023" s="89"/>
      <c r="B5023" s="94"/>
      <c r="C5023" s="79" t="str">
        <f t="shared" si="100"/>
        <v>Y34</v>
      </c>
    </row>
    <row r="5024" spans="1:3" s="12" customFormat="1" ht="12.75" x14ac:dyDescent="0.2">
      <c r="A5024" s="95" t="s">
        <v>362</v>
      </c>
      <c r="B5024" s="96"/>
      <c r="C5024" s="79"/>
    </row>
    <row r="5025" spans="1:3" s="12" customFormat="1" ht="11.25" x14ac:dyDescent="0.2">
      <c r="C5025" s="79">
        <f t="shared" si="100"/>
        <v>0</v>
      </c>
    </row>
    <row r="5026" spans="1:3" s="98" customFormat="1" ht="12.75" x14ac:dyDescent="0.2">
      <c r="A5026" s="97" t="s">
        <v>363</v>
      </c>
      <c r="C5026" s="79">
        <f t="shared" si="100"/>
        <v>0</v>
      </c>
    </row>
    <row r="5027" spans="1:3" s="98" customFormat="1" ht="12.75" x14ac:dyDescent="0.2">
      <c r="A5027" s="97" t="s">
        <v>364</v>
      </c>
      <c r="C5027" s="79">
        <f t="shared" si="100"/>
        <v>0</v>
      </c>
    </row>
    <row r="5028" spans="1:3" s="12" customFormat="1" ht="11.25" x14ac:dyDescent="0.2">
      <c r="C5028" s="79">
        <f t="shared" si="100"/>
        <v>0</v>
      </c>
    </row>
    <row r="5029" spans="1:3" s="99" customFormat="1" x14ac:dyDescent="0.25">
      <c r="A5029" s="99" t="str">
        <f>+CONCATENATE("Ecart ",C5029)</f>
        <v>Ecart 0</v>
      </c>
      <c r="C5029" s="79">
        <f t="shared" si="100"/>
        <v>0</v>
      </c>
    </row>
    <row r="5030" spans="1:3" s="102" customFormat="1" ht="21" x14ac:dyDescent="0.35">
      <c r="B5030" s="101"/>
      <c r="C5030" s="79">
        <f t="shared" si="100"/>
        <v>0</v>
      </c>
    </row>
    <row r="5031" spans="1:3" s="102" customFormat="1" ht="21" x14ac:dyDescent="0.35">
      <c r="B5031" s="101"/>
      <c r="C5031" s="79">
        <f t="shared" si="100"/>
        <v>0</v>
      </c>
    </row>
    <row r="5032" spans="1:3" x14ac:dyDescent="0.25">
      <c r="C5032" s="79">
        <f t="shared" si="100"/>
        <v>0</v>
      </c>
    </row>
    <row r="5033" spans="1:3" s="102" customFormat="1" ht="21" x14ac:dyDescent="0.35">
      <c r="B5033" s="101"/>
      <c r="C5033" s="79">
        <f t="shared" si="100"/>
        <v>0</v>
      </c>
    </row>
    <row r="5034" spans="1:3" x14ac:dyDescent="0.25">
      <c r="C5034" s="79">
        <f t="shared" si="100"/>
        <v>0</v>
      </c>
    </row>
    <row r="5035" spans="1:3" x14ac:dyDescent="0.25">
      <c r="C5035" s="79">
        <f t="shared" si="100"/>
        <v>0</v>
      </c>
    </row>
    <row r="5036" spans="1:3" x14ac:dyDescent="0.25">
      <c r="C5036" s="79">
        <f t="shared" si="100"/>
        <v>0</v>
      </c>
    </row>
    <row r="5037" spans="1:3" x14ac:dyDescent="0.25">
      <c r="C5037" s="79">
        <f t="shared" si="100"/>
        <v>0</v>
      </c>
    </row>
    <row r="5038" spans="1:3" x14ac:dyDescent="0.25">
      <c r="C5038" s="79">
        <f t="shared" si="100"/>
        <v>0</v>
      </c>
    </row>
    <row r="5039" spans="1:3" x14ac:dyDescent="0.25">
      <c r="C5039" s="79">
        <f t="shared" si="100"/>
        <v>0</v>
      </c>
    </row>
    <row r="5040" spans="1:3" x14ac:dyDescent="0.25">
      <c r="C5040" s="79">
        <f t="shared" si="100"/>
        <v>0</v>
      </c>
    </row>
    <row r="5041" spans="3:3" x14ac:dyDescent="0.25">
      <c r="C5041" s="79">
        <f t="shared" si="100"/>
        <v>0</v>
      </c>
    </row>
    <row r="5042" spans="3:3" x14ac:dyDescent="0.25">
      <c r="C5042" s="79">
        <f t="shared" si="100"/>
        <v>0</v>
      </c>
    </row>
    <row r="5043" spans="3:3" x14ac:dyDescent="0.25">
      <c r="C5043" s="79">
        <f t="shared" si="100"/>
        <v>0</v>
      </c>
    </row>
    <row r="5044" spans="3:3" x14ac:dyDescent="0.25">
      <c r="C5044" s="79">
        <f t="shared" si="100"/>
        <v>0</v>
      </c>
    </row>
    <row r="5045" spans="3:3" x14ac:dyDescent="0.25">
      <c r="C5045" s="79">
        <f t="shared" si="100"/>
        <v>0</v>
      </c>
    </row>
    <row r="5046" spans="3:3" x14ac:dyDescent="0.25">
      <c r="C5046" s="79">
        <f t="shared" si="100"/>
        <v>0</v>
      </c>
    </row>
    <row r="5047" spans="3:3" x14ac:dyDescent="0.25">
      <c r="C5047" s="79">
        <f t="shared" si="100"/>
        <v>0</v>
      </c>
    </row>
    <row r="5048" spans="3:3" x14ac:dyDescent="0.25">
      <c r="C5048" s="79">
        <f t="shared" si="100"/>
        <v>0</v>
      </c>
    </row>
    <row r="5049" spans="3:3" x14ac:dyDescent="0.25">
      <c r="C5049" s="79">
        <f t="shared" si="100"/>
        <v>0</v>
      </c>
    </row>
    <row r="5050" spans="3:3" x14ac:dyDescent="0.25">
      <c r="C5050" s="79">
        <f t="shared" si="100"/>
        <v>0</v>
      </c>
    </row>
    <row r="5051" spans="3:3" x14ac:dyDescent="0.25">
      <c r="C5051" s="79">
        <f t="shared" si="100"/>
        <v>0</v>
      </c>
    </row>
    <row r="5052" spans="3:3" x14ac:dyDescent="0.25">
      <c r="C5052" s="79">
        <f t="shared" si="100"/>
        <v>0</v>
      </c>
    </row>
    <row r="5053" spans="3:3" x14ac:dyDescent="0.25">
      <c r="C5053" s="79">
        <f t="shared" si="100"/>
        <v>0</v>
      </c>
    </row>
    <row r="5054" spans="3:3" x14ac:dyDescent="0.25">
      <c r="C5054" s="79">
        <f t="shared" si="100"/>
        <v>0</v>
      </c>
    </row>
    <row r="5055" spans="3:3" x14ac:dyDescent="0.25">
      <c r="C5055" s="79">
        <f t="shared" si="100"/>
        <v>0</v>
      </c>
    </row>
    <row r="5056" spans="3:3" x14ac:dyDescent="0.25">
      <c r="C5056" s="79">
        <f t="shared" si="100"/>
        <v>0</v>
      </c>
    </row>
    <row r="5057" spans="3:3" x14ac:dyDescent="0.25">
      <c r="C5057" s="79">
        <f t="shared" si="100"/>
        <v>0</v>
      </c>
    </row>
    <row r="5058" spans="3:3" x14ac:dyDescent="0.25">
      <c r="C5058" s="79">
        <f t="shared" si="100"/>
        <v>0</v>
      </c>
    </row>
    <row r="5059" spans="3:3" x14ac:dyDescent="0.25">
      <c r="C5059" s="79">
        <f t="shared" si="100"/>
        <v>0</v>
      </c>
    </row>
    <row r="5060" spans="3:3" x14ac:dyDescent="0.25">
      <c r="C5060" s="79">
        <f t="shared" si="100"/>
        <v>0</v>
      </c>
    </row>
    <row r="5061" spans="3:3" x14ac:dyDescent="0.25">
      <c r="C5061" s="79">
        <f t="shared" si="100"/>
        <v>0</v>
      </c>
    </row>
    <row r="5062" spans="3:3" x14ac:dyDescent="0.25">
      <c r="C5062" s="79">
        <f t="shared" si="100"/>
        <v>0</v>
      </c>
    </row>
    <row r="5063" spans="3:3" x14ac:dyDescent="0.25">
      <c r="C5063" s="79">
        <f t="shared" si="100"/>
        <v>0</v>
      </c>
    </row>
    <row r="5064" spans="3:3" x14ac:dyDescent="0.25">
      <c r="C5064" s="79">
        <f t="shared" si="100"/>
        <v>0</v>
      </c>
    </row>
    <row r="5065" spans="3:3" x14ac:dyDescent="0.25">
      <c r="C5065" s="79">
        <f t="shared" si="100"/>
        <v>0</v>
      </c>
    </row>
    <row r="5066" spans="3:3" x14ac:dyDescent="0.25">
      <c r="C5066" s="79">
        <f t="shared" si="100"/>
        <v>0</v>
      </c>
    </row>
    <row r="5067" spans="3:3" x14ac:dyDescent="0.25">
      <c r="C5067" s="79">
        <f t="shared" ref="C5067:C5130" si="101">+C5066</f>
        <v>0</v>
      </c>
    </row>
    <row r="5068" spans="3:3" x14ac:dyDescent="0.25">
      <c r="C5068" s="79">
        <f t="shared" si="101"/>
        <v>0</v>
      </c>
    </row>
    <row r="5069" spans="3:3" x14ac:dyDescent="0.25">
      <c r="C5069" s="79">
        <f t="shared" si="101"/>
        <v>0</v>
      </c>
    </row>
    <row r="5070" spans="3:3" x14ac:dyDescent="0.25">
      <c r="C5070" s="79">
        <f t="shared" si="101"/>
        <v>0</v>
      </c>
    </row>
    <row r="5071" spans="3:3" x14ac:dyDescent="0.25">
      <c r="C5071" s="79">
        <f t="shared" si="101"/>
        <v>0</v>
      </c>
    </row>
    <row r="5072" spans="3:3" x14ac:dyDescent="0.25">
      <c r="C5072" s="79">
        <f t="shared" si="101"/>
        <v>0</v>
      </c>
    </row>
    <row r="5073" spans="3:3" x14ac:dyDescent="0.25">
      <c r="C5073" s="79">
        <f t="shared" si="101"/>
        <v>0</v>
      </c>
    </row>
    <row r="5074" spans="3:3" x14ac:dyDescent="0.25">
      <c r="C5074" s="79">
        <f t="shared" si="101"/>
        <v>0</v>
      </c>
    </row>
    <row r="5075" spans="3:3" x14ac:dyDescent="0.25">
      <c r="C5075" s="79">
        <f t="shared" si="101"/>
        <v>0</v>
      </c>
    </row>
    <row r="5076" spans="3:3" x14ac:dyDescent="0.25">
      <c r="C5076" s="79">
        <f t="shared" si="101"/>
        <v>0</v>
      </c>
    </row>
    <row r="5077" spans="3:3" x14ac:dyDescent="0.25">
      <c r="C5077" s="79">
        <f t="shared" si="101"/>
        <v>0</v>
      </c>
    </row>
    <row r="5078" spans="3:3" x14ac:dyDescent="0.25">
      <c r="C5078" s="79">
        <f t="shared" si="101"/>
        <v>0</v>
      </c>
    </row>
    <row r="5079" spans="3:3" x14ac:dyDescent="0.25">
      <c r="C5079" s="79">
        <f t="shared" si="101"/>
        <v>0</v>
      </c>
    </row>
    <row r="5080" spans="3:3" x14ac:dyDescent="0.25">
      <c r="C5080" s="79">
        <f t="shared" si="101"/>
        <v>0</v>
      </c>
    </row>
    <row r="5081" spans="3:3" x14ac:dyDescent="0.25">
      <c r="C5081" s="79">
        <f t="shared" si="101"/>
        <v>0</v>
      </c>
    </row>
    <row r="5082" spans="3:3" x14ac:dyDescent="0.25">
      <c r="C5082" s="79">
        <f t="shared" si="101"/>
        <v>0</v>
      </c>
    </row>
    <row r="5083" spans="3:3" x14ac:dyDescent="0.25">
      <c r="C5083" s="79">
        <f t="shared" si="101"/>
        <v>0</v>
      </c>
    </row>
    <row r="5084" spans="3:3" x14ac:dyDescent="0.25">
      <c r="C5084" s="79">
        <f t="shared" si="101"/>
        <v>0</v>
      </c>
    </row>
    <row r="5085" spans="3:3" x14ac:dyDescent="0.25">
      <c r="C5085" s="79">
        <f t="shared" si="101"/>
        <v>0</v>
      </c>
    </row>
    <row r="5086" spans="3:3" x14ac:dyDescent="0.25">
      <c r="C5086" s="79">
        <f t="shared" si="101"/>
        <v>0</v>
      </c>
    </row>
    <row r="5087" spans="3:3" x14ac:dyDescent="0.25">
      <c r="C5087" s="79">
        <f t="shared" si="101"/>
        <v>0</v>
      </c>
    </row>
    <row r="5088" spans="3:3" x14ac:dyDescent="0.25">
      <c r="C5088" s="79">
        <f t="shared" si="101"/>
        <v>0</v>
      </c>
    </row>
    <row r="5089" spans="3:3" x14ac:dyDescent="0.25">
      <c r="C5089" s="79">
        <f t="shared" si="101"/>
        <v>0</v>
      </c>
    </row>
    <row r="5090" spans="3:3" x14ac:dyDescent="0.25">
      <c r="C5090" s="79">
        <f t="shared" si="101"/>
        <v>0</v>
      </c>
    </row>
    <row r="5091" spans="3:3" x14ac:dyDescent="0.25">
      <c r="C5091" s="79">
        <f t="shared" si="101"/>
        <v>0</v>
      </c>
    </row>
    <row r="5092" spans="3:3" x14ac:dyDescent="0.25">
      <c r="C5092" s="79">
        <f t="shared" si="101"/>
        <v>0</v>
      </c>
    </row>
    <row r="5093" spans="3:3" x14ac:dyDescent="0.25">
      <c r="C5093" s="79">
        <f t="shared" si="101"/>
        <v>0</v>
      </c>
    </row>
    <row r="5094" spans="3:3" x14ac:dyDescent="0.25">
      <c r="C5094" s="79">
        <f t="shared" si="101"/>
        <v>0</v>
      </c>
    </row>
    <row r="5095" spans="3:3" x14ac:dyDescent="0.25">
      <c r="C5095" s="79">
        <f t="shared" si="101"/>
        <v>0</v>
      </c>
    </row>
    <row r="5096" spans="3:3" x14ac:dyDescent="0.25">
      <c r="C5096" s="79">
        <f t="shared" si="101"/>
        <v>0</v>
      </c>
    </row>
    <row r="5097" spans="3:3" x14ac:dyDescent="0.25">
      <c r="C5097" s="79">
        <f t="shared" si="101"/>
        <v>0</v>
      </c>
    </row>
    <row r="5098" spans="3:3" x14ac:dyDescent="0.25">
      <c r="C5098" s="79">
        <f t="shared" si="101"/>
        <v>0</v>
      </c>
    </row>
    <row r="5099" spans="3:3" x14ac:dyDescent="0.25">
      <c r="C5099" s="79">
        <f t="shared" si="101"/>
        <v>0</v>
      </c>
    </row>
    <row r="5100" spans="3:3" x14ac:dyDescent="0.25">
      <c r="C5100" s="79">
        <f t="shared" si="101"/>
        <v>0</v>
      </c>
    </row>
    <row r="5101" spans="3:3" x14ac:dyDescent="0.25">
      <c r="C5101" s="79">
        <f t="shared" si="101"/>
        <v>0</v>
      </c>
    </row>
    <row r="5102" spans="3:3" x14ac:dyDescent="0.25">
      <c r="C5102" s="79">
        <f t="shared" si="101"/>
        <v>0</v>
      </c>
    </row>
    <row r="5103" spans="3:3" x14ac:dyDescent="0.25">
      <c r="C5103" s="79">
        <f t="shared" si="101"/>
        <v>0</v>
      </c>
    </row>
    <row r="5104" spans="3:3" x14ac:dyDescent="0.25">
      <c r="C5104" s="79">
        <f t="shared" si="101"/>
        <v>0</v>
      </c>
    </row>
    <row r="5105" spans="3:3" x14ac:dyDescent="0.25">
      <c r="C5105" s="79">
        <f t="shared" si="101"/>
        <v>0</v>
      </c>
    </row>
    <row r="5106" spans="3:3" x14ac:dyDescent="0.25">
      <c r="C5106" s="79">
        <f t="shared" si="101"/>
        <v>0</v>
      </c>
    </row>
    <row r="5107" spans="3:3" x14ac:dyDescent="0.25">
      <c r="C5107" s="79">
        <f t="shared" si="101"/>
        <v>0</v>
      </c>
    </row>
    <row r="5108" spans="3:3" x14ac:dyDescent="0.25">
      <c r="C5108" s="79">
        <f t="shared" si="101"/>
        <v>0</v>
      </c>
    </row>
    <row r="5109" spans="3:3" x14ac:dyDescent="0.25">
      <c r="C5109" s="79">
        <f t="shared" si="101"/>
        <v>0</v>
      </c>
    </row>
    <row r="5110" spans="3:3" x14ac:dyDescent="0.25">
      <c r="C5110" s="79">
        <f t="shared" si="101"/>
        <v>0</v>
      </c>
    </row>
    <row r="5111" spans="3:3" x14ac:dyDescent="0.25">
      <c r="C5111" s="79">
        <f t="shared" si="101"/>
        <v>0</v>
      </c>
    </row>
    <row r="5112" spans="3:3" x14ac:dyDescent="0.25">
      <c r="C5112" s="79">
        <f t="shared" si="101"/>
        <v>0</v>
      </c>
    </row>
    <row r="5113" spans="3:3" x14ac:dyDescent="0.25">
      <c r="C5113" s="79">
        <f t="shared" si="101"/>
        <v>0</v>
      </c>
    </row>
    <row r="5114" spans="3:3" x14ac:dyDescent="0.25">
      <c r="C5114" s="79">
        <f t="shared" si="101"/>
        <v>0</v>
      </c>
    </row>
    <row r="5115" spans="3:3" x14ac:dyDescent="0.25">
      <c r="C5115" s="79">
        <f t="shared" si="101"/>
        <v>0</v>
      </c>
    </row>
    <row r="5116" spans="3:3" x14ac:dyDescent="0.25">
      <c r="C5116" s="79">
        <f t="shared" si="101"/>
        <v>0</v>
      </c>
    </row>
    <row r="5117" spans="3:3" x14ac:dyDescent="0.25">
      <c r="C5117" s="79">
        <f t="shared" si="101"/>
        <v>0</v>
      </c>
    </row>
    <row r="5118" spans="3:3" x14ac:dyDescent="0.25">
      <c r="C5118" s="79">
        <f t="shared" si="101"/>
        <v>0</v>
      </c>
    </row>
    <row r="5119" spans="3:3" x14ac:dyDescent="0.25">
      <c r="C5119" s="79">
        <f t="shared" si="101"/>
        <v>0</v>
      </c>
    </row>
    <row r="5120" spans="3:3" x14ac:dyDescent="0.25">
      <c r="C5120" s="79">
        <f t="shared" si="101"/>
        <v>0</v>
      </c>
    </row>
    <row r="5121" spans="3:3" x14ac:dyDescent="0.25">
      <c r="C5121" s="79">
        <f t="shared" si="101"/>
        <v>0</v>
      </c>
    </row>
    <row r="5122" spans="3:3" x14ac:dyDescent="0.25">
      <c r="C5122" s="79">
        <f t="shared" si="101"/>
        <v>0</v>
      </c>
    </row>
    <row r="5123" spans="3:3" x14ac:dyDescent="0.25">
      <c r="C5123" s="79">
        <f t="shared" si="101"/>
        <v>0</v>
      </c>
    </row>
    <row r="5124" spans="3:3" x14ac:dyDescent="0.25">
      <c r="C5124" s="79">
        <f t="shared" si="101"/>
        <v>0</v>
      </c>
    </row>
    <row r="5125" spans="3:3" x14ac:dyDescent="0.25">
      <c r="C5125" s="79">
        <f t="shared" si="101"/>
        <v>0</v>
      </c>
    </row>
    <row r="5126" spans="3:3" x14ac:dyDescent="0.25">
      <c r="C5126" s="79">
        <f t="shared" si="101"/>
        <v>0</v>
      </c>
    </row>
    <row r="5127" spans="3:3" x14ac:dyDescent="0.25">
      <c r="C5127" s="79">
        <f t="shared" si="101"/>
        <v>0</v>
      </c>
    </row>
    <row r="5128" spans="3:3" x14ac:dyDescent="0.25">
      <c r="C5128" s="79">
        <f t="shared" si="101"/>
        <v>0</v>
      </c>
    </row>
    <row r="5129" spans="3:3" x14ac:dyDescent="0.25">
      <c r="C5129" s="79">
        <f t="shared" si="101"/>
        <v>0</v>
      </c>
    </row>
    <row r="5130" spans="3:3" x14ac:dyDescent="0.25">
      <c r="C5130" s="79">
        <f t="shared" si="101"/>
        <v>0</v>
      </c>
    </row>
    <row r="5131" spans="3:3" x14ac:dyDescent="0.25">
      <c r="C5131" s="79">
        <f t="shared" ref="C5131:C5194" si="102">+C5130</f>
        <v>0</v>
      </c>
    </row>
    <row r="5132" spans="3:3" x14ac:dyDescent="0.25">
      <c r="C5132" s="79">
        <f t="shared" si="102"/>
        <v>0</v>
      </c>
    </row>
    <row r="5133" spans="3:3" x14ac:dyDescent="0.25">
      <c r="C5133" s="79">
        <f t="shared" si="102"/>
        <v>0</v>
      </c>
    </row>
    <row r="5134" spans="3:3" x14ac:dyDescent="0.25">
      <c r="C5134" s="79">
        <f t="shared" si="102"/>
        <v>0</v>
      </c>
    </row>
    <row r="5135" spans="3:3" x14ac:dyDescent="0.25">
      <c r="C5135" s="79">
        <f t="shared" si="102"/>
        <v>0</v>
      </c>
    </row>
    <row r="5136" spans="3:3" x14ac:dyDescent="0.25">
      <c r="C5136" s="79">
        <f t="shared" si="102"/>
        <v>0</v>
      </c>
    </row>
    <row r="5137" spans="3:3" x14ac:dyDescent="0.25">
      <c r="C5137" s="79">
        <f t="shared" si="102"/>
        <v>0</v>
      </c>
    </row>
    <row r="5138" spans="3:3" x14ac:dyDescent="0.25">
      <c r="C5138" s="79">
        <f t="shared" si="102"/>
        <v>0</v>
      </c>
    </row>
    <row r="5139" spans="3:3" x14ac:dyDescent="0.25">
      <c r="C5139" s="79">
        <f t="shared" si="102"/>
        <v>0</v>
      </c>
    </row>
    <row r="5140" spans="3:3" x14ac:dyDescent="0.25">
      <c r="C5140" s="79">
        <f t="shared" si="102"/>
        <v>0</v>
      </c>
    </row>
    <row r="5141" spans="3:3" x14ac:dyDescent="0.25">
      <c r="C5141" s="79">
        <f t="shared" si="102"/>
        <v>0</v>
      </c>
    </row>
    <row r="5142" spans="3:3" x14ac:dyDescent="0.25">
      <c r="C5142" s="79">
        <f t="shared" si="102"/>
        <v>0</v>
      </c>
    </row>
    <row r="5143" spans="3:3" x14ac:dyDescent="0.25">
      <c r="C5143" s="79">
        <f t="shared" si="102"/>
        <v>0</v>
      </c>
    </row>
    <row r="5144" spans="3:3" x14ac:dyDescent="0.25">
      <c r="C5144" s="79">
        <f t="shared" si="102"/>
        <v>0</v>
      </c>
    </row>
    <row r="5145" spans="3:3" x14ac:dyDescent="0.25">
      <c r="C5145" s="79">
        <f t="shared" si="102"/>
        <v>0</v>
      </c>
    </row>
    <row r="5146" spans="3:3" x14ac:dyDescent="0.25">
      <c r="C5146" s="79">
        <f t="shared" si="102"/>
        <v>0</v>
      </c>
    </row>
    <row r="5147" spans="3:3" x14ac:dyDescent="0.25">
      <c r="C5147" s="79">
        <f t="shared" si="102"/>
        <v>0</v>
      </c>
    </row>
    <row r="5148" spans="3:3" x14ac:dyDescent="0.25">
      <c r="C5148" s="79">
        <f t="shared" si="102"/>
        <v>0</v>
      </c>
    </row>
    <row r="5149" spans="3:3" x14ac:dyDescent="0.25">
      <c r="C5149" s="79">
        <f t="shared" si="102"/>
        <v>0</v>
      </c>
    </row>
    <row r="5150" spans="3:3" x14ac:dyDescent="0.25">
      <c r="C5150" s="79">
        <f t="shared" si="102"/>
        <v>0</v>
      </c>
    </row>
    <row r="5151" spans="3:3" x14ac:dyDescent="0.25">
      <c r="C5151" s="79">
        <f t="shared" si="102"/>
        <v>0</v>
      </c>
    </row>
    <row r="5152" spans="3:3" x14ac:dyDescent="0.25">
      <c r="C5152" s="79">
        <f t="shared" si="102"/>
        <v>0</v>
      </c>
    </row>
    <row r="5153" spans="3:3" x14ac:dyDescent="0.25">
      <c r="C5153" s="79">
        <f t="shared" si="102"/>
        <v>0</v>
      </c>
    </row>
    <row r="5154" spans="3:3" x14ac:dyDescent="0.25">
      <c r="C5154" s="79">
        <f t="shared" si="102"/>
        <v>0</v>
      </c>
    </row>
    <row r="5155" spans="3:3" x14ac:dyDescent="0.25">
      <c r="C5155" s="79">
        <f t="shared" si="102"/>
        <v>0</v>
      </c>
    </row>
    <row r="5156" spans="3:3" x14ac:dyDescent="0.25">
      <c r="C5156" s="79">
        <f t="shared" si="102"/>
        <v>0</v>
      </c>
    </row>
    <row r="5157" spans="3:3" x14ac:dyDescent="0.25">
      <c r="C5157" s="79">
        <f t="shared" si="102"/>
        <v>0</v>
      </c>
    </row>
    <row r="5158" spans="3:3" x14ac:dyDescent="0.25">
      <c r="C5158" s="79">
        <f t="shared" si="102"/>
        <v>0</v>
      </c>
    </row>
    <row r="5159" spans="3:3" x14ac:dyDescent="0.25">
      <c r="C5159" s="79">
        <f t="shared" si="102"/>
        <v>0</v>
      </c>
    </row>
    <row r="5160" spans="3:3" x14ac:dyDescent="0.25">
      <c r="C5160" s="79">
        <f t="shared" si="102"/>
        <v>0</v>
      </c>
    </row>
    <row r="5161" spans="3:3" x14ac:dyDescent="0.25">
      <c r="C5161" s="79">
        <f t="shared" si="102"/>
        <v>0</v>
      </c>
    </row>
    <row r="5162" spans="3:3" x14ac:dyDescent="0.25">
      <c r="C5162" s="79">
        <f t="shared" si="102"/>
        <v>0</v>
      </c>
    </row>
    <row r="5163" spans="3:3" x14ac:dyDescent="0.25">
      <c r="C5163" s="79">
        <f t="shared" si="102"/>
        <v>0</v>
      </c>
    </row>
    <row r="5164" spans="3:3" x14ac:dyDescent="0.25">
      <c r="C5164" s="79">
        <f t="shared" si="102"/>
        <v>0</v>
      </c>
    </row>
    <row r="5165" spans="3:3" x14ac:dyDescent="0.25">
      <c r="C5165" s="79">
        <f t="shared" si="102"/>
        <v>0</v>
      </c>
    </row>
    <row r="5166" spans="3:3" x14ac:dyDescent="0.25">
      <c r="C5166" s="79">
        <f t="shared" si="102"/>
        <v>0</v>
      </c>
    </row>
    <row r="5167" spans="3:3" x14ac:dyDescent="0.25">
      <c r="C5167" s="79">
        <f t="shared" si="102"/>
        <v>0</v>
      </c>
    </row>
    <row r="5168" spans="3:3" x14ac:dyDescent="0.25">
      <c r="C5168" s="79">
        <f t="shared" si="102"/>
        <v>0</v>
      </c>
    </row>
    <row r="5169" spans="3:3" x14ac:dyDescent="0.25">
      <c r="C5169" s="79">
        <f t="shared" si="102"/>
        <v>0</v>
      </c>
    </row>
    <row r="5170" spans="3:3" x14ac:dyDescent="0.25">
      <c r="C5170" s="79">
        <f t="shared" si="102"/>
        <v>0</v>
      </c>
    </row>
    <row r="5171" spans="3:3" x14ac:dyDescent="0.25">
      <c r="C5171" s="79">
        <f t="shared" si="102"/>
        <v>0</v>
      </c>
    </row>
    <row r="5172" spans="3:3" x14ac:dyDescent="0.25">
      <c r="C5172" s="79">
        <f t="shared" si="102"/>
        <v>0</v>
      </c>
    </row>
    <row r="5173" spans="3:3" x14ac:dyDescent="0.25">
      <c r="C5173" s="79">
        <f t="shared" si="102"/>
        <v>0</v>
      </c>
    </row>
    <row r="5174" spans="3:3" x14ac:dyDescent="0.25">
      <c r="C5174" s="79">
        <f t="shared" si="102"/>
        <v>0</v>
      </c>
    </row>
    <row r="5175" spans="3:3" x14ac:dyDescent="0.25">
      <c r="C5175" s="79">
        <f t="shared" si="102"/>
        <v>0</v>
      </c>
    </row>
    <row r="5176" spans="3:3" x14ac:dyDescent="0.25">
      <c r="C5176" s="79">
        <f t="shared" si="102"/>
        <v>0</v>
      </c>
    </row>
    <row r="5177" spans="3:3" x14ac:dyDescent="0.25">
      <c r="C5177" s="79">
        <f t="shared" si="102"/>
        <v>0</v>
      </c>
    </row>
    <row r="5178" spans="3:3" x14ac:dyDescent="0.25">
      <c r="C5178" s="79">
        <f t="shared" si="102"/>
        <v>0</v>
      </c>
    </row>
    <row r="5179" spans="3:3" x14ac:dyDescent="0.25">
      <c r="C5179" s="79">
        <f t="shared" si="102"/>
        <v>0</v>
      </c>
    </row>
    <row r="5180" spans="3:3" x14ac:dyDescent="0.25">
      <c r="C5180" s="79">
        <f t="shared" si="102"/>
        <v>0</v>
      </c>
    </row>
    <row r="5181" spans="3:3" x14ac:dyDescent="0.25">
      <c r="C5181" s="79">
        <f t="shared" si="102"/>
        <v>0</v>
      </c>
    </row>
    <row r="5182" spans="3:3" x14ac:dyDescent="0.25">
      <c r="C5182" s="79">
        <f t="shared" si="102"/>
        <v>0</v>
      </c>
    </row>
    <row r="5183" spans="3:3" x14ac:dyDescent="0.25">
      <c r="C5183" s="79">
        <f t="shared" si="102"/>
        <v>0</v>
      </c>
    </row>
    <row r="5184" spans="3:3" x14ac:dyDescent="0.25">
      <c r="C5184" s="79">
        <f t="shared" si="102"/>
        <v>0</v>
      </c>
    </row>
    <row r="5185" spans="3:3" x14ac:dyDescent="0.25">
      <c r="C5185" s="79">
        <f t="shared" si="102"/>
        <v>0</v>
      </c>
    </row>
    <row r="5186" spans="3:3" x14ac:dyDescent="0.25">
      <c r="C5186" s="79">
        <f t="shared" si="102"/>
        <v>0</v>
      </c>
    </row>
    <row r="5187" spans="3:3" x14ac:dyDescent="0.25">
      <c r="C5187" s="79">
        <f t="shared" si="102"/>
        <v>0</v>
      </c>
    </row>
    <row r="5188" spans="3:3" x14ac:dyDescent="0.25">
      <c r="C5188" s="79">
        <f t="shared" si="102"/>
        <v>0</v>
      </c>
    </row>
    <row r="5189" spans="3:3" x14ac:dyDescent="0.25">
      <c r="C5189" s="79">
        <f t="shared" si="102"/>
        <v>0</v>
      </c>
    </row>
    <row r="5190" spans="3:3" x14ac:dyDescent="0.25">
      <c r="C5190" s="79">
        <f t="shared" si="102"/>
        <v>0</v>
      </c>
    </row>
    <row r="5191" spans="3:3" x14ac:dyDescent="0.25">
      <c r="C5191" s="79">
        <f t="shared" si="102"/>
        <v>0</v>
      </c>
    </row>
    <row r="5192" spans="3:3" x14ac:dyDescent="0.25">
      <c r="C5192" s="79">
        <f t="shared" si="102"/>
        <v>0</v>
      </c>
    </row>
    <row r="5193" spans="3:3" x14ac:dyDescent="0.25">
      <c r="C5193" s="79">
        <f t="shared" si="102"/>
        <v>0</v>
      </c>
    </row>
    <row r="5194" spans="3:3" x14ac:dyDescent="0.25">
      <c r="C5194" s="79">
        <f t="shared" si="102"/>
        <v>0</v>
      </c>
    </row>
    <row r="5195" spans="3:3" x14ac:dyDescent="0.25">
      <c r="C5195" s="79">
        <f t="shared" ref="C5195:C5200" si="103">+C5194</f>
        <v>0</v>
      </c>
    </row>
    <row r="5196" spans="3:3" x14ac:dyDescent="0.25">
      <c r="C5196" s="79">
        <f t="shared" si="103"/>
        <v>0</v>
      </c>
    </row>
    <row r="5197" spans="3:3" x14ac:dyDescent="0.25">
      <c r="C5197" s="79">
        <f t="shared" si="103"/>
        <v>0</v>
      </c>
    </row>
    <row r="5198" spans="3:3" x14ac:dyDescent="0.25">
      <c r="C5198" s="79">
        <f t="shared" si="103"/>
        <v>0</v>
      </c>
    </row>
    <row r="5199" spans="3:3" x14ac:dyDescent="0.25">
      <c r="C5199" s="79">
        <f t="shared" si="103"/>
        <v>0</v>
      </c>
    </row>
    <row r="5200" spans="3:3" x14ac:dyDescent="0.25">
      <c r="C5200" s="79">
        <f t="shared" si="103"/>
        <v>0</v>
      </c>
    </row>
    <row r="5201" spans="1:3" s="81" customFormat="1" ht="15.75" x14ac:dyDescent="0.25">
      <c r="A5201" s="77" t="s">
        <v>349</v>
      </c>
      <c r="B5201" s="105" t="str">
        <f>[1]COMPTA!A5204</f>
        <v>E60</v>
      </c>
      <c r="C5201" s="79" t="str">
        <f>+B5201</f>
        <v>E60</v>
      </c>
    </row>
    <row r="5202" spans="1:3" s="12" customFormat="1" ht="11.25" customHeight="1" x14ac:dyDescent="0.2">
      <c r="B5202" s="82"/>
      <c r="C5202" s="79" t="str">
        <f t="shared" ref="C5202:C5265" si="104">+C5201</f>
        <v>E60</v>
      </c>
    </row>
    <row r="5203" spans="1:3" s="12" customFormat="1" ht="22.5" customHeight="1" x14ac:dyDescent="0.2">
      <c r="B5203" s="82"/>
      <c r="C5203" s="79" t="str">
        <f t="shared" si="104"/>
        <v>E60</v>
      </c>
    </row>
    <row r="5204" spans="1:3" s="33" customFormat="1" ht="35.25" customHeight="1" x14ac:dyDescent="0.2">
      <c r="A5204" s="103" t="s">
        <v>350</v>
      </c>
      <c r="B5204" s="85" t="s">
        <v>351</v>
      </c>
      <c r="C5204" s="79" t="str">
        <f t="shared" si="104"/>
        <v>E60</v>
      </c>
    </row>
    <row r="5205" spans="1:3" s="33" customFormat="1" ht="32.25" customHeight="1" x14ac:dyDescent="0.2">
      <c r="A5205" s="103"/>
      <c r="B5205" s="86"/>
      <c r="C5205" s="79" t="str">
        <f t="shared" si="104"/>
        <v>E60</v>
      </c>
    </row>
    <row r="5206" spans="1:3" s="88" customFormat="1" ht="11.25" customHeight="1" x14ac:dyDescent="0.2">
      <c r="A5206" s="103"/>
      <c r="B5206" s="104" t="s">
        <v>355</v>
      </c>
      <c r="C5206" s="79" t="str">
        <f t="shared" si="104"/>
        <v>E60</v>
      </c>
    </row>
    <row r="5207" spans="1:3" s="12" customFormat="1" ht="11.25" customHeight="1" x14ac:dyDescent="0.2">
      <c r="A5207" s="89"/>
      <c r="B5207" s="90"/>
      <c r="C5207" s="79" t="str">
        <f t="shared" si="104"/>
        <v>E60</v>
      </c>
    </row>
    <row r="5208" spans="1:3" s="12" customFormat="1" ht="11.25" customHeight="1" x14ac:dyDescent="0.2">
      <c r="A5208" s="91" t="s">
        <v>8</v>
      </c>
      <c r="B5208" s="92"/>
      <c r="C5208" s="79" t="str">
        <f t="shared" si="104"/>
        <v>E60</v>
      </c>
    </row>
    <row r="5209" spans="1:3" s="12" customFormat="1" ht="11.25" customHeight="1" x14ac:dyDescent="0.2">
      <c r="A5209" s="91" t="s">
        <v>11</v>
      </c>
      <c r="B5209" s="92"/>
      <c r="C5209" s="79" t="str">
        <f t="shared" si="104"/>
        <v>E60</v>
      </c>
    </row>
    <row r="5210" spans="1:3" s="12" customFormat="1" ht="11.25" customHeight="1" x14ac:dyDescent="0.2">
      <c r="A5210" s="93" t="s">
        <v>14</v>
      </c>
      <c r="B5210" s="92"/>
      <c r="C5210" s="79" t="str">
        <f t="shared" si="104"/>
        <v>E60</v>
      </c>
    </row>
    <row r="5211" spans="1:3" s="80" customFormat="1" ht="11.25" customHeight="1" x14ac:dyDescent="0.2">
      <c r="A5211" s="93" t="s">
        <v>17</v>
      </c>
      <c r="B5211" s="92"/>
      <c r="C5211" s="79" t="str">
        <f t="shared" si="104"/>
        <v>E60</v>
      </c>
    </row>
    <row r="5212" spans="1:3" s="12" customFormat="1" ht="11.25" customHeight="1" x14ac:dyDescent="0.2">
      <c r="A5212" s="93" t="s">
        <v>19</v>
      </c>
      <c r="B5212" s="92"/>
      <c r="C5212" s="79" t="str">
        <f t="shared" si="104"/>
        <v>E60</v>
      </c>
    </row>
    <row r="5213" spans="1:3" s="12" customFormat="1" ht="11.25" customHeight="1" x14ac:dyDescent="0.2">
      <c r="A5213" s="93" t="s">
        <v>22</v>
      </c>
      <c r="B5213" s="92"/>
      <c r="C5213" s="79" t="str">
        <f t="shared" si="104"/>
        <v>E60</v>
      </c>
    </row>
    <row r="5214" spans="1:3" s="80" customFormat="1" ht="11.25" customHeight="1" x14ac:dyDescent="0.2">
      <c r="A5214" s="93" t="s">
        <v>24</v>
      </c>
      <c r="B5214" s="92"/>
      <c r="C5214" s="79" t="str">
        <f t="shared" si="104"/>
        <v>E60</v>
      </c>
    </row>
    <row r="5215" spans="1:3" s="12" customFormat="1" ht="11.25" customHeight="1" x14ac:dyDescent="0.2">
      <c r="A5215" s="93" t="s">
        <v>27</v>
      </c>
      <c r="B5215" s="92"/>
      <c r="C5215" s="79" t="str">
        <f t="shared" si="104"/>
        <v>E60</v>
      </c>
    </row>
    <row r="5216" spans="1:3" s="12" customFormat="1" ht="11.25" customHeight="1" x14ac:dyDescent="0.2">
      <c r="A5216" s="93" t="s">
        <v>29</v>
      </c>
      <c r="B5216" s="92"/>
      <c r="C5216" s="79" t="str">
        <f t="shared" si="104"/>
        <v>E60</v>
      </c>
    </row>
    <row r="5217" spans="1:3" s="12" customFormat="1" ht="11.25" customHeight="1" x14ac:dyDescent="0.2">
      <c r="A5217" s="93" t="s">
        <v>31</v>
      </c>
      <c r="B5217" s="92"/>
      <c r="C5217" s="79" t="str">
        <f t="shared" si="104"/>
        <v>E60</v>
      </c>
    </row>
    <row r="5218" spans="1:3" s="12" customFormat="1" ht="11.25" customHeight="1" x14ac:dyDescent="0.2">
      <c r="A5218" s="93" t="s">
        <v>33</v>
      </c>
      <c r="B5218" s="92"/>
      <c r="C5218" s="79" t="str">
        <f t="shared" si="104"/>
        <v>E60</v>
      </c>
    </row>
    <row r="5219" spans="1:3" s="12" customFormat="1" ht="11.25" customHeight="1" x14ac:dyDescent="0.2">
      <c r="A5219" s="93" t="s">
        <v>35</v>
      </c>
      <c r="B5219" s="92"/>
      <c r="C5219" s="79" t="str">
        <f t="shared" si="104"/>
        <v>E60</v>
      </c>
    </row>
    <row r="5220" spans="1:3" s="12" customFormat="1" ht="11.25" customHeight="1" x14ac:dyDescent="0.2">
      <c r="A5220" s="89"/>
      <c r="B5220" s="94"/>
      <c r="C5220" s="79" t="str">
        <f t="shared" si="104"/>
        <v>E60</v>
      </c>
    </row>
    <row r="5221" spans="1:3" s="12" customFormat="1" ht="12.75" customHeight="1" x14ac:dyDescent="0.2">
      <c r="A5221" s="95" t="s">
        <v>362</v>
      </c>
      <c r="B5221" s="96"/>
      <c r="C5221" s="79"/>
    </row>
    <row r="5222" spans="1:3" s="12" customFormat="1" ht="11.25" customHeight="1" x14ac:dyDescent="0.2">
      <c r="C5222" s="79">
        <f t="shared" si="104"/>
        <v>0</v>
      </c>
    </row>
    <row r="5223" spans="1:3" s="98" customFormat="1" ht="12.75" customHeight="1" x14ac:dyDescent="0.2">
      <c r="A5223" s="97" t="s">
        <v>363</v>
      </c>
      <c r="C5223" s="79">
        <f t="shared" si="104"/>
        <v>0</v>
      </c>
    </row>
    <row r="5224" spans="1:3" s="98" customFormat="1" ht="12.75" customHeight="1" x14ac:dyDescent="0.2">
      <c r="A5224" s="97" t="s">
        <v>364</v>
      </c>
      <c r="C5224" s="79">
        <f t="shared" si="104"/>
        <v>0</v>
      </c>
    </row>
    <row r="5225" spans="1:3" s="12" customFormat="1" ht="11.25" customHeight="1" x14ac:dyDescent="0.2">
      <c r="C5225" s="79">
        <f t="shared" si="104"/>
        <v>0</v>
      </c>
    </row>
    <row r="5226" spans="1:3" s="99" customFormat="1" ht="15" customHeight="1" x14ac:dyDescent="0.25">
      <c r="A5226" s="99" t="str">
        <f>+CONCATENATE("Ecart ",C5226)</f>
        <v>Ecart 0</v>
      </c>
      <c r="C5226" s="79">
        <f t="shared" si="104"/>
        <v>0</v>
      </c>
    </row>
    <row r="5227" spans="1:3" s="102" customFormat="1" ht="21" customHeight="1" x14ac:dyDescent="0.35">
      <c r="A5227"/>
      <c r="B5227" s="101"/>
      <c r="C5227" s="79">
        <f t="shared" si="104"/>
        <v>0</v>
      </c>
    </row>
    <row r="5228" spans="1:3" s="102" customFormat="1" ht="21" customHeight="1" x14ac:dyDescent="0.35">
      <c r="A5228" s="100" t="s">
        <v>365</v>
      </c>
      <c r="B5228" s="101"/>
      <c r="C5228" s="79">
        <f t="shared" si="104"/>
        <v>0</v>
      </c>
    </row>
    <row r="5229" spans="1:3" ht="15" customHeight="1" x14ac:dyDescent="0.25">
      <c r="A5229" s="76"/>
      <c r="C5229" s="79">
        <f t="shared" si="104"/>
        <v>0</v>
      </c>
    </row>
    <row r="5230" spans="1:3" s="102" customFormat="1" ht="21" customHeight="1" x14ac:dyDescent="0.35">
      <c r="A5230" s="100" t="s">
        <v>366</v>
      </c>
      <c r="B5230" s="101"/>
      <c r="C5230" s="79">
        <f t="shared" si="104"/>
        <v>0</v>
      </c>
    </row>
    <row r="5231" spans="1:3" ht="15" customHeight="1" x14ac:dyDescent="0.25">
      <c r="A5231" s="76"/>
      <c r="C5231" s="79">
        <f t="shared" si="104"/>
        <v>0</v>
      </c>
    </row>
    <row r="5232" spans="1:3" ht="15" customHeight="1" x14ac:dyDescent="0.25">
      <c r="C5232" s="79">
        <f t="shared" si="104"/>
        <v>0</v>
      </c>
    </row>
    <row r="5233" spans="3:3" ht="15" customHeight="1" x14ac:dyDescent="0.25">
      <c r="C5233" s="79">
        <f t="shared" si="104"/>
        <v>0</v>
      </c>
    </row>
    <row r="5234" spans="3:3" ht="15" customHeight="1" x14ac:dyDescent="0.25">
      <c r="C5234" s="79">
        <f t="shared" si="104"/>
        <v>0</v>
      </c>
    </row>
    <row r="5235" spans="3:3" ht="15" customHeight="1" x14ac:dyDescent="0.25">
      <c r="C5235" s="79">
        <f t="shared" si="104"/>
        <v>0</v>
      </c>
    </row>
    <row r="5236" spans="3:3" ht="15" customHeight="1" x14ac:dyDescent="0.25">
      <c r="C5236" s="79">
        <f t="shared" si="104"/>
        <v>0</v>
      </c>
    </row>
    <row r="5237" spans="3:3" ht="15" customHeight="1" x14ac:dyDescent="0.25">
      <c r="C5237" s="79">
        <f t="shared" si="104"/>
        <v>0</v>
      </c>
    </row>
    <row r="5238" spans="3:3" ht="15" customHeight="1" x14ac:dyDescent="0.25">
      <c r="C5238" s="79">
        <f t="shared" si="104"/>
        <v>0</v>
      </c>
    </row>
    <row r="5239" spans="3:3" ht="15" customHeight="1" x14ac:dyDescent="0.25">
      <c r="C5239" s="79">
        <f t="shared" si="104"/>
        <v>0</v>
      </c>
    </row>
    <row r="5240" spans="3:3" ht="15" customHeight="1" x14ac:dyDescent="0.25">
      <c r="C5240" s="79">
        <f t="shared" si="104"/>
        <v>0</v>
      </c>
    </row>
    <row r="5241" spans="3:3" ht="15" customHeight="1" x14ac:dyDescent="0.25">
      <c r="C5241" s="79">
        <f t="shared" si="104"/>
        <v>0</v>
      </c>
    </row>
    <row r="5242" spans="3:3" ht="15" customHeight="1" x14ac:dyDescent="0.25">
      <c r="C5242" s="79">
        <f t="shared" si="104"/>
        <v>0</v>
      </c>
    </row>
    <row r="5243" spans="3:3" ht="15" customHeight="1" x14ac:dyDescent="0.25">
      <c r="C5243" s="79">
        <f t="shared" si="104"/>
        <v>0</v>
      </c>
    </row>
    <row r="5244" spans="3:3" ht="15" customHeight="1" x14ac:dyDescent="0.25">
      <c r="C5244" s="79">
        <f t="shared" si="104"/>
        <v>0</v>
      </c>
    </row>
    <row r="5245" spans="3:3" ht="15" customHeight="1" x14ac:dyDescent="0.25">
      <c r="C5245" s="79">
        <f t="shared" si="104"/>
        <v>0</v>
      </c>
    </row>
    <row r="5246" spans="3:3" ht="15" customHeight="1" x14ac:dyDescent="0.25">
      <c r="C5246" s="79">
        <f t="shared" si="104"/>
        <v>0</v>
      </c>
    </row>
    <row r="5247" spans="3:3" ht="15" customHeight="1" x14ac:dyDescent="0.25">
      <c r="C5247" s="79">
        <f t="shared" si="104"/>
        <v>0</v>
      </c>
    </row>
    <row r="5248" spans="3:3" ht="15" customHeight="1" x14ac:dyDescent="0.25">
      <c r="C5248" s="79">
        <f t="shared" si="104"/>
        <v>0</v>
      </c>
    </row>
    <row r="5249" spans="3:3" ht="15" customHeight="1" x14ac:dyDescent="0.25">
      <c r="C5249" s="79">
        <f t="shared" si="104"/>
        <v>0</v>
      </c>
    </row>
    <row r="5250" spans="3:3" ht="15" customHeight="1" x14ac:dyDescent="0.25">
      <c r="C5250" s="79">
        <f t="shared" si="104"/>
        <v>0</v>
      </c>
    </row>
    <row r="5251" spans="3:3" ht="15" customHeight="1" x14ac:dyDescent="0.25">
      <c r="C5251" s="79">
        <f t="shared" si="104"/>
        <v>0</v>
      </c>
    </row>
    <row r="5252" spans="3:3" ht="15" customHeight="1" x14ac:dyDescent="0.25">
      <c r="C5252" s="79">
        <f t="shared" si="104"/>
        <v>0</v>
      </c>
    </row>
    <row r="5253" spans="3:3" ht="15" customHeight="1" x14ac:dyDescent="0.25">
      <c r="C5253" s="79">
        <f t="shared" si="104"/>
        <v>0</v>
      </c>
    </row>
    <row r="5254" spans="3:3" ht="15" customHeight="1" x14ac:dyDescent="0.25">
      <c r="C5254" s="79">
        <f t="shared" si="104"/>
        <v>0</v>
      </c>
    </row>
    <row r="5255" spans="3:3" ht="15" customHeight="1" x14ac:dyDescent="0.25">
      <c r="C5255" s="79">
        <f t="shared" si="104"/>
        <v>0</v>
      </c>
    </row>
    <row r="5256" spans="3:3" ht="15" customHeight="1" x14ac:dyDescent="0.25">
      <c r="C5256" s="79">
        <f t="shared" si="104"/>
        <v>0</v>
      </c>
    </row>
    <row r="5257" spans="3:3" ht="15" customHeight="1" x14ac:dyDescent="0.25">
      <c r="C5257" s="79">
        <f t="shared" si="104"/>
        <v>0</v>
      </c>
    </row>
    <row r="5258" spans="3:3" ht="15" customHeight="1" x14ac:dyDescent="0.25">
      <c r="C5258" s="79">
        <f t="shared" si="104"/>
        <v>0</v>
      </c>
    </row>
    <row r="5259" spans="3:3" ht="15" customHeight="1" x14ac:dyDescent="0.25">
      <c r="C5259" s="79">
        <f t="shared" si="104"/>
        <v>0</v>
      </c>
    </row>
    <row r="5260" spans="3:3" ht="15" customHeight="1" x14ac:dyDescent="0.25">
      <c r="C5260" s="79">
        <f t="shared" si="104"/>
        <v>0</v>
      </c>
    </row>
    <row r="5261" spans="3:3" ht="15" customHeight="1" x14ac:dyDescent="0.25">
      <c r="C5261" s="79">
        <f t="shared" si="104"/>
        <v>0</v>
      </c>
    </row>
    <row r="5262" spans="3:3" ht="15" customHeight="1" x14ac:dyDescent="0.25">
      <c r="C5262" s="79">
        <f t="shared" si="104"/>
        <v>0</v>
      </c>
    </row>
    <row r="5263" spans="3:3" ht="15" customHeight="1" x14ac:dyDescent="0.25">
      <c r="C5263" s="79">
        <f t="shared" si="104"/>
        <v>0</v>
      </c>
    </row>
    <row r="5264" spans="3:3" ht="15" customHeight="1" x14ac:dyDescent="0.25">
      <c r="C5264" s="79">
        <f t="shared" si="104"/>
        <v>0</v>
      </c>
    </row>
    <row r="5265" spans="3:3" ht="15" customHeight="1" x14ac:dyDescent="0.25">
      <c r="C5265" s="79">
        <f t="shared" si="104"/>
        <v>0</v>
      </c>
    </row>
    <row r="5266" spans="3:3" ht="15" customHeight="1" x14ac:dyDescent="0.25">
      <c r="C5266" s="79">
        <f t="shared" ref="C5266:C5329" si="105">+C5265</f>
        <v>0</v>
      </c>
    </row>
    <row r="5267" spans="3:3" ht="15" customHeight="1" x14ac:dyDescent="0.25">
      <c r="C5267" s="79">
        <f t="shared" si="105"/>
        <v>0</v>
      </c>
    </row>
    <row r="5268" spans="3:3" ht="15" customHeight="1" x14ac:dyDescent="0.25">
      <c r="C5268" s="79">
        <f t="shared" si="105"/>
        <v>0</v>
      </c>
    </row>
    <row r="5269" spans="3:3" ht="15" customHeight="1" x14ac:dyDescent="0.25">
      <c r="C5269" s="79">
        <f t="shared" si="105"/>
        <v>0</v>
      </c>
    </row>
    <row r="5270" spans="3:3" ht="15" customHeight="1" x14ac:dyDescent="0.25">
      <c r="C5270" s="79">
        <f t="shared" si="105"/>
        <v>0</v>
      </c>
    </row>
    <row r="5271" spans="3:3" ht="15" customHeight="1" x14ac:dyDescent="0.25">
      <c r="C5271" s="79">
        <f t="shared" si="105"/>
        <v>0</v>
      </c>
    </row>
    <row r="5272" spans="3:3" ht="15" customHeight="1" x14ac:dyDescent="0.25">
      <c r="C5272" s="79">
        <f t="shared" si="105"/>
        <v>0</v>
      </c>
    </row>
    <row r="5273" spans="3:3" ht="15" customHeight="1" x14ac:dyDescent="0.25">
      <c r="C5273" s="79">
        <f t="shared" si="105"/>
        <v>0</v>
      </c>
    </row>
    <row r="5274" spans="3:3" ht="15" customHeight="1" x14ac:dyDescent="0.25">
      <c r="C5274" s="79">
        <f t="shared" si="105"/>
        <v>0</v>
      </c>
    </row>
    <row r="5275" spans="3:3" ht="15" customHeight="1" x14ac:dyDescent="0.25">
      <c r="C5275" s="79">
        <f t="shared" si="105"/>
        <v>0</v>
      </c>
    </row>
    <row r="5276" spans="3:3" ht="15" customHeight="1" x14ac:dyDescent="0.25">
      <c r="C5276" s="79">
        <f t="shared" si="105"/>
        <v>0</v>
      </c>
    </row>
    <row r="5277" spans="3:3" ht="15" customHeight="1" x14ac:dyDescent="0.25">
      <c r="C5277" s="79">
        <f t="shared" si="105"/>
        <v>0</v>
      </c>
    </row>
    <row r="5278" spans="3:3" ht="15" customHeight="1" x14ac:dyDescent="0.25">
      <c r="C5278" s="79">
        <f t="shared" si="105"/>
        <v>0</v>
      </c>
    </row>
    <row r="5279" spans="3:3" ht="15" customHeight="1" x14ac:dyDescent="0.25">
      <c r="C5279" s="79">
        <f t="shared" si="105"/>
        <v>0</v>
      </c>
    </row>
    <row r="5280" spans="3:3" ht="15" customHeight="1" x14ac:dyDescent="0.25">
      <c r="C5280" s="79">
        <f t="shared" si="105"/>
        <v>0</v>
      </c>
    </row>
    <row r="5281" spans="3:3" ht="15" customHeight="1" x14ac:dyDescent="0.25">
      <c r="C5281" s="79">
        <f t="shared" si="105"/>
        <v>0</v>
      </c>
    </row>
    <row r="5282" spans="3:3" ht="15" customHeight="1" x14ac:dyDescent="0.25">
      <c r="C5282" s="79">
        <f t="shared" si="105"/>
        <v>0</v>
      </c>
    </row>
    <row r="5283" spans="3:3" ht="15" customHeight="1" x14ac:dyDescent="0.25">
      <c r="C5283" s="79">
        <f t="shared" si="105"/>
        <v>0</v>
      </c>
    </row>
    <row r="5284" spans="3:3" ht="15" customHeight="1" x14ac:dyDescent="0.25">
      <c r="C5284" s="79">
        <f t="shared" si="105"/>
        <v>0</v>
      </c>
    </row>
    <row r="5285" spans="3:3" ht="15" customHeight="1" x14ac:dyDescent="0.25">
      <c r="C5285" s="79">
        <f t="shared" si="105"/>
        <v>0</v>
      </c>
    </row>
    <row r="5286" spans="3:3" ht="15" customHeight="1" x14ac:dyDescent="0.25">
      <c r="C5286" s="79">
        <f t="shared" si="105"/>
        <v>0</v>
      </c>
    </row>
    <row r="5287" spans="3:3" ht="15" customHeight="1" x14ac:dyDescent="0.25">
      <c r="C5287" s="79">
        <f t="shared" si="105"/>
        <v>0</v>
      </c>
    </row>
    <row r="5288" spans="3:3" ht="15" customHeight="1" x14ac:dyDescent="0.25">
      <c r="C5288" s="79">
        <f t="shared" si="105"/>
        <v>0</v>
      </c>
    </row>
    <row r="5289" spans="3:3" ht="15" customHeight="1" x14ac:dyDescent="0.25">
      <c r="C5289" s="79">
        <f t="shared" si="105"/>
        <v>0</v>
      </c>
    </row>
    <row r="5290" spans="3:3" ht="15" customHeight="1" x14ac:dyDescent="0.25">
      <c r="C5290" s="79">
        <f t="shared" si="105"/>
        <v>0</v>
      </c>
    </row>
    <row r="5291" spans="3:3" ht="15" customHeight="1" x14ac:dyDescent="0.25">
      <c r="C5291" s="79">
        <f t="shared" si="105"/>
        <v>0</v>
      </c>
    </row>
    <row r="5292" spans="3:3" ht="15" customHeight="1" x14ac:dyDescent="0.25">
      <c r="C5292" s="79">
        <f t="shared" si="105"/>
        <v>0</v>
      </c>
    </row>
    <row r="5293" spans="3:3" ht="15" customHeight="1" x14ac:dyDescent="0.25">
      <c r="C5293" s="79">
        <f t="shared" si="105"/>
        <v>0</v>
      </c>
    </row>
    <row r="5294" spans="3:3" ht="15" customHeight="1" x14ac:dyDescent="0.25">
      <c r="C5294" s="79">
        <f t="shared" si="105"/>
        <v>0</v>
      </c>
    </row>
    <row r="5295" spans="3:3" ht="15" customHeight="1" x14ac:dyDescent="0.25">
      <c r="C5295" s="79">
        <f t="shared" si="105"/>
        <v>0</v>
      </c>
    </row>
    <row r="5296" spans="3:3" ht="15" customHeight="1" x14ac:dyDescent="0.25">
      <c r="C5296" s="79">
        <f t="shared" si="105"/>
        <v>0</v>
      </c>
    </row>
    <row r="5297" spans="3:3" ht="15" customHeight="1" x14ac:dyDescent="0.25">
      <c r="C5297" s="79">
        <f t="shared" si="105"/>
        <v>0</v>
      </c>
    </row>
    <row r="5298" spans="3:3" ht="15" customHeight="1" x14ac:dyDescent="0.25">
      <c r="C5298" s="79">
        <f t="shared" si="105"/>
        <v>0</v>
      </c>
    </row>
    <row r="5299" spans="3:3" ht="15" customHeight="1" x14ac:dyDescent="0.25">
      <c r="C5299" s="79">
        <f t="shared" si="105"/>
        <v>0</v>
      </c>
    </row>
    <row r="5300" spans="3:3" ht="15" customHeight="1" x14ac:dyDescent="0.25">
      <c r="C5300" s="79">
        <f t="shared" si="105"/>
        <v>0</v>
      </c>
    </row>
    <row r="5301" spans="3:3" ht="15" customHeight="1" x14ac:dyDescent="0.25">
      <c r="C5301" s="79">
        <f t="shared" si="105"/>
        <v>0</v>
      </c>
    </row>
    <row r="5302" spans="3:3" ht="15" customHeight="1" x14ac:dyDescent="0.25">
      <c r="C5302" s="79">
        <f t="shared" si="105"/>
        <v>0</v>
      </c>
    </row>
    <row r="5303" spans="3:3" ht="15" customHeight="1" x14ac:dyDescent="0.25">
      <c r="C5303" s="79">
        <f t="shared" si="105"/>
        <v>0</v>
      </c>
    </row>
    <row r="5304" spans="3:3" ht="15" customHeight="1" x14ac:dyDescent="0.25">
      <c r="C5304" s="79">
        <f t="shared" si="105"/>
        <v>0</v>
      </c>
    </row>
    <row r="5305" spans="3:3" ht="15" customHeight="1" x14ac:dyDescent="0.25">
      <c r="C5305" s="79">
        <f t="shared" si="105"/>
        <v>0</v>
      </c>
    </row>
    <row r="5306" spans="3:3" ht="15" customHeight="1" x14ac:dyDescent="0.25">
      <c r="C5306" s="79">
        <f t="shared" si="105"/>
        <v>0</v>
      </c>
    </row>
    <row r="5307" spans="3:3" ht="15" customHeight="1" x14ac:dyDescent="0.25">
      <c r="C5307" s="79">
        <f t="shared" si="105"/>
        <v>0</v>
      </c>
    </row>
    <row r="5308" spans="3:3" ht="15" customHeight="1" x14ac:dyDescent="0.25">
      <c r="C5308" s="79">
        <f t="shared" si="105"/>
        <v>0</v>
      </c>
    </row>
    <row r="5309" spans="3:3" ht="15" customHeight="1" x14ac:dyDescent="0.25">
      <c r="C5309" s="79">
        <f t="shared" si="105"/>
        <v>0</v>
      </c>
    </row>
    <row r="5310" spans="3:3" ht="15" customHeight="1" x14ac:dyDescent="0.25">
      <c r="C5310" s="79">
        <f t="shared" si="105"/>
        <v>0</v>
      </c>
    </row>
    <row r="5311" spans="3:3" ht="15" customHeight="1" x14ac:dyDescent="0.25">
      <c r="C5311" s="79">
        <f t="shared" si="105"/>
        <v>0</v>
      </c>
    </row>
    <row r="5312" spans="3:3" ht="15" customHeight="1" x14ac:dyDescent="0.25">
      <c r="C5312" s="79">
        <f t="shared" si="105"/>
        <v>0</v>
      </c>
    </row>
    <row r="5313" spans="3:3" ht="15" customHeight="1" x14ac:dyDescent="0.25">
      <c r="C5313" s="79">
        <f t="shared" si="105"/>
        <v>0</v>
      </c>
    </row>
    <row r="5314" spans="3:3" ht="15" customHeight="1" x14ac:dyDescent="0.25">
      <c r="C5314" s="79">
        <f t="shared" si="105"/>
        <v>0</v>
      </c>
    </row>
    <row r="5315" spans="3:3" ht="15" customHeight="1" x14ac:dyDescent="0.25">
      <c r="C5315" s="79">
        <f t="shared" si="105"/>
        <v>0</v>
      </c>
    </row>
    <row r="5316" spans="3:3" ht="15" customHeight="1" x14ac:dyDescent="0.25">
      <c r="C5316" s="79">
        <f t="shared" si="105"/>
        <v>0</v>
      </c>
    </row>
    <row r="5317" spans="3:3" ht="15" customHeight="1" x14ac:dyDescent="0.25">
      <c r="C5317" s="79">
        <f t="shared" si="105"/>
        <v>0</v>
      </c>
    </row>
    <row r="5318" spans="3:3" ht="15" customHeight="1" x14ac:dyDescent="0.25">
      <c r="C5318" s="79">
        <f t="shared" si="105"/>
        <v>0</v>
      </c>
    </row>
    <row r="5319" spans="3:3" ht="15" customHeight="1" x14ac:dyDescent="0.25">
      <c r="C5319" s="79">
        <f t="shared" si="105"/>
        <v>0</v>
      </c>
    </row>
    <row r="5320" spans="3:3" ht="15" customHeight="1" x14ac:dyDescent="0.25">
      <c r="C5320" s="79">
        <f t="shared" si="105"/>
        <v>0</v>
      </c>
    </row>
    <row r="5321" spans="3:3" ht="15" customHeight="1" x14ac:dyDescent="0.25">
      <c r="C5321" s="79">
        <f t="shared" si="105"/>
        <v>0</v>
      </c>
    </row>
    <row r="5322" spans="3:3" ht="15" customHeight="1" x14ac:dyDescent="0.25">
      <c r="C5322" s="79">
        <f t="shared" si="105"/>
        <v>0</v>
      </c>
    </row>
    <row r="5323" spans="3:3" ht="15" customHeight="1" x14ac:dyDescent="0.25">
      <c r="C5323" s="79">
        <f t="shared" si="105"/>
        <v>0</v>
      </c>
    </row>
    <row r="5324" spans="3:3" ht="15" customHeight="1" x14ac:dyDescent="0.25">
      <c r="C5324" s="79">
        <f t="shared" si="105"/>
        <v>0</v>
      </c>
    </row>
    <row r="5325" spans="3:3" ht="15" customHeight="1" x14ac:dyDescent="0.25">
      <c r="C5325" s="79">
        <f t="shared" si="105"/>
        <v>0</v>
      </c>
    </row>
    <row r="5326" spans="3:3" ht="15" customHeight="1" x14ac:dyDescent="0.25">
      <c r="C5326" s="79">
        <f t="shared" si="105"/>
        <v>0</v>
      </c>
    </row>
    <row r="5327" spans="3:3" ht="15" customHeight="1" x14ac:dyDescent="0.25">
      <c r="C5327" s="79">
        <f t="shared" si="105"/>
        <v>0</v>
      </c>
    </row>
    <row r="5328" spans="3:3" ht="15" customHeight="1" x14ac:dyDescent="0.25">
      <c r="C5328" s="79">
        <f t="shared" si="105"/>
        <v>0</v>
      </c>
    </row>
    <row r="5329" spans="3:3" ht="15" customHeight="1" x14ac:dyDescent="0.25">
      <c r="C5329" s="79">
        <f t="shared" si="105"/>
        <v>0</v>
      </c>
    </row>
    <row r="5330" spans="3:3" ht="15" customHeight="1" x14ac:dyDescent="0.25">
      <c r="C5330" s="79">
        <f t="shared" ref="C5330:C5393" si="106">+C5329</f>
        <v>0</v>
      </c>
    </row>
    <row r="5331" spans="3:3" ht="15" customHeight="1" x14ac:dyDescent="0.25">
      <c r="C5331" s="79">
        <f t="shared" si="106"/>
        <v>0</v>
      </c>
    </row>
    <row r="5332" spans="3:3" ht="15" customHeight="1" x14ac:dyDescent="0.25">
      <c r="C5332" s="79">
        <f t="shared" si="106"/>
        <v>0</v>
      </c>
    </row>
    <row r="5333" spans="3:3" ht="15" customHeight="1" x14ac:dyDescent="0.25">
      <c r="C5333" s="79">
        <f t="shared" si="106"/>
        <v>0</v>
      </c>
    </row>
    <row r="5334" spans="3:3" ht="15" customHeight="1" x14ac:dyDescent="0.25">
      <c r="C5334" s="79">
        <f t="shared" si="106"/>
        <v>0</v>
      </c>
    </row>
    <row r="5335" spans="3:3" ht="15" customHeight="1" x14ac:dyDescent="0.25">
      <c r="C5335" s="79">
        <f t="shared" si="106"/>
        <v>0</v>
      </c>
    </row>
    <row r="5336" spans="3:3" ht="15" customHeight="1" x14ac:dyDescent="0.25">
      <c r="C5336" s="79">
        <f t="shared" si="106"/>
        <v>0</v>
      </c>
    </row>
    <row r="5337" spans="3:3" ht="15" customHeight="1" x14ac:dyDescent="0.25">
      <c r="C5337" s="79">
        <f t="shared" si="106"/>
        <v>0</v>
      </c>
    </row>
    <row r="5338" spans="3:3" ht="15" customHeight="1" x14ac:dyDescent="0.25">
      <c r="C5338" s="79">
        <f t="shared" si="106"/>
        <v>0</v>
      </c>
    </row>
    <row r="5339" spans="3:3" ht="15" customHeight="1" x14ac:dyDescent="0.25">
      <c r="C5339" s="79">
        <f t="shared" si="106"/>
        <v>0</v>
      </c>
    </row>
    <row r="5340" spans="3:3" ht="15" customHeight="1" x14ac:dyDescent="0.25">
      <c r="C5340" s="79">
        <f t="shared" si="106"/>
        <v>0</v>
      </c>
    </row>
    <row r="5341" spans="3:3" ht="15" customHeight="1" x14ac:dyDescent="0.25">
      <c r="C5341" s="79">
        <f t="shared" si="106"/>
        <v>0</v>
      </c>
    </row>
    <row r="5342" spans="3:3" ht="15" customHeight="1" x14ac:dyDescent="0.25">
      <c r="C5342" s="79">
        <f t="shared" si="106"/>
        <v>0</v>
      </c>
    </row>
    <row r="5343" spans="3:3" ht="15" customHeight="1" x14ac:dyDescent="0.25">
      <c r="C5343" s="79">
        <f t="shared" si="106"/>
        <v>0</v>
      </c>
    </row>
    <row r="5344" spans="3:3" ht="15" customHeight="1" x14ac:dyDescent="0.25">
      <c r="C5344" s="79">
        <f t="shared" si="106"/>
        <v>0</v>
      </c>
    </row>
    <row r="5345" spans="3:3" ht="15" customHeight="1" x14ac:dyDescent="0.25">
      <c r="C5345" s="79">
        <f t="shared" si="106"/>
        <v>0</v>
      </c>
    </row>
    <row r="5346" spans="3:3" ht="15" customHeight="1" x14ac:dyDescent="0.25">
      <c r="C5346" s="79">
        <f t="shared" si="106"/>
        <v>0</v>
      </c>
    </row>
    <row r="5347" spans="3:3" ht="15" customHeight="1" x14ac:dyDescent="0.25">
      <c r="C5347" s="79">
        <f t="shared" si="106"/>
        <v>0</v>
      </c>
    </row>
    <row r="5348" spans="3:3" ht="15" customHeight="1" x14ac:dyDescent="0.25">
      <c r="C5348" s="79">
        <f t="shared" si="106"/>
        <v>0</v>
      </c>
    </row>
    <row r="5349" spans="3:3" ht="15" customHeight="1" x14ac:dyDescent="0.25">
      <c r="C5349" s="79">
        <f t="shared" si="106"/>
        <v>0</v>
      </c>
    </row>
    <row r="5350" spans="3:3" ht="15" customHeight="1" x14ac:dyDescent="0.25">
      <c r="C5350" s="79">
        <f t="shared" si="106"/>
        <v>0</v>
      </c>
    </row>
    <row r="5351" spans="3:3" ht="15" customHeight="1" x14ac:dyDescent="0.25">
      <c r="C5351" s="79">
        <f t="shared" si="106"/>
        <v>0</v>
      </c>
    </row>
    <row r="5352" spans="3:3" ht="15" customHeight="1" x14ac:dyDescent="0.25">
      <c r="C5352" s="79">
        <f t="shared" si="106"/>
        <v>0</v>
      </c>
    </row>
    <row r="5353" spans="3:3" ht="15" customHeight="1" x14ac:dyDescent="0.25">
      <c r="C5353" s="79">
        <f t="shared" si="106"/>
        <v>0</v>
      </c>
    </row>
    <row r="5354" spans="3:3" ht="15" customHeight="1" x14ac:dyDescent="0.25">
      <c r="C5354" s="79">
        <f t="shared" si="106"/>
        <v>0</v>
      </c>
    </row>
    <row r="5355" spans="3:3" ht="15" customHeight="1" x14ac:dyDescent="0.25">
      <c r="C5355" s="79">
        <f t="shared" si="106"/>
        <v>0</v>
      </c>
    </row>
    <row r="5356" spans="3:3" ht="15" customHeight="1" x14ac:dyDescent="0.25">
      <c r="C5356" s="79">
        <f t="shared" si="106"/>
        <v>0</v>
      </c>
    </row>
    <row r="5357" spans="3:3" ht="15" customHeight="1" x14ac:dyDescent="0.25">
      <c r="C5357" s="79">
        <f t="shared" si="106"/>
        <v>0</v>
      </c>
    </row>
    <row r="5358" spans="3:3" ht="15" customHeight="1" x14ac:dyDescent="0.25">
      <c r="C5358" s="79">
        <f t="shared" si="106"/>
        <v>0</v>
      </c>
    </row>
    <row r="5359" spans="3:3" ht="15" customHeight="1" x14ac:dyDescent="0.25">
      <c r="C5359" s="79">
        <f t="shared" si="106"/>
        <v>0</v>
      </c>
    </row>
    <row r="5360" spans="3:3" ht="15" customHeight="1" x14ac:dyDescent="0.25">
      <c r="C5360" s="79">
        <f t="shared" si="106"/>
        <v>0</v>
      </c>
    </row>
    <row r="5361" spans="3:3" ht="15" customHeight="1" x14ac:dyDescent="0.25">
      <c r="C5361" s="79">
        <f t="shared" si="106"/>
        <v>0</v>
      </c>
    </row>
    <row r="5362" spans="3:3" ht="15" customHeight="1" x14ac:dyDescent="0.25">
      <c r="C5362" s="79">
        <f t="shared" si="106"/>
        <v>0</v>
      </c>
    </row>
    <row r="5363" spans="3:3" ht="15" customHeight="1" x14ac:dyDescent="0.25">
      <c r="C5363" s="79">
        <f t="shared" si="106"/>
        <v>0</v>
      </c>
    </row>
    <row r="5364" spans="3:3" ht="15" customHeight="1" x14ac:dyDescent="0.25">
      <c r="C5364" s="79">
        <f t="shared" si="106"/>
        <v>0</v>
      </c>
    </row>
    <row r="5365" spans="3:3" ht="15" customHeight="1" x14ac:dyDescent="0.25">
      <c r="C5365" s="79">
        <f t="shared" si="106"/>
        <v>0</v>
      </c>
    </row>
    <row r="5366" spans="3:3" ht="15" customHeight="1" x14ac:dyDescent="0.25">
      <c r="C5366" s="79">
        <f t="shared" si="106"/>
        <v>0</v>
      </c>
    </row>
    <row r="5367" spans="3:3" ht="15" customHeight="1" x14ac:dyDescent="0.25">
      <c r="C5367" s="79">
        <f t="shared" si="106"/>
        <v>0</v>
      </c>
    </row>
    <row r="5368" spans="3:3" ht="15" customHeight="1" x14ac:dyDescent="0.25">
      <c r="C5368" s="79">
        <f t="shared" si="106"/>
        <v>0</v>
      </c>
    </row>
    <row r="5369" spans="3:3" ht="15" customHeight="1" x14ac:dyDescent="0.25">
      <c r="C5369" s="79">
        <f t="shared" si="106"/>
        <v>0</v>
      </c>
    </row>
    <row r="5370" spans="3:3" ht="15" customHeight="1" x14ac:dyDescent="0.25">
      <c r="C5370" s="79">
        <f t="shared" si="106"/>
        <v>0</v>
      </c>
    </row>
    <row r="5371" spans="3:3" ht="15" customHeight="1" x14ac:dyDescent="0.25">
      <c r="C5371" s="79">
        <f t="shared" si="106"/>
        <v>0</v>
      </c>
    </row>
    <row r="5372" spans="3:3" ht="15" customHeight="1" x14ac:dyDescent="0.25">
      <c r="C5372" s="79">
        <f t="shared" si="106"/>
        <v>0</v>
      </c>
    </row>
    <row r="5373" spans="3:3" ht="15" customHeight="1" x14ac:dyDescent="0.25">
      <c r="C5373" s="79">
        <f t="shared" si="106"/>
        <v>0</v>
      </c>
    </row>
    <row r="5374" spans="3:3" ht="15" customHeight="1" x14ac:dyDescent="0.25">
      <c r="C5374" s="79">
        <f t="shared" si="106"/>
        <v>0</v>
      </c>
    </row>
    <row r="5375" spans="3:3" ht="15" customHeight="1" x14ac:dyDescent="0.25">
      <c r="C5375" s="79">
        <f t="shared" si="106"/>
        <v>0</v>
      </c>
    </row>
    <row r="5376" spans="3:3" ht="15" customHeight="1" x14ac:dyDescent="0.25">
      <c r="C5376" s="79">
        <f t="shared" si="106"/>
        <v>0</v>
      </c>
    </row>
    <row r="5377" spans="3:3" ht="15" customHeight="1" x14ac:dyDescent="0.25">
      <c r="C5377" s="79">
        <f t="shared" si="106"/>
        <v>0</v>
      </c>
    </row>
    <row r="5378" spans="3:3" ht="15" customHeight="1" x14ac:dyDescent="0.25">
      <c r="C5378" s="79">
        <f t="shared" si="106"/>
        <v>0</v>
      </c>
    </row>
    <row r="5379" spans="3:3" ht="15" customHeight="1" x14ac:dyDescent="0.25">
      <c r="C5379" s="79">
        <f t="shared" si="106"/>
        <v>0</v>
      </c>
    </row>
    <row r="5380" spans="3:3" ht="15" customHeight="1" x14ac:dyDescent="0.25">
      <c r="C5380" s="79">
        <f t="shared" si="106"/>
        <v>0</v>
      </c>
    </row>
    <row r="5381" spans="3:3" ht="15" customHeight="1" x14ac:dyDescent="0.25">
      <c r="C5381" s="79">
        <f t="shared" si="106"/>
        <v>0</v>
      </c>
    </row>
    <row r="5382" spans="3:3" ht="15" customHeight="1" x14ac:dyDescent="0.25">
      <c r="C5382" s="79">
        <f t="shared" si="106"/>
        <v>0</v>
      </c>
    </row>
    <row r="5383" spans="3:3" ht="15" customHeight="1" x14ac:dyDescent="0.25">
      <c r="C5383" s="79">
        <f t="shared" si="106"/>
        <v>0</v>
      </c>
    </row>
    <row r="5384" spans="3:3" ht="15" customHeight="1" x14ac:dyDescent="0.25">
      <c r="C5384" s="79">
        <f t="shared" si="106"/>
        <v>0</v>
      </c>
    </row>
    <row r="5385" spans="3:3" ht="15" customHeight="1" x14ac:dyDescent="0.25">
      <c r="C5385" s="79">
        <f t="shared" si="106"/>
        <v>0</v>
      </c>
    </row>
    <row r="5386" spans="3:3" ht="15" customHeight="1" x14ac:dyDescent="0.25">
      <c r="C5386" s="79">
        <f t="shared" si="106"/>
        <v>0</v>
      </c>
    </row>
    <row r="5387" spans="3:3" ht="15" customHeight="1" x14ac:dyDescent="0.25">
      <c r="C5387" s="79">
        <f t="shared" si="106"/>
        <v>0</v>
      </c>
    </row>
    <row r="5388" spans="3:3" ht="15" customHeight="1" x14ac:dyDescent="0.25">
      <c r="C5388" s="79">
        <f t="shared" si="106"/>
        <v>0</v>
      </c>
    </row>
    <row r="5389" spans="3:3" ht="15" customHeight="1" x14ac:dyDescent="0.25">
      <c r="C5389" s="79">
        <f t="shared" si="106"/>
        <v>0</v>
      </c>
    </row>
    <row r="5390" spans="3:3" ht="15" customHeight="1" x14ac:dyDescent="0.25">
      <c r="C5390" s="79">
        <f t="shared" si="106"/>
        <v>0</v>
      </c>
    </row>
    <row r="5391" spans="3:3" ht="15" customHeight="1" x14ac:dyDescent="0.25">
      <c r="C5391" s="79">
        <f t="shared" si="106"/>
        <v>0</v>
      </c>
    </row>
    <row r="5392" spans="3:3" ht="15" customHeight="1" x14ac:dyDescent="0.25">
      <c r="C5392" s="79">
        <f t="shared" si="106"/>
        <v>0</v>
      </c>
    </row>
    <row r="5393" spans="1:3" ht="15" customHeight="1" x14ac:dyDescent="0.25">
      <c r="C5393" s="79">
        <f t="shared" si="106"/>
        <v>0</v>
      </c>
    </row>
    <row r="5394" spans="1:3" ht="15" customHeight="1" x14ac:dyDescent="0.25">
      <c r="C5394" s="79">
        <f t="shared" ref="C5394:C5400" si="107">+C5393</f>
        <v>0</v>
      </c>
    </row>
    <row r="5395" spans="1:3" ht="15" customHeight="1" x14ac:dyDescent="0.25">
      <c r="C5395" s="79">
        <f t="shared" si="107"/>
        <v>0</v>
      </c>
    </row>
    <row r="5396" spans="1:3" ht="15" customHeight="1" x14ac:dyDescent="0.25">
      <c r="C5396" s="79">
        <f t="shared" si="107"/>
        <v>0</v>
      </c>
    </row>
    <row r="5397" spans="1:3" ht="15" customHeight="1" x14ac:dyDescent="0.25">
      <c r="C5397" s="79">
        <f t="shared" si="107"/>
        <v>0</v>
      </c>
    </row>
    <row r="5398" spans="1:3" ht="15" customHeight="1" x14ac:dyDescent="0.25">
      <c r="C5398" s="79">
        <f t="shared" si="107"/>
        <v>0</v>
      </c>
    </row>
    <row r="5399" spans="1:3" ht="15" customHeight="1" x14ac:dyDescent="0.25">
      <c r="C5399" s="79">
        <f t="shared" si="107"/>
        <v>0</v>
      </c>
    </row>
    <row r="5400" spans="1:3" x14ac:dyDescent="0.25">
      <c r="C5400" s="79">
        <f t="shared" si="107"/>
        <v>0</v>
      </c>
    </row>
    <row r="5401" spans="1:3" s="81" customFormat="1" ht="15.75" x14ac:dyDescent="0.25">
      <c r="A5401" s="77" t="s">
        <v>349</v>
      </c>
      <c r="B5401" s="105" t="str">
        <f>[1]COMPTA!A5404</f>
        <v>M30</v>
      </c>
      <c r="C5401" s="79" t="str">
        <f>+B5401</f>
        <v>M30</v>
      </c>
    </row>
    <row r="5402" spans="1:3" s="12" customFormat="1" ht="11.25" customHeight="1" x14ac:dyDescent="0.2">
      <c r="B5402" s="82"/>
      <c r="C5402" s="79" t="str">
        <f t="shared" ref="C5402:C5465" si="108">+C5401</f>
        <v>M30</v>
      </c>
    </row>
    <row r="5403" spans="1:3" s="12" customFormat="1" ht="22.5" customHeight="1" x14ac:dyDescent="0.2">
      <c r="B5403" s="82"/>
      <c r="C5403" s="79" t="str">
        <f t="shared" si="108"/>
        <v>M30</v>
      </c>
    </row>
    <row r="5404" spans="1:3" s="33" customFormat="1" ht="35.25" customHeight="1" x14ac:dyDescent="0.2">
      <c r="A5404" s="103" t="s">
        <v>350</v>
      </c>
      <c r="B5404" s="85" t="s">
        <v>351</v>
      </c>
      <c r="C5404" s="79" t="str">
        <f t="shared" si="108"/>
        <v>M30</v>
      </c>
    </row>
    <row r="5405" spans="1:3" s="33" customFormat="1" ht="32.25" customHeight="1" x14ac:dyDescent="0.2">
      <c r="A5405" s="103"/>
      <c r="B5405" s="86"/>
      <c r="C5405" s="79" t="str">
        <f t="shared" si="108"/>
        <v>M30</v>
      </c>
    </row>
    <row r="5406" spans="1:3" s="88" customFormat="1" ht="11.25" customHeight="1" x14ac:dyDescent="0.2">
      <c r="A5406" s="103"/>
      <c r="B5406" s="104" t="s">
        <v>355</v>
      </c>
      <c r="C5406" s="79" t="str">
        <f t="shared" si="108"/>
        <v>M30</v>
      </c>
    </row>
    <row r="5407" spans="1:3" s="12" customFormat="1" ht="11.25" customHeight="1" x14ac:dyDescent="0.2">
      <c r="A5407" s="89"/>
      <c r="B5407" s="90"/>
      <c r="C5407" s="79" t="str">
        <f t="shared" si="108"/>
        <v>M30</v>
      </c>
    </row>
    <row r="5408" spans="1:3" s="12" customFormat="1" ht="11.25" customHeight="1" x14ac:dyDescent="0.2">
      <c r="A5408" s="91" t="s">
        <v>8</v>
      </c>
      <c r="B5408" s="92"/>
      <c r="C5408" s="79" t="str">
        <f t="shared" si="108"/>
        <v>M30</v>
      </c>
    </row>
    <row r="5409" spans="1:3" s="12" customFormat="1" ht="11.25" customHeight="1" x14ac:dyDescent="0.2">
      <c r="A5409" s="91" t="s">
        <v>11</v>
      </c>
      <c r="B5409" s="92"/>
      <c r="C5409" s="79" t="str">
        <f t="shared" si="108"/>
        <v>M30</v>
      </c>
    </row>
    <row r="5410" spans="1:3" s="12" customFormat="1" ht="11.25" customHeight="1" x14ac:dyDescent="0.2">
      <c r="A5410" s="93" t="s">
        <v>14</v>
      </c>
      <c r="B5410" s="92"/>
      <c r="C5410" s="79" t="str">
        <f t="shared" si="108"/>
        <v>M30</v>
      </c>
    </row>
    <row r="5411" spans="1:3" s="80" customFormat="1" ht="11.25" customHeight="1" x14ac:dyDescent="0.2">
      <c r="A5411" s="93" t="s">
        <v>17</v>
      </c>
      <c r="B5411" s="92"/>
      <c r="C5411" s="79" t="str">
        <f t="shared" si="108"/>
        <v>M30</v>
      </c>
    </row>
    <row r="5412" spans="1:3" s="12" customFormat="1" ht="11.25" customHeight="1" x14ac:dyDescent="0.2">
      <c r="A5412" s="93" t="s">
        <v>19</v>
      </c>
      <c r="B5412" s="92"/>
      <c r="C5412" s="79" t="str">
        <f t="shared" si="108"/>
        <v>M30</v>
      </c>
    </row>
    <row r="5413" spans="1:3" s="12" customFormat="1" ht="11.25" customHeight="1" x14ac:dyDescent="0.2">
      <c r="A5413" s="93" t="s">
        <v>22</v>
      </c>
      <c r="B5413" s="92"/>
      <c r="C5413" s="79" t="str">
        <f t="shared" si="108"/>
        <v>M30</v>
      </c>
    </row>
    <row r="5414" spans="1:3" s="80" customFormat="1" ht="11.25" customHeight="1" x14ac:dyDescent="0.2">
      <c r="A5414" s="93" t="s">
        <v>24</v>
      </c>
      <c r="B5414" s="92"/>
      <c r="C5414" s="79" t="str">
        <f t="shared" si="108"/>
        <v>M30</v>
      </c>
    </row>
    <row r="5415" spans="1:3" s="12" customFormat="1" ht="11.25" customHeight="1" x14ac:dyDescent="0.2">
      <c r="A5415" s="93" t="s">
        <v>27</v>
      </c>
      <c r="B5415" s="92"/>
      <c r="C5415" s="79" t="str">
        <f t="shared" si="108"/>
        <v>M30</v>
      </c>
    </row>
    <row r="5416" spans="1:3" s="12" customFormat="1" ht="11.25" customHeight="1" x14ac:dyDescent="0.2">
      <c r="A5416" s="93" t="s">
        <v>29</v>
      </c>
      <c r="B5416" s="92"/>
      <c r="C5416" s="79" t="str">
        <f t="shared" si="108"/>
        <v>M30</v>
      </c>
    </row>
    <row r="5417" spans="1:3" s="12" customFormat="1" ht="11.25" customHeight="1" x14ac:dyDescent="0.2">
      <c r="A5417" s="93" t="s">
        <v>31</v>
      </c>
      <c r="B5417" s="92"/>
      <c r="C5417" s="79" t="str">
        <f t="shared" si="108"/>
        <v>M30</v>
      </c>
    </row>
    <row r="5418" spans="1:3" s="12" customFormat="1" ht="11.25" customHeight="1" x14ac:dyDescent="0.2">
      <c r="A5418" s="93" t="s">
        <v>33</v>
      </c>
      <c r="B5418" s="92"/>
      <c r="C5418" s="79" t="str">
        <f t="shared" si="108"/>
        <v>M30</v>
      </c>
    </row>
    <row r="5419" spans="1:3" s="12" customFormat="1" ht="11.25" customHeight="1" x14ac:dyDescent="0.2">
      <c r="A5419" s="93" t="s">
        <v>35</v>
      </c>
      <c r="B5419" s="92"/>
      <c r="C5419" s="79" t="str">
        <f t="shared" si="108"/>
        <v>M30</v>
      </c>
    </row>
    <row r="5420" spans="1:3" s="12" customFormat="1" ht="11.25" customHeight="1" x14ac:dyDescent="0.2">
      <c r="A5420" s="89"/>
      <c r="B5420" s="94"/>
      <c r="C5420" s="79" t="str">
        <f t="shared" si="108"/>
        <v>M30</v>
      </c>
    </row>
    <row r="5421" spans="1:3" s="12" customFormat="1" ht="12.75" customHeight="1" x14ac:dyDescent="0.2">
      <c r="A5421" s="95" t="s">
        <v>362</v>
      </c>
      <c r="B5421" s="96"/>
      <c r="C5421" s="79"/>
    </row>
    <row r="5422" spans="1:3" s="12" customFormat="1" ht="11.25" customHeight="1" x14ac:dyDescent="0.2">
      <c r="C5422" s="79">
        <f t="shared" si="108"/>
        <v>0</v>
      </c>
    </row>
    <row r="5423" spans="1:3" s="98" customFormat="1" ht="12.75" customHeight="1" x14ac:dyDescent="0.2">
      <c r="A5423" s="97" t="s">
        <v>363</v>
      </c>
      <c r="C5423" s="79">
        <f t="shared" si="108"/>
        <v>0</v>
      </c>
    </row>
    <row r="5424" spans="1:3" s="98" customFormat="1" ht="12.75" customHeight="1" x14ac:dyDescent="0.2">
      <c r="A5424" s="97" t="s">
        <v>364</v>
      </c>
      <c r="C5424" s="79">
        <f t="shared" si="108"/>
        <v>0</v>
      </c>
    </row>
    <row r="5425" spans="1:3" s="12" customFormat="1" ht="11.25" customHeight="1" x14ac:dyDescent="0.2">
      <c r="C5425" s="79">
        <f t="shared" si="108"/>
        <v>0</v>
      </c>
    </row>
    <row r="5426" spans="1:3" s="99" customFormat="1" ht="15" customHeight="1" x14ac:dyDescent="0.25">
      <c r="A5426" s="99" t="str">
        <f>+CONCATENATE("Ecart ",C5426)</f>
        <v>Ecart 0</v>
      </c>
      <c r="C5426" s="79">
        <f t="shared" si="108"/>
        <v>0</v>
      </c>
    </row>
    <row r="5427" spans="1:3" s="102" customFormat="1" ht="21" customHeight="1" x14ac:dyDescent="0.35">
      <c r="A5427"/>
      <c r="B5427" s="101"/>
      <c r="C5427" s="79">
        <f t="shared" si="108"/>
        <v>0</v>
      </c>
    </row>
    <row r="5428" spans="1:3" s="102" customFormat="1" ht="21" customHeight="1" x14ac:dyDescent="0.35">
      <c r="A5428" s="100" t="s">
        <v>365</v>
      </c>
      <c r="B5428" s="101"/>
      <c r="C5428" s="79">
        <f t="shared" si="108"/>
        <v>0</v>
      </c>
    </row>
    <row r="5429" spans="1:3" ht="15" customHeight="1" x14ac:dyDescent="0.25">
      <c r="A5429" s="76"/>
      <c r="C5429" s="79">
        <f t="shared" si="108"/>
        <v>0</v>
      </c>
    </row>
    <row r="5430" spans="1:3" s="102" customFormat="1" ht="21" customHeight="1" x14ac:dyDescent="0.35">
      <c r="A5430" s="100" t="s">
        <v>366</v>
      </c>
      <c r="B5430" s="101"/>
      <c r="C5430" s="79">
        <f t="shared" si="108"/>
        <v>0</v>
      </c>
    </row>
    <row r="5431" spans="1:3" ht="15" customHeight="1" x14ac:dyDescent="0.25">
      <c r="A5431" s="76"/>
      <c r="C5431" s="79">
        <f t="shared" si="108"/>
        <v>0</v>
      </c>
    </row>
    <row r="5432" spans="1:3" ht="15" customHeight="1" x14ac:dyDescent="0.25">
      <c r="C5432" s="79">
        <f t="shared" si="108"/>
        <v>0</v>
      </c>
    </row>
    <row r="5433" spans="1:3" ht="15" customHeight="1" x14ac:dyDescent="0.25">
      <c r="C5433" s="79">
        <f t="shared" si="108"/>
        <v>0</v>
      </c>
    </row>
    <row r="5434" spans="1:3" ht="15" customHeight="1" x14ac:dyDescent="0.25">
      <c r="C5434" s="79">
        <f t="shared" si="108"/>
        <v>0</v>
      </c>
    </row>
    <row r="5435" spans="1:3" ht="15" customHeight="1" x14ac:dyDescent="0.25">
      <c r="C5435" s="79">
        <f t="shared" si="108"/>
        <v>0</v>
      </c>
    </row>
    <row r="5436" spans="1:3" ht="15" customHeight="1" x14ac:dyDescent="0.25">
      <c r="C5436" s="79">
        <f t="shared" si="108"/>
        <v>0</v>
      </c>
    </row>
    <row r="5437" spans="1:3" ht="15" customHeight="1" x14ac:dyDescent="0.25">
      <c r="C5437" s="79">
        <f t="shared" si="108"/>
        <v>0</v>
      </c>
    </row>
    <row r="5438" spans="1:3" ht="15" customHeight="1" x14ac:dyDescent="0.25">
      <c r="C5438" s="79">
        <f t="shared" si="108"/>
        <v>0</v>
      </c>
    </row>
    <row r="5439" spans="1:3" ht="15" customHeight="1" x14ac:dyDescent="0.25">
      <c r="C5439" s="79">
        <f t="shared" si="108"/>
        <v>0</v>
      </c>
    </row>
    <row r="5440" spans="1:3" ht="15" customHeight="1" x14ac:dyDescent="0.25">
      <c r="C5440" s="79">
        <f t="shared" si="108"/>
        <v>0</v>
      </c>
    </row>
    <row r="5441" spans="3:3" ht="15" customHeight="1" x14ac:dyDescent="0.25">
      <c r="C5441" s="79">
        <f t="shared" si="108"/>
        <v>0</v>
      </c>
    </row>
    <row r="5442" spans="3:3" ht="15" customHeight="1" x14ac:dyDescent="0.25">
      <c r="C5442" s="79">
        <f t="shared" si="108"/>
        <v>0</v>
      </c>
    </row>
    <row r="5443" spans="3:3" ht="15" customHeight="1" x14ac:dyDescent="0.25">
      <c r="C5443" s="79">
        <f t="shared" si="108"/>
        <v>0</v>
      </c>
    </row>
    <row r="5444" spans="3:3" ht="15" customHeight="1" x14ac:dyDescent="0.25">
      <c r="C5444" s="79">
        <f t="shared" si="108"/>
        <v>0</v>
      </c>
    </row>
    <row r="5445" spans="3:3" ht="15" customHeight="1" x14ac:dyDescent="0.25">
      <c r="C5445" s="79">
        <f t="shared" si="108"/>
        <v>0</v>
      </c>
    </row>
    <row r="5446" spans="3:3" ht="15" customHeight="1" x14ac:dyDescent="0.25">
      <c r="C5446" s="79">
        <f t="shared" si="108"/>
        <v>0</v>
      </c>
    </row>
    <row r="5447" spans="3:3" ht="15" customHeight="1" x14ac:dyDescent="0.25">
      <c r="C5447" s="79">
        <f t="shared" si="108"/>
        <v>0</v>
      </c>
    </row>
    <row r="5448" spans="3:3" ht="15" customHeight="1" x14ac:dyDescent="0.25">
      <c r="C5448" s="79">
        <f t="shared" si="108"/>
        <v>0</v>
      </c>
    </row>
    <row r="5449" spans="3:3" ht="15" customHeight="1" x14ac:dyDescent="0.25">
      <c r="C5449" s="79">
        <f t="shared" si="108"/>
        <v>0</v>
      </c>
    </row>
    <row r="5450" spans="3:3" ht="15" customHeight="1" x14ac:dyDescent="0.25">
      <c r="C5450" s="79">
        <f t="shared" si="108"/>
        <v>0</v>
      </c>
    </row>
    <row r="5451" spans="3:3" ht="15" customHeight="1" x14ac:dyDescent="0.25">
      <c r="C5451" s="79">
        <f t="shared" si="108"/>
        <v>0</v>
      </c>
    </row>
    <row r="5452" spans="3:3" ht="15" customHeight="1" x14ac:dyDescent="0.25">
      <c r="C5452" s="79">
        <f t="shared" si="108"/>
        <v>0</v>
      </c>
    </row>
    <row r="5453" spans="3:3" ht="15" customHeight="1" x14ac:dyDescent="0.25">
      <c r="C5453" s="79">
        <f t="shared" si="108"/>
        <v>0</v>
      </c>
    </row>
    <row r="5454" spans="3:3" ht="15" customHeight="1" x14ac:dyDescent="0.25">
      <c r="C5454" s="79">
        <f t="shared" si="108"/>
        <v>0</v>
      </c>
    </row>
    <row r="5455" spans="3:3" ht="15" customHeight="1" x14ac:dyDescent="0.25">
      <c r="C5455" s="79">
        <f t="shared" si="108"/>
        <v>0</v>
      </c>
    </row>
    <row r="5456" spans="3:3" ht="15" customHeight="1" x14ac:dyDescent="0.25">
      <c r="C5456" s="79">
        <f t="shared" si="108"/>
        <v>0</v>
      </c>
    </row>
    <row r="5457" spans="3:3" ht="15" customHeight="1" x14ac:dyDescent="0.25">
      <c r="C5457" s="79">
        <f t="shared" si="108"/>
        <v>0</v>
      </c>
    </row>
    <row r="5458" spans="3:3" ht="15" customHeight="1" x14ac:dyDescent="0.25">
      <c r="C5458" s="79">
        <f t="shared" si="108"/>
        <v>0</v>
      </c>
    </row>
    <row r="5459" spans="3:3" ht="15" customHeight="1" x14ac:dyDescent="0.25">
      <c r="C5459" s="79">
        <f t="shared" si="108"/>
        <v>0</v>
      </c>
    </row>
    <row r="5460" spans="3:3" ht="15" customHeight="1" x14ac:dyDescent="0.25">
      <c r="C5460" s="79">
        <f t="shared" si="108"/>
        <v>0</v>
      </c>
    </row>
    <row r="5461" spans="3:3" ht="15" customHeight="1" x14ac:dyDescent="0.25">
      <c r="C5461" s="79">
        <f t="shared" si="108"/>
        <v>0</v>
      </c>
    </row>
    <row r="5462" spans="3:3" ht="15" customHeight="1" x14ac:dyDescent="0.25">
      <c r="C5462" s="79">
        <f t="shared" si="108"/>
        <v>0</v>
      </c>
    </row>
    <row r="5463" spans="3:3" ht="15" customHeight="1" x14ac:dyDescent="0.25">
      <c r="C5463" s="79">
        <f t="shared" si="108"/>
        <v>0</v>
      </c>
    </row>
    <row r="5464" spans="3:3" ht="15" customHeight="1" x14ac:dyDescent="0.25">
      <c r="C5464" s="79">
        <f t="shared" si="108"/>
        <v>0</v>
      </c>
    </row>
    <row r="5465" spans="3:3" ht="15" customHeight="1" x14ac:dyDescent="0.25">
      <c r="C5465" s="79">
        <f t="shared" si="108"/>
        <v>0</v>
      </c>
    </row>
    <row r="5466" spans="3:3" ht="15" customHeight="1" x14ac:dyDescent="0.25">
      <c r="C5466" s="79">
        <f t="shared" ref="C5466:C5529" si="109">+C5465</f>
        <v>0</v>
      </c>
    </row>
    <row r="5467" spans="3:3" ht="15" customHeight="1" x14ac:dyDescent="0.25">
      <c r="C5467" s="79">
        <f t="shared" si="109"/>
        <v>0</v>
      </c>
    </row>
    <row r="5468" spans="3:3" ht="15" customHeight="1" x14ac:dyDescent="0.25">
      <c r="C5468" s="79">
        <f t="shared" si="109"/>
        <v>0</v>
      </c>
    </row>
    <row r="5469" spans="3:3" ht="15" customHeight="1" x14ac:dyDescent="0.25">
      <c r="C5469" s="79">
        <f t="shared" si="109"/>
        <v>0</v>
      </c>
    </row>
    <row r="5470" spans="3:3" ht="15" customHeight="1" x14ac:dyDescent="0.25">
      <c r="C5470" s="79">
        <f t="shared" si="109"/>
        <v>0</v>
      </c>
    </row>
    <row r="5471" spans="3:3" ht="15" customHeight="1" x14ac:dyDescent="0.25">
      <c r="C5471" s="79">
        <f t="shared" si="109"/>
        <v>0</v>
      </c>
    </row>
    <row r="5472" spans="3:3" ht="15" customHeight="1" x14ac:dyDescent="0.25">
      <c r="C5472" s="79">
        <f t="shared" si="109"/>
        <v>0</v>
      </c>
    </row>
    <row r="5473" spans="3:3" ht="15" customHeight="1" x14ac:dyDescent="0.25">
      <c r="C5473" s="79">
        <f t="shared" si="109"/>
        <v>0</v>
      </c>
    </row>
    <row r="5474" spans="3:3" ht="15" customHeight="1" x14ac:dyDescent="0.25">
      <c r="C5474" s="79">
        <f t="shared" si="109"/>
        <v>0</v>
      </c>
    </row>
    <row r="5475" spans="3:3" ht="15" customHeight="1" x14ac:dyDescent="0.25">
      <c r="C5475" s="79">
        <f t="shared" si="109"/>
        <v>0</v>
      </c>
    </row>
    <row r="5476" spans="3:3" ht="15" customHeight="1" x14ac:dyDescent="0.25">
      <c r="C5476" s="79">
        <f t="shared" si="109"/>
        <v>0</v>
      </c>
    </row>
    <row r="5477" spans="3:3" ht="15" customHeight="1" x14ac:dyDescent="0.25">
      <c r="C5477" s="79">
        <f t="shared" si="109"/>
        <v>0</v>
      </c>
    </row>
    <row r="5478" spans="3:3" ht="15" customHeight="1" x14ac:dyDescent="0.25">
      <c r="C5478" s="79">
        <f t="shared" si="109"/>
        <v>0</v>
      </c>
    </row>
    <row r="5479" spans="3:3" ht="15" customHeight="1" x14ac:dyDescent="0.25">
      <c r="C5479" s="79">
        <f t="shared" si="109"/>
        <v>0</v>
      </c>
    </row>
    <row r="5480" spans="3:3" ht="15" customHeight="1" x14ac:dyDescent="0.25">
      <c r="C5480" s="79">
        <f t="shared" si="109"/>
        <v>0</v>
      </c>
    </row>
    <row r="5481" spans="3:3" ht="15" customHeight="1" x14ac:dyDescent="0.25">
      <c r="C5481" s="79">
        <f t="shared" si="109"/>
        <v>0</v>
      </c>
    </row>
    <row r="5482" spans="3:3" ht="15" customHeight="1" x14ac:dyDescent="0.25">
      <c r="C5482" s="79">
        <f t="shared" si="109"/>
        <v>0</v>
      </c>
    </row>
    <row r="5483" spans="3:3" ht="15" customHeight="1" x14ac:dyDescent="0.25">
      <c r="C5483" s="79">
        <f t="shared" si="109"/>
        <v>0</v>
      </c>
    </row>
    <row r="5484" spans="3:3" ht="15" customHeight="1" x14ac:dyDescent="0.25">
      <c r="C5484" s="79">
        <f t="shared" si="109"/>
        <v>0</v>
      </c>
    </row>
    <row r="5485" spans="3:3" ht="15" customHeight="1" x14ac:dyDescent="0.25">
      <c r="C5485" s="79">
        <f t="shared" si="109"/>
        <v>0</v>
      </c>
    </row>
    <row r="5486" spans="3:3" ht="15" customHeight="1" x14ac:dyDescent="0.25">
      <c r="C5486" s="79">
        <f t="shared" si="109"/>
        <v>0</v>
      </c>
    </row>
    <row r="5487" spans="3:3" ht="15" customHeight="1" x14ac:dyDescent="0.25">
      <c r="C5487" s="79">
        <f t="shared" si="109"/>
        <v>0</v>
      </c>
    </row>
    <row r="5488" spans="3:3" ht="15" customHeight="1" x14ac:dyDescent="0.25">
      <c r="C5488" s="79">
        <f t="shared" si="109"/>
        <v>0</v>
      </c>
    </row>
    <row r="5489" spans="3:3" ht="15" customHeight="1" x14ac:dyDescent="0.25">
      <c r="C5489" s="79">
        <f t="shared" si="109"/>
        <v>0</v>
      </c>
    </row>
    <row r="5490" spans="3:3" ht="15" customHeight="1" x14ac:dyDescent="0.25">
      <c r="C5490" s="79">
        <f t="shared" si="109"/>
        <v>0</v>
      </c>
    </row>
    <row r="5491" spans="3:3" ht="15" customHeight="1" x14ac:dyDescent="0.25">
      <c r="C5491" s="79">
        <f t="shared" si="109"/>
        <v>0</v>
      </c>
    </row>
    <row r="5492" spans="3:3" ht="15" customHeight="1" x14ac:dyDescent="0.25">
      <c r="C5492" s="79">
        <f t="shared" si="109"/>
        <v>0</v>
      </c>
    </row>
    <row r="5493" spans="3:3" ht="15" customHeight="1" x14ac:dyDescent="0.25">
      <c r="C5493" s="79">
        <f t="shared" si="109"/>
        <v>0</v>
      </c>
    </row>
    <row r="5494" spans="3:3" ht="15" customHeight="1" x14ac:dyDescent="0.25">
      <c r="C5494" s="79">
        <f t="shared" si="109"/>
        <v>0</v>
      </c>
    </row>
    <row r="5495" spans="3:3" ht="15" customHeight="1" x14ac:dyDescent="0.25">
      <c r="C5495" s="79">
        <f t="shared" si="109"/>
        <v>0</v>
      </c>
    </row>
    <row r="5496" spans="3:3" ht="15" customHeight="1" x14ac:dyDescent="0.25">
      <c r="C5496" s="79">
        <f t="shared" si="109"/>
        <v>0</v>
      </c>
    </row>
    <row r="5497" spans="3:3" ht="15" customHeight="1" x14ac:dyDescent="0.25">
      <c r="C5497" s="79">
        <f t="shared" si="109"/>
        <v>0</v>
      </c>
    </row>
    <row r="5498" spans="3:3" ht="15" customHeight="1" x14ac:dyDescent="0.25">
      <c r="C5498" s="79">
        <f t="shared" si="109"/>
        <v>0</v>
      </c>
    </row>
    <row r="5499" spans="3:3" ht="15" customHeight="1" x14ac:dyDescent="0.25">
      <c r="C5499" s="79">
        <f t="shared" si="109"/>
        <v>0</v>
      </c>
    </row>
    <row r="5500" spans="3:3" ht="15" customHeight="1" x14ac:dyDescent="0.25">
      <c r="C5500" s="79">
        <f t="shared" si="109"/>
        <v>0</v>
      </c>
    </row>
    <row r="5501" spans="3:3" ht="15" customHeight="1" x14ac:dyDescent="0.25">
      <c r="C5501" s="79">
        <f t="shared" si="109"/>
        <v>0</v>
      </c>
    </row>
    <row r="5502" spans="3:3" ht="15" customHeight="1" x14ac:dyDescent="0.25">
      <c r="C5502" s="79">
        <f t="shared" si="109"/>
        <v>0</v>
      </c>
    </row>
    <row r="5503" spans="3:3" ht="15" customHeight="1" x14ac:dyDescent="0.25">
      <c r="C5503" s="79">
        <f t="shared" si="109"/>
        <v>0</v>
      </c>
    </row>
    <row r="5504" spans="3:3" ht="15" customHeight="1" x14ac:dyDescent="0.25">
      <c r="C5504" s="79">
        <f t="shared" si="109"/>
        <v>0</v>
      </c>
    </row>
    <row r="5505" spans="3:3" ht="15" customHeight="1" x14ac:dyDescent="0.25">
      <c r="C5505" s="79">
        <f t="shared" si="109"/>
        <v>0</v>
      </c>
    </row>
    <row r="5506" spans="3:3" ht="15" customHeight="1" x14ac:dyDescent="0.25">
      <c r="C5506" s="79">
        <f t="shared" si="109"/>
        <v>0</v>
      </c>
    </row>
    <row r="5507" spans="3:3" ht="15" customHeight="1" x14ac:dyDescent="0.25">
      <c r="C5507" s="79">
        <f t="shared" si="109"/>
        <v>0</v>
      </c>
    </row>
    <row r="5508" spans="3:3" ht="15" customHeight="1" x14ac:dyDescent="0.25">
      <c r="C5508" s="79">
        <f t="shared" si="109"/>
        <v>0</v>
      </c>
    </row>
    <row r="5509" spans="3:3" ht="15" customHeight="1" x14ac:dyDescent="0.25">
      <c r="C5509" s="79">
        <f t="shared" si="109"/>
        <v>0</v>
      </c>
    </row>
    <row r="5510" spans="3:3" ht="15" customHeight="1" x14ac:dyDescent="0.25">
      <c r="C5510" s="79">
        <f t="shared" si="109"/>
        <v>0</v>
      </c>
    </row>
    <row r="5511" spans="3:3" ht="15" customHeight="1" x14ac:dyDescent="0.25">
      <c r="C5511" s="79">
        <f t="shared" si="109"/>
        <v>0</v>
      </c>
    </row>
    <row r="5512" spans="3:3" ht="15" customHeight="1" x14ac:dyDescent="0.25">
      <c r="C5512" s="79">
        <f t="shared" si="109"/>
        <v>0</v>
      </c>
    </row>
    <row r="5513" spans="3:3" ht="15" customHeight="1" x14ac:dyDescent="0.25">
      <c r="C5513" s="79">
        <f t="shared" si="109"/>
        <v>0</v>
      </c>
    </row>
    <row r="5514" spans="3:3" ht="15" customHeight="1" x14ac:dyDescent="0.25">
      <c r="C5514" s="79">
        <f t="shared" si="109"/>
        <v>0</v>
      </c>
    </row>
    <row r="5515" spans="3:3" ht="15" customHeight="1" x14ac:dyDescent="0.25">
      <c r="C5515" s="79">
        <f t="shared" si="109"/>
        <v>0</v>
      </c>
    </row>
    <row r="5516" spans="3:3" ht="15" customHeight="1" x14ac:dyDescent="0.25">
      <c r="C5516" s="79">
        <f t="shared" si="109"/>
        <v>0</v>
      </c>
    </row>
    <row r="5517" spans="3:3" ht="15" customHeight="1" x14ac:dyDescent="0.25">
      <c r="C5517" s="79">
        <f t="shared" si="109"/>
        <v>0</v>
      </c>
    </row>
    <row r="5518" spans="3:3" ht="15" customHeight="1" x14ac:dyDescent="0.25">
      <c r="C5518" s="79">
        <f t="shared" si="109"/>
        <v>0</v>
      </c>
    </row>
    <row r="5519" spans="3:3" ht="15" customHeight="1" x14ac:dyDescent="0.25">
      <c r="C5519" s="79">
        <f t="shared" si="109"/>
        <v>0</v>
      </c>
    </row>
    <row r="5520" spans="3:3" ht="15" customHeight="1" x14ac:dyDescent="0.25">
      <c r="C5520" s="79">
        <f t="shared" si="109"/>
        <v>0</v>
      </c>
    </row>
    <row r="5521" spans="3:3" ht="15" customHeight="1" x14ac:dyDescent="0.25">
      <c r="C5521" s="79">
        <f t="shared" si="109"/>
        <v>0</v>
      </c>
    </row>
    <row r="5522" spans="3:3" ht="15" customHeight="1" x14ac:dyDescent="0.25">
      <c r="C5522" s="79">
        <f t="shared" si="109"/>
        <v>0</v>
      </c>
    </row>
    <row r="5523" spans="3:3" ht="15" customHeight="1" x14ac:dyDescent="0.25">
      <c r="C5523" s="79">
        <f t="shared" si="109"/>
        <v>0</v>
      </c>
    </row>
    <row r="5524" spans="3:3" ht="15" customHeight="1" x14ac:dyDescent="0.25">
      <c r="C5524" s="79">
        <f t="shared" si="109"/>
        <v>0</v>
      </c>
    </row>
    <row r="5525" spans="3:3" ht="15" customHeight="1" x14ac:dyDescent="0.25">
      <c r="C5525" s="79">
        <f t="shared" si="109"/>
        <v>0</v>
      </c>
    </row>
    <row r="5526" spans="3:3" ht="15" customHeight="1" x14ac:dyDescent="0.25">
      <c r="C5526" s="79">
        <f t="shared" si="109"/>
        <v>0</v>
      </c>
    </row>
    <row r="5527" spans="3:3" ht="15" customHeight="1" x14ac:dyDescent="0.25">
      <c r="C5527" s="79">
        <f t="shared" si="109"/>
        <v>0</v>
      </c>
    </row>
    <row r="5528" spans="3:3" ht="15" customHeight="1" x14ac:dyDescent="0.25">
      <c r="C5528" s="79">
        <f t="shared" si="109"/>
        <v>0</v>
      </c>
    </row>
    <row r="5529" spans="3:3" ht="15" customHeight="1" x14ac:dyDescent="0.25">
      <c r="C5529" s="79">
        <f t="shared" si="109"/>
        <v>0</v>
      </c>
    </row>
    <row r="5530" spans="3:3" ht="15" customHeight="1" x14ac:dyDescent="0.25">
      <c r="C5530" s="79">
        <f t="shared" ref="C5530:C5593" si="110">+C5529</f>
        <v>0</v>
      </c>
    </row>
    <row r="5531" spans="3:3" ht="15" customHeight="1" x14ac:dyDescent="0.25">
      <c r="C5531" s="79">
        <f t="shared" si="110"/>
        <v>0</v>
      </c>
    </row>
    <row r="5532" spans="3:3" ht="15" customHeight="1" x14ac:dyDescent="0.25">
      <c r="C5532" s="79">
        <f t="shared" si="110"/>
        <v>0</v>
      </c>
    </row>
    <row r="5533" spans="3:3" ht="15" customHeight="1" x14ac:dyDescent="0.25">
      <c r="C5533" s="79">
        <f t="shared" si="110"/>
        <v>0</v>
      </c>
    </row>
    <row r="5534" spans="3:3" ht="15" customHeight="1" x14ac:dyDescent="0.25">
      <c r="C5534" s="79">
        <f t="shared" si="110"/>
        <v>0</v>
      </c>
    </row>
    <row r="5535" spans="3:3" ht="15" customHeight="1" x14ac:dyDescent="0.25">
      <c r="C5535" s="79">
        <f t="shared" si="110"/>
        <v>0</v>
      </c>
    </row>
    <row r="5536" spans="3:3" ht="15" customHeight="1" x14ac:dyDescent="0.25">
      <c r="C5536" s="79">
        <f t="shared" si="110"/>
        <v>0</v>
      </c>
    </row>
    <row r="5537" spans="3:3" ht="15" customHeight="1" x14ac:dyDescent="0.25">
      <c r="C5537" s="79">
        <f t="shared" si="110"/>
        <v>0</v>
      </c>
    </row>
    <row r="5538" spans="3:3" ht="15" customHeight="1" x14ac:dyDescent="0.25">
      <c r="C5538" s="79">
        <f t="shared" si="110"/>
        <v>0</v>
      </c>
    </row>
    <row r="5539" spans="3:3" ht="15" customHeight="1" x14ac:dyDescent="0.25">
      <c r="C5539" s="79">
        <f t="shared" si="110"/>
        <v>0</v>
      </c>
    </row>
    <row r="5540" spans="3:3" ht="15" customHeight="1" x14ac:dyDescent="0.25">
      <c r="C5540" s="79">
        <f t="shared" si="110"/>
        <v>0</v>
      </c>
    </row>
    <row r="5541" spans="3:3" ht="15" customHeight="1" x14ac:dyDescent="0.25">
      <c r="C5541" s="79">
        <f t="shared" si="110"/>
        <v>0</v>
      </c>
    </row>
    <row r="5542" spans="3:3" ht="15" customHeight="1" x14ac:dyDescent="0.25">
      <c r="C5542" s="79">
        <f t="shared" si="110"/>
        <v>0</v>
      </c>
    </row>
    <row r="5543" spans="3:3" ht="15" customHeight="1" x14ac:dyDescent="0.25">
      <c r="C5543" s="79">
        <f t="shared" si="110"/>
        <v>0</v>
      </c>
    </row>
    <row r="5544" spans="3:3" ht="15" customHeight="1" x14ac:dyDescent="0.25">
      <c r="C5544" s="79">
        <f t="shared" si="110"/>
        <v>0</v>
      </c>
    </row>
    <row r="5545" spans="3:3" ht="15" customHeight="1" x14ac:dyDescent="0.25">
      <c r="C5545" s="79">
        <f t="shared" si="110"/>
        <v>0</v>
      </c>
    </row>
    <row r="5546" spans="3:3" ht="15" customHeight="1" x14ac:dyDescent="0.25">
      <c r="C5546" s="79">
        <f t="shared" si="110"/>
        <v>0</v>
      </c>
    </row>
    <row r="5547" spans="3:3" ht="15" customHeight="1" x14ac:dyDescent="0.25">
      <c r="C5547" s="79">
        <f t="shared" si="110"/>
        <v>0</v>
      </c>
    </row>
    <row r="5548" spans="3:3" ht="15" customHeight="1" x14ac:dyDescent="0.25">
      <c r="C5548" s="79">
        <f t="shared" si="110"/>
        <v>0</v>
      </c>
    </row>
    <row r="5549" spans="3:3" ht="15" customHeight="1" x14ac:dyDescent="0.25">
      <c r="C5549" s="79">
        <f t="shared" si="110"/>
        <v>0</v>
      </c>
    </row>
    <row r="5550" spans="3:3" ht="15" customHeight="1" x14ac:dyDescent="0.25">
      <c r="C5550" s="79">
        <f t="shared" si="110"/>
        <v>0</v>
      </c>
    </row>
    <row r="5551" spans="3:3" ht="15" customHeight="1" x14ac:dyDescent="0.25">
      <c r="C5551" s="79">
        <f t="shared" si="110"/>
        <v>0</v>
      </c>
    </row>
    <row r="5552" spans="3:3" ht="15" customHeight="1" x14ac:dyDescent="0.25">
      <c r="C5552" s="79">
        <f t="shared" si="110"/>
        <v>0</v>
      </c>
    </row>
    <row r="5553" spans="3:3" ht="15" customHeight="1" x14ac:dyDescent="0.25">
      <c r="C5553" s="79">
        <f t="shared" si="110"/>
        <v>0</v>
      </c>
    </row>
    <row r="5554" spans="3:3" ht="15" customHeight="1" x14ac:dyDescent="0.25">
      <c r="C5554" s="79">
        <f t="shared" si="110"/>
        <v>0</v>
      </c>
    </row>
    <row r="5555" spans="3:3" ht="15" customHeight="1" x14ac:dyDescent="0.25">
      <c r="C5555" s="79">
        <f t="shared" si="110"/>
        <v>0</v>
      </c>
    </row>
    <row r="5556" spans="3:3" ht="15" customHeight="1" x14ac:dyDescent="0.25">
      <c r="C5556" s="79">
        <f t="shared" si="110"/>
        <v>0</v>
      </c>
    </row>
    <row r="5557" spans="3:3" ht="15" customHeight="1" x14ac:dyDescent="0.25">
      <c r="C5557" s="79">
        <f t="shared" si="110"/>
        <v>0</v>
      </c>
    </row>
    <row r="5558" spans="3:3" ht="15" customHeight="1" x14ac:dyDescent="0.25">
      <c r="C5558" s="79">
        <f t="shared" si="110"/>
        <v>0</v>
      </c>
    </row>
    <row r="5559" spans="3:3" ht="15" customHeight="1" x14ac:dyDescent="0.25">
      <c r="C5559" s="79">
        <f t="shared" si="110"/>
        <v>0</v>
      </c>
    </row>
    <row r="5560" spans="3:3" ht="15" customHeight="1" x14ac:dyDescent="0.25">
      <c r="C5560" s="79">
        <f t="shared" si="110"/>
        <v>0</v>
      </c>
    </row>
    <row r="5561" spans="3:3" ht="15" customHeight="1" x14ac:dyDescent="0.25">
      <c r="C5561" s="79">
        <f t="shared" si="110"/>
        <v>0</v>
      </c>
    </row>
    <row r="5562" spans="3:3" ht="15" customHeight="1" x14ac:dyDescent="0.25">
      <c r="C5562" s="79">
        <f t="shared" si="110"/>
        <v>0</v>
      </c>
    </row>
    <row r="5563" spans="3:3" ht="15" customHeight="1" x14ac:dyDescent="0.25">
      <c r="C5563" s="79">
        <f t="shared" si="110"/>
        <v>0</v>
      </c>
    </row>
    <row r="5564" spans="3:3" ht="15" customHeight="1" x14ac:dyDescent="0.25">
      <c r="C5564" s="79">
        <f t="shared" si="110"/>
        <v>0</v>
      </c>
    </row>
    <row r="5565" spans="3:3" ht="15" customHeight="1" x14ac:dyDescent="0.25">
      <c r="C5565" s="79">
        <f t="shared" si="110"/>
        <v>0</v>
      </c>
    </row>
    <row r="5566" spans="3:3" ht="15" customHeight="1" x14ac:dyDescent="0.25">
      <c r="C5566" s="79">
        <f t="shared" si="110"/>
        <v>0</v>
      </c>
    </row>
    <row r="5567" spans="3:3" ht="15" customHeight="1" x14ac:dyDescent="0.25">
      <c r="C5567" s="79">
        <f t="shared" si="110"/>
        <v>0</v>
      </c>
    </row>
    <row r="5568" spans="3:3" ht="15" customHeight="1" x14ac:dyDescent="0.25">
      <c r="C5568" s="79">
        <f t="shared" si="110"/>
        <v>0</v>
      </c>
    </row>
    <row r="5569" spans="3:3" ht="15" customHeight="1" x14ac:dyDescent="0.25">
      <c r="C5569" s="79">
        <f t="shared" si="110"/>
        <v>0</v>
      </c>
    </row>
    <row r="5570" spans="3:3" ht="15" customHeight="1" x14ac:dyDescent="0.25">
      <c r="C5570" s="79">
        <f t="shared" si="110"/>
        <v>0</v>
      </c>
    </row>
    <row r="5571" spans="3:3" ht="15" customHeight="1" x14ac:dyDescent="0.25">
      <c r="C5571" s="79">
        <f t="shared" si="110"/>
        <v>0</v>
      </c>
    </row>
    <row r="5572" spans="3:3" ht="15" customHeight="1" x14ac:dyDescent="0.25">
      <c r="C5572" s="79">
        <f t="shared" si="110"/>
        <v>0</v>
      </c>
    </row>
    <row r="5573" spans="3:3" ht="15" customHeight="1" x14ac:dyDescent="0.25">
      <c r="C5573" s="79">
        <f t="shared" si="110"/>
        <v>0</v>
      </c>
    </row>
    <row r="5574" spans="3:3" ht="15" customHeight="1" x14ac:dyDescent="0.25">
      <c r="C5574" s="79">
        <f t="shared" si="110"/>
        <v>0</v>
      </c>
    </row>
    <row r="5575" spans="3:3" ht="15" customHeight="1" x14ac:dyDescent="0.25">
      <c r="C5575" s="79">
        <f t="shared" si="110"/>
        <v>0</v>
      </c>
    </row>
    <row r="5576" spans="3:3" ht="15" customHeight="1" x14ac:dyDescent="0.25">
      <c r="C5576" s="79">
        <f t="shared" si="110"/>
        <v>0</v>
      </c>
    </row>
    <row r="5577" spans="3:3" ht="15" customHeight="1" x14ac:dyDescent="0.25">
      <c r="C5577" s="79">
        <f t="shared" si="110"/>
        <v>0</v>
      </c>
    </row>
    <row r="5578" spans="3:3" ht="15" customHeight="1" x14ac:dyDescent="0.25">
      <c r="C5578" s="79">
        <f t="shared" si="110"/>
        <v>0</v>
      </c>
    </row>
    <row r="5579" spans="3:3" ht="15" customHeight="1" x14ac:dyDescent="0.25">
      <c r="C5579" s="79">
        <f t="shared" si="110"/>
        <v>0</v>
      </c>
    </row>
    <row r="5580" spans="3:3" ht="15" customHeight="1" x14ac:dyDescent="0.25">
      <c r="C5580" s="79">
        <f t="shared" si="110"/>
        <v>0</v>
      </c>
    </row>
    <row r="5581" spans="3:3" ht="15" customHeight="1" x14ac:dyDescent="0.25">
      <c r="C5581" s="79">
        <f t="shared" si="110"/>
        <v>0</v>
      </c>
    </row>
    <row r="5582" spans="3:3" ht="15" customHeight="1" x14ac:dyDescent="0.25">
      <c r="C5582" s="79">
        <f t="shared" si="110"/>
        <v>0</v>
      </c>
    </row>
    <row r="5583" spans="3:3" ht="15" customHeight="1" x14ac:dyDescent="0.25">
      <c r="C5583" s="79">
        <f t="shared" si="110"/>
        <v>0</v>
      </c>
    </row>
    <row r="5584" spans="3:3" ht="15" customHeight="1" x14ac:dyDescent="0.25">
      <c r="C5584" s="79">
        <f t="shared" si="110"/>
        <v>0</v>
      </c>
    </row>
    <row r="5585" spans="3:3" ht="15" customHeight="1" x14ac:dyDescent="0.25">
      <c r="C5585" s="79">
        <f t="shared" si="110"/>
        <v>0</v>
      </c>
    </row>
    <row r="5586" spans="3:3" ht="15" customHeight="1" x14ac:dyDescent="0.25">
      <c r="C5586" s="79">
        <f t="shared" si="110"/>
        <v>0</v>
      </c>
    </row>
    <row r="5587" spans="3:3" ht="15" customHeight="1" x14ac:dyDescent="0.25">
      <c r="C5587" s="79">
        <f t="shared" si="110"/>
        <v>0</v>
      </c>
    </row>
    <row r="5588" spans="3:3" ht="15" customHeight="1" x14ac:dyDescent="0.25">
      <c r="C5588" s="79">
        <f t="shared" si="110"/>
        <v>0</v>
      </c>
    </row>
    <row r="5589" spans="3:3" ht="15" customHeight="1" x14ac:dyDescent="0.25">
      <c r="C5589" s="79">
        <f t="shared" si="110"/>
        <v>0</v>
      </c>
    </row>
    <row r="5590" spans="3:3" ht="15" customHeight="1" x14ac:dyDescent="0.25">
      <c r="C5590" s="79">
        <f t="shared" si="110"/>
        <v>0</v>
      </c>
    </row>
    <row r="5591" spans="3:3" ht="15" customHeight="1" x14ac:dyDescent="0.25">
      <c r="C5591" s="79">
        <f t="shared" si="110"/>
        <v>0</v>
      </c>
    </row>
    <row r="5592" spans="3:3" ht="15" customHeight="1" x14ac:dyDescent="0.25">
      <c r="C5592" s="79">
        <f t="shared" si="110"/>
        <v>0</v>
      </c>
    </row>
    <row r="5593" spans="3:3" ht="15" customHeight="1" x14ac:dyDescent="0.25">
      <c r="C5593" s="79">
        <f t="shared" si="110"/>
        <v>0</v>
      </c>
    </row>
    <row r="5594" spans="3:3" ht="15" customHeight="1" x14ac:dyDescent="0.25">
      <c r="C5594" s="79">
        <f t="shared" ref="C5594:C5600" si="111">+C5593</f>
        <v>0</v>
      </c>
    </row>
    <row r="5595" spans="3:3" ht="15" customHeight="1" x14ac:dyDescent="0.25">
      <c r="C5595" s="79">
        <f t="shared" si="111"/>
        <v>0</v>
      </c>
    </row>
    <row r="5596" spans="3:3" ht="15" customHeight="1" x14ac:dyDescent="0.25">
      <c r="C5596" s="79">
        <f t="shared" si="111"/>
        <v>0</v>
      </c>
    </row>
    <row r="5597" spans="3:3" ht="15" customHeight="1" x14ac:dyDescent="0.25">
      <c r="C5597" s="79">
        <f t="shared" si="111"/>
        <v>0</v>
      </c>
    </row>
    <row r="5598" spans="3:3" ht="15" customHeight="1" x14ac:dyDescent="0.25">
      <c r="C5598" s="79">
        <f t="shared" si="111"/>
        <v>0</v>
      </c>
    </row>
    <row r="5599" spans="3:3" ht="15" customHeight="1" x14ac:dyDescent="0.25">
      <c r="C5599" s="79">
        <f t="shared" si="111"/>
        <v>0</v>
      </c>
    </row>
    <row r="5600" spans="3:3" x14ac:dyDescent="0.25">
      <c r="C5600" s="79">
        <f t="shared" si="111"/>
        <v>0</v>
      </c>
    </row>
    <row r="5601" spans="1:3" s="81" customFormat="1" ht="15.75" x14ac:dyDescent="0.25">
      <c r="A5601" s="77" t="s">
        <v>349</v>
      </c>
      <c r="B5601" s="105" t="str">
        <f>[1]COMPTA!A5604</f>
        <v>R65</v>
      </c>
      <c r="C5601" s="79" t="str">
        <f>+B5601</f>
        <v>R65</v>
      </c>
    </row>
    <row r="5602" spans="1:3" s="12" customFormat="1" ht="11.25" customHeight="1" x14ac:dyDescent="0.2">
      <c r="B5602" s="82"/>
      <c r="C5602" s="79" t="str">
        <f t="shared" ref="C5602:C5665" si="112">+C5601</f>
        <v>R65</v>
      </c>
    </row>
    <row r="5603" spans="1:3" s="12" customFormat="1" ht="22.5" customHeight="1" x14ac:dyDescent="0.2">
      <c r="B5603" s="82"/>
      <c r="C5603" s="79" t="str">
        <f t="shared" si="112"/>
        <v>R65</v>
      </c>
    </row>
    <row r="5604" spans="1:3" s="33" customFormat="1" ht="35.25" customHeight="1" x14ac:dyDescent="0.2">
      <c r="A5604" s="103" t="s">
        <v>350</v>
      </c>
      <c r="B5604" s="85" t="s">
        <v>351</v>
      </c>
      <c r="C5604" s="79" t="str">
        <f t="shared" si="112"/>
        <v>R65</v>
      </c>
    </row>
    <row r="5605" spans="1:3" s="33" customFormat="1" ht="32.25" customHeight="1" x14ac:dyDescent="0.2">
      <c r="A5605" s="103"/>
      <c r="B5605" s="86"/>
      <c r="C5605" s="79" t="str">
        <f t="shared" si="112"/>
        <v>R65</v>
      </c>
    </row>
    <row r="5606" spans="1:3" s="88" customFormat="1" ht="11.25" customHeight="1" x14ac:dyDescent="0.2">
      <c r="A5606" s="103"/>
      <c r="B5606" s="104" t="s">
        <v>355</v>
      </c>
      <c r="C5606" s="79" t="str">
        <f t="shared" si="112"/>
        <v>R65</v>
      </c>
    </row>
    <row r="5607" spans="1:3" s="12" customFormat="1" ht="11.25" customHeight="1" x14ac:dyDescent="0.2">
      <c r="A5607" s="89"/>
      <c r="B5607" s="90"/>
      <c r="C5607" s="79" t="str">
        <f t="shared" si="112"/>
        <v>R65</v>
      </c>
    </row>
    <row r="5608" spans="1:3" s="12" customFormat="1" ht="11.25" customHeight="1" x14ac:dyDescent="0.2">
      <c r="A5608" s="91" t="s">
        <v>8</v>
      </c>
      <c r="B5608" s="92"/>
      <c r="C5608" s="79" t="str">
        <f t="shared" si="112"/>
        <v>R65</v>
      </c>
    </row>
    <row r="5609" spans="1:3" s="12" customFormat="1" ht="11.25" customHeight="1" x14ac:dyDescent="0.2">
      <c r="A5609" s="91" t="s">
        <v>11</v>
      </c>
      <c r="B5609" s="92"/>
      <c r="C5609" s="79" t="str">
        <f t="shared" si="112"/>
        <v>R65</v>
      </c>
    </row>
    <row r="5610" spans="1:3" s="12" customFormat="1" ht="11.25" customHeight="1" x14ac:dyDescent="0.2">
      <c r="A5610" s="93" t="s">
        <v>14</v>
      </c>
      <c r="B5610" s="92"/>
      <c r="C5610" s="79" t="str">
        <f t="shared" si="112"/>
        <v>R65</v>
      </c>
    </row>
    <row r="5611" spans="1:3" s="80" customFormat="1" ht="11.25" customHeight="1" x14ac:dyDescent="0.2">
      <c r="A5611" s="93" t="s">
        <v>17</v>
      </c>
      <c r="B5611" s="92"/>
      <c r="C5611" s="79" t="str">
        <f t="shared" si="112"/>
        <v>R65</v>
      </c>
    </row>
    <row r="5612" spans="1:3" s="12" customFormat="1" ht="11.25" customHeight="1" x14ac:dyDescent="0.2">
      <c r="A5612" s="93" t="s">
        <v>19</v>
      </c>
      <c r="B5612" s="92"/>
      <c r="C5612" s="79" t="str">
        <f t="shared" si="112"/>
        <v>R65</v>
      </c>
    </row>
    <row r="5613" spans="1:3" s="12" customFormat="1" ht="11.25" customHeight="1" x14ac:dyDescent="0.2">
      <c r="A5613" s="93" t="s">
        <v>22</v>
      </c>
      <c r="B5613" s="92"/>
      <c r="C5613" s="79" t="str">
        <f t="shared" si="112"/>
        <v>R65</v>
      </c>
    </row>
    <row r="5614" spans="1:3" s="80" customFormat="1" ht="11.25" customHeight="1" x14ac:dyDescent="0.2">
      <c r="A5614" s="93" t="s">
        <v>24</v>
      </c>
      <c r="B5614" s="92"/>
      <c r="C5614" s="79" t="str">
        <f t="shared" si="112"/>
        <v>R65</v>
      </c>
    </row>
    <row r="5615" spans="1:3" s="12" customFormat="1" ht="11.25" customHeight="1" x14ac:dyDescent="0.2">
      <c r="A5615" s="93" t="s">
        <v>27</v>
      </c>
      <c r="B5615" s="92"/>
      <c r="C5615" s="79" t="str">
        <f t="shared" si="112"/>
        <v>R65</v>
      </c>
    </row>
    <row r="5616" spans="1:3" s="12" customFormat="1" ht="11.25" customHeight="1" x14ac:dyDescent="0.2">
      <c r="A5616" s="93" t="s">
        <v>29</v>
      </c>
      <c r="B5616" s="92"/>
      <c r="C5616" s="79" t="str">
        <f t="shared" si="112"/>
        <v>R65</v>
      </c>
    </row>
    <row r="5617" spans="1:3" s="12" customFormat="1" ht="11.25" customHeight="1" x14ac:dyDescent="0.2">
      <c r="A5617" s="93" t="s">
        <v>31</v>
      </c>
      <c r="B5617" s="92"/>
      <c r="C5617" s="79" t="str">
        <f t="shared" si="112"/>
        <v>R65</v>
      </c>
    </row>
    <row r="5618" spans="1:3" s="12" customFormat="1" ht="11.25" customHeight="1" x14ac:dyDescent="0.2">
      <c r="A5618" s="93" t="s">
        <v>33</v>
      </c>
      <c r="B5618" s="92"/>
      <c r="C5618" s="79" t="str">
        <f t="shared" si="112"/>
        <v>R65</v>
      </c>
    </row>
    <row r="5619" spans="1:3" s="12" customFormat="1" ht="11.25" customHeight="1" x14ac:dyDescent="0.2">
      <c r="A5619" s="93" t="s">
        <v>35</v>
      </c>
      <c r="B5619" s="92"/>
      <c r="C5619" s="79" t="str">
        <f t="shared" si="112"/>
        <v>R65</v>
      </c>
    </row>
    <row r="5620" spans="1:3" s="12" customFormat="1" ht="11.25" customHeight="1" x14ac:dyDescent="0.2">
      <c r="A5620" s="89"/>
      <c r="B5620" s="94"/>
      <c r="C5620" s="79" t="str">
        <f t="shared" si="112"/>
        <v>R65</v>
      </c>
    </row>
    <row r="5621" spans="1:3" s="12" customFormat="1" ht="12.75" customHeight="1" x14ac:dyDescent="0.2">
      <c r="A5621" s="95" t="s">
        <v>362</v>
      </c>
      <c r="B5621" s="96"/>
      <c r="C5621" s="79"/>
    </row>
    <row r="5622" spans="1:3" s="12" customFormat="1" ht="11.25" customHeight="1" x14ac:dyDescent="0.2">
      <c r="C5622" s="79">
        <f t="shared" si="112"/>
        <v>0</v>
      </c>
    </row>
    <row r="5623" spans="1:3" s="98" customFormat="1" ht="12.75" customHeight="1" x14ac:dyDescent="0.2">
      <c r="A5623" s="97" t="s">
        <v>363</v>
      </c>
      <c r="C5623" s="79">
        <f t="shared" si="112"/>
        <v>0</v>
      </c>
    </row>
    <row r="5624" spans="1:3" s="98" customFormat="1" ht="12.75" customHeight="1" x14ac:dyDescent="0.2">
      <c r="A5624" s="97" t="s">
        <v>364</v>
      </c>
      <c r="C5624" s="79">
        <f t="shared" si="112"/>
        <v>0</v>
      </c>
    </row>
    <row r="5625" spans="1:3" s="12" customFormat="1" ht="11.25" customHeight="1" x14ac:dyDescent="0.2">
      <c r="C5625" s="79">
        <f t="shared" si="112"/>
        <v>0</v>
      </c>
    </row>
    <row r="5626" spans="1:3" s="99" customFormat="1" ht="15" customHeight="1" x14ac:dyDescent="0.25">
      <c r="A5626" s="99" t="str">
        <f>+CONCATENATE("Ecart ",C5626)</f>
        <v>Ecart 0</v>
      </c>
      <c r="C5626" s="79">
        <f t="shared" si="112"/>
        <v>0</v>
      </c>
    </row>
    <row r="5627" spans="1:3" s="102" customFormat="1" ht="21" customHeight="1" x14ac:dyDescent="0.35">
      <c r="A5627"/>
      <c r="B5627" s="101"/>
      <c r="C5627" s="79">
        <f t="shared" si="112"/>
        <v>0</v>
      </c>
    </row>
    <row r="5628" spans="1:3" s="102" customFormat="1" ht="21" customHeight="1" x14ac:dyDescent="0.35">
      <c r="A5628" s="100" t="s">
        <v>365</v>
      </c>
      <c r="B5628" s="101"/>
      <c r="C5628" s="79">
        <f t="shared" si="112"/>
        <v>0</v>
      </c>
    </row>
    <row r="5629" spans="1:3" ht="15" customHeight="1" x14ac:dyDescent="0.25">
      <c r="A5629" s="76"/>
      <c r="C5629" s="79">
        <f t="shared" si="112"/>
        <v>0</v>
      </c>
    </row>
    <row r="5630" spans="1:3" s="102" customFormat="1" ht="21" customHeight="1" x14ac:dyDescent="0.35">
      <c r="A5630" s="100" t="s">
        <v>366</v>
      </c>
      <c r="B5630" s="101"/>
      <c r="C5630" s="79">
        <f t="shared" si="112"/>
        <v>0</v>
      </c>
    </row>
    <row r="5631" spans="1:3" ht="15" customHeight="1" x14ac:dyDescent="0.25">
      <c r="A5631" s="76"/>
      <c r="C5631" s="79">
        <f t="shared" si="112"/>
        <v>0</v>
      </c>
    </row>
    <row r="5632" spans="1:3" ht="15" customHeight="1" x14ac:dyDescent="0.25">
      <c r="C5632" s="79">
        <f t="shared" si="112"/>
        <v>0</v>
      </c>
    </row>
    <row r="5633" spans="3:3" ht="15" customHeight="1" x14ac:dyDescent="0.25">
      <c r="C5633" s="79">
        <f t="shared" si="112"/>
        <v>0</v>
      </c>
    </row>
    <row r="5634" spans="3:3" ht="15" customHeight="1" x14ac:dyDescent="0.25">
      <c r="C5634" s="79">
        <f t="shared" si="112"/>
        <v>0</v>
      </c>
    </row>
    <row r="5635" spans="3:3" ht="15" customHeight="1" x14ac:dyDescent="0.25">
      <c r="C5635" s="79">
        <f t="shared" si="112"/>
        <v>0</v>
      </c>
    </row>
    <row r="5636" spans="3:3" ht="15" customHeight="1" x14ac:dyDescent="0.25">
      <c r="C5636" s="79">
        <f t="shared" si="112"/>
        <v>0</v>
      </c>
    </row>
    <row r="5637" spans="3:3" ht="15" customHeight="1" x14ac:dyDescent="0.25">
      <c r="C5637" s="79">
        <f t="shared" si="112"/>
        <v>0</v>
      </c>
    </row>
    <row r="5638" spans="3:3" ht="15" customHeight="1" x14ac:dyDescent="0.25">
      <c r="C5638" s="79">
        <f t="shared" si="112"/>
        <v>0</v>
      </c>
    </row>
    <row r="5639" spans="3:3" ht="15" customHeight="1" x14ac:dyDescent="0.25">
      <c r="C5639" s="79">
        <f t="shared" si="112"/>
        <v>0</v>
      </c>
    </row>
    <row r="5640" spans="3:3" ht="15" customHeight="1" x14ac:dyDescent="0.25">
      <c r="C5640" s="79">
        <f t="shared" si="112"/>
        <v>0</v>
      </c>
    </row>
    <row r="5641" spans="3:3" ht="15" customHeight="1" x14ac:dyDescent="0.25">
      <c r="C5641" s="79">
        <f t="shared" si="112"/>
        <v>0</v>
      </c>
    </row>
    <row r="5642" spans="3:3" ht="15" customHeight="1" x14ac:dyDescent="0.25">
      <c r="C5642" s="79">
        <f t="shared" si="112"/>
        <v>0</v>
      </c>
    </row>
    <row r="5643" spans="3:3" ht="15" customHeight="1" x14ac:dyDescent="0.25">
      <c r="C5643" s="79">
        <f t="shared" si="112"/>
        <v>0</v>
      </c>
    </row>
    <row r="5644" spans="3:3" ht="15" customHeight="1" x14ac:dyDescent="0.25">
      <c r="C5644" s="79">
        <f t="shared" si="112"/>
        <v>0</v>
      </c>
    </row>
    <row r="5645" spans="3:3" ht="15" customHeight="1" x14ac:dyDescent="0.25">
      <c r="C5645" s="79">
        <f t="shared" si="112"/>
        <v>0</v>
      </c>
    </row>
    <row r="5646" spans="3:3" ht="15" customHeight="1" x14ac:dyDescent="0.25">
      <c r="C5646" s="79">
        <f t="shared" si="112"/>
        <v>0</v>
      </c>
    </row>
    <row r="5647" spans="3:3" ht="15" customHeight="1" x14ac:dyDescent="0.25">
      <c r="C5647" s="79">
        <f t="shared" si="112"/>
        <v>0</v>
      </c>
    </row>
    <row r="5648" spans="3:3" ht="15" customHeight="1" x14ac:dyDescent="0.25">
      <c r="C5648" s="79">
        <f t="shared" si="112"/>
        <v>0</v>
      </c>
    </row>
    <row r="5649" spans="3:3" ht="15" customHeight="1" x14ac:dyDescent="0.25">
      <c r="C5649" s="79">
        <f t="shared" si="112"/>
        <v>0</v>
      </c>
    </row>
    <row r="5650" spans="3:3" ht="15" customHeight="1" x14ac:dyDescent="0.25">
      <c r="C5650" s="79">
        <f t="shared" si="112"/>
        <v>0</v>
      </c>
    </row>
    <row r="5651" spans="3:3" ht="15" customHeight="1" x14ac:dyDescent="0.25">
      <c r="C5651" s="79">
        <f t="shared" si="112"/>
        <v>0</v>
      </c>
    </row>
    <row r="5652" spans="3:3" ht="15" customHeight="1" x14ac:dyDescent="0.25">
      <c r="C5652" s="79">
        <f t="shared" si="112"/>
        <v>0</v>
      </c>
    </row>
    <row r="5653" spans="3:3" ht="15" customHeight="1" x14ac:dyDescent="0.25">
      <c r="C5653" s="79">
        <f t="shared" si="112"/>
        <v>0</v>
      </c>
    </row>
    <row r="5654" spans="3:3" ht="15" customHeight="1" x14ac:dyDescent="0.25">
      <c r="C5654" s="79">
        <f t="shared" si="112"/>
        <v>0</v>
      </c>
    </row>
    <row r="5655" spans="3:3" ht="15" customHeight="1" x14ac:dyDescent="0.25">
      <c r="C5655" s="79">
        <f t="shared" si="112"/>
        <v>0</v>
      </c>
    </row>
    <row r="5656" spans="3:3" ht="15" customHeight="1" x14ac:dyDescent="0.25">
      <c r="C5656" s="79">
        <f t="shared" si="112"/>
        <v>0</v>
      </c>
    </row>
    <row r="5657" spans="3:3" ht="15" customHeight="1" x14ac:dyDescent="0.25">
      <c r="C5657" s="79">
        <f t="shared" si="112"/>
        <v>0</v>
      </c>
    </row>
    <row r="5658" spans="3:3" ht="15" customHeight="1" x14ac:dyDescent="0.25">
      <c r="C5658" s="79">
        <f t="shared" si="112"/>
        <v>0</v>
      </c>
    </row>
    <row r="5659" spans="3:3" ht="15" customHeight="1" x14ac:dyDescent="0.25">
      <c r="C5659" s="79">
        <f t="shared" si="112"/>
        <v>0</v>
      </c>
    </row>
    <row r="5660" spans="3:3" ht="15" customHeight="1" x14ac:dyDescent="0.25">
      <c r="C5660" s="79">
        <f t="shared" si="112"/>
        <v>0</v>
      </c>
    </row>
    <row r="5661" spans="3:3" ht="15" customHeight="1" x14ac:dyDescent="0.25">
      <c r="C5661" s="79">
        <f t="shared" si="112"/>
        <v>0</v>
      </c>
    </row>
    <row r="5662" spans="3:3" ht="15" customHeight="1" x14ac:dyDescent="0.25">
      <c r="C5662" s="79">
        <f t="shared" si="112"/>
        <v>0</v>
      </c>
    </row>
    <row r="5663" spans="3:3" ht="15" customHeight="1" x14ac:dyDescent="0.25">
      <c r="C5663" s="79">
        <f t="shared" si="112"/>
        <v>0</v>
      </c>
    </row>
    <row r="5664" spans="3:3" ht="15" customHeight="1" x14ac:dyDescent="0.25">
      <c r="C5664" s="79">
        <f t="shared" si="112"/>
        <v>0</v>
      </c>
    </row>
    <row r="5665" spans="3:3" ht="15" customHeight="1" x14ac:dyDescent="0.25">
      <c r="C5665" s="79">
        <f t="shared" si="112"/>
        <v>0</v>
      </c>
    </row>
    <row r="5666" spans="3:3" ht="15" customHeight="1" x14ac:dyDescent="0.25">
      <c r="C5666" s="79">
        <f t="shared" ref="C5666:C5729" si="113">+C5665</f>
        <v>0</v>
      </c>
    </row>
    <row r="5667" spans="3:3" ht="15" customHeight="1" x14ac:dyDescent="0.25">
      <c r="C5667" s="79">
        <f t="shared" si="113"/>
        <v>0</v>
      </c>
    </row>
    <row r="5668" spans="3:3" ht="15" customHeight="1" x14ac:dyDescent="0.25">
      <c r="C5668" s="79">
        <f t="shared" si="113"/>
        <v>0</v>
      </c>
    </row>
    <row r="5669" spans="3:3" ht="15" customHeight="1" x14ac:dyDescent="0.25">
      <c r="C5669" s="79">
        <f t="shared" si="113"/>
        <v>0</v>
      </c>
    </row>
    <row r="5670" spans="3:3" ht="15" customHeight="1" x14ac:dyDescent="0.25">
      <c r="C5670" s="79">
        <f t="shared" si="113"/>
        <v>0</v>
      </c>
    </row>
    <row r="5671" spans="3:3" ht="15" customHeight="1" x14ac:dyDescent="0.25">
      <c r="C5671" s="79">
        <f t="shared" si="113"/>
        <v>0</v>
      </c>
    </row>
    <row r="5672" spans="3:3" ht="15" customHeight="1" x14ac:dyDescent="0.25">
      <c r="C5672" s="79">
        <f t="shared" si="113"/>
        <v>0</v>
      </c>
    </row>
    <row r="5673" spans="3:3" ht="15" customHeight="1" x14ac:dyDescent="0.25">
      <c r="C5673" s="79">
        <f t="shared" si="113"/>
        <v>0</v>
      </c>
    </row>
    <row r="5674" spans="3:3" ht="15" customHeight="1" x14ac:dyDescent="0.25">
      <c r="C5674" s="79">
        <f t="shared" si="113"/>
        <v>0</v>
      </c>
    </row>
    <row r="5675" spans="3:3" ht="15" customHeight="1" x14ac:dyDescent="0.25">
      <c r="C5675" s="79">
        <f t="shared" si="113"/>
        <v>0</v>
      </c>
    </row>
    <row r="5676" spans="3:3" ht="15" customHeight="1" x14ac:dyDescent="0.25">
      <c r="C5676" s="79">
        <f t="shared" si="113"/>
        <v>0</v>
      </c>
    </row>
    <row r="5677" spans="3:3" ht="15" customHeight="1" x14ac:dyDescent="0.25">
      <c r="C5677" s="79">
        <f t="shared" si="113"/>
        <v>0</v>
      </c>
    </row>
    <row r="5678" spans="3:3" ht="15" customHeight="1" x14ac:dyDescent="0.25">
      <c r="C5678" s="79">
        <f t="shared" si="113"/>
        <v>0</v>
      </c>
    </row>
    <row r="5679" spans="3:3" ht="15" customHeight="1" x14ac:dyDescent="0.25">
      <c r="C5679" s="79">
        <f t="shared" si="113"/>
        <v>0</v>
      </c>
    </row>
    <row r="5680" spans="3:3" ht="15" customHeight="1" x14ac:dyDescent="0.25">
      <c r="C5680" s="79">
        <f t="shared" si="113"/>
        <v>0</v>
      </c>
    </row>
    <row r="5681" spans="3:3" ht="15" customHeight="1" x14ac:dyDescent="0.25">
      <c r="C5681" s="79">
        <f t="shared" si="113"/>
        <v>0</v>
      </c>
    </row>
    <row r="5682" spans="3:3" ht="15" customHeight="1" x14ac:dyDescent="0.25">
      <c r="C5682" s="79">
        <f t="shared" si="113"/>
        <v>0</v>
      </c>
    </row>
    <row r="5683" spans="3:3" ht="15" customHeight="1" x14ac:dyDescent="0.25">
      <c r="C5683" s="79">
        <f t="shared" si="113"/>
        <v>0</v>
      </c>
    </row>
    <row r="5684" spans="3:3" ht="15" customHeight="1" x14ac:dyDescent="0.25">
      <c r="C5684" s="79">
        <f t="shared" si="113"/>
        <v>0</v>
      </c>
    </row>
    <row r="5685" spans="3:3" ht="15" customHeight="1" x14ac:dyDescent="0.25">
      <c r="C5685" s="79">
        <f t="shared" si="113"/>
        <v>0</v>
      </c>
    </row>
    <row r="5686" spans="3:3" ht="15" customHeight="1" x14ac:dyDescent="0.25">
      <c r="C5686" s="79">
        <f t="shared" si="113"/>
        <v>0</v>
      </c>
    </row>
    <row r="5687" spans="3:3" ht="15" customHeight="1" x14ac:dyDescent="0.25">
      <c r="C5687" s="79">
        <f t="shared" si="113"/>
        <v>0</v>
      </c>
    </row>
    <row r="5688" spans="3:3" ht="15" customHeight="1" x14ac:dyDescent="0.25">
      <c r="C5688" s="79">
        <f t="shared" si="113"/>
        <v>0</v>
      </c>
    </row>
    <row r="5689" spans="3:3" ht="15" customHeight="1" x14ac:dyDescent="0.25">
      <c r="C5689" s="79">
        <f t="shared" si="113"/>
        <v>0</v>
      </c>
    </row>
    <row r="5690" spans="3:3" ht="15" customHeight="1" x14ac:dyDescent="0.25">
      <c r="C5690" s="79">
        <f t="shared" si="113"/>
        <v>0</v>
      </c>
    </row>
    <row r="5691" spans="3:3" ht="15" customHeight="1" x14ac:dyDescent="0.25">
      <c r="C5691" s="79">
        <f t="shared" si="113"/>
        <v>0</v>
      </c>
    </row>
    <row r="5692" spans="3:3" ht="15" customHeight="1" x14ac:dyDescent="0.25">
      <c r="C5692" s="79">
        <f t="shared" si="113"/>
        <v>0</v>
      </c>
    </row>
    <row r="5693" spans="3:3" ht="15" customHeight="1" x14ac:dyDescent="0.25">
      <c r="C5693" s="79">
        <f t="shared" si="113"/>
        <v>0</v>
      </c>
    </row>
    <row r="5694" spans="3:3" ht="15" customHeight="1" x14ac:dyDescent="0.25">
      <c r="C5694" s="79">
        <f t="shared" si="113"/>
        <v>0</v>
      </c>
    </row>
    <row r="5695" spans="3:3" ht="15" customHeight="1" x14ac:dyDescent="0.25">
      <c r="C5695" s="79">
        <f t="shared" si="113"/>
        <v>0</v>
      </c>
    </row>
    <row r="5696" spans="3:3" ht="15" customHeight="1" x14ac:dyDescent="0.25">
      <c r="C5696" s="79">
        <f t="shared" si="113"/>
        <v>0</v>
      </c>
    </row>
    <row r="5697" spans="3:3" ht="15" customHeight="1" x14ac:dyDescent="0.25">
      <c r="C5697" s="79">
        <f t="shared" si="113"/>
        <v>0</v>
      </c>
    </row>
    <row r="5698" spans="3:3" ht="15" customHeight="1" x14ac:dyDescent="0.25">
      <c r="C5698" s="79">
        <f t="shared" si="113"/>
        <v>0</v>
      </c>
    </row>
    <row r="5699" spans="3:3" ht="15" customHeight="1" x14ac:dyDescent="0.25">
      <c r="C5699" s="79">
        <f t="shared" si="113"/>
        <v>0</v>
      </c>
    </row>
    <row r="5700" spans="3:3" ht="15" customHeight="1" x14ac:dyDescent="0.25">
      <c r="C5700" s="79">
        <f t="shared" si="113"/>
        <v>0</v>
      </c>
    </row>
    <row r="5701" spans="3:3" ht="15" customHeight="1" x14ac:dyDescent="0.25">
      <c r="C5701" s="79">
        <f t="shared" si="113"/>
        <v>0</v>
      </c>
    </row>
    <row r="5702" spans="3:3" ht="15" customHeight="1" x14ac:dyDescent="0.25">
      <c r="C5702" s="79">
        <f t="shared" si="113"/>
        <v>0</v>
      </c>
    </row>
    <row r="5703" spans="3:3" ht="15" customHeight="1" x14ac:dyDescent="0.25">
      <c r="C5703" s="79">
        <f t="shared" si="113"/>
        <v>0</v>
      </c>
    </row>
    <row r="5704" spans="3:3" ht="15" customHeight="1" x14ac:dyDescent="0.25">
      <c r="C5704" s="79">
        <f t="shared" si="113"/>
        <v>0</v>
      </c>
    </row>
    <row r="5705" spans="3:3" ht="15" customHeight="1" x14ac:dyDescent="0.25">
      <c r="C5705" s="79">
        <f t="shared" si="113"/>
        <v>0</v>
      </c>
    </row>
    <row r="5706" spans="3:3" ht="15" customHeight="1" x14ac:dyDescent="0.25">
      <c r="C5706" s="79">
        <f t="shared" si="113"/>
        <v>0</v>
      </c>
    </row>
    <row r="5707" spans="3:3" ht="15" customHeight="1" x14ac:dyDescent="0.25">
      <c r="C5707" s="79">
        <f t="shared" si="113"/>
        <v>0</v>
      </c>
    </row>
    <row r="5708" spans="3:3" ht="15" customHeight="1" x14ac:dyDescent="0.25">
      <c r="C5708" s="79">
        <f t="shared" si="113"/>
        <v>0</v>
      </c>
    </row>
    <row r="5709" spans="3:3" ht="15" customHeight="1" x14ac:dyDescent="0.25">
      <c r="C5709" s="79">
        <f t="shared" si="113"/>
        <v>0</v>
      </c>
    </row>
    <row r="5710" spans="3:3" ht="15" customHeight="1" x14ac:dyDescent="0.25">
      <c r="C5710" s="79">
        <f t="shared" si="113"/>
        <v>0</v>
      </c>
    </row>
    <row r="5711" spans="3:3" ht="15" customHeight="1" x14ac:dyDescent="0.25">
      <c r="C5711" s="79">
        <f t="shared" si="113"/>
        <v>0</v>
      </c>
    </row>
    <row r="5712" spans="3:3" ht="15" customHeight="1" x14ac:dyDescent="0.25">
      <c r="C5712" s="79">
        <f t="shared" si="113"/>
        <v>0</v>
      </c>
    </row>
    <row r="5713" spans="3:3" ht="15" customHeight="1" x14ac:dyDescent="0.25">
      <c r="C5713" s="79">
        <f t="shared" si="113"/>
        <v>0</v>
      </c>
    </row>
    <row r="5714" spans="3:3" ht="15" customHeight="1" x14ac:dyDescent="0.25">
      <c r="C5714" s="79">
        <f t="shared" si="113"/>
        <v>0</v>
      </c>
    </row>
    <row r="5715" spans="3:3" ht="15" customHeight="1" x14ac:dyDescent="0.25">
      <c r="C5715" s="79">
        <f t="shared" si="113"/>
        <v>0</v>
      </c>
    </row>
    <row r="5716" spans="3:3" ht="15" customHeight="1" x14ac:dyDescent="0.25">
      <c r="C5716" s="79">
        <f t="shared" si="113"/>
        <v>0</v>
      </c>
    </row>
    <row r="5717" spans="3:3" ht="15" customHeight="1" x14ac:dyDescent="0.25">
      <c r="C5717" s="79">
        <f t="shared" si="113"/>
        <v>0</v>
      </c>
    </row>
    <row r="5718" spans="3:3" ht="15" customHeight="1" x14ac:dyDescent="0.25">
      <c r="C5718" s="79">
        <f t="shared" si="113"/>
        <v>0</v>
      </c>
    </row>
    <row r="5719" spans="3:3" ht="15" customHeight="1" x14ac:dyDescent="0.25">
      <c r="C5719" s="79">
        <f t="shared" si="113"/>
        <v>0</v>
      </c>
    </row>
    <row r="5720" spans="3:3" ht="15" customHeight="1" x14ac:dyDescent="0.25">
      <c r="C5720" s="79">
        <f t="shared" si="113"/>
        <v>0</v>
      </c>
    </row>
    <row r="5721" spans="3:3" ht="15" customHeight="1" x14ac:dyDescent="0.25">
      <c r="C5721" s="79">
        <f t="shared" si="113"/>
        <v>0</v>
      </c>
    </row>
    <row r="5722" spans="3:3" ht="15" customHeight="1" x14ac:dyDescent="0.25">
      <c r="C5722" s="79">
        <f t="shared" si="113"/>
        <v>0</v>
      </c>
    </row>
    <row r="5723" spans="3:3" ht="15" customHeight="1" x14ac:dyDescent="0.25">
      <c r="C5723" s="79">
        <f t="shared" si="113"/>
        <v>0</v>
      </c>
    </row>
    <row r="5724" spans="3:3" ht="15" customHeight="1" x14ac:dyDescent="0.25">
      <c r="C5724" s="79">
        <f t="shared" si="113"/>
        <v>0</v>
      </c>
    </row>
    <row r="5725" spans="3:3" ht="15" customHeight="1" x14ac:dyDescent="0.25">
      <c r="C5725" s="79">
        <f t="shared" si="113"/>
        <v>0</v>
      </c>
    </row>
    <row r="5726" spans="3:3" ht="15" customHeight="1" x14ac:dyDescent="0.25">
      <c r="C5726" s="79">
        <f t="shared" si="113"/>
        <v>0</v>
      </c>
    </row>
    <row r="5727" spans="3:3" ht="15" customHeight="1" x14ac:dyDescent="0.25">
      <c r="C5727" s="79">
        <f t="shared" si="113"/>
        <v>0</v>
      </c>
    </row>
    <row r="5728" spans="3:3" ht="15" customHeight="1" x14ac:dyDescent="0.25">
      <c r="C5728" s="79">
        <f t="shared" si="113"/>
        <v>0</v>
      </c>
    </row>
    <row r="5729" spans="3:3" ht="15" customHeight="1" x14ac:dyDescent="0.25">
      <c r="C5729" s="79">
        <f t="shared" si="113"/>
        <v>0</v>
      </c>
    </row>
    <row r="5730" spans="3:3" ht="15" customHeight="1" x14ac:dyDescent="0.25">
      <c r="C5730" s="79">
        <f t="shared" ref="C5730:C5793" si="114">+C5729</f>
        <v>0</v>
      </c>
    </row>
    <row r="5731" spans="3:3" ht="15" customHeight="1" x14ac:dyDescent="0.25">
      <c r="C5731" s="79">
        <f t="shared" si="114"/>
        <v>0</v>
      </c>
    </row>
    <row r="5732" spans="3:3" ht="15" customHeight="1" x14ac:dyDescent="0.25">
      <c r="C5732" s="79">
        <f t="shared" si="114"/>
        <v>0</v>
      </c>
    </row>
    <row r="5733" spans="3:3" ht="15" customHeight="1" x14ac:dyDescent="0.25">
      <c r="C5733" s="79">
        <f t="shared" si="114"/>
        <v>0</v>
      </c>
    </row>
    <row r="5734" spans="3:3" ht="15" customHeight="1" x14ac:dyDescent="0.25">
      <c r="C5734" s="79">
        <f t="shared" si="114"/>
        <v>0</v>
      </c>
    </row>
    <row r="5735" spans="3:3" ht="15" customHeight="1" x14ac:dyDescent="0.25">
      <c r="C5735" s="79">
        <f t="shared" si="114"/>
        <v>0</v>
      </c>
    </row>
    <row r="5736" spans="3:3" ht="15" customHeight="1" x14ac:dyDescent="0.25">
      <c r="C5736" s="79">
        <f t="shared" si="114"/>
        <v>0</v>
      </c>
    </row>
    <row r="5737" spans="3:3" ht="15" customHeight="1" x14ac:dyDescent="0.25">
      <c r="C5737" s="79">
        <f t="shared" si="114"/>
        <v>0</v>
      </c>
    </row>
    <row r="5738" spans="3:3" ht="15" customHeight="1" x14ac:dyDescent="0.25">
      <c r="C5738" s="79">
        <f t="shared" si="114"/>
        <v>0</v>
      </c>
    </row>
    <row r="5739" spans="3:3" ht="15" customHeight="1" x14ac:dyDescent="0.25">
      <c r="C5739" s="79">
        <f t="shared" si="114"/>
        <v>0</v>
      </c>
    </row>
    <row r="5740" spans="3:3" ht="15" customHeight="1" x14ac:dyDescent="0.25">
      <c r="C5740" s="79">
        <f t="shared" si="114"/>
        <v>0</v>
      </c>
    </row>
    <row r="5741" spans="3:3" ht="15" customHeight="1" x14ac:dyDescent="0.25">
      <c r="C5741" s="79">
        <f t="shared" si="114"/>
        <v>0</v>
      </c>
    </row>
    <row r="5742" spans="3:3" ht="15" customHeight="1" x14ac:dyDescent="0.25">
      <c r="C5742" s="79">
        <f t="shared" si="114"/>
        <v>0</v>
      </c>
    </row>
    <row r="5743" spans="3:3" ht="15" customHeight="1" x14ac:dyDescent="0.25">
      <c r="C5743" s="79">
        <f t="shared" si="114"/>
        <v>0</v>
      </c>
    </row>
    <row r="5744" spans="3:3" ht="15" customHeight="1" x14ac:dyDescent="0.25">
      <c r="C5744" s="79">
        <f t="shared" si="114"/>
        <v>0</v>
      </c>
    </row>
    <row r="5745" spans="3:3" ht="15" customHeight="1" x14ac:dyDescent="0.25">
      <c r="C5745" s="79">
        <f t="shared" si="114"/>
        <v>0</v>
      </c>
    </row>
    <row r="5746" spans="3:3" ht="15" customHeight="1" x14ac:dyDescent="0.25">
      <c r="C5746" s="79">
        <f t="shared" si="114"/>
        <v>0</v>
      </c>
    </row>
    <row r="5747" spans="3:3" ht="15" customHeight="1" x14ac:dyDescent="0.25">
      <c r="C5747" s="79">
        <f t="shared" si="114"/>
        <v>0</v>
      </c>
    </row>
    <row r="5748" spans="3:3" ht="15" customHeight="1" x14ac:dyDescent="0.25">
      <c r="C5748" s="79">
        <f t="shared" si="114"/>
        <v>0</v>
      </c>
    </row>
    <row r="5749" spans="3:3" ht="15" customHeight="1" x14ac:dyDescent="0.25">
      <c r="C5749" s="79">
        <f t="shared" si="114"/>
        <v>0</v>
      </c>
    </row>
    <row r="5750" spans="3:3" ht="15" customHeight="1" x14ac:dyDescent="0.25">
      <c r="C5750" s="79">
        <f t="shared" si="114"/>
        <v>0</v>
      </c>
    </row>
    <row r="5751" spans="3:3" ht="15" customHeight="1" x14ac:dyDescent="0.25">
      <c r="C5751" s="79">
        <f t="shared" si="114"/>
        <v>0</v>
      </c>
    </row>
    <row r="5752" spans="3:3" ht="15" customHeight="1" x14ac:dyDescent="0.25">
      <c r="C5752" s="79">
        <f t="shared" si="114"/>
        <v>0</v>
      </c>
    </row>
    <row r="5753" spans="3:3" ht="15" customHeight="1" x14ac:dyDescent="0.25">
      <c r="C5753" s="79">
        <f t="shared" si="114"/>
        <v>0</v>
      </c>
    </row>
    <row r="5754" spans="3:3" ht="15" customHeight="1" x14ac:dyDescent="0.25">
      <c r="C5754" s="79">
        <f t="shared" si="114"/>
        <v>0</v>
      </c>
    </row>
    <row r="5755" spans="3:3" ht="15" customHeight="1" x14ac:dyDescent="0.25">
      <c r="C5755" s="79">
        <f t="shared" si="114"/>
        <v>0</v>
      </c>
    </row>
    <row r="5756" spans="3:3" ht="15" customHeight="1" x14ac:dyDescent="0.25">
      <c r="C5756" s="79">
        <f t="shared" si="114"/>
        <v>0</v>
      </c>
    </row>
    <row r="5757" spans="3:3" ht="15" customHeight="1" x14ac:dyDescent="0.25">
      <c r="C5757" s="79">
        <f t="shared" si="114"/>
        <v>0</v>
      </c>
    </row>
    <row r="5758" spans="3:3" ht="15" customHeight="1" x14ac:dyDescent="0.25">
      <c r="C5758" s="79">
        <f t="shared" si="114"/>
        <v>0</v>
      </c>
    </row>
    <row r="5759" spans="3:3" ht="15" customHeight="1" x14ac:dyDescent="0.25">
      <c r="C5759" s="79">
        <f t="shared" si="114"/>
        <v>0</v>
      </c>
    </row>
    <row r="5760" spans="3:3" ht="15" customHeight="1" x14ac:dyDescent="0.25">
      <c r="C5760" s="79">
        <f t="shared" si="114"/>
        <v>0</v>
      </c>
    </row>
    <row r="5761" spans="3:3" ht="15" customHeight="1" x14ac:dyDescent="0.25">
      <c r="C5761" s="79">
        <f t="shared" si="114"/>
        <v>0</v>
      </c>
    </row>
    <row r="5762" spans="3:3" ht="15" customHeight="1" x14ac:dyDescent="0.25">
      <c r="C5762" s="79">
        <f t="shared" si="114"/>
        <v>0</v>
      </c>
    </row>
    <row r="5763" spans="3:3" ht="15" customHeight="1" x14ac:dyDescent="0.25">
      <c r="C5763" s="79">
        <f t="shared" si="114"/>
        <v>0</v>
      </c>
    </row>
    <row r="5764" spans="3:3" ht="15" customHeight="1" x14ac:dyDescent="0.25">
      <c r="C5764" s="79">
        <f t="shared" si="114"/>
        <v>0</v>
      </c>
    </row>
    <row r="5765" spans="3:3" ht="15" customHeight="1" x14ac:dyDescent="0.25">
      <c r="C5765" s="79">
        <f t="shared" si="114"/>
        <v>0</v>
      </c>
    </row>
    <row r="5766" spans="3:3" ht="15" customHeight="1" x14ac:dyDescent="0.25">
      <c r="C5766" s="79">
        <f t="shared" si="114"/>
        <v>0</v>
      </c>
    </row>
    <row r="5767" spans="3:3" ht="15" customHeight="1" x14ac:dyDescent="0.25">
      <c r="C5767" s="79">
        <f t="shared" si="114"/>
        <v>0</v>
      </c>
    </row>
    <row r="5768" spans="3:3" ht="15" customHeight="1" x14ac:dyDescent="0.25">
      <c r="C5768" s="79">
        <f t="shared" si="114"/>
        <v>0</v>
      </c>
    </row>
    <row r="5769" spans="3:3" ht="15" customHeight="1" x14ac:dyDescent="0.25">
      <c r="C5769" s="79">
        <f t="shared" si="114"/>
        <v>0</v>
      </c>
    </row>
    <row r="5770" spans="3:3" ht="15" customHeight="1" x14ac:dyDescent="0.25">
      <c r="C5770" s="79">
        <f t="shared" si="114"/>
        <v>0</v>
      </c>
    </row>
    <row r="5771" spans="3:3" ht="15" customHeight="1" x14ac:dyDescent="0.25">
      <c r="C5771" s="79">
        <f t="shared" si="114"/>
        <v>0</v>
      </c>
    </row>
    <row r="5772" spans="3:3" ht="15" customHeight="1" x14ac:dyDescent="0.25">
      <c r="C5772" s="79">
        <f t="shared" si="114"/>
        <v>0</v>
      </c>
    </row>
    <row r="5773" spans="3:3" ht="15" customHeight="1" x14ac:dyDescent="0.25">
      <c r="C5773" s="79">
        <f t="shared" si="114"/>
        <v>0</v>
      </c>
    </row>
    <row r="5774" spans="3:3" ht="15" customHeight="1" x14ac:dyDescent="0.25">
      <c r="C5774" s="79">
        <f t="shared" si="114"/>
        <v>0</v>
      </c>
    </row>
    <row r="5775" spans="3:3" ht="15" customHeight="1" x14ac:dyDescent="0.25">
      <c r="C5775" s="79">
        <f t="shared" si="114"/>
        <v>0</v>
      </c>
    </row>
    <row r="5776" spans="3:3" ht="15" customHeight="1" x14ac:dyDescent="0.25">
      <c r="C5776" s="79">
        <f t="shared" si="114"/>
        <v>0</v>
      </c>
    </row>
    <row r="5777" spans="3:3" ht="15" customHeight="1" x14ac:dyDescent="0.25">
      <c r="C5777" s="79">
        <f t="shared" si="114"/>
        <v>0</v>
      </c>
    </row>
    <row r="5778" spans="3:3" ht="15" customHeight="1" x14ac:dyDescent="0.25">
      <c r="C5778" s="79">
        <f t="shared" si="114"/>
        <v>0</v>
      </c>
    </row>
    <row r="5779" spans="3:3" ht="15" customHeight="1" x14ac:dyDescent="0.25">
      <c r="C5779" s="79">
        <f t="shared" si="114"/>
        <v>0</v>
      </c>
    </row>
    <row r="5780" spans="3:3" ht="15" customHeight="1" x14ac:dyDescent="0.25">
      <c r="C5780" s="79">
        <f t="shared" si="114"/>
        <v>0</v>
      </c>
    </row>
    <row r="5781" spans="3:3" ht="15" customHeight="1" x14ac:dyDescent="0.25">
      <c r="C5781" s="79">
        <f t="shared" si="114"/>
        <v>0</v>
      </c>
    </row>
    <row r="5782" spans="3:3" ht="15" customHeight="1" x14ac:dyDescent="0.25">
      <c r="C5782" s="79">
        <f t="shared" si="114"/>
        <v>0</v>
      </c>
    </row>
    <row r="5783" spans="3:3" ht="15" customHeight="1" x14ac:dyDescent="0.25">
      <c r="C5783" s="79">
        <f t="shared" si="114"/>
        <v>0</v>
      </c>
    </row>
    <row r="5784" spans="3:3" ht="15" customHeight="1" x14ac:dyDescent="0.25">
      <c r="C5784" s="79">
        <f t="shared" si="114"/>
        <v>0</v>
      </c>
    </row>
    <row r="5785" spans="3:3" ht="15" customHeight="1" x14ac:dyDescent="0.25">
      <c r="C5785" s="79">
        <f t="shared" si="114"/>
        <v>0</v>
      </c>
    </row>
    <row r="5786" spans="3:3" ht="15" customHeight="1" x14ac:dyDescent="0.25">
      <c r="C5786" s="79">
        <f t="shared" si="114"/>
        <v>0</v>
      </c>
    </row>
    <row r="5787" spans="3:3" ht="15" customHeight="1" x14ac:dyDescent="0.25">
      <c r="C5787" s="79">
        <f t="shared" si="114"/>
        <v>0</v>
      </c>
    </row>
    <row r="5788" spans="3:3" ht="15" customHeight="1" x14ac:dyDescent="0.25">
      <c r="C5788" s="79">
        <f t="shared" si="114"/>
        <v>0</v>
      </c>
    </row>
    <row r="5789" spans="3:3" ht="15" customHeight="1" x14ac:dyDescent="0.25">
      <c r="C5789" s="79">
        <f t="shared" si="114"/>
        <v>0</v>
      </c>
    </row>
    <row r="5790" spans="3:3" ht="15" customHeight="1" x14ac:dyDescent="0.25">
      <c r="C5790" s="79">
        <f t="shared" si="114"/>
        <v>0</v>
      </c>
    </row>
    <row r="5791" spans="3:3" ht="15" customHeight="1" x14ac:dyDescent="0.25">
      <c r="C5791" s="79">
        <f t="shared" si="114"/>
        <v>0</v>
      </c>
    </row>
    <row r="5792" spans="3:3" ht="15" customHeight="1" x14ac:dyDescent="0.25">
      <c r="C5792" s="79">
        <f t="shared" si="114"/>
        <v>0</v>
      </c>
    </row>
    <row r="5793" spans="1:3" ht="15" customHeight="1" x14ac:dyDescent="0.25">
      <c r="C5793" s="79">
        <f t="shared" si="114"/>
        <v>0</v>
      </c>
    </row>
    <row r="5794" spans="1:3" ht="15" customHeight="1" x14ac:dyDescent="0.25">
      <c r="C5794" s="79">
        <f t="shared" ref="C5794:C5800" si="115">+C5793</f>
        <v>0</v>
      </c>
    </row>
    <row r="5795" spans="1:3" ht="15" customHeight="1" x14ac:dyDescent="0.25">
      <c r="C5795" s="79">
        <f t="shared" si="115"/>
        <v>0</v>
      </c>
    </row>
    <row r="5796" spans="1:3" ht="15" customHeight="1" x14ac:dyDescent="0.25">
      <c r="C5796" s="79">
        <f t="shared" si="115"/>
        <v>0</v>
      </c>
    </row>
    <row r="5797" spans="1:3" ht="15" customHeight="1" x14ac:dyDescent="0.25">
      <c r="C5797" s="79">
        <f t="shared" si="115"/>
        <v>0</v>
      </c>
    </row>
    <row r="5798" spans="1:3" ht="15" customHeight="1" x14ac:dyDescent="0.25">
      <c r="C5798" s="79">
        <f t="shared" si="115"/>
        <v>0</v>
      </c>
    </row>
    <row r="5799" spans="1:3" ht="15" customHeight="1" x14ac:dyDescent="0.25">
      <c r="C5799" s="79">
        <f t="shared" si="115"/>
        <v>0</v>
      </c>
    </row>
    <row r="5800" spans="1:3" x14ac:dyDescent="0.25">
      <c r="C5800" s="79">
        <f t="shared" si="115"/>
        <v>0</v>
      </c>
    </row>
    <row r="5801" spans="1:3" s="81" customFormat="1" ht="15.75" x14ac:dyDescent="0.25">
      <c r="A5801" s="77" t="s">
        <v>349</v>
      </c>
      <c r="B5801" s="105" t="str">
        <f>[1]COMPTA!A5804</f>
        <v>F77</v>
      </c>
      <c r="C5801" s="79" t="str">
        <f>+B5801</f>
        <v>F77</v>
      </c>
    </row>
    <row r="5802" spans="1:3" s="12" customFormat="1" ht="11.25" customHeight="1" x14ac:dyDescent="0.2">
      <c r="B5802" s="82"/>
      <c r="C5802" s="79" t="str">
        <f>+C5801</f>
        <v>F77</v>
      </c>
    </row>
    <row r="5803" spans="1:3" s="12" customFormat="1" ht="22.5" customHeight="1" x14ac:dyDescent="0.2">
      <c r="B5803" s="82"/>
      <c r="C5803" s="79" t="str">
        <f t="shared" ref="C5803:C5866" si="116">+C5802</f>
        <v>F77</v>
      </c>
    </row>
    <row r="5804" spans="1:3" s="33" customFormat="1" ht="29.25" customHeight="1" x14ac:dyDescent="0.2">
      <c r="A5804" s="103" t="s">
        <v>350</v>
      </c>
      <c r="B5804" s="85" t="s">
        <v>351</v>
      </c>
      <c r="C5804" s="79" t="str">
        <f t="shared" si="116"/>
        <v>F77</v>
      </c>
    </row>
    <row r="5805" spans="1:3" s="33" customFormat="1" ht="41.25" customHeight="1" x14ac:dyDescent="0.2">
      <c r="A5805" s="103"/>
      <c r="B5805" s="86"/>
      <c r="C5805" s="79" t="str">
        <f t="shared" si="116"/>
        <v>F77</v>
      </c>
    </row>
    <row r="5806" spans="1:3" s="88" customFormat="1" ht="11.25" customHeight="1" x14ac:dyDescent="0.2">
      <c r="A5806" s="103"/>
      <c r="B5806" s="104" t="s">
        <v>355</v>
      </c>
      <c r="C5806" s="79" t="str">
        <f t="shared" si="116"/>
        <v>F77</v>
      </c>
    </row>
    <row r="5807" spans="1:3" s="12" customFormat="1" ht="11.25" customHeight="1" x14ac:dyDescent="0.2">
      <c r="A5807" s="89"/>
      <c r="B5807" s="90"/>
      <c r="C5807" s="79" t="str">
        <f t="shared" si="116"/>
        <v>F77</v>
      </c>
    </row>
    <row r="5808" spans="1:3" s="12" customFormat="1" ht="11.25" customHeight="1" x14ac:dyDescent="0.2">
      <c r="A5808" s="91" t="s">
        <v>8</v>
      </c>
      <c r="B5808" s="92"/>
      <c r="C5808" s="79" t="s">
        <v>85</v>
      </c>
    </row>
    <row r="5809" spans="1:3" s="12" customFormat="1" ht="11.25" customHeight="1" x14ac:dyDescent="0.2">
      <c r="A5809" s="91" t="s">
        <v>11</v>
      </c>
      <c r="B5809" s="92"/>
      <c r="C5809" s="79" t="s">
        <v>85</v>
      </c>
    </row>
    <row r="5810" spans="1:3" s="12" customFormat="1" ht="11.25" customHeight="1" x14ac:dyDescent="0.2">
      <c r="A5810" s="93" t="s">
        <v>14</v>
      </c>
      <c r="B5810" s="92"/>
      <c r="C5810" s="79" t="s">
        <v>85</v>
      </c>
    </row>
    <row r="5811" spans="1:3" s="12" customFormat="1" ht="11.25" customHeight="1" x14ac:dyDescent="0.2">
      <c r="A5811" s="93" t="s">
        <v>17</v>
      </c>
      <c r="B5811" s="92"/>
      <c r="C5811" s="79" t="s">
        <v>85</v>
      </c>
    </row>
    <row r="5812" spans="1:3" s="12" customFormat="1" ht="11.25" customHeight="1" x14ac:dyDescent="0.2">
      <c r="A5812" s="93" t="s">
        <v>19</v>
      </c>
      <c r="B5812" s="92"/>
      <c r="C5812" s="79" t="s">
        <v>85</v>
      </c>
    </row>
    <row r="5813" spans="1:3" s="12" customFormat="1" ht="11.25" customHeight="1" x14ac:dyDescent="0.2">
      <c r="A5813" s="93" t="s">
        <v>22</v>
      </c>
      <c r="B5813" s="92"/>
      <c r="C5813" s="79" t="s">
        <v>85</v>
      </c>
    </row>
    <row r="5814" spans="1:3" s="80" customFormat="1" ht="11.25" customHeight="1" x14ac:dyDescent="0.2">
      <c r="A5814" s="93" t="s">
        <v>24</v>
      </c>
      <c r="B5814" s="92"/>
      <c r="C5814" s="79" t="str">
        <f t="shared" si="116"/>
        <v>F77</v>
      </c>
    </row>
    <row r="5815" spans="1:3" s="12" customFormat="1" ht="11.25" customHeight="1" x14ac:dyDescent="0.2">
      <c r="A5815" s="93" t="s">
        <v>27</v>
      </c>
      <c r="B5815" s="92"/>
      <c r="C5815" s="79" t="str">
        <f t="shared" si="116"/>
        <v>F77</v>
      </c>
    </row>
    <row r="5816" spans="1:3" s="12" customFormat="1" ht="11.25" customHeight="1" x14ac:dyDescent="0.2">
      <c r="A5816" s="93" t="s">
        <v>29</v>
      </c>
      <c r="B5816" s="92"/>
      <c r="C5816" s="79" t="str">
        <f t="shared" si="116"/>
        <v>F77</v>
      </c>
    </row>
    <row r="5817" spans="1:3" s="12" customFormat="1" ht="11.25" customHeight="1" x14ac:dyDescent="0.2">
      <c r="A5817" s="93" t="s">
        <v>31</v>
      </c>
      <c r="B5817" s="92"/>
      <c r="C5817" s="79" t="str">
        <f t="shared" si="116"/>
        <v>F77</v>
      </c>
    </row>
    <row r="5818" spans="1:3" s="12" customFormat="1" ht="11.25" customHeight="1" x14ac:dyDescent="0.2">
      <c r="A5818" s="93" t="s">
        <v>33</v>
      </c>
      <c r="B5818" s="92"/>
      <c r="C5818" s="79" t="str">
        <f t="shared" si="116"/>
        <v>F77</v>
      </c>
    </row>
    <row r="5819" spans="1:3" s="12" customFormat="1" ht="11.25" customHeight="1" x14ac:dyDescent="0.2">
      <c r="A5819" s="93" t="s">
        <v>35</v>
      </c>
      <c r="B5819" s="92"/>
      <c r="C5819" s="79" t="str">
        <f t="shared" si="116"/>
        <v>F77</v>
      </c>
    </row>
    <row r="5820" spans="1:3" s="12" customFormat="1" ht="11.25" customHeight="1" x14ac:dyDescent="0.2">
      <c r="A5820" s="89"/>
      <c r="B5820" s="94"/>
      <c r="C5820" s="79" t="str">
        <f t="shared" si="116"/>
        <v>F77</v>
      </c>
    </row>
    <row r="5821" spans="1:3" s="12" customFormat="1" ht="12.75" customHeight="1" x14ac:dyDescent="0.2">
      <c r="A5821" s="95" t="s">
        <v>362</v>
      </c>
      <c r="B5821" s="96"/>
      <c r="C5821" s="79"/>
    </row>
    <row r="5822" spans="1:3" s="12" customFormat="1" ht="11.25" customHeight="1" x14ac:dyDescent="0.2">
      <c r="C5822" s="79">
        <f t="shared" si="116"/>
        <v>0</v>
      </c>
    </row>
    <row r="5823" spans="1:3" s="98" customFormat="1" ht="12.75" customHeight="1" x14ac:dyDescent="0.2">
      <c r="A5823" s="97" t="s">
        <v>363</v>
      </c>
      <c r="C5823" s="79">
        <f t="shared" si="116"/>
        <v>0</v>
      </c>
    </row>
    <row r="5824" spans="1:3" s="98" customFormat="1" ht="12.75" customHeight="1" x14ac:dyDescent="0.2">
      <c r="A5824" s="97" t="s">
        <v>364</v>
      </c>
      <c r="C5824" s="79">
        <f t="shared" si="116"/>
        <v>0</v>
      </c>
    </row>
    <row r="5825" spans="1:3" s="12" customFormat="1" ht="11.25" customHeight="1" x14ac:dyDescent="0.2">
      <c r="C5825" s="79">
        <f t="shared" si="116"/>
        <v>0</v>
      </c>
    </row>
    <row r="5826" spans="1:3" s="99" customFormat="1" ht="15" customHeight="1" x14ac:dyDescent="0.25">
      <c r="A5826" s="99" t="str">
        <f>+CONCATENATE("Ecart ",C5826)</f>
        <v>Ecart 0</v>
      </c>
      <c r="C5826" s="79">
        <f t="shared" si="116"/>
        <v>0</v>
      </c>
    </row>
    <row r="5827" spans="1:3" ht="15" customHeight="1" x14ac:dyDescent="0.25">
      <c r="C5827" s="79">
        <f t="shared" si="116"/>
        <v>0</v>
      </c>
    </row>
    <row r="5828" spans="1:3" s="102" customFormat="1" ht="21" customHeight="1" x14ac:dyDescent="0.35">
      <c r="A5828" s="100" t="s">
        <v>365</v>
      </c>
      <c r="B5828" s="101"/>
      <c r="C5828" s="79">
        <f t="shared" si="116"/>
        <v>0</v>
      </c>
    </row>
    <row r="5829" spans="1:3" ht="15" customHeight="1" x14ac:dyDescent="0.25">
      <c r="A5829" s="76"/>
      <c r="C5829" s="79">
        <f t="shared" si="116"/>
        <v>0</v>
      </c>
    </row>
    <row r="5830" spans="1:3" s="102" customFormat="1" ht="21" customHeight="1" x14ac:dyDescent="0.35">
      <c r="A5830" s="100" t="s">
        <v>366</v>
      </c>
      <c r="B5830" s="101"/>
      <c r="C5830" s="79">
        <f t="shared" si="116"/>
        <v>0</v>
      </c>
    </row>
    <row r="5831" spans="1:3" ht="15" customHeight="1" x14ac:dyDescent="0.25">
      <c r="A5831" s="76"/>
      <c r="C5831" s="79">
        <f t="shared" si="116"/>
        <v>0</v>
      </c>
    </row>
    <row r="5832" spans="1:3" ht="15" customHeight="1" x14ac:dyDescent="0.25">
      <c r="C5832" s="79">
        <f t="shared" si="116"/>
        <v>0</v>
      </c>
    </row>
    <row r="5833" spans="1:3" ht="15" customHeight="1" x14ac:dyDescent="0.25">
      <c r="C5833" s="79">
        <f t="shared" si="116"/>
        <v>0</v>
      </c>
    </row>
    <row r="5834" spans="1:3" ht="15" customHeight="1" x14ac:dyDescent="0.25">
      <c r="C5834" s="79">
        <f t="shared" si="116"/>
        <v>0</v>
      </c>
    </row>
    <row r="5835" spans="1:3" ht="15" customHeight="1" x14ac:dyDescent="0.25">
      <c r="C5835" s="79">
        <f t="shared" si="116"/>
        <v>0</v>
      </c>
    </row>
    <row r="5836" spans="1:3" ht="15" customHeight="1" x14ac:dyDescent="0.25">
      <c r="C5836" s="79">
        <f t="shared" si="116"/>
        <v>0</v>
      </c>
    </row>
    <row r="5837" spans="1:3" ht="15" customHeight="1" x14ac:dyDescent="0.25">
      <c r="C5837" s="79">
        <f t="shared" si="116"/>
        <v>0</v>
      </c>
    </row>
    <row r="5838" spans="1:3" ht="15" customHeight="1" x14ac:dyDescent="0.25">
      <c r="C5838" s="79">
        <f t="shared" si="116"/>
        <v>0</v>
      </c>
    </row>
    <row r="5839" spans="1:3" ht="15" customHeight="1" x14ac:dyDescent="0.25">
      <c r="C5839" s="79">
        <f t="shared" si="116"/>
        <v>0</v>
      </c>
    </row>
    <row r="5840" spans="1:3" ht="15" customHeight="1" x14ac:dyDescent="0.25">
      <c r="C5840" s="79">
        <f t="shared" si="116"/>
        <v>0</v>
      </c>
    </row>
    <row r="5841" spans="3:3" ht="15" customHeight="1" x14ac:dyDescent="0.25">
      <c r="C5841" s="79">
        <f t="shared" si="116"/>
        <v>0</v>
      </c>
    </row>
    <row r="5842" spans="3:3" ht="15" customHeight="1" x14ac:dyDescent="0.25">
      <c r="C5842" s="79">
        <f t="shared" si="116"/>
        <v>0</v>
      </c>
    </row>
    <row r="5843" spans="3:3" ht="15" customHeight="1" x14ac:dyDescent="0.25">
      <c r="C5843" s="79">
        <f t="shared" si="116"/>
        <v>0</v>
      </c>
    </row>
    <row r="5844" spans="3:3" ht="15" customHeight="1" x14ac:dyDescent="0.25">
      <c r="C5844" s="79">
        <f t="shared" si="116"/>
        <v>0</v>
      </c>
    </row>
    <row r="5845" spans="3:3" ht="15" customHeight="1" x14ac:dyDescent="0.25">
      <c r="C5845" s="79">
        <f t="shared" si="116"/>
        <v>0</v>
      </c>
    </row>
    <row r="5846" spans="3:3" ht="15" customHeight="1" x14ac:dyDescent="0.25">
      <c r="C5846" s="79">
        <f t="shared" si="116"/>
        <v>0</v>
      </c>
    </row>
    <row r="5847" spans="3:3" ht="15" customHeight="1" x14ac:dyDescent="0.25">
      <c r="C5847" s="79">
        <f t="shared" si="116"/>
        <v>0</v>
      </c>
    </row>
    <row r="5848" spans="3:3" ht="15" customHeight="1" x14ac:dyDescent="0.25">
      <c r="C5848" s="79">
        <f t="shared" si="116"/>
        <v>0</v>
      </c>
    </row>
    <row r="5849" spans="3:3" ht="15" customHeight="1" x14ac:dyDescent="0.25">
      <c r="C5849" s="79">
        <f t="shared" si="116"/>
        <v>0</v>
      </c>
    </row>
    <row r="5850" spans="3:3" ht="15" customHeight="1" x14ac:dyDescent="0.25">
      <c r="C5850" s="79">
        <f t="shared" si="116"/>
        <v>0</v>
      </c>
    </row>
    <row r="5851" spans="3:3" ht="15" customHeight="1" x14ac:dyDescent="0.25">
      <c r="C5851" s="79">
        <f t="shared" si="116"/>
        <v>0</v>
      </c>
    </row>
    <row r="5852" spans="3:3" ht="15" customHeight="1" x14ac:dyDescent="0.25">
      <c r="C5852" s="79">
        <f t="shared" si="116"/>
        <v>0</v>
      </c>
    </row>
    <row r="5853" spans="3:3" ht="15" customHeight="1" x14ac:dyDescent="0.25">
      <c r="C5853" s="79">
        <f t="shared" si="116"/>
        <v>0</v>
      </c>
    </row>
    <row r="5854" spans="3:3" ht="15" customHeight="1" x14ac:dyDescent="0.25">
      <c r="C5854" s="79">
        <f t="shared" si="116"/>
        <v>0</v>
      </c>
    </row>
    <row r="5855" spans="3:3" ht="15" customHeight="1" x14ac:dyDescent="0.25">
      <c r="C5855" s="79">
        <f t="shared" si="116"/>
        <v>0</v>
      </c>
    </row>
    <row r="5856" spans="3:3" ht="15" customHeight="1" x14ac:dyDescent="0.25">
      <c r="C5856" s="79">
        <f t="shared" si="116"/>
        <v>0</v>
      </c>
    </row>
    <row r="5857" spans="3:3" ht="15" customHeight="1" x14ac:dyDescent="0.25">
      <c r="C5857" s="79">
        <f t="shared" si="116"/>
        <v>0</v>
      </c>
    </row>
    <row r="5858" spans="3:3" ht="15" customHeight="1" x14ac:dyDescent="0.25">
      <c r="C5858" s="79">
        <f t="shared" si="116"/>
        <v>0</v>
      </c>
    </row>
    <row r="5859" spans="3:3" ht="15" customHeight="1" x14ac:dyDescent="0.25">
      <c r="C5859" s="79">
        <f t="shared" si="116"/>
        <v>0</v>
      </c>
    </row>
    <row r="5860" spans="3:3" ht="15" customHeight="1" x14ac:dyDescent="0.25">
      <c r="C5860" s="79">
        <f t="shared" si="116"/>
        <v>0</v>
      </c>
    </row>
    <row r="5861" spans="3:3" ht="15" customHeight="1" x14ac:dyDescent="0.25">
      <c r="C5861" s="79">
        <f t="shared" si="116"/>
        <v>0</v>
      </c>
    </row>
    <row r="5862" spans="3:3" ht="15" customHeight="1" x14ac:dyDescent="0.25">
      <c r="C5862" s="79">
        <f t="shared" si="116"/>
        <v>0</v>
      </c>
    </row>
    <row r="5863" spans="3:3" ht="15" customHeight="1" x14ac:dyDescent="0.25">
      <c r="C5863" s="79">
        <f t="shared" si="116"/>
        <v>0</v>
      </c>
    </row>
    <row r="5864" spans="3:3" ht="15" customHeight="1" x14ac:dyDescent="0.25">
      <c r="C5864" s="79">
        <f t="shared" si="116"/>
        <v>0</v>
      </c>
    </row>
    <row r="5865" spans="3:3" ht="15" customHeight="1" x14ac:dyDescent="0.25">
      <c r="C5865" s="79">
        <f t="shared" si="116"/>
        <v>0</v>
      </c>
    </row>
    <row r="5866" spans="3:3" ht="15" customHeight="1" x14ac:dyDescent="0.25">
      <c r="C5866" s="79">
        <f t="shared" si="116"/>
        <v>0</v>
      </c>
    </row>
    <row r="5867" spans="3:3" ht="15" customHeight="1" x14ac:dyDescent="0.25">
      <c r="C5867" s="79">
        <f t="shared" ref="C5867:C5930" si="117">+C5866</f>
        <v>0</v>
      </c>
    </row>
    <row r="5868" spans="3:3" ht="15" customHeight="1" x14ac:dyDescent="0.25">
      <c r="C5868" s="79">
        <f t="shared" si="117"/>
        <v>0</v>
      </c>
    </row>
    <row r="5869" spans="3:3" ht="15" customHeight="1" x14ac:dyDescent="0.25">
      <c r="C5869" s="79">
        <f t="shared" si="117"/>
        <v>0</v>
      </c>
    </row>
    <row r="5870" spans="3:3" ht="15" customHeight="1" x14ac:dyDescent="0.25">
      <c r="C5870" s="79">
        <f t="shared" si="117"/>
        <v>0</v>
      </c>
    </row>
    <row r="5871" spans="3:3" ht="15" customHeight="1" x14ac:dyDescent="0.25">
      <c r="C5871" s="79">
        <f t="shared" si="117"/>
        <v>0</v>
      </c>
    </row>
    <row r="5872" spans="3:3" ht="15" customHeight="1" x14ac:dyDescent="0.25">
      <c r="C5872" s="79">
        <f t="shared" si="117"/>
        <v>0</v>
      </c>
    </row>
    <row r="5873" spans="3:3" ht="15" customHeight="1" x14ac:dyDescent="0.25">
      <c r="C5873" s="79">
        <f t="shared" si="117"/>
        <v>0</v>
      </c>
    </row>
    <row r="5874" spans="3:3" ht="15" customHeight="1" x14ac:dyDescent="0.25">
      <c r="C5874" s="79">
        <f t="shared" si="117"/>
        <v>0</v>
      </c>
    </row>
    <row r="5875" spans="3:3" ht="15" customHeight="1" x14ac:dyDescent="0.25">
      <c r="C5875" s="79">
        <f t="shared" si="117"/>
        <v>0</v>
      </c>
    </row>
    <row r="5876" spans="3:3" ht="15" customHeight="1" x14ac:dyDescent="0.25">
      <c r="C5876" s="79">
        <f t="shared" si="117"/>
        <v>0</v>
      </c>
    </row>
    <row r="5877" spans="3:3" ht="15" customHeight="1" x14ac:dyDescent="0.25">
      <c r="C5877" s="79">
        <f t="shared" si="117"/>
        <v>0</v>
      </c>
    </row>
    <row r="5878" spans="3:3" ht="15" customHeight="1" x14ac:dyDescent="0.25">
      <c r="C5878" s="79">
        <f t="shared" si="117"/>
        <v>0</v>
      </c>
    </row>
    <row r="5879" spans="3:3" ht="15" customHeight="1" x14ac:dyDescent="0.25">
      <c r="C5879" s="79">
        <f t="shared" si="117"/>
        <v>0</v>
      </c>
    </row>
    <row r="5880" spans="3:3" ht="15" customHeight="1" x14ac:dyDescent="0.25">
      <c r="C5880" s="79">
        <f t="shared" si="117"/>
        <v>0</v>
      </c>
    </row>
    <row r="5881" spans="3:3" ht="15" customHeight="1" x14ac:dyDescent="0.25">
      <c r="C5881" s="79">
        <f t="shared" si="117"/>
        <v>0</v>
      </c>
    </row>
    <row r="5882" spans="3:3" ht="15" customHeight="1" x14ac:dyDescent="0.25">
      <c r="C5882" s="79">
        <f t="shared" si="117"/>
        <v>0</v>
      </c>
    </row>
    <row r="5883" spans="3:3" ht="15" customHeight="1" x14ac:dyDescent="0.25">
      <c r="C5883" s="79">
        <f t="shared" si="117"/>
        <v>0</v>
      </c>
    </row>
    <row r="5884" spans="3:3" ht="15" customHeight="1" x14ac:dyDescent="0.25">
      <c r="C5884" s="79">
        <f t="shared" si="117"/>
        <v>0</v>
      </c>
    </row>
    <row r="5885" spans="3:3" ht="15" customHeight="1" x14ac:dyDescent="0.25">
      <c r="C5885" s="79">
        <f t="shared" si="117"/>
        <v>0</v>
      </c>
    </row>
    <row r="5886" spans="3:3" ht="15" customHeight="1" x14ac:dyDescent="0.25">
      <c r="C5886" s="79">
        <f t="shared" si="117"/>
        <v>0</v>
      </c>
    </row>
    <row r="5887" spans="3:3" ht="15" customHeight="1" x14ac:dyDescent="0.25">
      <c r="C5887" s="79">
        <f t="shared" si="117"/>
        <v>0</v>
      </c>
    </row>
    <row r="5888" spans="3:3" ht="15" customHeight="1" x14ac:dyDescent="0.25">
      <c r="C5888" s="79">
        <f t="shared" si="117"/>
        <v>0</v>
      </c>
    </row>
    <row r="5889" spans="3:3" ht="15" customHeight="1" x14ac:dyDescent="0.25">
      <c r="C5889" s="79">
        <f t="shared" si="117"/>
        <v>0</v>
      </c>
    </row>
    <row r="5890" spans="3:3" ht="15" customHeight="1" x14ac:dyDescent="0.25">
      <c r="C5890" s="79">
        <f t="shared" si="117"/>
        <v>0</v>
      </c>
    </row>
    <row r="5891" spans="3:3" ht="15" customHeight="1" x14ac:dyDescent="0.25">
      <c r="C5891" s="79">
        <f t="shared" si="117"/>
        <v>0</v>
      </c>
    </row>
    <row r="5892" spans="3:3" ht="15" customHeight="1" x14ac:dyDescent="0.25">
      <c r="C5892" s="79">
        <f t="shared" si="117"/>
        <v>0</v>
      </c>
    </row>
    <row r="5893" spans="3:3" ht="15" customHeight="1" x14ac:dyDescent="0.25">
      <c r="C5893" s="79">
        <f t="shared" si="117"/>
        <v>0</v>
      </c>
    </row>
    <row r="5894" spans="3:3" ht="15" customHeight="1" x14ac:dyDescent="0.25">
      <c r="C5894" s="79">
        <f t="shared" si="117"/>
        <v>0</v>
      </c>
    </row>
    <row r="5895" spans="3:3" ht="15" customHeight="1" x14ac:dyDescent="0.25">
      <c r="C5895" s="79">
        <f t="shared" si="117"/>
        <v>0</v>
      </c>
    </row>
    <row r="5896" spans="3:3" ht="15" customHeight="1" x14ac:dyDescent="0.25">
      <c r="C5896" s="79">
        <f t="shared" si="117"/>
        <v>0</v>
      </c>
    </row>
    <row r="5897" spans="3:3" ht="15" customHeight="1" x14ac:dyDescent="0.25">
      <c r="C5897" s="79">
        <f t="shared" si="117"/>
        <v>0</v>
      </c>
    </row>
    <row r="5898" spans="3:3" ht="15" customHeight="1" x14ac:dyDescent="0.25">
      <c r="C5898" s="79">
        <f t="shared" si="117"/>
        <v>0</v>
      </c>
    </row>
    <row r="5899" spans="3:3" ht="15" customHeight="1" x14ac:dyDescent="0.25">
      <c r="C5899" s="79">
        <f t="shared" si="117"/>
        <v>0</v>
      </c>
    </row>
    <row r="5900" spans="3:3" ht="15" customHeight="1" x14ac:dyDescent="0.25">
      <c r="C5900" s="79">
        <f t="shared" si="117"/>
        <v>0</v>
      </c>
    </row>
    <row r="5901" spans="3:3" ht="15" customHeight="1" x14ac:dyDescent="0.25">
      <c r="C5901" s="79">
        <f t="shared" si="117"/>
        <v>0</v>
      </c>
    </row>
    <row r="5902" spans="3:3" ht="15" customHeight="1" x14ac:dyDescent="0.25">
      <c r="C5902" s="79">
        <f t="shared" si="117"/>
        <v>0</v>
      </c>
    </row>
    <row r="5903" spans="3:3" ht="15" customHeight="1" x14ac:dyDescent="0.25">
      <c r="C5903" s="79">
        <f t="shared" si="117"/>
        <v>0</v>
      </c>
    </row>
    <row r="5904" spans="3:3" ht="15" customHeight="1" x14ac:dyDescent="0.25">
      <c r="C5904" s="79">
        <f t="shared" si="117"/>
        <v>0</v>
      </c>
    </row>
    <row r="5905" spans="3:3" ht="15" customHeight="1" x14ac:dyDescent="0.25">
      <c r="C5905" s="79">
        <f t="shared" si="117"/>
        <v>0</v>
      </c>
    </row>
    <row r="5906" spans="3:3" ht="15" customHeight="1" x14ac:dyDescent="0.25">
      <c r="C5906" s="79">
        <f t="shared" si="117"/>
        <v>0</v>
      </c>
    </row>
    <row r="5907" spans="3:3" ht="15" customHeight="1" x14ac:dyDescent="0.25">
      <c r="C5907" s="79">
        <f t="shared" si="117"/>
        <v>0</v>
      </c>
    </row>
    <row r="5908" spans="3:3" ht="15" customHeight="1" x14ac:dyDescent="0.25">
      <c r="C5908" s="79">
        <f t="shared" si="117"/>
        <v>0</v>
      </c>
    </row>
    <row r="5909" spans="3:3" ht="15" customHeight="1" x14ac:dyDescent="0.25">
      <c r="C5909" s="79">
        <f t="shared" si="117"/>
        <v>0</v>
      </c>
    </row>
    <row r="5910" spans="3:3" ht="15" customHeight="1" x14ac:dyDescent="0.25">
      <c r="C5910" s="79">
        <f t="shared" si="117"/>
        <v>0</v>
      </c>
    </row>
    <row r="5911" spans="3:3" ht="15" customHeight="1" x14ac:dyDescent="0.25">
      <c r="C5911" s="79">
        <f t="shared" si="117"/>
        <v>0</v>
      </c>
    </row>
    <row r="5912" spans="3:3" ht="15" customHeight="1" x14ac:dyDescent="0.25">
      <c r="C5912" s="79">
        <f t="shared" si="117"/>
        <v>0</v>
      </c>
    </row>
    <row r="5913" spans="3:3" ht="15" customHeight="1" x14ac:dyDescent="0.25">
      <c r="C5913" s="79">
        <f t="shared" si="117"/>
        <v>0</v>
      </c>
    </row>
    <row r="5914" spans="3:3" ht="15" customHeight="1" x14ac:dyDescent="0.25">
      <c r="C5914" s="79">
        <f t="shared" si="117"/>
        <v>0</v>
      </c>
    </row>
    <row r="5915" spans="3:3" ht="15" customHeight="1" x14ac:dyDescent="0.25">
      <c r="C5915" s="79">
        <f t="shared" si="117"/>
        <v>0</v>
      </c>
    </row>
    <row r="5916" spans="3:3" ht="15" customHeight="1" x14ac:dyDescent="0.25">
      <c r="C5916" s="79">
        <f t="shared" si="117"/>
        <v>0</v>
      </c>
    </row>
    <row r="5917" spans="3:3" ht="15" customHeight="1" x14ac:dyDescent="0.25">
      <c r="C5917" s="79">
        <f t="shared" si="117"/>
        <v>0</v>
      </c>
    </row>
    <row r="5918" spans="3:3" ht="15" customHeight="1" x14ac:dyDescent="0.25">
      <c r="C5918" s="79">
        <f t="shared" si="117"/>
        <v>0</v>
      </c>
    </row>
    <row r="5919" spans="3:3" ht="15" customHeight="1" x14ac:dyDescent="0.25">
      <c r="C5919" s="79">
        <f t="shared" si="117"/>
        <v>0</v>
      </c>
    </row>
    <row r="5920" spans="3:3" ht="15" customHeight="1" x14ac:dyDescent="0.25">
      <c r="C5920" s="79">
        <f t="shared" si="117"/>
        <v>0</v>
      </c>
    </row>
    <row r="5921" spans="3:3" ht="15" customHeight="1" x14ac:dyDescent="0.25">
      <c r="C5921" s="79">
        <f t="shared" si="117"/>
        <v>0</v>
      </c>
    </row>
    <row r="5922" spans="3:3" ht="15" customHeight="1" x14ac:dyDescent="0.25">
      <c r="C5922" s="79">
        <f t="shared" si="117"/>
        <v>0</v>
      </c>
    </row>
    <row r="5923" spans="3:3" ht="15" customHeight="1" x14ac:dyDescent="0.25">
      <c r="C5923" s="79">
        <f t="shared" si="117"/>
        <v>0</v>
      </c>
    </row>
    <row r="5924" spans="3:3" ht="15" customHeight="1" x14ac:dyDescent="0.25">
      <c r="C5924" s="79">
        <f t="shared" si="117"/>
        <v>0</v>
      </c>
    </row>
    <row r="5925" spans="3:3" ht="15" customHeight="1" x14ac:dyDescent="0.25">
      <c r="C5925" s="79">
        <f t="shared" si="117"/>
        <v>0</v>
      </c>
    </row>
    <row r="5926" spans="3:3" ht="15" customHeight="1" x14ac:dyDescent="0.25">
      <c r="C5926" s="79">
        <f t="shared" si="117"/>
        <v>0</v>
      </c>
    </row>
    <row r="5927" spans="3:3" ht="15" customHeight="1" x14ac:dyDescent="0.25">
      <c r="C5927" s="79">
        <f t="shared" si="117"/>
        <v>0</v>
      </c>
    </row>
    <row r="5928" spans="3:3" ht="15" customHeight="1" x14ac:dyDescent="0.25">
      <c r="C5928" s="79">
        <f t="shared" si="117"/>
        <v>0</v>
      </c>
    </row>
    <row r="5929" spans="3:3" ht="15" customHeight="1" x14ac:dyDescent="0.25">
      <c r="C5929" s="79">
        <f t="shared" si="117"/>
        <v>0</v>
      </c>
    </row>
    <row r="5930" spans="3:3" ht="15" customHeight="1" x14ac:dyDescent="0.25">
      <c r="C5930" s="79">
        <f t="shared" si="117"/>
        <v>0</v>
      </c>
    </row>
    <row r="5931" spans="3:3" ht="15" customHeight="1" x14ac:dyDescent="0.25">
      <c r="C5931" s="79">
        <f t="shared" ref="C5931:C5994" si="118">+C5930</f>
        <v>0</v>
      </c>
    </row>
    <row r="5932" spans="3:3" ht="15" customHeight="1" x14ac:dyDescent="0.25">
      <c r="C5932" s="79">
        <f t="shared" si="118"/>
        <v>0</v>
      </c>
    </row>
    <row r="5933" spans="3:3" ht="15" customHeight="1" x14ac:dyDescent="0.25">
      <c r="C5933" s="79">
        <f t="shared" si="118"/>
        <v>0</v>
      </c>
    </row>
    <row r="5934" spans="3:3" ht="15" customHeight="1" x14ac:dyDescent="0.25">
      <c r="C5934" s="79">
        <f t="shared" si="118"/>
        <v>0</v>
      </c>
    </row>
    <row r="5935" spans="3:3" ht="15" customHeight="1" x14ac:dyDescent="0.25">
      <c r="C5935" s="79">
        <f t="shared" si="118"/>
        <v>0</v>
      </c>
    </row>
    <row r="5936" spans="3:3" ht="15" customHeight="1" x14ac:dyDescent="0.25">
      <c r="C5936" s="79">
        <f t="shared" si="118"/>
        <v>0</v>
      </c>
    </row>
    <row r="5937" spans="3:3" ht="15" customHeight="1" x14ac:dyDescent="0.25">
      <c r="C5937" s="79">
        <f t="shared" si="118"/>
        <v>0</v>
      </c>
    </row>
    <row r="5938" spans="3:3" ht="15" customHeight="1" x14ac:dyDescent="0.25">
      <c r="C5938" s="79">
        <f t="shared" si="118"/>
        <v>0</v>
      </c>
    </row>
    <row r="5939" spans="3:3" ht="15" customHeight="1" x14ac:dyDescent="0.25">
      <c r="C5939" s="79">
        <f t="shared" si="118"/>
        <v>0</v>
      </c>
    </row>
    <row r="5940" spans="3:3" ht="15" customHeight="1" x14ac:dyDescent="0.25">
      <c r="C5940" s="79">
        <f t="shared" si="118"/>
        <v>0</v>
      </c>
    </row>
    <row r="5941" spans="3:3" ht="15" customHeight="1" x14ac:dyDescent="0.25">
      <c r="C5941" s="79">
        <f t="shared" si="118"/>
        <v>0</v>
      </c>
    </row>
    <row r="5942" spans="3:3" ht="15" customHeight="1" x14ac:dyDescent="0.25">
      <c r="C5942" s="79">
        <f t="shared" si="118"/>
        <v>0</v>
      </c>
    </row>
    <row r="5943" spans="3:3" ht="15" customHeight="1" x14ac:dyDescent="0.25">
      <c r="C5943" s="79">
        <f t="shared" si="118"/>
        <v>0</v>
      </c>
    </row>
    <row r="5944" spans="3:3" ht="15" customHeight="1" x14ac:dyDescent="0.25">
      <c r="C5944" s="79">
        <f t="shared" si="118"/>
        <v>0</v>
      </c>
    </row>
    <row r="5945" spans="3:3" ht="15" customHeight="1" x14ac:dyDescent="0.25">
      <c r="C5945" s="79">
        <f t="shared" si="118"/>
        <v>0</v>
      </c>
    </row>
    <row r="5946" spans="3:3" ht="15" customHeight="1" x14ac:dyDescent="0.25">
      <c r="C5946" s="79">
        <f t="shared" si="118"/>
        <v>0</v>
      </c>
    </row>
    <row r="5947" spans="3:3" ht="15" customHeight="1" x14ac:dyDescent="0.25">
      <c r="C5947" s="79">
        <f t="shared" si="118"/>
        <v>0</v>
      </c>
    </row>
    <row r="5948" spans="3:3" ht="15" customHeight="1" x14ac:dyDescent="0.25">
      <c r="C5948" s="79">
        <f t="shared" si="118"/>
        <v>0</v>
      </c>
    </row>
    <row r="5949" spans="3:3" ht="15" customHeight="1" x14ac:dyDescent="0.25">
      <c r="C5949" s="79">
        <f t="shared" si="118"/>
        <v>0</v>
      </c>
    </row>
    <row r="5950" spans="3:3" ht="15" customHeight="1" x14ac:dyDescent="0.25">
      <c r="C5950" s="79">
        <f t="shared" si="118"/>
        <v>0</v>
      </c>
    </row>
    <row r="5951" spans="3:3" ht="15" customHeight="1" x14ac:dyDescent="0.25">
      <c r="C5951" s="79">
        <f t="shared" si="118"/>
        <v>0</v>
      </c>
    </row>
    <row r="5952" spans="3:3" ht="15" customHeight="1" x14ac:dyDescent="0.25">
      <c r="C5952" s="79">
        <f t="shared" si="118"/>
        <v>0</v>
      </c>
    </row>
    <row r="5953" spans="3:3" ht="15" customHeight="1" x14ac:dyDescent="0.25">
      <c r="C5953" s="79">
        <f t="shared" si="118"/>
        <v>0</v>
      </c>
    </row>
    <row r="5954" spans="3:3" ht="15" customHeight="1" x14ac:dyDescent="0.25">
      <c r="C5954" s="79">
        <f t="shared" si="118"/>
        <v>0</v>
      </c>
    </row>
    <row r="5955" spans="3:3" ht="15" customHeight="1" x14ac:dyDescent="0.25">
      <c r="C5955" s="79">
        <f t="shared" si="118"/>
        <v>0</v>
      </c>
    </row>
    <row r="5956" spans="3:3" ht="15" customHeight="1" x14ac:dyDescent="0.25">
      <c r="C5956" s="79">
        <f t="shared" si="118"/>
        <v>0</v>
      </c>
    </row>
    <row r="5957" spans="3:3" ht="15" customHeight="1" x14ac:dyDescent="0.25">
      <c r="C5957" s="79">
        <f t="shared" si="118"/>
        <v>0</v>
      </c>
    </row>
    <row r="5958" spans="3:3" ht="15" customHeight="1" x14ac:dyDescent="0.25">
      <c r="C5958" s="79">
        <f t="shared" si="118"/>
        <v>0</v>
      </c>
    </row>
    <row r="5959" spans="3:3" ht="15" customHeight="1" x14ac:dyDescent="0.25">
      <c r="C5959" s="79">
        <f t="shared" si="118"/>
        <v>0</v>
      </c>
    </row>
    <row r="5960" spans="3:3" ht="15" customHeight="1" x14ac:dyDescent="0.25">
      <c r="C5960" s="79">
        <f t="shared" si="118"/>
        <v>0</v>
      </c>
    </row>
    <row r="5961" spans="3:3" ht="15" customHeight="1" x14ac:dyDescent="0.25">
      <c r="C5961" s="79">
        <f t="shared" si="118"/>
        <v>0</v>
      </c>
    </row>
    <row r="5962" spans="3:3" ht="15" customHeight="1" x14ac:dyDescent="0.25">
      <c r="C5962" s="79">
        <f t="shared" si="118"/>
        <v>0</v>
      </c>
    </row>
    <row r="5963" spans="3:3" ht="15" customHeight="1" x14ac:dyDescent="0.25">
      <c r="C5963" s="79">
        <f t="shared" si="118"/>
        <v>0</v>
      </c>
    </row>
    <row r="5964" spans="3:3" ht="15" customHeight="1" x14ac:dyDescent="0.25">
      <c r="C5964" s="79">
        <f t="shared" si="118"/>
        <v>0</v>
      </c>
    </row>
    <row r="5965" spans="3:3" ht="15" customHeight="1" x14ac:dyDescent="0.25">
      <c r="C5965" s="79">
        <f t="shared" si="118"/>
        <v>0</v>
      </c>
    </row>
    <row r="5966" spans="3:3" ht="15" customHeight="1" x14ac:dyDescent="0.25">
      <c r="C5966" s="79">
        <f t="shared" si="118"/>
        <v>0</v>
      </c>
    </row>
    <row r="5967" spans="3:3" ht="15" customHeight="1" x14ac:dyDescent="0.25">
      <c r="C5967" s="79">
        <f t="shared" si="118"/>
        <v>0</v>
      </c>
    </row>
    <row r="5968" spans="3:3" ht="15" customHeight="1" x14ac:dyDescent="0.25">
      <c r="C5968" s="79">
        <f t="shared" si="118"/>
        <v>0</v>
      </c>
    </row>
    <row r="5969" spans="3:3" ht="15" customHeight="1" x14ac:dyDescent="0.25">
      <c r="C5969" s="79">
        <f t="shared" si="118"/>
        <v>0</v>
      </c>
    </row>
    <row r="5970" spans="3:3" ht="15" customHeight="1" x14ac:dyDescent="0.25">
      <c r="C5970" s="79">
        <f t="shared" si="118"/>
        <v>0</v>
      </c>
    </row>
    <row r="5971" spans="3:3" ht="15" customHeight="1" x14ac:dyDescent="0.25">
      <c r="C5971" s="79">
        <f t="shared" si="118"/>
        <v>0</v>
      </c>
    </row>
    <row r="5972" spans="3:3" ht="15" customHeight="1" x14ac:dyDescent="0.25">
      <c r="C5972" s="79">
        <f t="shared" si="118"/>
        <v>0</v>
      </c>
    </row>
    <row r="5973" spans="3:3" ht="15" customHeight="1" x14ac:dyDescent="0.25">
      <c r="C5973" s="79">
        <f t="shared" si="118"/>
        <v>0</v>
      </c>
    </row>
    <row r="5974" spans="3:3" ht="15" customHeight="1" x14ac:dyDescent="0.25">
      <c r="C5974" s="79">
        <f t="shared" si="118"/>
        <v>0</v>
      </c>
    </row>
    <row r="5975" spans="3:3" ht="15" customHeight="1" x14ac:dyDescent="0.25">
      <c r="C5975" s="79">
        <f t="shared" si="118"/>
        <v>0</v>
      </c>
    </row>
    <row r="5976" spans="3:3" ht="15" customHeight="1" x14ac:dyDescent="0.25">
      <c r="C5976" s="79">
        <f t="shared" si="118"/>
        <v>0</v>
      </c>
    </row>
    <row r="5977" spans="3:3" ht="15" customHeight="1" x14ac:dyDescent="0.25">
      <c r="C5977" s="79">
        <f t="shared" si="118"/>
        <v>0</v>
      </c>
    </row>
    <row r="5978" spans="3:3" ht="15" customHeight="1" x14ac:dyDescent="0.25">
      <c r="C5978" s="79">
        <f t="shared" si="118"/>
        <v>0</v>
      </c>
    </row>
    <row r="5979" spans="3:3" ht="15" customHeight="1" x14ac:dyDescent="0.25">
      <c r="C5979" s="79">
        <f t="shared" si="118"/>
        <v>0</v>
      </c>
    </row>
    <row r="5980" spans="3:3" ht="15" customHeight="1" x14ac:dyDescent="0.25">
      <c r="C5980" s="79">
        <f t="shared" si="118"/>
        <v>0</v>
      </c>
    </row>
    <row r="5981" spans="3:3" ht="15" customHeight="1" x14ac:dyDescent="0.25">
      <c r="C5981" s="79">
        <f t="shared" si="118"/>
        <v>0</v>
      </c>
    </row>
    <row r="5982" spans="3:3" ht="15" customHeight="1" x14ac:dyDescent="0.25">
      <c r="C5982" s="79">
        <f t="shared" si="118"/>
        <v>0</v>
      </c>
    </row>
    <row r="5983" spans="3:3" ht="15" customHeight="1" x14ac:dyDescent="0.25">
      <c r="C5983" s="79">
        <f t="shared" si="118"/>
        <v>0</v>
      </c>
    </row>
    <row r="5984" spans="3:3" ht="15" customHeight="1" x14ac:dyDescent="0.25">
      <c r="C5984" s="79">
        <f t="shared" si="118"/>
        <v>0</v>
      </c>
    </row>
    <row r="5985" spans="3:3" ht="15" customHeight="1" x14ac:dyDescent="0.25">
      <c r="C5985" s="79">
        <f t="shared" si="118"/>
        <v>0</v>
      </c>
    </row>
    <row r="5986" spans="3:3" ht="15" customHeight="1" x14ac:dyDescent="0.25">
      <c r="C5986" s="79">
        <f t="shared" si="118"/>
        <v>0</v>
      </c>
    </row>
    <row r="5987" spans="3:3" ht="15" customHeight="1" x14ac:dyDescent="0.25">
      <c r="C5987" s="79">
        <f t="shared" si="118"/>
        <v>0</v>
      </c>
    </row>
    <row r="5988" spans="3:3" ht="15" customHeight="1" x14ac:dyDescent="0.25">
      <c r="C5988" s="79">
        <f t="shared" si="118"/>
        <v>0</v>
      </c>
    </row>
    <row r="5989" spans="3:3" ht="15" customHeight="1" x14ac:dyDescent="0.25">
      <c r="C5989" s="79">
        <f t="shared" si="118"/>
        <v>0</v>
      </c>
    </row>
    <row r="5990" spans="3:3" ht="15" customHeight="1" x14ac:dyDescent="0.25">
      <c r="C5990" s="79">
        <f t="shared" si="118"/>
        <v>0</v>
      </c>
    </row>
    <row r="5991" spans="3:3" ht="15" customHeight="1" x14ac:dyDescent="0.25">
      <c r="C5991" s="79">
        <f t="shared" si="118"/>
        <v>0</v>
      </c>
    </row>
    <row r="5992" spans="3:3" ht="15" customHeight="1" x14ac:dyDescent="0.25">
      <c r="C5992" s="79">
        <f t="shared" si="118"/>
        <v>0</v>
      </c>
    </row>
    <row r="5993" spans="3:3" ht="15" customHeight="1" x14ac:dyDescent="0.25">
      <c r="C5993" s="79">
        <f t="shared" si="118"/>
        <v>0</v>
      </c>
    </row>
    <row r="5994" spans="3:3" ht="15" customHeight="1" x14ac:dyDescent="0.25">
      <c r="C5994" s="79">
        <f t="shared" si="118"/>
        <v>0</v>
      </c>
    </row>
    <row r="5995" spans="3:3" ht="15" customHeight="1" x14ac:dyDescent="0.25">
      <c r="C5995" s="79">
        <f t="shared" ref="C5995:C6000" si="119">+C5994</f>
        <v>0</v>
      </c>
    </row>
    <row r="5996" spans="3:3" ht="15" customHeight="1" x14ac:dyDescent="0.25">
      <c r="C5996" s="79">
        <f t="shared" si="119"/>
        <v>0</v>
      </c>
    </row>
    <row r="5997" spans="3:3" ht="15" customHeight="1" x14ac:dyDescent="0.25">
      <c r="C5997" s="79">
        <f t="shared" si="119"/>
        <v>0</v>
      </c>
    </row>
    <row r="5998" spans="3:3" ht="15" customHeight="1" x14ac:dyDescent="0.25">
      <c r="C5998" s="79">
        <f t="shared" si="119"/>
        <v>0</v>
      </c>
    </row>
    <row r="5999" spans="3:3" ht="15" customHeight="1" x14ac:dyDescent="0.25">
      <c r="C5999" s="79">
        <f t="shared" si="119"/>
        <v>0</v>
      </c>
    </row>
    <row r="6000" spans="3:3" x14ac:dyDescent="0.25">
      <c r="C6000" s="79">
        <f t="shared" si="119"/>
        <v>0</v>
      </c>
    </row>
    <row r="6001" spans="1:3" s="81" customFormat="1" ht="15.75" x14ac:dyDescent="0.25">
      <c r="A6001" s="77" t="s">
        <v>349</v>
      </c>
      <c r="B6001" s="105" t="str">
        <f>[1]COMPTA!A6004</f>
        <v>P11</v>
      </c>
      <c r="C6001" s="79" t="str">
        <f>+B6001</f>
        <v>P11</v>
      </c>
    </row>
    <row r="6002" spans="1:3" s="12" customFormat="1" ht="11.25" customHeight="1" x14ac:dyDescent="0.2">
      <c r="B6002" s="82"/>
      <c r="C6002" s="79" t="str">
        <f>+C6001</f>
        <v>P11</v>
      </c>
    </row>
    <row r="6003" spans="1:3" s="12" customFormat="1" ht="22.5" customHeight="1" x14ac:dyDescent="0.2">
      <c r="B6003" s="82"/>
      <c r="C6003" s="79" t="str">
        <f t="shared" ref="C6003:C6066" si="120">+C6002</f>
        <v>P11</v>
      </c>
    </row>
    <row r="6004" spans="1:3" s="33" customFormat="1" ht="29.25" customHeight="1" x14ac:dyDescent="0.2">
      <c r="A6004" s="103" t="s">
        <v>350</v>
      </c>
      <c r="B6004" s="85" t="s">
        <v>351</v>
      </c>
      <c r="C6004" s="79" t="str">
        <f t="shared" si="120"/>
        <v>P11</v>
      </c>
    </row>
    <row r="6005" spans="1:3" s="33" customFormat="1" ht="29.25" customHeight="1" x14ac:dyDescent="0.2">
      <c r="A6005" s="103"/>
      <c r="B6005" s="86"/>
      <c r="C6005" s="79" t="str">
        <f t="shared" si="120"/>
        <v>P11</v>
      </c>
    </row>
    <row r="6006" spans="1:3" s="88" customFormat="1" ht="11.25" customHeight="1" x14ac:dyDescent="0.2">
      <c r="A6006" s="103"/>
      <c r="B6006" s="104" t="s">
        <v>355</v>
      </c>
      <c r="C6006" s="79" t="str">
        <f t="shared" si="120"/>
        <v>P11</v>
      </c>
    </row>
    <row r="6007" spans="1:3" s="12" customFormat="1" ht="11.25" customHeight="1" x14ac:dyDescent="0.2">
      <c r="A6007" s="89"/>
      <c r="B6007" s="90"/>
      <c r="C6007" s="79" t="str">
        <f t="shared" si="120"/>
        <v>P11</v>
      </c>
    </row>
    <row r="6008" spans="1:3" s="12" customFormat="1" ht="11.25" customHeight="1" x14ac:dyDescent="0.2">
      <c r="A6008" s="91" t="s">
        <v>8</v>
      </c>
      <c r="B6008" s="92"/>
      <c r="C6008" s="79" t="str">
        <f t="shared" si="120"/>
        <v>P11</v>
      </c>
    </row>
    <row r="6009" spans="1:3" s="12" customFormat="1" ht="11.25" customHeight="1" x14ac:dyDescent="0.2">
      <c r="A6009" s="91" t="s">
        <v>11</v>
      </c>
      <c r="B6009" s="92"/>
      <c r="C6009" s="79" t="str">
        <f t="shared" si="120"/>
        <v>P11</v>
      </c>
    </row>
    <row r="6010" spans="1:3" s="12" customFormat="1" ht="11.25" customHeight="1" x14ac:dyDescent="0.2">
      <c r="A6010" s="93" t="s">
        <v>14</v>
      </c>
      <c r="B6010" s="92"/>
      <c r="C6010" s="79" t="str">
        <f t="shared" si="120"/>
        <v>P11</v>
      </c>
    </row>
    <row r="6011" spans="1:3" s="12" customFormat="1" ht="11.25" customHeight="1" x14ac:dyDescent="0.2">
      <c r="A6011" s="93" t="s">
        <v>17</v>
      </c>
      <c r="B6011" s="92"/>
      <c r="C6011" s="79" t="str">
        <f t="shared" si="120"/>
        <v>P11</v>
      </c>
    </row>
    <row r="6012" spans="1:3" s="12" customFormat="1" ht="11.25" customHeight="1" x14ac:dyDescent="0.2">
      <c r="A6012" s="93" t="s">
        <v>19</v>
      </c>
      <c r="B6012" s="92"/>
      <c r="C6012" s="79" t="str">
        <f t="shared" si="120"/>
        <v>P11</v>
      </c>
    </row>
    <row r="6013" spans="1:3" s="12" customFormat="1" ht="11.25" customHeight="1" x14ac:dyDescent="0.2">
      <c r="A6013" s="93" t="s">
        <v>22</v>
      </c>
      <c r="B6013" s="92"/>
      <c r="C6013" s="79" t="str">
        <f t="shared" si="120"/>
        <v>P11</v>
      </c>
    </row>
    <row r="6014" spans="1:3" s="80" customFormat="1" ht="11.25" customHeight="1" x14ac:dyDescent="0.2">
      <c r="A6014" s="93" t="s">
        <v>24</v>
      </c>
      <c r="B6014" s="92"/>
      <c r="C6014" s="79" t="str">
        <f t="shared" si="120"/>
        <v>P11</v>
      </c>
    </row>
    <row r="6015" spans="1:3" s="12" customFormat="1" ht="11.25" customHeight="1" x14ac:dyDescent="0.2">
      <c r="A6015" s="93" t="s">
        <v>27</v>
      </c>
      <c r="B6015" s="92"/>
      <c r="C6015" s="79" t="str">
        <f t="shared" si="120"/>
        <v>P11</v>
      </c>
    </row>
    <row r="6016" spans="1:3" s="12" customFormat="1" ht="11.25" customHeight="1" x14ac:dyDescent="0.2">
      <c r="A6016" s="93" t="s">
        <v>29</v>
      </c>
      <c r="B6016" s="92"/>
      <c r="C6016" s="79" t="str">
        <f t="shared" si="120"/>
        <v>P11</v>
      </c>
    </row>
    <row r="6017" spans="1:3" s="12" customFormat="1" ht="11.25" customHeight="1" x14ac:dyDescent="0.2">
      <c r="A6017" s="93" t="s">
        <v>31</v>
      </c>
      <c r="B6017" s="92"/>
      <c r="C6017" s="79" t="str">
        <f t="shared" si="120"/>
        <v>P11</v>
      </c>
    </row>
    <row r="6018" spans="1:3" s="12" customFormat="1" ht="11.25" customHeight="1" x14ac:dyDescent="0.2">
      <c r="A6018" s="93" t="s">
        <v>33</v>
      </c>
      <c r="B6018" s="92"/>
      <c r="C6018" s="79" t="str">
        <f t="shared" si="120"/>
        <v>P11</v>
      </c>
    </row>
    <row r="6019" spans="1:3" s="12" customFormat="1" ht="11.25" customHeight="1" x14ac:dyDescent="0.2">
      <c r="A6019" s="93" t="s">
        <v>35</v>
      </c>
      <c r="B6019" s="92"/>
      <c r="C6019" s="79" t="str">
        <f t="shared" si="120"/>
        <v>P11</v>
      </c>
    </row>
    <row r="6020" spans="1:3" s="12" customFormat="1" ht="11.25" customHeight="1" x14ac:dyDescent="0.2">
      <c r="A6020" s="89"/>
      <c r="B6020" s="94"/>
      <c r="C6020" s="79" t="str">
        <f t="shared" si="120"/>
        <v>P11</v>
      </c>
    </row>
    <row r="6021" spans="1:3" s="12" customFormat="1" ht="12.75" customHeight="1" x14ac:dyDescent="0.2">
      <c r="A6021" s="95" t="s">
        <v>362</v>
      </c>
      <c r="B6021" s="96"/>
      <c r="C6021" s="79"/>
    </row>
    <row r="6022" spans="1:3" s="12" customFormat="1" ht="11.25" customHeight="1" x14ac:dyDescent="0.2">
      <c r="C6022" s="79">
        <f t="shared" si="120"/>
        <v>0</v>
      </c>
    </row>
    <row r="6023" spans="1:3" s="98" customFormat="1" ht="12.75" customHeight="1" x14ac:dyDescent="0.2">
      <c r="A6023" s="97" t="s">
        <v>363</v>
      </c>
      <c r="C6023" s="79">
        <f t="shared" si="120"/>
        <v>0</v>
      </c>
    </row>
    <row r="6024" spans="1:3" s="98" customFormat="1" ht="12.75" customHeight="1" x14ac:dyDescent="0.2">
      <c r="A6024" s="97" t="s">
        <v>364</v>
      </c>
      <c r="C6024" s="79">
        <f t="shared" si="120"/>
        <v>0</v>
      </c>
    </row>
    <row r="6025" spans="1:3" s="12" customFormat="1" ht="11.25" customHeight="1" x14ac:dyDescent="0.2">
      <c r="C6025" s="79">
        <f t="shared" si="120"/>
        <v>0</v>
      </c>
    </row>
    <row r="6026" spans="1:3" s="99" customFormat="1" ht="15" customHeight="1" x14ac:dyDescent="0.25">
      <c r="A6026" s="99" t="str">
        <f>+CONCATENATE("Ecart ",C6026)</f>
        <v>Ecart 0</v>
      </c>
      <c r="C6026" s="79">
        <f t="shared" si="120"/>
        <v>0</v>
      </c>
    </row>
    <row r="6027" spans="1:3" ht="15" customHeight="1" x14ac:dyDescent="0.25">
      <c r="C6027" s="79">
        <f t="shared" si="120"/>
        <v>0</v>
      </c>
    </row>
    <row r="6028" spans="1:3" s="102" customFormat="1" ht="21" customHeight="1" x14ac:dyDescent="0.35">
      <c r="A6028" s="100" t="s">
        <v>365</v>
      </c>
      <c r="B6028" s="101"/>
      <c r="C6028" s="79">
        <f t="shared" si="120"/>
        <v>0</v>
      </c>
    </row>
    <row r="6029" spans="1:3" ht="15" customHeight="1" x14ac:dyDescent="0.25">
      <c r="A6029" s="76"/>
      <c r="C6029" s="79">
        <f t="shared" si="120"/>
        <v>0</v>
      </c>
    </row>
    <row r="6030" spans="1:3" s="102" customFormat="1" ht="21" customHeight="1" x14ac:dyDescent="0.35">
      <c r="A6030" s="100" t="s">
        <v>366</v>
      </c>
      <c r="B6030" s="101"/>
      <c r="C6030" s="79">
        <f t="shared" si="120"/>
        <v>0</v>
      </c>
    </row>
    <row r="6031" spans="1:3" ht="15" customHeight="1" x14ac:dyDescent="0.25">
      <c r="A6031" s="76"/>
      <c r="C6031" s="79">
        <f t="shared" si="120"/>
        <v>0</v>
      </c>
    </row>
    <row r="6032" spans="1:3" ht="15" customHeight="1" x14ac:dyDescent="0.25">
      <c r="C6032" s="79">
        <f t="shared" si="120"/>
        <v>0</v>
      </c>
    </row>
    <row r="6033" spans="3:3" ht="15" customHeight="1" x14ac:dyDescent="0.25">
      <c r="C6033" s="79">
        <f t="shared" si="120"/>
        <v>0</v>
      </c>
    </row>
    <row r="6034" spans="3:3" ht="15" customHeight="1" x14ac:dyDescent="0.25">
      <c r="C6034" s="79">
        <f t="shared" si="120"/>
        <v>0</v>
      </c>
    </row>
    <row r="6035" spans="3:3" ht="15" customHeight="1" x14ac:dyDescent="0.25">
      <c r="C6035" s="79">
        <f t="shared" si="120"/>
        <v>0</v>
      </c>
    </row>
    <row r="6036" spans="3:3" ht="15" customHeight="1" x14ac:dyDescent="0.25">
      <c r="C6036" s="79">
        <f t="shared" si="120"/>
        <v>0</v>
      </c>
    </row>
    <row r="6037" spans="3:3" ht="15" customHeight="1" x14ac:dyDescent="0.25">
      <c r="C6037" s="79">
        <f t="shared" si="120"/>
        <v>0</v>
      </c>
    </row>
    <row r="6038" spans="3:3" ht="15" customHeight="1" x14ac:dyDescent="0.25">
      <c r="C6038" s="79">
        <f t="shared" si="120"/>
        <v>0</v>
      </c>
    </row>
    <row r="6039" spans="3:3" ht="15" customHeight="1" x14ac:dyDescent="0.25">
      <c r="C6039" s="79">
        <f t="shared" si="120"/>
        <v>0</v>
      </c>
    </row>
    <row r="6040" spans="3:3" ht="15" customHeight="1" x14ac:dyDescent="0.25">
      <c r="C6040" s="79">
        <f t="shared" si="120"/>
        <v>0</v>
      </c>
    </row>
    <row r="6041" spans="3:3" ht="15" customHeight="1" x14ac:dyDescent="0.25">
      <c r="C6041" s="79">
        <f t="shared" si="120"/>
        <v>0</v>
      </c>
    </row>
    <row r="6042" spans="3:3" ht="15" customHeight="1" x14ac:dyDescent="0.25">
      <c r="C6042" s="79">
        <f t="shared" si="120"/>
        <v>0</v>
      </c>
    </row>
    <row r="6043" spans="3:3" ht="15" customHeight="1" x14ac:dyDescent="0.25">
      <c r="C6043" s="79">
        <f t="shared" si="120"/>
        <v>0</v>
      </c>
    </row>
    <row r="6044" spans="3:3" ht="15" customHeight="1" x14ac:dyDescent="0.25">
      <c r="C6044" s="79">
        <f t="shared" si="120"/>
        <v>0</v>
      </c>
    </row>
    <row r="6045" spans="3:3" ht="15" customHeight="1" x14ac:dyDescent="0.25">
      <c r="C6045" s="79">
        <f t="shared" si="120"/>
        <v>0</v>
      </c>
    </row>
    <row r="6046" spans="3:3" ht="15" customHeight="1" x14ac:dyDescent="0.25">
      <c r="C6046" s="79">
        <f t="shared" si="120"/>
        <v>0</v>
      </c>
    </row>
    <row r="6047" spans="3:3" ht="15" customHeight="1" x14ac:dyDescent="0.25">
      <c r="C6047" s="79">
        <f t="shared" si="120"/>
        <v>0</v>
      </c>
    </row>
    <row r="6048" spans="3:3" ht="15" customHeight="1" x14ac:dyDescent="0.25">
      <c r="C6048" s="79">
        <f t="shared" si="120"/>
        <v>0</v>
      </c>
    </row>
    <row r="6049" spans="3:3" ht="15" customHeight="1" x14ac:dyDescent="0.25">
      <c r="C6049" s="79">
        <f t="shared" si="120"/>
        <v>0</v>
      </c>
    </row>
    <row r="6050" spans="3:3" ht="15" customHeight="1" x14ac:dyDescent="0.25">
      <c r="C6050" s="79">
        <f t="shared" si="120"/>
        <v>0</v>
      </c>
    </row>
    <row r="6051" spans="3:3" ht="15" customHeight="1" x14ac:dyDescent="0.25">
      <c r="C6051" s="79">
        <f t="shared" si="120"/>
        <v>0</v>
      </c>
    </row>
    <row r="6052" spans="3:3" ht="15" customHeight="1" x14ac:dyDescent="0.25">
      <c r="C6052" s="79">
        <f t="shared" si="120"/>
        <v>0</v>
      </c>
    </row>
    <row r="6053" spans="3:3" ht="15" customHeight="1" x14ac:dyDescent="0.25">
      <c r="C6053" s="79">
        <f t="shared" si="120"/>
        <v>0</v>
      </c>
    </row>
    <row r="6054" spans="3:3" ht="15" customHeight="1" x14ac:dyDescent="0.25">
      <c r="C6054" s="79">
        <f t="shared" si="120"/>
        <v>0</v>
      </c>
    </row>
    <row r="6055" spans="3:3" ht="15" customHeight="1" x14ac:dyDescent="0.25">
      <c r="C6055" s="79">
        <f t="shared" si="120"/>
        <v>0</v>
      </c>
    </row>
    <row r="6056" spans="3:3" ht="15" customHeight="1" x14ac:dyDescent="0.25">
      <c r="C6056" s="79">
        <f t="shared" si="120"/>
        <v>0</v>
      </c>
    </row>
    <row r="6057" spans="3:3" ht="15" customHeight="1" x14ac:dyDescent="0.25">
      <c r="C6057" s="79">
        <f t="shared" si="120"/>
        <v>0</v>
      </c>
    </row>
    <row r="6058" spans="3:3" ht="15" customHeight="1" x14ac:dyDescent="0.25">
      <c r="C6058" s="79">
        <f t="shared" si="120"/>
        <v>0</v>
      </c>
    </row>
    <row r="6059" spans="3:3" ht="15" customHeight="1" x14ac:dyDescent="0.25">
      <c r="C6059" s="79">
        <f t="shared" si="120"/>
        <v>0</v>
      </c>
    </row>
    <row r="6060" spans="3:3" ht="15" customHeight="1" x14ac:dyDescent="0.25">
      <c r="C6060" s="79">
        <f t="shared" si="120"/>
        <v>0</v>
      </c>
    </row>
    <row r="6061" spans="3:3" ht="15" customHeight="1" x14ac:dyDescent="0.25">
      <c r="C6061" s="79">
        <f t="shared" si="120"/>
        <v>0</v>
      </c>
    </row>
    <row r="6062" spans="3:3" ht="15" customHeight="1" x14ac:dyDescent="0.25">
      <c r="C6062" s="79">
        <f t="shared" si="120"/>
        <v>0</v>
      </c>
    </row>
    <row r="6063" spans="3:3" ht="15" customHeight="1" x14ac:dyDescent="0.25">
      <c r="C6063" s="79">
        <f t="shared" si="120"/>
        <v>0</v>
      </c>
    </row>
    <row r="6064" spans="3:3" ht="15" customHeight="1" x14ac:dyDescent="0.25">
      <c r="C6064" s="79">
        <f t="shared" si="120"/>
        <v>0</v>
      </c>
    </row>
    <row r="6065" spans="3:3" ht="15" customHeight="1" x14ac:dyDescent="0.25">
      <c r="C6065" s="79">
        <f t="shared" si="120"/>
        <v>0</v>
      </c>
    </row>
    <row r="6066" spans="3:3" ht="15" customHeight="1" x14ac:dyDescent="0.25">
      <c r="C6066" s="79">
        <f t="shared" si="120"/>
        <v>0</v>
      </c>
    </row>
    <row r="6067" spans="3:3" ht="15" customHeight="1" x14ac:dyDescent="0.25">
      <c r="C6067" s="79">
        <f t="shared" ref="C6067:C6130" si="121">+C6066</f>
        <v>0</v>
      </c>
    </row>
    <row r="6068" spans="3:3" ht="15" customHeight="1" x14ac:dyDescent="0.25">
      <c r="C6068" s="79">
        <f t="shared" si="121"/>
        <v>0</v>
      </c>
    </row>
    <row r="6069" spans="3:3" ht="15" customHeight="1" x14ac:dyDescent="0.25">
      <c r="C6069" s="79">
        <f t="shared" si="121"/>
        <v>0</v>
      </c>
    </row>
    <row r="6070" spans="3:3" ht="15" customHeight="1" x14ac:dyDescent="0.25">
      <c r="C6070" s="79">
        <f t="shared" si="121"/>
        <v>0</v>
      </c>
    </row>
    <row r="6071" spans="3:3" ht="15" customHeight="1" x14ac:dyDescent="0.25">
      <c r="C6071" s="79">
        <f t="shared" si="121"/>
        <v>0</v>
      </c>
    </row>
    <row r="6072" spans="3:3" ht="15" customHeight="1" x14ac:dyDescent="0.25">
      <c r="C6072" s="79">
        <f t="shared" si="121"/>
        <v>0</v>
      </c>
    </row>
    <row r="6073" spans="3:3" ht="15" customHeight="1" x14ac:dyDescent="0.25">
      <c r="C6073" s="79">
        <f t="shared" si="121"/>
        <v>0</v>
      </c>
    </row>
    <row r="6074" spans="3:3" ht="15" customHeight="1" x14ac:dyDescent="0.25">
      <c r="C6074" s="79">
        <f t="shared" si="121"/>
        <v>0</v>
      </c>
    </row>
    <row r="6075" spans="3:3" ht="15" customHeight="1" x14ac:dyDescent="0.25">
      <c r="C6075" s="79">
        <f t="shared" si="121"/>
        <v>0</v>
      </c>
    </row>
    <row r="6076" spans="3:3" ht="15" customHeight="1" x14ac:dyDescent="0.25">
      <c r="C6076" s="79">
        <f t="shared" si="121"/>
        <v>0</v>
      </c>
    </row>
    <row r="6077" spans="3:3" ht="15" customHeight="1" x14ac:dyDescent="0.25">
      <c r="C6077" s="79">
        <f t="shared" si="121"/>
        <v>0</v>
      </c>
    </row>
    <row r="6078" spans="3:3" ht="15" customHeight="1" x14ac:dyDescent="0.25">
      <c r="C6078" s="79">
        <f t="shared" si="121"/>
        <v>0</v>
      </c>
    </row>
    <row r="6079" spans="3:3" ht="15" customHeight="1" x14ac:dyDescent="0.25">
      <c r="C6079" s="79">
        <f t="shared" si="121"/>
        <v>0</v>
      </c>
    </row>
    <row r="6080" spans="3:3" ht="15" customHeight="1" x14ac:dyDescent="0.25">
      <c r="C6080" s="79">
        <f t="shared" si="121"/>
        <v>0</v>
      </c>
    </row>
    <row r="6081" spans="3:3" ht="15" customHeight="1" x14ac:dyDescent="0.25">
      <c r="C6081" s="79">
        <f t="shared" si="121"/>
        <v>0</v>
      </c>
    </row>
    <row r="6082" spans="3:3" ht="15" customHeight="1" x14ac:dyDescent="0.25">
      <c r="C6082" s="79">
        <f t="shared" si="121"/>
        <v>0</v>
      </c>
    </row>
    <row r="6083" spans="3:3" ht="15" customHeight="1" x14ac:dyDescent="0.25">
      <c r="C6083" s="79">
        <f t="shared" si="121"/>
        <v>0</v>
      </c>
    </row>
    <row r="6084" spans="3:3" ht="15" customHeight="1" x14ac:dyDescent="0.25">
      <c r="C6084" s="79">
        <f t="shared" si="121"/>
        <v>0</v>
      </c>
    </row>
    <row r="6085" spans="3:3" ht="15" customHeight="1" x14ac:dyDescent="0.25">
      <c r="C6085" s="79">
        <f t="shared" si="121"/>
        <v>0</v>
      </c>
    </row>
    <row r="6086" spans="3:3" ht="15" customHeight="1" x14ac:dyDescent="0.25">
      <c r="C6086" s="79">
        <f t="shared" si="121"/>
        <v>0</v>
      </c>
    </row>
    <row r="6087" spans="3:3" ht="15" customHeight="1" x14ac:dyDescent="0.25">
      <c r="C6087" s="79">
        <f t="shared" si="121"/>
        <v>0</v>
      </c>
    </row>
    <row r="6088" spans="3:3" ht="15" customHeight="1" x14ac:dyDescent="0.25">
      <c r="C6088" s="79">
        <f t="shared" si="121"/>
        <v>0</v>
      </c>
    </row>
    <row r="6089" spans="3:3" ht="15" customHeight="1" x14ac:dyDescent="0.25">
      <c r="C6089" s="79">
        <f t="shared" si="121"/>
        <v>0</v>
      </c>
    </row>
    <row r="6090" spans="3:3" ht="15" customHeight="1" x14ac:dyDescent="0.25">
      <c r="C6090" s="79">
        <f t="shared" si="121"/>
        <v>0</v>
      </c>
    </row>
    <row r="6091" spans="3:3" ht="15" customHeight="1" x14ac:dyDescent="0.25">
      <c r="C6091" s="79">
        <f t="shared" si="121"/>
        <v>0</v>
      </c>
    </row>
    <row r="6092" spans="3:3" ht="15" customHeight="1" x14ac:dyDescent="0.25">
      <c r="C6092" s="79">
        <f t="shared" si="121"/>
        <v>0</v>
      </c>
    </row>
    <row r="6093" spans="3:3" ht="15" customHeight="1" x14ac:dyDescent="0.25">
      <c r="C6093" s="79">
        <f t="shared" si="121"/>
        <v>0</v>
      </c>
    </row>
    <row r="6094" spans="3:3" ht="15" customHeight="1" x14ac:dyDescent="0.25">
      <c r="C6094" s="79">
        <f t="shared" si="121"/>
        <v>0</v>
      </c>
    </row>
    <row r="6095" spans="3:3" ht="15" customHeight="1" x14ac:dyDescent="0.25">
      <c r="C6095" s="79">
        <f t="shared" si="121"/>
        <v>0</v>
      </c>
    </row>
    <row r="6096" spans="3:3" ht="15" customHeight="1" x14ac:dyDescent="0.25">
      <c r="C6096" s="79">
        <f t="shared" si="121"/>
        <v>0</v>
      </c>
    </row>
    <row r="6097" spans="3:3" ht="15" customHeight="1" x14ac:dyDescent="0.25">
      <c r="C6097" s="79">
        <f t="shared" si="121"/>
        <v>0</v>
      </c>
    </row>
    <row r="6098" spans="3:3" ht="15" customHeight="1" x14ac:dyDescent="0.25">
      <c r="C6098" s="79">
        <f t="shared" si="121"/>
        <v>0</v>
      </c>
    </row>
    <row r="6099" spans="3:3" ht="15" customHeight="1" x14ac:dyDescent="0.25">
      <c r="C6099" s="79">
        <f t="shared" si="121"/>
        <v>0</v>
      </c>
    </row>
    <row r="6100" spans="3:3" ht="15" customHeight="1" x14ac:dyDescent="0.25">
      <c r="C6100" s="79">
        <f t="shared" si="121"/>
        <v>0</v>
      </c>
    </row>
    <row r="6101" spans="3:3" ht="15" customHeight="1" x14ac:dyDescent="0.25">
      <c r="C6101" s="79">
        <f t="shared" si="121"/>
        <v>0</v>
      </c>
    </row>
    <row r="6102" spans="3:3" ht="15" customHeight="1" x14ac:dyDescent="0.25">
      <c r="C6102" s="79">
        <f t="shared" si="121"/>
        <v>0</v>
      </c>
    </row>
    <row r="6103" spans="3:3" ht="15" customHeight="1" x14ac:dyDescent="0.25">
      <c r="C6103" s="79">
        <f t="shared" si="121"/>
        <v>0</v>
      </c>
    </row>
    <row r="6104" spans="3:3" ht="15" customHeight="1" x14ac:dyDescent="0.25">
      <c r="C6104" s="79">
        <f t="shared" si="121"/>
        <v>0</v>
      </c>
    </row>
    <row r="6105" spans="3:3" ht="15" customHeight="1" x14ac:dyDescent="0.25">
      <c r="C6105" s="79">
        <f t="shared" si="121"/>
        <v>0</v>
      </c>
    </row>
    <row r="6106" spans="3:3" ht="15" customHeight="1" x14ac:dyDescent="0.25">
      <c r="C6106" s="79">
        <f t="shared" si="121"/>
        <v>0</v>
      </c>
    </row>
    <row r="6107" spans="3:3" ht="15" customHeight="1" x14ac:dyDescent="0.25">
      <c r="C6107" s="79">
        <f t="shared" si="121"/>
        <v>0</v>
      </c>
    </row>
    <row r="6108" spans="3:3" ht="15" customHeight="1" x14ac:dyDescent="0.25">
      <c r="C6108" s="79">
        <f t="shared" si="121"/>
        <v>0</v>
      </c>
    </row>
    <row r="6109" spans="3:3" ht="15" customHeight="1" x14ac:dyDescent="0.25">
      <c r="C6109" s="79">
        <f t="shared" si="121"/>
        <v>0</v>
      </c>
    </row>
    <row r="6110" spans="3:3" ht="15" customHeight="1" x14ac:dyDescent="0.25">
      <c r="C6110" s="79">
        <f t="shared" si="121"/>
        <v>0</v>
      </c>
    </row>
    <row r="6111" spans="3:3" ht="15" customHeight="1" x14ac:dyDescent="0.25">
      <c r="C6111" s="79">
        <f t="shared" si="121"/>
        <v>0</v>
      </c>
    </row>
    <row r="6112" spans="3:3" ht="15" customHeight="1" x14ac:dyDescent="0.25">
      <c r="C6112" s="79">
        <f t="shared" si="121"/>
        <v>0</v>
      </c>
    </row>
    <row r="6113" spans="3:3" ht="15" customHeight="1" x14ac:dyDescent="0.25">
      <c r="C6113" s="79">
        <f t="shared" si="121"/>
        <v>0</v>
      </c>
    </row>
    <row r="6114" spans="3:3" ht="15" customHeight="1" x14ac:dyDescent="0.25">
      <c r="C6114" s="79">
        <f t="shared" si="121"/>
        <v>0</v>
      </c>
    </row>
    <row r="6115" spans="3:3" ht="15" customHeight="1" x14ac:dyDescent="0.25">
      <c r="C6115" s="79">
        <f t="shared" si="121"/>
        <v>0</v>
      </c>
    </row>
    <row r="6116" spans="3:3" ht="15" customHeight="1" x14ac:dyDescent="0.25">
      <c r="C6116" s="79">
        <f t="shared" si="121"/>
        <v>0</v>
      </c>
    </row>
    <row r="6117" spans="3:3" ht="15" customHeight="1" x14ac:dyDescent="0.25">
      <c r="C6117" s="79">
        <f t="shared" si="121"/>
        <v>0</v>
      </c>
    </row>
    <row r="6118" spans="3:3" ht="15" customHeight="1" x14ac:dyDescent="0.25">
      <c r="C6118" s="79">
        <f t="shared" si="121"/>
        <v>0</v>
      </c>
    </row>
    <row r="6119" spans="3:3" ht="15" customHeight="1" x14ac:dyDescent="0.25">
      <c r="C6119" s="79">
        <f t="shared" si="121"/>
        <v>0</v>
      </c>
    </row>
    <row r="6120" spans="3:3" ht="15" customHeight="1" x14ac:dyDescent="0.25">
      <c r="C6120" s="79">
        <f t="shared" si="121"/>
        <v>0</v>
      </c>
    </row>
    <row r="6121" spans="3:3" ht="15" customHeight="1" x14ac:dyDescent="0.25">
      <c r="C6121" s="79">
        <f t="shared" si="121"/>
        <v>0</v>
      </c>
    </row>
    <row r="6122" spans="3:3" ht="15" customHeight="1" x14ac:dyDescent="0.25">
      <c r="C6122" s="79">
        <f t="shared" si="121"/>
        <v>0</v>
      </c>
    </row>
    <row r="6123" spans="3:3" ht="15" customHeight="1" x14ac:dyDescent="0.25">
      <c r="C6123" s="79">
        <f t="shared" si="121"/>
        <v>0</v>
      </c>
    </row>
    <row r="6124" spans="3:3" ht="15" customHeight="1" x14ac:dyDescent="0.25">
      <c r="C6124" s="79">
        <f t="shared" si="121"/>
        <v>0</v>
      </c>
    </row>
    <row r="6125" spans="3:3" ht="15" customHeight="1" x14ac:dyDescent="0.25">
      <c r="C6125" s="79">
        <f t="shared" si="121"/>
        <v>0</v>
      </c>
    </row>
    <row r="6126" spans="3:3" ht="15" customHeight="1" x14ac:dyDescent="0.25">
      <c r="C6126" s="79">
        <f t="shared" si="121"/>
        <v>0</v>
      </c>
    </row>
    <row r="6127" spans="3:3" ht="15" customHeight="1" x14ac:dyDescent="0.25">
      <c r="C6127" s="79">
        <f t="shared" si="121"/>
        <v>0</v>
      </c>
    </row>
    <row r="6128" spans="3:3" ht="15" customHeight="1" x14ac:dyDescent="0.25">
      <c r="C6128" s="79">
        <f t="shared" si="121"/>
        <v>0</v>
      </c>
    </row>
    <row r="6129" spans="3:3" ht="15" customHeight="1" x14ac:dyDescent="0.25">
      <c r="C6129" s="79">
        <f t="shared" si="121"/>
        <v>0</v>
      </c>
    </row>
    <row r="6130" spans="3:3" ht="15" customHeight="1" x14ac:dyDescent="0.25">
      <c r="C6130" s="79">
        <f t="shared" si="121"/>
        <v>0</v>
      </c>
    </row>
    <row r="6131" spans="3:3" ht="15" customHeight="1" x14ac:dyDescent="0.25">
      <c r="C6131" s="79">
        <f t="shared" ref="C6131:C6194" si="122">+C6130</f>
        <v>0</v>
      </c>
    </row>
    <row r="6132" spans="3:3" ht="15" customHeight="1" x14ac:dyDescent="0.25">
      <c r="C6132" s="79">
        <f t="shared" si="122"/>
        <v>0</v>
      </c>
    </row>
    <row r="6133" spans="3:3" ht="15" customHeight="1" x14ac:dyDescent="0.25">
      <c r="C6133" s="79">
        <f t="shared" si="122"/>
        <v>0</v>
      </c>
    </row>
    <row r="6134" spans="3:3" ht="15" customHeight="1" x14ac:dyDescent="0.25">
      <c r="C6134" s="79">
        <f t="shared" si="122"/>
        <v>0</v>
      </c>
    </row>
    <row r="6135" spans="3:3" ht="15" customHeight="1" x14ac:dyDescent="0.25">
      <c r="C6135" s="79">
        <f t="shared" si="122"/>
        <v>0</v>
      </c>
    </row>
    <row r="6136" spans="3:3" ht="15" customHeight="1" x14ac:dyDescent="0.25">
      <c r="C6136" s="79">
        <f t="shared" si="122"/>
        <v>0</v>
      </c>
    </row>
    <row r="6137" spans="3:3" ht="15" customHeight="1" x14ac:dyDescent="0.25">
      <c r="C6137" s="79">
        <f t="shared" si="122"/>
        <v>0</v>
      </c>
    </row>
    <row r="6138" spans="3:3" ht="15" customHeight="1" x14ac:dyDescent="0.25">
      <c r="C6138" s="79">
        <f t="shared" si="122"/>
        <v>0</v>
      </c>
    </row>
    <row r="6139" spans="3:3" ht="15" customHeight="1" x14ac:dyDescent="0.25">
      <c r="C6139" s="79">
        <f t="shared" si="122"/>
        <v>0</v>
      </c>
    </row>
    <row r="6140" spans="3:3" ht="15" customHeight="1" x14ac:dyDescent="0.25">
      <c r="C6140" s="79">
        <f t="shared" si="122"/>
        <v>0</v>
      </c>
    </row>
    <row r="6141" spans="3:3" ht="15" customHeight="1" x14ac:dyDescent="0.25">
      <c r="C6141" s="79">
        <f t="shared" si="122"/>
        <v>0</v>
      </c>
    </row>
    <row r="6142" spans="3:3" ht="15" customHeight="1" x14ac:dyDescent="0.25">
      <c r="C6142" s="79">
        <f t="shared" si="122"/>
        <v>0</v>
      </c>
    </row>
    <row r="6143" spans="3:3" ht="15" customHeight="1" x14ac:dyDescent="0.25">
      <c r="C6143" s="79">
        <f t="shared" si="122"/>
        <v>0</v>
      </c>
    </row>
    <row r="6144" spans="3:3" ht="15" customHeight="1" x14ac:dyDescent="0.25">
      <c r="C6144" s="79">
        <f t="shared" si="122"/>
        <v>0</v>
      </c>
    </row>
    <row r="6145" spans="3:3" ht="15" customHeight="1" x14ac:dyDescent="0.25">
      <c r="C6145" s="79">
        <f t="shared" si="122"/>
        <v>0</v>
      </c>
    </row>
    <row r="6146" spans="3:3" ht="15" customHeight="1" x14ac:dyDescent="0.25">
      <c r="C6146" s="79">
        <f t="shared" si="122"/>
        <v>0</v>
      </c>
    </row>
    <row r="6147" spans="3:3" ht="15" customHeight="1" x14ac:dyDescent="0.25">
      <c r="C6147" s="79">
        <f t="shared" si="122"/>
        <v>0</v>
      </c>
    </row>
    <row r="6148" spans="3:3" ht="15" customHeight="1" x14ac:dyDescent="0.25">
      <c r="C6148" s="79">
        <f t="shared" si="122"/>
        <v>0</v>
      </c>
    </row>
    <row r="6149" spans="3:3" ht="15" customHeight="1" x14ac:dyDescent="0.25">
      <c r="C6149" s="79">
        <f t="shared" si="122"/>
        <v>0</v>
      </c>
    </row>
    <row r="6150" spans="3:3" ht="15" customHeight="1" x14ac:dyDescent="0.25">
      <c r="C6150" s="79">
        <f t="shared" si="122"/>
        <v>0</v>
      </c>
    </row>
    <row r="6151" spans="3:3" ht="15" customHeight="1" x14ac:dyDescent="0.25">
      <c r="C6151" s="79">
        <f t="shared" si="122"/>
        <v>0</v>
      </c>
    </row>
    <row r="6152" spans="3:3" ht="15" customHeight="1" x14ac:dyDescent="0.25">
      <c r="C6152" s="79">
        <f t="shared" si="122"/>
        <v>0</v>
      </c>
    </row>
    <row r="6153" spans="3:3" ht="15" customHeight="1" x14ac:dyDescent="0.25">
      <c r="C6153" s="79">
        <f t="shared" si="122"/>
        <v>0</v>
      </c>
    </row>
    <row r="6154" spans="3:3" ht="15" customHeight="1" x14ac:dyDescent="0.25">
      <c r="C6154" s="79">
        <f t="shared" si="122"/>
        <v>0</v>
      </c>
    </row>
    <row r="6155" spans="3:3" ht="15" customHeight="1" x14ac:dyDescent="0.25">
      <c r="C6155" s="79">
        <f t="shared" si="122"/>
        <v>0</v>
      </c>
    </row>
    <row r="6156" spans="3:3" ht="15" customHeight="1" x14ac:dyDescent="0.25">
      <c r="C6156" s="79">
        <f t="shared" si="122"/>
        <v>0</v>
      </c>
    </row>
    <row r="6157" spans="3:3" ht="15" customHeight="1" x14ac:dyDescent="0.25">
      <c r="C6157" s="79">
        <f t="shared" si="122"/>
        <v>0</v>
      </c>
    </row>
    <row r="6158" spans="3:3" ht="15" customHeight="1" x14ac:dyDescent="0.25">
      <c r="C6158" s="79">
        <f t="shared" si="122"/>
        <v>0</v>
      </c>
    </row>
    <row r="6159" spans="3:3" ht="15" customHeight="1" x14ac:dyDescent="0.25">
      <c r="C6159" s="79">
        <f t="shared" si="122"/>
        <v>0</v>
      </c>
    </row>
    <row r="6160" spans="3:3" ht="15" customHeight="1" x14ac:dyDescent="0.25">
      <c r="C6160" s="79">
        <f t="shared" si="122"/>
        <v>0</v>
      </c>
    </row>
    <row r="6161" spans="3:3" ht="15" customHeight="1" x14ac:dyDescent="0.25">
      <c r="C6161" s="79">
        <f t="shared" si="122"/>
        <v>0</v>
      </c>
    </row>
    <row r="6162" spans="3:3" ht="15" customHeight="1" x14ac:dyDescent="0.25">
      <c r="C6162" s="79">
        <f t="shared" si="122"/>
        <v>0</v>
      </c>
    </row>
    <row r="6163" spans="3:3" ht="15" customHeight="1" x14ac:dyDescent="0.25">
      <c r="C6163" s="79">
        <f t="shared" si="122"/>
        <v>0</v>
      </c>
    </row>
    <row r="6164" spans="3:3" ht="15" customHeight="1" x14ac:dyDescent="0.25">
      <c r="C6164" s="79">
        <f t="shared" si="122"/>
        <v>0</v>
      </c>
    </row>
    <row r="6165" spans="3:3" ht="15" customHeight="1" x14ac:dyDescent="0.25">
      <c r="C6165" s="79">
        <f t="shared" si="122"/>
        <v>0</v>
      </c>
    </row>
    <row r="6166" spans="3:3" ht="15" customHeight="1" x14ac:dyDescent="0.25">
      <c r="C6166" s="79">
        <f t="shared" si="122"/>
        <v>0</v>
      </c>
    </row>
    <row r="6167" spans="3:3" ht="15" customHeight="1" x14ac:dyDescent="0.25">
      <c r="C6167" s="79">
        <f t="shared" si="122"/>
        <v>0</v>
      </c>
    </row>
    <row r="6168" spans="3:3" ht="15" customHeight="1" x14ac:dyDescent="0.25">
      <c r="C6168" s="79">
        <f t="shared" si="122"/>
        <v>0</v>
      </c>
    </row>
    <row r="6169" spans="3:3" ht="15" customHeight="1" x14ac:dyDescent="0.25">
      <c r="C6169" s="79">
        <f t="shared" si="122"/>
        <v>0</v>
      </c>
    </row>
    <row r="6170" spans="3:3" ht="15" customHeight="1" x14ac:dyDescent="0.25">
      <c r="C6170" s="79">
        <f t="shared" si="122"/>
        <v>0</v>
      </c>
    </row>
    <row r="6171" spans="3:3" ht="15" customHeight="1" x14ac:dyDescent="0.25">
      <c r="C6171" s="79">
        <f t="shared" si="122"/>
        <v>0</v>
      </c>
    </row>
    <row r="6172" spans="3:3" ht="15" customHeight="1" x14ac:dyDescent="0.25">
      <c r="C6172" s="79">
        <f t="shared" si="122"/>
        <v>0</v>
      </c>
    </row>
    <row r="6173" spans="3:3" ht="15" customHeight="1" x14ac:dyDescent="0.25">
      <c r="C6173" s="79">
        <f t="shared" si="122"/>
        <v>0</v>
      </c>
    </row>
    <row r="6174" spans="3:3" ht="15" customHeight="1" x14ac:dyDescent="0.25">
      <c r="C6174" s="79">
        <f t="shared" si="122"/>
        <v>0</v>
      </c>
    </row>
    <row r="6175" spans="3:3" ht="15" customHeight="1" x14ac:dyDescent="0.25">
      <c r="C6175" s="79">
        <f t="shared" si="122"/>
        <v>0</v>
      </c>
    </row>
    <row r="6176" spans="3:3" ht="15" customHeight="1" x14ac:dyDescent="0.25">
      <c r="C6176" s="79">
        <f t="shared" si="122"/>
        <v>0</v>
      </c>
    </row>
    <row r="6177" spans="3:3" ht="15" customHeight="1" x14ac:dyDescent="0.25">
      <c r="C6177" s="79">
        <f t="shared" si="122"/>
        <v>0</v>
      </c>
    </row>
    <row r="6178" spans="3:3" ht="15" customHeight="1" x14ac:dyDescent="0.25">
      <c r="C6178" s="79">
        <f t="shared" si="122"/>
        <v>0</v>
      </c>
    </row>
    <row r="6179" spans="3:3" ht="15" customHeight="1" x14ac:dyDescent="0.25">
      <c r="C6179" s="79">
        <f t="shared" si="122"/>
        <v>0</v>
      </c>
    </row>
    <row r="6180" spans="3:3" ht="15" customHeight="1" x14ac:dyDescent="0.25">
      <c r="C6180" s="79">
        <f t="shared" si="122"/>
        <v>0</v>
      </c>
    </row>
    <row r="6181" spans="3:3" ht="15" customHeight="1" x14ac:dyDescent="0.25">
      <c r="C6181" s="79">
        <f t="shared" si="122"/>
        <v>0</v>
      </c>
    </row>
    <row r="6182" spans="3:3" ht="15" customHeight="1" x14ac:dyDescent="0.25">
      <c r="C6182" s="79">
        <f t="shared" si="122"/>
        <v>0</v>
      </c>
    </row>
    <row r="6183" spans="3:3" ht="15" customHeight="1" x14ac:dyDescent="0.25">
      <c r="C6183" s="79">
        <f t="shared" si="122"/>
        <v>0</v>
      </c>
    </row>
    <row r="6184" spans="3:3" ht="15" customHeight="1" x14ac:dyDescent="0.25">
      <c r="C6184" s="79">
        <f t="shared" si="122"/>
        <v>0</v>
      </c>
    </row>
    <row r="6185" spans="3:3" ht="15" customHeight="1" x14ac:dyDescent="0.25">
      <c r="C6185" s="79">
        <f t="shared" si="122"/>
        <v>0</v>
      </c>
    </row>
    <row r="6186" spans="3:3" ht="15" customHeight="1" x14ac:dyDescent="0.25">
      <c r="C6186" s="79">
        <f t="shared" si="122"/>
        <v>0</v>
      </c>
    </row>
    <row r="6187" spans="3:3" ht="15" customHeight="1" x14ac:dyDescent="0.25">
      <c r="C6187" s="79">
        <f t="shared" si="122"/>
        <v>0</v>
      </c>
    </row>
    <row r="6188" spans="3:3" ht="15" customHeight="1" x14ac:dyDescent="0.25">
      <c r="C6188" s="79">
        <f t="shared" si="122"/>
        <v>0</v>
      </c>
    </row>
    <row r="6189" spans="3:3" ht="15" customHeight="1" x14ac:dyDescent="0.25">
      <c r="C6189" s="79">
        <f t="shared" si="122"/>
        <v>0</v>
      </c>
    </row>
    <row r="6190" spans="3:3" ht="15" customHeight="1" x14ac:dyDescent="0.25">
      <c r="C6190" s="79">
        <f t="shared" si="122"/>
        <v>0</v>
      </c>
    </row>
    <row r="6191" spans="3:3" ht="15" customHeight="1" x14ac:dyDescent="0.25">
      <c r="C6191" s="79">
        <f t="shared" si="122"/>
        <v>0</v>
      </c>
    </row>
    <row r="6192" spans="3:3" ht="15" customHeight="1" x14ac:dyDescent="0.25">
      <c r="C6192" s="79">
        <f t="shared" si="122"/>
        <v>0</v>
      </c>
    </row>
    <row r="6193" spans="1:3" ht="15" customHeight="1" x14ac:dyDescent="0.25">
      <c r="C6193" s="79">
        <f t="shared" si="122"/>
        <v>0</v>
      </c>
    </row>
    <row r="6194" spans="1:3" ht="15" customHeight="1" x14ac:dyDescent="0.25">
      <c r="C6194" s="79">
        <f t="shared" si="122"/>
        <v>0</v>
      </c>
    </row>
    <row r="6195" spans="1:3" ht="15" customHeight="1" x14ac:dyDescent="0.25">
      <c r="C6195" s="79">
        <f t="shared" ref="C6195:C6200" si="123">+C6194</f>
        <v>0</v>
      </c>
    </row>
    <row r="6196" spans="1:3" ht="15" customHeight="1" x14ac:dyDescent="0.25">
      <c r="C6196" s="79">
        <f t="shared" si="123"/>
        <v>0</v>
      </c>
    </row>
    <row r="6197" spans="1:3" ht="15" customHeight="1" x14ac:dyDescent="0.25">
      <c r="C6197" s="79">
        <f t="shared" si="123"/>
        <v>0</v>
      </c>
    </row>
    <row r="6198" spans="1:3" ht="15" customHeight="1" x14ac:dyDescent="0.25">
      <c r="C6198" s="79">
        <f t="shared" si="123"/>
        <v>0</v>
      </c>
    </row>
    <row r="6199" spans="1:3" ht="15" customHeight="1" x14ac:dyDescent="0.25">
      <c r="C6199" s="79">
        <f t="shared" si="123"/>
        <v>0</v>
      </c>
    </row>
    <row r="6200" spans="1:3" x14ac:dyDescent="0.25">
      <c r="C6200" s="79">
        <f t="shared" si="123"/>
        <v>0</v>
      </c>
    </row>
    <row r="6201" spans="1:3" s="81" customFormat="1" ht="15.75" x14ac:dyDescent="0.25">
      <c r="A6201" s="77" t="s">
        <v>349</v>
      </c>
      <c r="B6201" s="105" t="str">
        <f>[1]COMPTA!A6204</f>
        <v>W01</v>
      </c>
      <c r="C6201" s="79" t="str">
        <f>+B6201</f>
        <v>W01</v>
      </c>
    </row>
    <row r="6202" spans="1:3" s="12" customFormat="1" ht="11.25" customHeight="1" x14ac:dyDescent="0.2">
      <c r="B6202" s="82"/>
      <c r="C6202" s="79" t="str">
        <f>+C6201</f>
        <v>W01</v>
      </c>
    </row>
    <row r="6203" spans="1:3" s="12" customFormat="1" ht="22.5" customHeight="1" x14ac:dyDescent="0.2">
      <c r="B6203" s="82"/>
      <c r="C6203" s="79" t="str">
        <f t="shared" ref="C6203:C6266" si="124">+C6202</f>
        <v>W01</v>
      </c>
    </row>
    <row r="6204" spans="1:3" s="33" customFormat="1" ht="29.25" customHeight="1" x14ac:dyDescent="0.2">
      <c r="A6204" s="103" t="s">
        <v>350</v>
      </c>
      <c r="B6204" s="85" t="s">
        <v>351</v>
      </c>
      <c r="C6204" s="79" t="str">
        <f t="shared" si="124"/>
        <v>W01</v>
      </c>
    </row>
    <row r="6205" spans="1:3" s="33" customFormat="1" ht="29.25" customHeight="1" x14ac:dyDescent="0.2">
      <c r="A6205" s="103"/>
      <c r="B6205" s="86"/>
      <c r="C6205" s="79" t="str">
        <f t="shared" si="124"/>
        <v>W01</v>
      </c>
    </row>
    <row r="6206" spans="1:3" s="88" customFormat="1" ht="11.25" customHeight="1" x14ac:dyDescent="0.2">
      <c r="A6206" s="103"/>
      <c r="B6206" s="104" t="s">
        <v>355</v>
      </c>
      <c r="C6206" s="79" t="str">
        <f t="shared" si="124"/>
        <v>W01</v>
      </c>
    </row>
    <row r="6207" spans="1:3" s="12" customFormat="1" ht="11.25" customHeight="1" x14ac:dyDescent="0.2">
      <c r="A6207" s="89"/>
      <c r="B6207" s="90"/>
      <c r="C6207" s="79" t="str">
        <f t="shared" si="124"/>
        <v>W01</v>
      </c>
    </row>
    <row r="6208" spans="1:3" s="12" customFormat="1" ht="11.25" customHeight="1" x14ac:dyDescent="0.2">
      <c r="A6208" s="91" t="s">
        <v>8</v>
      </c>
      <c r="B6208" s="92"/>
      <c r="C6208" s="79" t="str">
        <f t="shared" si="124"/>
        <v>W01</v>
      </c>
    </row>
    <row r="6209" spans="1:3" s="12" customFormat="1" ht="11.25" customHeight="1" x14ac:dyDescent="0.2">
      <c r="A6209" s="91" t="s">
        <v>11</v>
      </c>
      <c r="B6209" s="92"/>
      <c r="C6209" s="79" t="str">
        <f t="shared" si="124"/>
        <v>W01</v>
      </c>
    </row>
    <row r="6210" spans="1:3" s="12" customFormat="1" ht="11.25" customHeight="1" x14ac:dyDescent="0.2">
      <c r="A6210" s="93" t="s">
        <v>14</v>
      </c>
      <c r="B6210" s="92"/>
      <c r="C6210" s="79" t="str">
        <f t="shared" si="124"/>
        <v>W01</v>
      </c>
    </row>
    <row r="6211" spans="1:3" s="12" customFormat="1" ht="11.25" customHeight="1" x14ac:dyDescent="0.2">
      <c r="A6211" s="93" t="s">
        <v>17</v>
      </c>
      <c r="B6211" s="92"/>
      <c r="C6211" s="79" t="str">
        <f t="shared" si="124"/>
        <v>W01</v>
      </c>
    </row>
    <row r="6212" spans="1:3" s="12" customFormat="1" ht="11.25" customHeight="1" x14ac:dyDescent="0.2">
      <c r="A6212" s="93" t="s">
        <v>19</v>
      </c>
      <c r="B6212" s="92"/>
      <c r="C6212" s="79" t="str">
        <f t="shared" si="124"/>
        <v>W01</v>
      </c>
    </row>
    <row r="6213" spans="1:3" s="12" customFormat="1" ht="11.25" customHeight="1" x14ac:dyDescent="0.2">
      <c r="A6213" s="93" t="s">
        <v>22</v>
      </c>
      <c r="B6213" s="92"/>
      <c r="C6213" s="79" t="str">
        <f t="shared" si="124"/>
        <v>W01</v>
      </c>
    </row>
    <row r="6214" spans="1:3" s="80" customFormat="1" ht="11.25" customHeight="1" x14ac:dyDescent="0.2">
      <c r="A6214" s="93" t="s">
        <v>24</v>
      </c>
      <c r="B6214" s="92"/>
      <c r="C6214" s="79" t="str">
        <f t="shared" si="124"/>
        <v>W01</v>
      </c>
    </row>
    <row r="6215" spans="1:3" s="12" customFormat="1" ht="11.25" customHeight="1" x14ac:dyDescent="0.2">
      <c r="A6215" s="93" t="s">
        <v>27</v>
      </c>
      <c r="B6215" s="92"/>
      <c r="C6215" s="79" t="str">
        <f t="shared" si="124"/>
        <v>W01</v>
      </c>
    </row>
    <row r="6216" spans="1:3" s="12" customFormat="1" ht="11.25" customHeight="1" x14ac:dyDescent="0.2">
      <c r="A6216" s="93" t="s">
        <v>29</v>
      </c>
      <c r="B6216" s="92"/>
      <c r="C6216" s="79" t="str">
        <f t="shared" si="124"/>
        <v>W01</v>
      </c>
    </row>
    <row r="6217" spans="1:3" s="12" customFormat="1" ht="11.25" customHeight="1" x14ac:dyDescent="0.2">
      <c r="A6217" s="93" t="s">
        <v>31</v>
      </c>
      <c r="B6217" s="92"/>
      <c r="C6217" s="79" t="str">
        <f t="shared" si="124"/>
        <v>W01</v>
      </c>
    </row>
    <row r="6218" spans="1:3" s="12" customFormat="1" ht="11.25" customHeight="1" x14ac:dyDescent="0.2">
      <c r="A6218" s="93" t="s">
        <v>33</v>
      </c>
      <c r="B6218" s="92"/>
      <c r="C6218" s="79" t="str">
        <f t="shared" si="124"/>
        <v>W01</v>
      </c>
    </row>
    <row r="6219" spans="1:3" s="12" customFormat="1" ht="11.25" customHeight="1" x14ac:dyDescent="0.2">
      <c r="A6219" s="93" t="s">
        <v>35</v>
      </c>
      <c r="B6219" s="92"/>
      <c r="C6219" s="79" t="str">
        <f t="shared" si="124"/>
        <v>W01</v>
      </c>
    </row>
    <row r="6220" spans="1:3" s="12" customFormat="1" ht="11.25" customHeight="1" x14ac:dyDescent="0.2">
      <c r="A6220" s="89"/>
      <c r="B6220" s="94"/>
      <c r="C6220" s="79" t="str">
        <f t="shared" si="124"/>
        <v>W01</v>
      </c>
    </row>
    <row r="6221" spans="1:3" s="12" customFormat="1" ht="12.75" customHeight="1" x14ac:dyDescent="0.2">
      <c r="A6221" s="95" t="s">
        <v>362</v>
      </c>
      <c r="B6221" s="96"/>
      <c r="C6221" s="79"/>
    </row>
    <row r="6222" spans="1:3" s="12" customFormat="1" ht="11.25" customHeight="1" x14ac:dyDescent="0.2">
      <c r="C6222" s="79">
        <f t="shared" si="124"/>
        <v>0</v>
      </c>
    </row>
    <row r="6223" spans="1:3" s="98" customFormat="1" ht="12.75" customHeight="1" x14ac:dyDescent="0.2">
      <c r="A6223" s="97" t="s">
        <v>363</v>
      </c>
      <c r="C6223" s="79">
        <f t="shared" si="124"/>
        <v>0</v>
      </c>
    </row>
    <row r="6224" spans="1:3" s="98" customFormat="1" ht="12.75" customHeight="1" x14ac:dyDescent="0.2">
      <c r="A6224" s="97" t="s">
        <v>364</v>
      </c>
      <c r="C6224" s="79">
        <f t="shared" si="124"/>
        <v>0</v>
      </c>
    </row>
    <row r="6225" spans="1:3" s="12" customFormat="1" ht="11.25" customHeight="1" x14ac:dyDescent="0.2">
      <c r="C6225" s="79">
        <f t="shared" si="124"/>
        <v>0</v>
      </c>
    </row>
    <row r="6226" spans="1:3" s="99" customFormat="1" ht="15" customHeight="1" x14ac:dyDescent="0.25">
      <c r="A6226" s="99" t="str">
        <f>+CONCATENATE("Ecart ",C6226)</f>
        <v>Ecart 0</v>
      </c>
      <c r="C6226" s="79">
        <f t="shared" si="124"/>
        <v>0</v>
      </c>
    </row>
    <row r="6227" spans="1:3" ht="15" customHeight="1" x14ac:dyDescent="0.25">
      <c r="C6227" s="79">
        <f t="shared" si="124"/>
        <v>0</v>
      </c>
    </row>
    <row r="6228" spans="1:3" s="102" customFormat="1" ht="21" customHeight="1" x14ac:dyDescent="0.35">
      <c r="A6228" s="100" t="s">
        <v>365</v>
      </c>
      <c r="B6228" s="101"/>
      <c r="C6228" s="79">
        <f t="shared" si="124"/>
        <v>0</v>
      </c>
    </row>
    <row r="6229" spans="1:3" ht="15" customHeight="1" x14ac:dyDescent="0.25">
      <c r="A6229" s="76"/>
      <c r="C6229" s="79">
        <f t="shared" si="124"/>
        <v>0</v>
      </c>
    </row>
    <row r="6230" spans="1:3" s="102" customFormat="1" ht="21" customHeight="1" x14ac:dyDescent="0.35">
      <c r="A6230" s="100" t="s">
        <v>366</v>
      </c>
      <c r="B6230" s="101"/>
      <c r="C6230" s="79">
        <f t="shared" si="124"/>
        <v>0</v>
      </c>
    </row>
    <row r="6231" spans="1:3" ht="15" customHeight="1" x14ac:dyDescent="0.25">
      <c r="A6231" s="76"/>
      <c r="C6231" s="79">
        <f t="shared" si="124"/>
        <v>0</v>
      </c>
    </row>
    <row r="6232" spans="1:3" ht="15" customHeight="1" x14ac:dyDescent="0.25">
      <c r="C6232" s="79">
        <f t="shared" si="124"/>
        <v>0</v>
      </c>
    </row>
    <row r="6233" spans="1:3" ht="15" customHeight="1" x14ac:dyDescent="0.25">
      <c r="C6233" s="79">
        <f t="shared" si="124"/>
        <v>0</v>
      </c>
    </row>
    <row r="6234" spans="1:3" ht="15" customHeight="1" x14ac:dyDescent="0.25">
      <c r="C6234" s="79">
        <f t="shared" si="124"/>
        <v>0</v>
      </c>
    </row>
    <row r="6235" spans="1:3" ht="15" customHeight="1" x14ac:dyDescent="0.25">
      <c r="C6235" s="79">
        <f t="shared" si="124"/>
        <v>0</v>
      </c>
    </row>
    <row r="6236" spans="1:3" ht="15" customHeight="1" x14ac:dyDescent="0.25">
      <c r="C6236" s="79">
        <f t="shared" si="124"/>
        <v>0</v>
      </c>
    </row>
    <row r="6237" spans="1:3" ht="15" customHeight="1" x14ac:dyDescent="0.25">
      <c r="C6237" s="79">
        <f t="shared" si="124"/>
        <v>0</v>
      </c>
    </row>
    <row r="6238" spans="1:3" ht="15" customHeight="1" x14ac:dyDescent="0.25">
      <c r="C6238" s="79">
        <f t="shared" si="124"/>
        <v>0</v>
      </c>
    </row>
    <row r="6239" spans="1:3" ht="15" customHeight="1" x14ac:dyDescent="0.25">
      <c r="C6239" s="79">
        <f t="shared" si="124"/>
        <v>0</v>
      </c>
    </row>
    <row r="6240" spans="1:3" ht="15" customHeight="1" x14ac:dyDescent="0.25">
      <c r="C6240" s="79">
        <f t="shared" si="124"/>
        <v>0</v>
      </c>
    </row>
    <row r="6241" spans="3:3" ht="15" customHeight="1" x14ac:dyDescent="0.25">
      <c r="C6241" s="79">
        <f t="shared" si="124"/>
        <v>0</v>
      </c>
    </row>
    <row r="6242" spans="3:3" ht="15" customHeight="1" x14ac:dyDescent="0.25">
      <c r="C6242" s="79">
        <f t="shared" si="124"/>
        <v>0</v>
      </c>
    </row>
    <row r="6243" spans="3:3" ht="15" customHeight="1" x14ac:dyDescent="0.25">
      <c r="C6243" s="79">
        <f t="shared" si="124"/>
        <v>0</v>
      </c>
    </row>
    <row r="6244" spans="3:3" ht="15" customHeight="1" x14ac:dyDescent="0.25">
      <c r="C6244" s="79">
        <f t="shared" si="124"/>
        <v>0</v>
      </c>
    </row>
    <row r="6245" spans="3:3" ht="15" customHeight="1" x14ac:dyDescent="0.25">
      <c r="C6245" s="79">
        <f t="shared" si="124"/>
        <v>0</v>
      </c>
    </row>
    <row r="6246" spans="3:3" ht="15" customHeight="1" x14ac:dyDescent="0.25">
      <c r="C6246" s="79">
        <f t="shared" si="124"/>
        <v>0</v>
      </c>
    </row>
    <row r="6247" spans="3:3" ht="15" customHeight="1" x14ac:dyDescent="0.25">
      <c r="C6247" s="79">
        <f t="shared" si="124"/>
        <v>0</v>
      </c>
    </row>
    <row r="6248" spans="3:3" ht="15" customHeight="1" x14ac:dyDescent="0.25">
      <c r="C6248" s="79">
        <f t="shared" si="124"/>
        <v>0</v>
      </c>
    </row>
    <row r="6249" spans="3:3" ht="15" customHeight="1" x14ac:dyDescent="0.25">
      <c r="C6249" s="79">
        <f t="shared" si="124"/>
        <v>0</v>
      </c>
    </row>
    <row r="6250" spans="3:3" ht="15" customHeight="1" x14ac:dyDescent="0.25">
      <c r="C6250" s="79">
        <f t="shared" si="124"/>
        <v>0</v>
      </c>
    </row>
    <row r="6251" spans="3:3" ht="15" customHeight="1" x14ac:dyDescent="0.25">
      <c r="C6251" s="79">
        <f t="shared" si="124"/>
        <v>0</v>
      </c>
    </row>
    <row r="6252" spans="3:3" ht="15" customHeight="1" x14ac:dyDescent="0.25">
      <c r="C6252" s="79">
        <f t="shared" si="124"/>
        <v>0</v>
      </c>
    </row>
    <row r="6253" spans="3:3" ht="15" customHeight="1" x14ac:dyDescent="0.25">
      <c r="C6253" s="79">
        <f t="shared" si="124"/>
        <v>0</v>
      </c>
    </row>
    <row r="6254" spans="3:3" ht="15" customHeight="1" x14ac:dyDescent="0.25">
      <c r="C6254" s="79">
        <f t="shared" si="124"/>
        <v>0</v>
      </c>
    </row>
    <row r="6255" spans="3:3" ht="15" customHeight="1" x14ac:dyDescent="0.25">
      <c r="C6255" s="79">
        <f t="shared" si="124"/>
        <v>0</v>
      </c>
    </row>
    <row r="6256" spans="3:3" ht="15" customHeight="1" x14ac:dyDescent="0.25">
      <c r="C6256" s="79">
        <f t="shared" si="124"/>
        <v>0</v>
      </c>
    </row>
    <row r="6257" spans="3:3" ht="15" customHeight="1" x14ac:dyDescent="0.25">
      <c r="C6257" s="79">
        <f t="shared" si="124"/>
        <v>0</v>
      </c>
    </row>
    <row r="6258" spans="3:3" ht="15" customHeight="1" x14ac:dyDescent="0.25">
      <c r="C6258" s="79">
        <f t="shared" si="124"/>
        <v>0</v>
      </c>
    </row>
    <row r="6259" spans="3:3" ht="15" customHeight="1" x14ac:dyDescent="0.25">
      <c r="C6259" s="79">
        <f t="shared" si="124"/>
        <v>0</v>
      </c>
    </row>
    <row r="6260" spans="3:3" ht="15" customHeight="1" x14ac:dyDescent="0.25">
      <c r="C6260" s="79">
        <f t="shared" si="124"/>
        <v>0</v>
      </c>
    </row>
    <row r="6261" spans="3:3" ht="15" customHeight="1" x14ac:dyDescent="0.25">
      <c r="C6261" s="79">
        <f t="shared" si="124"/>
        <v>0</v>
      </c>
    </row>
    <row r="6262" spans="3:3" ht="15" customHeight="1" x14ac:dyDescent="0.25">
      <c r="C6262" s="79">
        <f t="shared" si="124"/>
        <v>0</v>
      </c>
    </row>
    <row r="6263" spans="3:3" ht="15" customHeight="1" x14ac:dyDescent="0.25">
      <c r="C6263" s="79">
        <f t="shared" si="124"/>
        <v>0</v>
      </c>
    </row>
    <row r="6264" spans="3:3" ht="15" customHeight="1" x14ac:dyDescent="0.25">
      <c r="C6264" s="79">
        <f t="shared" si="124"/>
        <v>0</v>
      </c>
    </row>
    <row r="6265" spans="3:3" ht="15" customHeight="1" x14ac:dyDescent="0.25">
      <c r="C6265" s="79">
        <f t="shared" si="124"/>
        <v>0</v>
      </c>
    </row>
    <row r="6266" spans="3:3" ht="15" customHeight="1" x14ac:dyDescent="0.25">
      <c r="C6266" s="79">
        <f t="shared" si="124"/>
        <v>0</v>
      </c>
    </row>
    <row r="6267" spans="3:3" ht="15" customHeight="1" x14ac:dyDescent="0.25">
      <c r="C6267" s="79">
        <f t="shared" ref="C6267:C6330" si="125">+C6266</f>
        <v>0</v>
      </c>
    </row>
    <row r="6268" spans="3:3" ht="15" customHeight="1" x14ac:dyDescent="0.25">
      <c r="C6268" s="79">
        <f t="shared" si="125"/>
        <v>0</v>
      </c>
    </row>
    <row r="6269" spans="3:3" ht="15" customHeight="1" x14ac:dyDescent="0.25">
      <c r="C6269" s="79">
        <f t="shared" si="125"/>
        <v>0</v>
      </c>
    </row>
    <row r="6270" spans="3:3" ht="15" customHeight="1" x14ac:dyDescent="0.25">
      <c r="C6270" s="79">
        <f t="shared" si="125"/>
        <v>0</v>
      </c>
    </row>
    <row r="6271" spans="3:3" ht="15" customHeight="1" x14ac:dyDescent="0.25">
      <c r="C6271" s="79">
        <f t="shared" si="125"/>
        <v>0</v>
      </c>
    </row>
    <row r="6272" spans="3:3" ht="15" customHeight="1" x14ac:dyDescent="0.25">
      <c r="C6272" s="79">
        <f t="shared" si="125"/>
        <v>0</v>
      </c>
    </row>
    <row r="6273" spans="3:3" ht="15" customHeight="1" x14ac:dyDescent="0.25">
      <c r="C6273" s="79">
        <f t="shared" si="125"/>
        <v>0</v>
      </c>
    </row>
    <row r="6274" spans="3:3" ht="15" customHeight="1" x14ac:dyDescent="0.25">
      <c r="C6274" s="79">
        <f t="shared" si="125"/>
        <v>0</v>
      </c>
    </row>
    <row r="6275" spans="3:3" ht="15" customHeight="1" x14ac:dyDescent="0.25">
      <c r="C6275" s="79">
        <f t="shared" si="125"/>
        <v>0</v>
      </c>
    </row>
    <row r="6276" spans="3:3" ht="15" customHeight="1" x14ac:dyDescent="0.25">
      <c r="C6276" s="79">
        <f t="shared" si="125"/>
        <v>0</v>
      </c>
    </row>
    <row r="6277" spans="3:3" ht="15" customHeight="1" x14ac:dyDescent="0.25">
      <c r="C6277" s="79">
        <f t="shared" si="125"/>
        <v>0</v>
      </c>
    </row>
    <row r="6278" spans="3:3" ht="15" customHeight="1" x14ac:dyDescent="0.25">
      <c r="C6278" s="79">
        <f t="shared" si="125"/>
        <v>0</v>
      </c>
    </row>
    <row r="6279" spans="3:3" ht="15" customHeight="1" x14ac:dyDescent="0.25">
      <c r="C6279" s="79">
        <f t="shared" si="125"/>
        <v>0</v>
      </c>
    </row>
    <row r="6280" spans="3:3" ht="15" customHeight="1" x14ac:dyDescent="0.25">
      <c r="C6280" s="79">
        <f t="shared" si="125"/>
        <v>0</v>
      </c>
    </row>
    <row r="6281" spans="3:3" ht="15" customHeight="1" x14ac:dyDescent="0.25">
      <c r="C6281" s="79">
        <f t="shared" si="125"/>
        <v>0</v>
      </c>
    </row>
    <row r="6282" spans="3:3" ht="15" customHeight="1" x14ac:dyDescent="0.25">
      <c r="C6282" s="79">
        <f t="shared" si="125"/>
        <v>0</v>
      </c>
    </row>
    <row r="6283" spans="3:3" ht="15" customHeight="1" x14ac:dyDescent="0.25">
      <c r="C6283" s="79">
        <f t="shared" si="125"/>
        <v>0</v>
      </c>
    </row>
    <row r="6284" spans="3:3" ht="15" customHeight="1" x14ac:dyDescent="0.25">
      <c r="C6284" s="79">
        <f t="shared" si="125"/>
        <v>0</v>
      </c>
    </row>
    <row r="6285" spans="3:3" ht="15" customHeight="1" x14ac:dyDescent="0.25">
      <c r="C6285" s="79">
        <f t="shared" si="125"/>
        <v>0</v>
      </c>
    </row>
    <row r="6286" spans="3:3" ht="15" customHeight="1" x14ac:dyDescent="0.25">
      <c r="C6286" s="79">
        <f t="shared" si="125"/>
        <v>0</v>
      </c>
    </row>
    <row r="6287" spans="3:3" ht="15" customHeight="1" x14ac:dyDescent="0.25">
      <c r="C6287" s="79">
        <f t="shared" si="125"/>
        <v>0</v>
      </c>
    </row>
    <row r="6288" spans="3:3" ht="15" customHeight="1" x14ac:dyDescent="0.25">
      <c r="C6288" s="79">
        <f t="shared" si="125"/>
        <v>0</v>
      </c>
    </row>
    <row r="6289" spans="3:3" ht="15" customHeight="1" x14ac:dyDescent="0.25">
      <c r="C6289" s="79">
        <f t="shared" si="125"/>
        <v>0</v>
      </c>
    </row>
    <row r="6290" spans="3:3" ht="15" customHeight="1" x14ac:dyDescent="0.25">
      <c r="C6290" s="79">
        <f t="shared" si="125"/>
        <v>0</v>
      </c>
    </row>
    <row r="6291" spans="3:3" ht="15" customHeight="1" x14ac:dyDescent="0.25">
      <c r="C6291" s="79">
        <f t="shared" si="125"/>
        <v>0</v>
      </c>
    </row>
    <row r="6292" spans="3:3" ht="15" customHeight="1" x14ac:dyDescent="0.25">
      <c r="C6292" s="79">
        <f t="shared" si="125"/>
        <v>0</v>
      </c>
    </row>
    <row r="6293" spans="3:3" ht="15" customHeight="1" x14ac:dyDescent="0.25">
      <c r="C6293" s="79">
        <f t="shared" si="125"/>
        <v>0</v>
      </c>
    </row>
    <row r="6294" spans="3:3" ht="15" customHeight="1" x14ac:dyDescent="0.25">
      <c r="C6294" s="79">
        <f t="shared" si="125"/>
        <v>0</v>
      </c>
    </row>
    <row r="6295" spans="3:3" ht="15" customHeight="1" x14ac:dyDescent="0.25">
      <c r="C6295" s="79">
        <f t="shared" si="125"/>
        <v>0</v>
      </c>
    </row>
    <row r="6296" spans="3:3" ht="15" customHeight="1" x14ac:dyDescent="0.25">
      <c r="C6296" s="79">
        <f t="shared" si="125"/>
        <v>0</v>
      </c>
    </row>
    <row r="6297" spans="3:3" ht="15" customHeight="1" x14ac:dyDescent="0.25">
      <c r="C6297" s="79">
        <f t="shared" si="125"/>
        <v>0</v>
      </c>
    </row>
    <row r="6298" spans="3:3" ht="15" customHeight="1" x14ac:dyDescent="0.25">
      <c r="C6298" s="79">
        <f t="shared" si="125"/>
        <v>0</v>
      </c>
    </row>
    <row r="6299" spans="3:3" ht="15" customHeight="1" x14ac:dyDescent="0.25">
      <c r="C6299" s="79">
        <f t="shared" si="125"/>
        <v>0</v>
      </c>
    </row>
    <row r="6300" spans="3:3" ht="15" customHeight="1" x14ac:dyDescent="0.25">
      <c r="C6300" s="79">
        <f t="shared" si="125"/>
        <v>0</v>
      </c>
    </row>
    <row r="6301" spans="3:3" ht="15" customHeight="1" x14ac:dyDescent="0.25">
      <c r="C6301" s="79">
        <f t="shared" si="125"/>
        <v>0</v>
      </c>
    </row>
    <row r="6302" spans="3:3" ht="15" customHeight="1" x14ac:dyDescent="0.25">
      <c r="C6302" s="79">
        <f t="shared" si="125"/>
        <v>0</v>
      </c>
    </row>
    <row r="6303" spans="3:3" ht="15" customHeight="1" x14ac:dyDescent="0.25">
      <c r="C6303" s="79">
        <f t="shared" si="125"/>
        <v>0</v>
      </c>
    </row>
    <row r="6304" spans="3:3" ht="15" customHeight="1" x14ac:dyDescent="0.25">
      <c r="C6304" s="79">
        <f t="shared" si="125"/>
        <v>0</v>
      </c>
    </row>
    <row r="6305" spans="3:3" ht="15" customHeight="1" x14ac:dyDescent="0.25">
      <c r="C6305" s="79">
        <f t="shared" si="125"/>
        <v>0</v>
      </c>
    </row>
    <row r="6306" spans="3:3" ht="15" customHeight="1" x14ac:dyDescent="0.25">
      <c r="C6306" s="79">
        <f t="shared" si="125"/>
        <v>0</v>
      </c>
    </row>
    <row r="6307" spans="3:3" ht="15" customHeight="1" x14ac:dyDescent="0.25">
      <c r="C6307" s="79">
        <f t="shared" si="125"/>
        <v>0</v>
      </c>
    </row>
    <row r="6308" spans="3:3" ht="15" customHeight="1" x14ac:dyDescent="0.25">
      <c r="C6308" s="79">
        <f t="shared" si="125"/>
        <v>0</v>
      </c>
    </row>
    <row r="6309" spans="3:3" ht="15" customHeight="1" x14ac:dyDescent="0.25">
      <c r="C6309" s="79">
        <f t="shared" si="125"/>
        <v>0</v>
      </c>
    </row>
    <row r="6310" spans="3:3" ht="15" customHeight="1" x14ac:dyDescent="0.25">
      <c r="C6310" s="79">
        <f t="shared" si="125"/>
        <v>0</v>
      </c>
    </row>
    <row r="6311" spans="3:3" ht="15" customHeight="1" x14ac:dyDescent="0.25">
      <c r="C6311" s="79">
        <f t="shared" si="125"/>
        <v>0</v>
      </c>
    </row>
    <row r="6312" spans="3:3" ht="15" customHeight="1" x14ac:dyDescent="0.25">
      <c r="C6312" s="79">
        <f t="shared" si="125"/>
        <v>0</v>
      </c>
    </row>
    <row r="6313" spans="3:3" ht="15" customHeight="1" x14ac:dyDescent="0.25">
      <c r="C6313" s="79">
        <f t="shared" si="125"/>
        <v>0</v>
      </c>
    </row>
    <row r="6314" spans="3:3" ht="15" customHeight="1" x14ac:dyDescent="0.25">
      <c r="C6314" s="79">
        <f t="shared" si="125"/>
        <v>0</v>
      </c>
    </row>
    <row r="6315" spans="3:3" ht="15" customHeight="1" x14ac:dyDescent="0.25">
      <c r="C6315" s="79">
        <f t="shared" si="125"/>
        <v>0</v>
      </c>
    </row>
    <row r="6316" spans="3:3" ht="15" customHeight="1" x14ac:dyDescent="0.25">
      <c r="C6316" s="79">
        <f t="shared" si="125"/>
        <v>0</v>
      </c>
    </row>
    <row r="6317" spans="3:3" ht="15" customHeight="1" x14ac:dyDescent="0.25">
      <c r="C6317" s="79">
        <f t="shared" si="125"/>
        <v>0</v>
      </c>
    </row>
    <row r="6318" spans="3:3" ht="15" customHeight="1" x14ac:dyDescent="0.25">
      <c r="C6318" s="79">
        <f t="shared" si="125"/>
        <v>0</v>
      </c>
    </row>
    <row r="6319" spans="3:3" ht="15" customHeight="1" x14ac:dyDescent="0.25">
      <c r="C6319" s="79">
        <f t="shared" si="125"/>
        <v>0</v>
      </c>
    </row>
    <row r="6320" spans="3:3" ht="15" customHeight="1" x14ac:dyDescent="0.25">
      <c r="C6320" s="79">
        <f t="shared" si="125"/>
        <v>0</v>
      </c>
    </row>
    <row r="6321" spans="3:3" ht="15" customHeight="1" x14ac:dyDescent="0.25">
      <c r="C6321" s="79">
        <f t="shared" si="125"/>
        <v>0</v>
      </c>
    </row>
    <row r="6322" spans="3:3" ht="15" customHeight="1" x14ac:dyDescent="0.25">
      <c r="C6322" s="79">
        <f t="shared" si="125"/>
        <v>0</v>
      </c>
    </row>
    <row r="6323" spans="3:3" ht="15" customHeight="1" x14ac:dyDescent="0.25">
      <c r="C6323" s="79">
        <f t="shared" si="125"/>
        <v>0</v>
      </c>
    </row>
    <row r="6324" spans="3:3" ht="15" customHeight="1" x14ac:dyDescent="0.25">
      <c r="C6324" s="79">
        <f t="shared" si="125"/>
        <v>0</v>
      </c>
    </row>
    <row r="6325" spans="3:3" ht="15" customHeight="1" x14ac:dyDescent="0.25">
      <c r="C6325" s="79">
        <f t="shared" si="125"/>
        <v>0</v>
      </c>
    </row>
    <row r="6326" spans="3:3" ht="15" customHeight="1" x14ac:dyDescent="0.25">
      <c r="C6326" s="79">
        <f t="shared" si="125"/>
        <v>0</v>
      </c>
    </row>
    <row r="6327" spans="3:3" ht="15" customHeight="1" x14ac:dyDescent="0.25">
      <c r="C6327" s="79">
        <f t="shared" si="125"/>
        <v>0</v>
      </c>
    </row>
    <row r="6328" spans="3:3" ht="15" customHeight="1" x14ac:dyDescent="0.25">
      <c r="C6328" s="79">
        <f t="shared" si="125"/>
        <v>0</v>
      </c>
    </row>
    <row r="6329" spans="3:3" ht="15" customHeight="1" x14ac:dyDescent="0.25">
      <c r="C6329" s="79">
        <f t="shared" si="125"/>
        <v>0</v>
      </c>
    </row>
    <row r="6330" spans="3:3" ht="15" customHeight="1" x14ac:dyDescent="0.25">
      <c r="C6330" s="79">
        <f t="shared" si="125"/>
        <v>0</v>
      </c>
    </row>
    <row r="6331" spans="3:3" ht="15" customHeight="1" x14ac:dyDescent="0.25">
      <c r="C6331" s="79">
        <f t="shared" ref="C6331:C6394" si="126">+C6330</f>
        <v>0</v>
      </c>
    </row>
    <row r="6332" spans="3:3" ht="15" customHeight="1" x14ac:dyDescent="0.25">
      <c r="C6332" s="79">
        <f t="shared" si="126"/>
        <v>0</v>
      </c>
    </row>
    <row r="6333" spans="3:3" ht="15" customHeight="1" x14ac:dyDescent="0.25">
      <c r="C6333" s="79">
        <f t="shared" si="126"/>
        <v>0</v>
      </c>
    </row>
    <row r="6334" spans="3:3" ht="15" customHeight="1" x14ac:dyDescent="0.25">
      <c r="C6334" s="79">
        <f t="shared" si="126"/>
        <v>0</v>
      </c>
    </row>
    <row r="6335" spans="3:3" ht="15" customHeight="1" x14ac:dyDescent="0.25">
      <c r="C6335" s="79">
        <f t="shared" si="126"/>
        <v>0</v>
      </c>
    </row>
    <row r="6336" spans="3:3" ht="15" customHeight="1" x14ac:dyDescent="0.25">
      <c r="C6336" s="79">
        <f t="shared" si="126"/>
        <v>0</v>
      </c>
    </row>
    <row r="6337" spans="3:3" ht="15" customHeight="1" x14ac:dyDescent="0.25">
      <c r="C6337" s="79">
        <f t="shared" si="126"/>
        <v>0</v>
      </c>
    </row>
    <row r="6338" spans="3:3" ht="15" customHeight="1" x14ac:dyDescent="0.25">
      <c r="C6338" s="79">
        <f t="shared" si="126"/>
        <v>0</v>
      </c>
    </row>
    <row r="6339" spans="3:3" ht="15" customHeight="1" x14ac:dyDescent="0.25">
      <c r="C6339" s="79">
        <f t="shared" si="126"/>
        <v>0</v>
      </c>
    </row>
    <row r="6340" spans="3:3" ht="15" customHeight="1" x14ac:dyDescent="0.25">
      <c r="C6340" s="79">
        <f t="shared" si="126"/>
        <v>0</v>
      </c>
    </row>
    <row r="6341" spans="3:3" ht="15" customHeight="1" x14ac:dyDescent="0.25">
      <c r="C6341" s="79">
        <f t="shared" si="126"/>
        <v>0</v>
      </c>
    </row>
    <row r="6342" spans="3:3" ht="15" customHeight="1" x14ac:dyDescent="0.25">
      <c r="C6342" s="79">
        <f t="shared" si="126"/>
        <v>0</v>
      </c>
    </row>
    <row r="6343" spans="3:3" ht="15" customHeight="1" x14ac:dyDescent="0.25">
      <c r="C6343" s="79">
        <f t="shared" si="126"/>
        <v>0</v>
      </c>
    </row>
    <row r="6344" spans="3:3" ht="15" customHeight="1" x14ac:dyDescent="0.25">
      <c r="C6344" s="79">
        <f t="shared" si="126"/>
        <v>0</v>
      </c>
    </row>
    <row r="6345" spans="3:3" ht="15" customHeight="1" x14ac:dyDescent="0.25">
      <c r="C6345" s="79">
        <f t="shared" si="126"/>
        <v>0</v>
      </c>
    </row>
    <row r="6346" spans="3:3" ht="15" customHeight="1" x14ac:dyDescent="0.25">
      <c r="C6346" s="79">
        <f t="shared" si="126"/>
        <v>0</v>
      </c>
    </row>
    <row r="6347" spans="3:3" ht="15" customHeight="1" x14ac:dyDescent="0.25">
      <c r="C6347" s="79">
        <f t="shared" si="126"/>
        <v>0</v>
      </c>
    </row>
    <row r="6348" spans="3:3" ht="15" customHeight="1" x14ac:dyDescent="0.25">
      <c r="C6348" s="79">
        <f t="shared" si="126"/>
        <v>0</v>
      </c>
    </row>
    <row r="6349" spans="3:3" ht="15" customHeight="1" x14ac:dyDescent="0.25">
      <c r="C6349" s="79">
        <f t="shared" si="126"/>
        <v>0</v>
      </c>
    </row>
    <row r="6350" spans="3:3" ht="15" customHeight="1" x14ac:dyDescent="0.25">
      <c r="C6350" s="79">
        <f t="shared" si="126"/>
        <v>0</v>
      </c>
    </row>
    <row r="6351" spans="3:3" ht="15" customHeight="1" x14ac:dyDescent="0.25">
      <c r="C6351" s="79">
        <f t="shared" si="126"/>
        <v>0</v>
      </c>
    </row>
    <row r="6352" spans="3:3" ht="15" customHeight="1" x14ac:dyDescent="0.25">
      <c r="C6352" s="79">
        <f t="shared" si="126"/>
        <v>0</v>
      </c>
    </row>
    <row r="6353" spans="3:3" ht="15" customHeight="1" x14ac:dyDescent="0.25">
      <c r="C6353" s="79">
        <f t="shared" si="126"/>
        <v>0</v>
      </c>
    </row>
    <row r="6354" spans="3:3" ht="15" customHeight="1" x14ac:dyDescent="0.25">
      <c r="C6354" s="79">
        <f t="shared" si="126"/>
        <v>0</v>
      </c>
    </row>
    <row r="6355" spans="3:3" ht="15" customHeight="1" x14ac:dyDescent="0.25">
      <c r="C6355" s="79">
        <f t="shared" si="126"/>
        <v>0</v>
      </c>
    </row>
    <row r="6356" spans="3:3" ht="15" customHeight="1" x14ac:dyDescent="0.25">
      <c r="C6356" s="79">
        <f t="shared" si="126"/>
        <v>0</v>
      </c>
    </row>
    <row r="6357" spans="3:3" ht="15" customHeight="1" x14ac:dyDescent="0.25">
      <c r="C6357" s="79">
        <f t="shared" si="126"/>
        <v>0</v>
      </c>
    </row>
    <row r="6358" spans="3:3" ht="15" customHeight="1" x14ac:dyDescent="0.25">
      <c r="C6358" s="79">
        <f t="shared" si="126"/>
        <v>0</v>
      </c>
    </row>
    <row r="6359" spans="3:3" ht="15" customHeight="1" x14ac:dyDescent="0.25">
      <c r="C6359" s="79">
        <f t="shared" si="126"/>
        <v>0</v>
      </c>
    </row>
    <row r="6360" spans="3:3" ht="15" customHeight="1" x14ac:dyDescent="0.25">
      <c r="C6360" s="79">
        <f t="shared" si="126"/>
        <v>0</v>
      </c>
    </row>
    <row r="6361" spans="3:3" ht="15" customHeight="1" x14ac:dyDescent="0.25">
      <c r="C6361" s="79">
        <f t="shared" si="126"/>
        <v>0</v>
      </c>
    </row>
    <row r="6362" spans="3:3" ht="15" customHeight="1" x14ac:dyDescent="0.25">
      <c r="C6362" s="79">
        <f t="shared" si="126"/>
        <v>0</v>
      </c>
    </row>
    <row r="6363" spans="3:3" ht="15" customHeight="1" x14ac:dyDescent="0.25">
      <c r="C6363" s="79">
        <f t="shared" si="126"/>
        <v>0</v>
      </c>
    </row>
    <row r="6364" spans="3:3" ht="15" customHeight="1" x14ac:dyDescent="0.25">
      <c r="C6364" s="79">
        <f t="shared" si="126"/>
        <v>0</v>
      </c>
    </row>
    <row r="6365" spans="3:3" ht="15" customHeight="1" x14ac:dyDescent="0.25">
      <c r="C6365" s="79">
        <f t="shared" si="126"/>
        <v>0</v>
      </c>
    </row>
    <row r="6366" spans="3:3" ht="15" customHeight="1" x14ac:dyDescent="0.25">
      <c r="C6366" s="79">
        <f t="shared" si="126"/>
        <v>0</v>
      </c>
    </row>
    <row r="6367" spans="3:3" ht="15" customHeight="1" x14ac:dyDescent="0.25">
      <c r="C6367" s="79">
        <f t="shared" si="126"/>
        <v>0</v>
      </c>
    </row>
    <row r="6368" spans="3:3" ht="15" customHeight="1" x14ac:dyDescent="0.25">
      <c r="C6368" s="79">
        <f t="shared" si="126"/>
        <v>0</v>
      </c>
    </row>
    <row r="6369" spans="3:3" ht="15" customHeight="1" x14ac:dyDescent="0.25">
      <c r="C6369" s="79">
        <f t="shared" si="126"/>
        <v>0</v>
      </c>
    </row>
    <row r="6370" spans="3:3" ht="15" customHeight="1" x14ac:dyDescent="0.25">
      <c r="C6370" s="79">
        <f t="shared" si="126"/>
        <v>0</v>
      </c>
    </row>
    <row r="6371" spans="3:3" ht="15" customHeight="1" x14ac:dyDescent="0.25">
      <c r="C6371" s="79">
        <f t="shared" si="126"/>
        <v>0</v>
      </c>
    </row>
    <row r="6372" spans="3:3" ht="15" customHeight="1" x14ac:dyDescent="0.25">
      <c r="C6372" s="79">
        <f t="shared" si="126"/>
        <v>0</v>
      </c>
    </row>
    <row r="6373" spans="3:3" ht="15" customHeight="1" x14ac:dyDescent="0.25">
      <c r="C6373" s="79">
        <f t="shared" si="126"/>
        <v>0</v>
      </c>
    </row>
    <row r="6374" spans="3:3" ht="15" customHeight="1" x14ac:dyDescent="0.25">
      <c r="C6374" s="79">
        <f t="shared" si="126"/>
        <v>0</v>
      </c>
    </row>
    <row r="6375" spans="3:3" ht="15" customHeight="1" x14ac:dyDescent="0.25">
      <c r="C6375" s="79">
        <f t="shared" si="126"/>
        <v>0</v>
      </c>
    </row>
    <row r="6376" spans="3:3" ht="15" customHeight="1" x14ac:dyDescent="0.25">
      <c r="C6376" s="79">
        <f t="shared" si="126"/>
        <v>0</v>
      </c>
    </row>
    <row r="6377" spans="3:3" ht="15" customHeight="1" x14ac:dyDescent="0.25">
      <c r="C6377" s="79">
        <f t="shared" si="126"/>
        <v>0</v>
      </c>
    </row>
    <row r="6378" spans="3:3" ht="15" customHeight="1" x14ac:dyDescent="0.25">
      <c r="C6378" s="79">
        <f t="shared" si="126"/>
        <v>0</v>
      </c>
    </row>
    <row r="6379" spans="3:3" ht="15" customHeight="1" x14ac:dyDescent="0.25">
      <c r="C6379" s="79">
        <f t="shared" si="126"/>
        <v>0</v>
      </c>
    </row>
    <row r="6380" spans="3:3" ht="15" customHeight="1" x14ac:dyDescent="0.25">
      <c r="C6380" s="79">
        <f t="shared" si="126"/>
        <v>0</v>
      </c>
    </row>
    <row r="6381" spans="3:3" ht="15" customHeight="1" x14ac:dyDescent="0.25">
      <c r="C6381" s="79">
        <f t="shared" si="126"/>
        <v>0</v>
      </c>
    </row>
    <row r="6382" spans="3:3" ht="15" customHeight="1" x14ac:dyDescent="0.25">
      <c r="C6382" s="79">
        <f t="shared" si="126"/>
        <v>0</v>
      </c>
    </row>
    <row r="6383" spans="3:3" ht="15" customHeight="1" x14ac:dyDescent="0.25">
      <c r="C6383" s="79">
        <f t="shared" si="126"/>
        <v>0</v>
      </c>
    </row>
    <row r="6384" spans="3:3" ht="15" customHeight="1" x14ac:dyDescent="0.25">
      <c r="C6384" s="79">
        <f t="shared" si="126"/>
        <v>0</v>
      </c>
    </row>
    <row r="6385" spans="3:3" ht="15" customHeight="1" x14ac:dyDescent="0.25">
      <c r="C6385" s="79">
        <f t="shared" si="126"/>
        <v>0</v>
      </c>
    </row>
    <row r="6386" spans="3:3" ht="15" customHeight="1" x14ac:dyDescent="0.25">
      <c r="C6386" s="79">
        <f t="shared" si="126"/>
        <v>0</v>
      </c>
    </row>
    <row r="6387" spans="3:3" ht="15" customHeight="1" x14ac:dyDescent="0.25">
      <c r="C6387" s="79">
        <f t="shared" si="126"/>
        <v>0</v>
      </c>
    </row>
    <row r="6388" spans="3:3" ht="15" customHeight="1" x14ac:dyDescent="0.25">
      <c r="C6388" s="79">
        <f t="shared" si="126"/>
        <v>0</v>
      </c>
    </row>
    <row r="6389" spans="3:3" ht="15" customHeight="1" x14ac:dyDescent="0.25">
      <c r="C6389" s="79">
        <f t="shared" si="126"/>
        <v>0</v>
      </c>
    </row>
    <row r="6390" spans="3:3" ht="15" customHeight="1" x14ac:dyDescent="0.25">
      <c r="C6390" s="79">
        <f t="shared" si="126"/>
        <v>0</v>
      </c>
    </row>
    <row r="6391" spans="3:3" ht="15" customHeight="1" x14ac:dyDescent="0.25">
      <c r="C6391" s="79">
        <f t="shared" si="126"/>
        <v>0</v>
      </c>
    </row>
    <row r="6392" spans="3:3" ht="15" customHeight="1" x14ac:dyDescent="0.25">
      <c r="C6392" s="79">
        <f t="shared" si="126"/>
        <v>0</v>
      </c>
    </row>
    <row r="6393" spans="3:3" ht="15" customHeight="1" x14ac:dyDescent="0.25">
      <c r="C6393" s="79">
        <f t="shared" si="126"/>
        <v>0</v>
      </c>
    </row>
    <row r="6394" spans="3:3" ht="15" customHeight="1" x14ac:dyDescent="0.25">
      <c r="C6394" s="79">
        <f t="shared" si="126"/>
        <v>0</v>
      </c>
    </row>
    <row r="6395" spans="3:3" ht="15" customHeight="1" x14ac:dyDescent="0.25">
      <c r="C6395" s="79">
        <f t="shared" ref="C6395:C6400" si="127">+C6394</f>
        <v>0</v>
      </c>
    </row>
    <row r="6396" spans="3:3" ht="15" customHeight="1" x14ac:dyDescent="0.25">
      <c r="C6396" s="79">
        <f t="shared" si="127"/>
        <v>0</v>
      </c>
    </row>
    <row r="6397" spans="3:3" ht="15" customHeight="1" x14ac:dyDescent="0.25">
      <c r="C6397" s="79">
        <f t="shared" si="127"/>
        <v>0</v>
      </c>
    </row>
    <row r="6398" spans="3:3" ht="15" customHeight="1" x14ac:dyDescent="0.25">
      <c r="C6398" s="79">
        <f t="shared" si="127"/>
        <v>0</v>
      </c>
    </row>
    <row r="6399" spans="3:3" ht="15" customHeight="1" x14ac:dyDescent="0.25">
      <c r="C6399" s="79">
        <f t="shared" si="127"/>
        <v>0</v>
      </c>
    </row>
    <row r="6400" spans="3:3" x14ac:dyDescent="0.25">
      <c r="C6400" s="79">
        <f t="shared" si="127"/>
        <v>0</v>
      </c>
    </row>
    <row r="6401" spans="3:3" x14ac:dyDescent="0.25">
      <c r="C6401" s="79" t="e">
        <f>+#REF!</f>
        <v>#REF!</v>
      </c>
    </row>
    <row r="6402" spans="3:3" x14ac:dyDescent="0.25">
      <c r="C6402" s="79" t="e">
        <f t="shared" ref="C6402:C6465" si="128">+C6401</f>
        <v>#REF!</v>
      </c>
    </row>
    <row r="6403" spans="3:3" x14ac:dyDescent="0.25">
      <c r="C6403" s="79" t="e">
        <f t="shared" si="128"/>
        <v>#REF!</v>
      </c>
    </row>
    <row r="6404" spans="3:3" x14ac:dyDescent="0.25">
      <c r="C6404" s="79" t="e">
        <f t="shared" si="128"/>
        <v>#REF!</v>
      </c>
    </row>
    <row r="6405" spans="3:3" x14ac:dyDescent="0.25">
      <c r="C6405" s="79" t="e">
        <f t="shared" si="128"/>
        <v>#REF!</v>
      </c>
    </row>
    <row r="6406" spans="3:3" x14ac:dyDescent="0.25">
      <c r="C6406" s="79" t="e">
        <f t="shared" si="128"/>
        <v>#REF!</v>
      </c>
    </row>
    <row r="6407" spans="3:3" x14ac:dyDescent="0.25">
      <c r="C6407" s="79" t="e">
        <f t="shared" si="128"/>
        <v>#REF!</v>
      </c>
    </row>
    <row r="6408" spans="3:3" x14ac:dyDescent="0.25">
      <c r="C6408" s="79" t="e">
        <f t="shared" si="128"/>
        <v>#REF!</v>
      </c>
    </row>
    <row r="6409" spans="3:3" x14ac:dyDescent="0.25">
      <c r="C6409" s="79" t="e">
        <f t="shared" si="128"/>
        <v>#REF!</v>
      </c>
    </row>
    <row r="6410" spans="3:3" x14ac:dyDescent="0.25">
      <c r="C6410" s="79" t="e">
        <f t="shared" si="128"/>
        <v>#REF!</v>
      </c>
    </row>
    <row r="6411" spans="3:3" x14ac:dyDescent="0.25">
      <c r="C6411" s="79" t="e">
        <f t="shared" si="128"/>
        <v>#REF!</v>
      </c>
    </row>
    <row r="6412" spans="3:3" x14ac:dyDescent="0.25">
      <c r="C6412" s="79" t="e">
        <f t="shared" si="128"/>
        <v>#REF!</v>
      </c>
    </row>
    <row r="6413" spans="3:3" x14ac:dyDescent="0.25">
      <c r="C6413" s="79" t="e">
        <f t="shared" si="128"/>
        <v>#REF!</v>
      </c>
    </row>
    <row r="6414" spans="3:3" x14ac:dyDescent="0.25">
      <c r="C6414" s="79" t="e">
        <f t="shared" si="128"/>
        <v>#REF!</v>
      </c>
    </row>
    <row r="6415" spans="3:3" x14ac:dyDescent="0.25">
      <c r="C6415" s="79" t="e">
        <f t="shared" si="128"/>
        <v>#REF!</v>
      </c>
    </row>
    <row r="6416" spans="3:3" x14ac:dyDescent="0.25">
      <c r="C6416" s="79" t="e">
        <f t="shared" si="128"/>
        <v>#REF!</v>
      </c>
    </row>
    <row r="6417" spans="3:3" x14ac:dyDescent="0.25">
      <c r="C6417" s="79" t="e">
        <f t="shared" si="128"/>
        <v>#REF!</v>
      </c>
    </row>
    <row r="6418" spans="3:3" x14ac:dyDescent="0.25">
      <c r="C6418" s="79" t="e">
        <f t="shared" si="128"/>
        <v>#REF!</v>
      </c>
    </row>
    <row r="6419" spans="3:3" x14ac:dyDescent="0.25">
      <c r="C6419" s="79" t="e">
        <f t="shared" si="128"/>
        <v>#REF!</v>
      </c>
    </row>
    <row r="6420" spans="3:3" x14ac:dyDescent="0.25">
      <c r="C6420" s="79" t="e">
        <f t="shared" si="128"/>
        <v>#REF!</v>
      </c>
    </row>
    <row r="6421" spans="3:3" x14ac:dyDescent="0.25">
      <c r="C6421" s="79" t="e">
        <f t="shared" si="128"/>
        <v>#REF!</v>
      </c>
    </row>
    <row r="6422" spans="3:3" x14ac:dyDescent="0.25">
      <c r="C6422" s="79" t="e">
        <f t="shared" si="128"/>
        <v>#REF!</v>
      </c>
    </row>
    <row r="6423" spans="3:3" x14ac:dyDescent="0.25">
      <c r="C6423" s="79" t="e">
        <f t="shared" si="128"/>
        <v>#REF!</v>
      </c>
    </row>
    <row r="6424" spans="3:3" x14ac:dyDescent="0.25">
      <c r="C6424" s="79" t="e">
        <f t="shared" si="128"/>
        <v>#REF!</v>
      </c>
    </row>
    <row r="6425" spans="3:3" x14ac:dyDescent="0.25">
      <c r="C6425" s="79" t="e">
        <f t="shared" si="128"/>
        <v>#REF!</v>
      </c>
    </row>
    <row r="6426" spans="3:3" x14ac:dyDescent="0.25">
      <c r="C6426" s="79" t="e">
        <f t="shared" si="128"/>
        <v>#REF!</v>
      </c>
    </row>
    <row r="6427" spans="3:3" x14ac:dyDescent="0.25">
      <c r="C6427" s="79" t="e">
        <f t="shared" si="128"/>
        <v>#REF!</v>
      </c>
    </row>
    <row r="6428" spans="3:3" x14ac:dyDescent="0.25">
      <c r="C6428" s="79" t="e">
        <f t="shared" si="128"/>
        <v>#REF!</v>
      </c>
    </row>
    <row r="6429" spans="3:3" x14ac:dyDescent="0.25">
      <c r="C6429" s="79" t="e">
        <f t="shared" si="128"/>
        <v>#REF!</v>
      </c>
    </row>
    <row r="6430" spans="3:3" x14ac:dyDescent="0.25">
      <c r="C6430" s="79" t="e">
        <f t="shared" si="128"/>
        <v>#REF!</v>
      </c>
    </row>
    <row r="6431" spans="3:3" x14ac:dyDescent="0.25">
      <c r="C6431" s="79" t="e">
        <f t="shared" si="128"/>
        <v>#REF!</v>
      </c>
    </row>
    <row r="6432" spans="3:3" x14ac:dyDescent="0.25">
      <c r="C6432" s="79" t="e">
        <f t="shared" si="128"/>
        <v>#REF!</v>
      </c>
    </row>
    <row r="6433" spans="3:3" x14ac:dyDescent="0.25">
      <c r="C6433" s="79" t="e">
        <f t="shared" si="128"/>
        <v>#REF!</v>
      </c>
    </row>
    <row r="6434" spans="3:3" x14ac:dyDescent="0.25">
      <c r="C6434" s="79" t="e">
        <f t="shared" si="128"/>
        <v>#REF!</v>
      </c>
    </row>
    <row r="6435" spans="3:3" x14ac:dyDescent="0.25">
      <c r="C6435" s="79" t="e">
        <f t="shared" si="128"/>
        <v>#REF!</v>
      </c>
    </row>
    <row r="6436" spans="3:3" x14ac:dyDescent="0.25">
      <c r="C6436" s="79" t="e">
        <f t="shared" si="128"/>
        <v>#REF!</v>
      </c>
    </row>
    <row r="6437" spans="3:3" x14ac:dyDescent="0.25">
      <c r="C6437" s="79" t="e">
        <f t="shared" si="128"/>
        <v>#REF!</v>
      </c>
    </row>
    <row r="6438" spans="3:3" x14ac:dyDescent="0.25">
      <c r="C6438" s="79" t="e">
        <f t="shared" si="128"/>
        <v>#REF!</v>
      </c>
    </row>
    <row r="6439" spans="3:3" x14ac:dyDescent="0.25">
      <c r="C6439" s="79" t="e">
        <f t="shared" si="128"/>
        <v>#REF!</v>
      </c>
    </row>
    <row r="6440" spans="3:3" x14ac:dyDescent="0.25">
      <c r="C6440" s="79" t="e">
        <f t="shared" si="128"/>
        <v>#REF!</v>
      </c>
    </row>
    <row r="6441" spans="3:3" x14ac:dyDescent="0.25">
      <c r="C6441" s="79" t="e">
        <f t="shared" si="128"/>
        <v>#REF!</v>
      </c>
    </row>
    <row r="6442" spans="3:3" x14ac:dyDescent="0.25">
      <c r="C6442" s="79" t="e">
        <f t="shared" si="128"/>
        <v>#REF!</v>
      </c>
    </row>
    <row r="6443" spans="3:3" x14ac:dyDescent="0.25">
      <c r="C6443" s="79" t="e">
        <f t="shared" si="128"/>
        <v>#REF!</v>
      </c>
    </row>
    <row r="6444" spans="3:3" x14ac:dyDescent="0.25">
      <c r="C6444" s="79" t="e">
        <f t="shared" si="128"/>
        <v>#REF!</v>
      </c>
    </row>
    <row r="6445" spans="3:3" x14ac:dyDescent="0.25">
      <c r="C6445" s="79" t="e">
        <f t="shared" si="128"/>
        <v>#REF!</v>
      </c>
    </row>
    <row r="6446" spans="3:3" x14ac:dyDescent="0.25">
      <c r="C6446" s="79" t="e">
        <f t="shared" si="128"/>
        <v>#REF!</v>
      </c>
    </row>
    <row r="6447" spans="3:3" x14ac:dyDescent="0.25">
      <c r="C6447" s="79" t="e">
        <f t="shared" si="128"/>
        <v>#REF!</v>
      </c>
    </row>
    <row r="6448" spans="3:3" x14ac:dyDescent="0.25">
      <c r="C6448" s="79" t="e">
        <f t="shared" si="128"/>
        <v>#REF!</v>
      </c>
    </row>
    <row r="6449" spans="3:3" x14ac:dyDescent="0.25">
      <c r="C6449" s="79" t="e">
        <f t="shared" si="128"/>
        <v>#REF!</v>
      </c>
    </row>
    <row r="6450" spans="3:3" x14ac:dyDescent="0.25">
      <c r="C6450" s="79" t="e">
        <f t="shared" si="128"/>
        <v>#REF!</v>
      </c>
    </row>
    <row r="6451" spans="3:3" x14ac:dyDescent="0.25">
      <c r="C6451" s="79" t="e">
        <f t="shared" si="128"/>
        <v>#REF!</v>
      </c>
    </row>
    <row r="6452" spans="3:3" x14ac:dyDescent="0.25">
      <c r="C6452" s="79" t="e">
        <f t="shared" si="128"/>
        <v>#REF!</v>
      </c>
    </row>
    <row r="6453" spans="3:3" x14ac:dyDescent="0.25">
      <c r="C6453" s="79" t="e">
        <f t="shared" si="128"/>
        <v>#REF!</v>
      </c>
    </row>
    <row r="6454" spans="3:3" x14ac:dyDescent="0.25">
      <c r="C6454" s="79" t="e">
        <f t="shared" si="128"/>
        <v>#REF!</v>
      </c>
    </row>
    <row r="6455" spans="3:3" x14ac:dyDescent="0.25">
      <c r="C6455" s="79" t="e">
        <f t="shared" si="128"/>
        <v>#REF!</v>
      </c>
    </row>
    <row r="6456" spans="3:3" x14ac:dyDescent="0.25">
      <c r="C6456" s="79" t="e">
        <f t="shared" si="128"/>
        <v>#REF!</v>
      </c>
    </row>
    <row r="6457" spans="3:3" x14ac:dyDescent="0.25">
      <c r="C6457" s="79" t="e">
        <f t="shared" si="128"/>
        <v>#REF!</v>
      </c>
    </row>
    <row r="6458" spans="3:3" x14ac:dyDescent="0.25">
      <c r="C6458" s="79" t="e">
        <f t="shared" si="128"/>
        <v>#REF!</v>
      </c>
    </row>
    <row r="6459" spans="3:3" x14ac:dyDescent="0.25">
      <c r="C6459" s="79" t="e">
        <f t="shared" si="128"/>
        <v>#REF!</v>
      </c>
    </row>
    <row r="6460" spans="3:3" x14ac:dyDescent="0.25">
      <c r="C6460" s="79" t="e">
        <f t="shared" si="128"/>
        <v>#REF!</v>
      </c>
    </row>
    <row r="6461" spans="3:3" x14ac:dyDescent="0.25">
      <c r="C6461" s="79" t="e">
        <f t="shared" si="128"/>
        <v>#REF!</v>
      </c>
    </row>
    <row r="6462" spans="3:3" x14ac:dyDescent="0.25">
      <c r="C6462" s="79" t="e">
        <f t="shared" si="128"/>
        <v>#REF!</v>
      </c>
    </row>
    <row r="6463" spans="3:3" x14ac:dyDescent="0.25">
      <c r="C6463" s="79" t="e">
        <f t="shared" si="128"/>
        <v>#REF!</v>
      </c>
    </row>
    <row r="6464" spans="3:3" x14ac:dyDescent="0.25">
      <c r="C6464" s="79" t="e">
        <f t="shared" si="128"/>
        <v>#REF!</v>
      </c>
    </row>
    <row r="6465" spans="3:3" x14ac:dyDescent="0.25">
      <c r="C6465" s="79" t="e">
        <f t="shared" si="128"/>
        <v>#REF!</v>
      </c>
    </row>
    <row r="6466" spans="3:3" x14ac:dyDescent="0.25">
      <c r="C6466" s="79" t="e">
        <f t="shared" ref="C6466:C6529" si="129">+C6465</f>
        <v>#REF!</v>
      </c>
    </row>
    <row r="6467" spans="3:3" x14ac:dyDescent="0.25">
      <c r="C6467" s="79" t="e">
        <f t="shared" si="129"/>
        <v>#REF!</v>
      </c>
    </row>
    <row r="6468" spans="3:3" x14ac:dyDescent="0.25">
      <c r="C6468" s="79" t="e">
        <f t="shared" si="129"/>
        <v>#REF!</v>
      </c>
    </row>
    <row r="6469" spans="3:3" x14ac:dyDescent="0.25">
      <c r="C6469" s="79" t="e">
        <f t="shared" si="129"/>
        <v>#REF!</v>
      </c>
    </row>
    <row r="6470" spans="3:3" x14ac:dyDescent="0.25">
      <c r="C6470" s="79" t="e">
        <f t="shared" si="129"/>
        <v>#REF!</v>
      </c>
    </row>
    <row r="6471" spans="3:3" x14ac:dyDescent="0.25">
      <c r="C6471" s="79" t="e">
        <f t="shared" si="129"/>
        <v>#REF!</v>
      </c>
    </row>
    <row r="6472" spans="3:3" x14ac:dyDescent="0.25">
      <c r="C6472" s="79" t="e">
        <f t="shared" si="129"/>
        <v>#REF!</v>
      </c>
    </row>
    <row r="6473" spans="3:3" x14ac:dyDescent="0.25">
      <c r="C6473" s="79" t="e">
        <f t="shared" si="129"/>
        <v>#REF!</v>
      </c>
    </row>
    <row r="6474" spans="3:3" x14ac:dyDescent="0.25">
      <c r="C6474" s="79" t="e">
        <f t="shared" si="129"/>
        <v>#REF!</v>
      </c>
    </row>
    <row r="6475" spans="3:3" x14ac:dyDescent="0.25">
      <c r="C6475" s="79" t="e">
        <f t="shared" si="129"/>
        <v>#REF!</v>
      </c>
    </row>
    <row r="6476" spans="3:3" x14ac:dyDescent="0.25">
      <c r="C6476" s="79" t="e">
        <f t="shared" si="129"/>
        <v>#REF!</v>
      </c>
    </row>
    <row r="6477" spans="3:3" x14ac:dyDescent="0.25">
      <c r="C6477" s="79" t="e">
        <f t="shared" si="129"/>
        <v>#REF!</v>
      </c>
    </row>
    <row r="6478" spans="3:3" x14ac:dyDescent="0.25">
      <c r="C6478" s="79" t="e">
        <f t="shared" si="129"/>
        <v>#REF!</v>
      </c>
    </row>
    <row r="6479" spans="3:3" x14ac:dyDescent="0.25">
      <c r="C6479" s="79" t="e">
        <f t="shared" si="129"/>
        <v>#REF!</v>
      </c>
    </row>
    <row r="6480" spans="3:3" x14ac:dyDescent="0.25">
      <c r="C6480" s="79" t="e">
        <f t="shared" si="129"/>
        <v>#REF!</v>
      </c>
    </row>
    <row r="6481" spans="3:3" x14ac:dyDescent="0.25">
      <c r="C6481" s="79" t="e">
        <f t="shared" si="129"/>
        <v>#REF!</v>
      </c>
    </row>
    <row r="6482" spans="3:3" x14ac:dyDescent="0.25">
      <c r="C6482" s="79" t="e">
        <f t="shared" si="129"/>
        <v>#REF!</v>
      </c>
    </row>
    <row r="6483" spans="3:3" x14ac:dyDescent="0.25">
      <c r="C6483" s="79" t="e">
        <f t="shared" si="129"/>
        <v>#REF!</v>
      </c>
    </row>
    <row r="6484" spans="3:3" x14ac:dyDescent="0.25">
      <c r="C6484" s="79" t="e">
        <f t="shared" si="129"/>
        <v>#REF!</v>
      </c>
    </row>
    <row r="6485" spans="3:3" x14ac:dyDescent="0.25">
      <c r="C6485" s="79" t="e">
        <f t="shared" si="129"/>
        <v>#REF!</v>
      </c>
    </row>
    <row r="6486" spans="3:3" x14ac:dyDescent="0.25">
      <c r="C6486" s="79" t="e">
        <f t="shared" si="129"/>
        <v>#REF!</v>
      </c>
    </row>
    <row r="6487" spans="3:3" x14ac:dyDescent="0.25">
      <c r="C6487" s="79" t="e">
        <f t="shared" si="129"/>
        <v>#REF!</v>
      </c>
    </row>
    <row r="6488" spans="3:3" x14ac:dyDescent="0.25">
      <c r="C6488" s="79" t="e">
        <f t="shared" si="129"/>
        <v>#REF!</v>
      </c>
    </row>
    <row r="6489" spans="3:3" x14ac:dyDescent="0.25">
      <c r="C6489" s="79" t="e">
        <f t="shared" si="129"/>
        <v>#REF!</v>
      </c>
    </row>
    <row r="6490" spans="3:3" x14ac:dyDescent="0.25">
      <c r="C6490" s="79" t="e">
        <f t="shared" si="129"/>
        <v>#REF!</v>
      </c>
    </row>
    <row r="6491" spans="3:3" x14ac:dyDescent="0.25">
      <c r="C6491" s="79" t="e">
        <f t="shared" si="129"/>
        <v>#REF!</v>
      </c>
    </row>
    <row r="6492" spans="3:3" x14ac:dyDescent="0.25">
      <c r="C6492" s="79" t="e">
        <f t="shared" si="129"/>
        <v>#REF!</v>
      </c>
    </row>
    <row r="6493" spans="3:3" x14ac:dyDescent="0.25">
      <c r="C6493" s="79" t="e">
        <f t="shared" si="129"/>
        <v>#REF!</v>
      </c>
    </row>
    <row r="6494" spans="3:3" x14ac:dyDescent="0.25">
      <c r="C6494" s="79" t="e">
        <f t="shared" si="129"/>
        <v>#REF!</v>
      </c>
    </row>
    <row r="6495" spans="3:3" x14ac:dyDescent="0.25">
      <c r="C6495" s="79" t="e">
        <f t="shared" si="129"/>
        <v>#REF!</v>
      </c>
    </row>
    <row r="6496" spans="3:3" x14ac:dyDescent="0.25">
      <c r="C6496" s="79" t="e">
        <f t="shared" si="129"/>
        <v>#REF!</v>
      </c>
    </row>
    <row r="6497" spans="3:3" x14ac:dyDescent="0.25">
      <c r="C6497" s="79" t="e">
        <f t="shared" si="129"/>
        <v>#REF!</v>
      </c>
    </row>
    <row r="6498" spans="3:3" x14ac:dyDescent="0.25">
      <c r="C6498" s="79" t="e">
        <f t="shared" si="129"/>
        <v>#REF!</v>
      </c>
    </row>
    <row r="6499" spans="3:3" x14ac:dyDescent="0.25">
      <c r="C6499" s="79" t="e">
        <f t="shared" si="129"/>
        <v>#REF!</v>
      </c>
    </row>
    <row r="6500" spans="3:3" x14ac:dyDescent="0.25">
      <c r="C6500" s="79" t="e">
        <f t="shared" si="129"/>
        <v>#REF!</v>
      </c>
    </row>
    <row r="6501" spans="3:3" x14ac:dyDescent="0.25">
      <c r="C6501" s="79" t="e">
        <f t="shared" si="129"/>
        <v>#REF!</v>
      </c>
    </row>
    <row r="6502" spans="3:3" x14ac:dyDescent="0.25">
      <c r="C6502" s="79" t="e">
        <f t="shared" si="129"/>
        <v>#REF!</v>
      </c>
    </row>
    <row r="6503" spans="3:3" x14ac:dyDescent="0.25">
      <c r="C6503" s="79" t="e">
        <f t="shared" si="129"/>
        <v>#REF!</v>
      </c>
    </row>
    <row r="6504" spans="3:3" x14ac:dyDescent="0.25">
      <c r="C6504" s="79" t="e">
        <f t="shared" si="129"/>
        <v>#REF!</v>
      </c>
    </row>
    <row r="6505" spans="3:3" x14ac:dyDescent="0.25">
      <c r="C6505" s="79" t="e">
        <f t="shared" si="129"/>
        <v>#REF!</v>
      </c>
    </row>
    <row r="6506" spans="3:3" x14ac:dyDescent="0.25">
      <c r="C6506" s="79" t="e">
        <f t="shared" si="129"/>
        <v>#REF!</v>
      </c>
    </row>
    <row r="6507" spans="3:3" x14ac:dyDescent="0.25">
      <c r="C6507" s="79" t="e">
        <f t="shared" si="129"/>
        <v>#REF!</v>
      </c>
    </row>
    <row r="6508" spans="3:3" x14ac:dyDescent="0.25">
      <c r="C6508" s="79" t="e">
        <f t="shared" si="129"/>
        <v>#REF!</v>
      </c>
    </row>
    <row r="6509" spans="3:3" x14ac:dyDescent="0.25">
      <c r="C6509" s="79" t="e">
        <f t="shared" si="129"/>
        <v>#REF!</v>
      </c>
    </row>
    <row r="6510" spans="3:3" x14ac:dyDescent="0.25">
      <c r="C6510" s="79" t="e">
        <f t="shared" si="129"/>
        <v>#REF!</v>
      </c>
    </row>
    <row r="6511" spans="3:3" x14ac:dyDescent="0.25">
      <c r="C6511" s="79" t="e">
        <f t="shared" si="129"/>
        <v>#REF!</v>
      </c>
    </row>
    <row r="6512" spans="3:3" x14ac:dyDescent="0.25">
      <c r="C6512" s="79" t="e">
        <f t="shared" si="129"/>
        <v>#REF!</v>
      </c>
    </row>
    <row r="6513" spans="3:3" x14ac:dyDescent="0.25">
      <c r="C6513" s="79" t="e">
        <f t="shared" si="129"/>
        <v>#REF!</v>
      </c>
    </row>
    <row r="6514" spans="3:3" x14ac:dyDescent="0.25">
      <c r="C6514" s="79" t="e">
        <f t="shared" si="129"/>
        <v>#REF!</v>
      </c>
    </row>
    <row r="6515" spans="3:3" x14ac:dyDescent="0.25">
      <c r="C6515" s="79" t="e">
        <f t="shared" si="129"/>
        <v>#REF!</v>
      </c>
    </row>
    <row r="6516" spans="3:3" x14ac:dyDescent="0.25">
      <c r="C6516" s="79" t="e">
        <f t="shared" si="129"/>
        <v>#REF!</v>
      </c>
    </row>
    <row r="6517" spans="3:3" x14ac:dyDescent="0.25">
      <c r="C6517" s="79" t="e">
        <f t="shared" si="129"/>
        <v>#REF!</v>
      </c>
    </row>
    <row r="6518" spans="3:3" x14ac:dyDescent="0.25">
      <c r="C6518" s="79" t="e">
        <f t="shared" si="129"/>
        <v>#REF!</v>
      </c>
    </row>
    <row r="6519" spans="3:3" x14ac:dyDescent="0.25">
      <c r="C6519" s="79" t="e">
        <f t="shared" si="129"/>
        <v>#REF!</v>
      </c>
    </row>
    <row r="6520" spans="3:3" x14ac:dyDescent="0.25">
      <c r="C6520" s="79" t="e">
        <f t="shared" si="129"/>
        <v>#REF!</v>
      </c>
    </row>
    <row r="6521" spans="3:3" x14ac:dyDescent="0.25">
      <c r="C6521" s="79" t="e">
        <f t="shared" si="129"/>
        <v>#REF!</v>
      </c>
    </row>
    <row r="6522" spans="3:3" x14ac:dyDescent="0.25">
      <c r="C6522" s="79" t="e">
        <f t="shared" si="129"/>
        <v>#REF!</v>
      </c>
    </row>
    <row r="6523" spans="3:3" x14ac:dyDescent="0.25">
      <c r="C6523" s="79" t="e">
        <f t="shared" si="129"/>
        <v>#REF!</v>
      </c>
    </row>
    <row r="6524" spans="3:3" x14ac:dyDescent="0.25">
      <c r="C6524" s="79" t="e">
        <f t="shared" si="129"/>
        <v>#REF!</v>
      </c>
    </row>
    <row r="6525" spans="3:3" x14ac:dyDescent="0.25">
      <c r="C6525" s="79" t="e">
        <f t="shared" si="129"/>
        <v>#REF!</v>
      </c>
    </row>
    <row r="6526" spans="3:3" x14ac:dyDescent="0.25">
      <c r="C6526" s="79" t="e">
        <f t="shared" si="129"/>
        <v>#REF!</v>
      </c>
    </row>
    <row r="6527" spans="3:3" x14ac:dyDescent="0.25">
      <c r="C6527" s="79" t="e">
        <f t="shared" si="129"/>
        <v>#REF!</v>
      </c>
    </row>
    <row r="6528" spans="3:3" x14ac:dyDescent="0.25">
      <c r="C6528" s="79" t="e">
        <f t="shared" si="129"/>
        <v>#REF!</v>
      </c>
    </row>
    <row r="6529" spans="3:3" x14ac:dyDescent="0.25">
      <c r="C6529" s="79" t="e">
        <f t="shared" si="129"/>
        <v>#REF!</v>
      </c>
    </row>
    <row r="6530" spans="3:3" x14ac:dyDescent="0.25">
      <c r="C6530" s="79" t="e">
        <f t="shared" ref="C6530:C6541" si="130">+C6529</f>
        <v>#REF!</v>
      </c>
    </row>
    <row r="6531" spans="3:3" x14ac:dyDescent="0.25">
      <c r="C6531" s="79" t="e">
        <f t="shared" si="130"/>
        <v>#REF!</v>
      </c>
    </row>
    <row r="6532" spans="3:3" x14ac:dyDescent="0.25">
      <c r="C6532" s="79" t="e">
        <f t="shared" si="130"/>
        <v>#REF!</v>
      </c>
    </row>
    <row r="6533" spans="3:3" x14ac:dyDescent="0.25">
      <c r="C6533" s="79" t="e">
        <f t="shared" si="130"/>
        <v>#REF!</v>
      </c>
    </row>
    <row r="6534" spans="3:3" x14ac:dyDescent="0.25">
      <c r="C6534" s="79" t="e">
        <f t="shared" si="130"/>
        <v>#REF!</v>
      </c>
    </row>
    <row r="6535" spans="3:3" x14ac:dyDescent="0.25">
      <c r="C6535" s="79" t="e">
        <f t="shared" si="130"/>
        <v>#REF!</v>
      </c>
    </row>
    <row r="6536" spans="3:3" x14ac:dyDescent="0.25">
      <c r="C6536" s="79" t="e">
        <f t="shared" si="130"/>
        <v>#REF!</v>
      </c>
    </row>
    <row r="6537" spans="3:3" x14ac:dyDescent="0.25">
      <c r="C6537" s="79" t="e">
        <f t="shared" si="130"/>
        <v>#REF!</v>
      </c>
    </row>
    <row r="6538" spans="3:3" x14ac:dyDescent="0.25">
      <c r="C6538" s="79" t="e">
        <f t="shared" si="130"/>
        <v>#REF!</v>
      </c>
    </row>
    <row r="6539" spans="3:3" x14ac:dyDescent="0.25">
      <c r="C6539" s="79" t="e">
        <f t="shared" si="130"/>
        <v>#REF!</v>
      </c>
    </row>
    <row r="6540" spans="3:3" x14ac:dyDescent="0.25">
      <c r="C6540" s="79" t="e">
        <f t="shared" si="130"/>
        <v>#REF!</v>
      </c>
    </row>
    <row r="6541" spans="3:3" x14ac:dyDescent="0.25">
      <c r="C6541" s="79" t="e">
        <f t="shared" si="130"/>
        <v>#REF!</v>
      </c>
    </row>
  </sheetData>
  <autoFilter ref="A1:C6541" xr:uid="{BA502C0E-84F9-4FC9-B662-AE6BBE0ECACD}"/>
  <mergeCells count="33">
    <mergeCell ref="B6204:B6205"/>
    <mergeCell ref="B6004:B6005"/>
    <mergeCell ref="B5804:B5805"/>
    <mergeCell ref="B5604:B5605"/>
    <mergeCell ref="B5404:B5405"/>
    <mergeCell ref="B5204:B5205"/>
    <mergeCell ref="A5004:A5006"/>
    <mergeCell ref="B5004:B5005"/>
    <mergeCell ref="B4804:B4805"/>
    <mergeCell ref="B4604:B4605"/>
    <mergeCell ref="B4404:B4405"/>
    <mergeCell ref="B4204:B4205"/>
    <mergeCell ref="B4004:B4005"/>
    <mergeCell ref="B3804:B3805"/>
    <mergeCell ref="B3604:B3605"/>
    <mergeCell ref="B3404:B3405"/>
    <mergeCell ref="B3204:B3205"/>
    <mergeCell ref="B3004:B3005"/>
    <mergeCell ref="B2804:B2805"/>
    <mergeCell ref="B2604:B2605"/>
    <mergeCell ref="B2404:B2405"/>
    <mergeCell ref="B2204:B2205"/>
    <mergeCell ref="B2004:B2005"/>
    <mergeCell ref="B1804:B1805"/>
    <mergeCell ref="B1604:B1605"/>
    <mergeCell ref="B1404:B1405"/>
    <mergeCell ref="B1204:B1205"/>
    <mergeCell ref="B1004:B1005"/>
    <mergeCell ref="B804:B805"/>
    <mergeCell ref="B604:B605"/>
    <mergeCell ref="B404:B405"/>
    <mergeCell ref="B204:B205"/>
    <mergeCell ref="B5:B6"/>
  </mergeCells>
  <pageMargins left="0.70866141732283472" right="0.70866141732283472" top="0.74803149606299213" bottom="0.74803149606299213" header="0.31496062992125984" footer="0.31496062992125984"/>
  <pageSetup paperSize="8" scale="6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7D4F2-5A6F-48C6-9ECC-FA5904C23FC8}">
  <sheetPr codeName="Feuil3"/>
  <dimension ref="A1:XCM6400"/>
  <sheetViews>
    <sheetView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D7" sqref="D7"/>
    </sheetView>
  </sheetViews>
  <sheetFormatPr baseColWidth="10" defaultColWidth="11.42578125" defaultRowHeight="11.25" x14ac:dyDescent="0.2"/>
  <cols>
    <col min="1" max="1" width="6.85546875" style="38" customWidth="1"/>
    <col min="2" max="2" width="20" style="38" bestFit="1" customWidth="1"/>
    <col min="3" max="3" width="15.7109375" style="38" customWidth="1"/>
    <col min="4" max="16384" width="11.42578125" style="38"/>
  </cols>
  <sheetData>
    <row r="1" spans="1:3" ht="15" x14ac:dyDescent="0.25">
      <c r="A1"/>
    </row>
    <row r="2" spans="1:3" s="39" customFormat="1" ht="33" customHeight="1" x14ac:dyDescent="0.25">
      <c r="A2"/>
    </row>
    <row r="3" spans="1:3" s="40" customFormat="1" ht="30.75" customHeight="1" x14ac:dyDescent="0.25"/>
    <row r="4" spans="1:3" s="41" customFormat="1" ht="15" x14ac:dyDescent="0.25">
      <c r="A4"/>
    </row>
    <row r="5" spans="1:3" ht="21" customHeight="1" x14ac:dyDescent="0.2">
      <c r="A5" s="42"/>
      <c r="C5" s="43" t="s">
        <v>341</v>
      </c>
    </row>
    <row r="6" spans="1:3" ht="15" customHeight="1" x14ac:dyDescent="0.2">
      <c r="A6" s="42"/>
      <c r="C6" s="45"/>
    </row>
    <row r="7" spans="1:3" ht="15" x14ac:dyDescent="0.25">
      <c r="A7"/>
      <c r="C7" s="45"/>
    </row>
    <row r="8" spans="1:3" ht="15" customHeight="1" x14ac:dyDescent="0.25">
      <c r="A8" s="46" t="s">
        <v>342</v>
      </c>
      <c r="B8" s="38" t="s">
        <v>343</v>
      </c>
      <c r="C8" s="45"/>
    </row>
    <row r="9" spans="1:3" ht="23.25" customHeight="1" x14ac:dyDescent="0.25">
      <c r="A9" s="47"/>
      <c r="B9" s="48" t="s">
        <v>344</v>
      </c>
      <c r="C9" s="49"/>
    </row>
    <row r="10" spans="1:3" ht="15" x14ac:dyDescent="0.25">
      <c r="A10">
        <v>427</v>
      </c>
      <c r="B10" s="44" t="s">
        <v>104</v>
      </c>
      <c r="C10" s="50">
        <v>0</v>
      </c>
    </row>
    <row r="11" spans="1:3" ht="15" x14ac:dyDescent="0.25">
      <c r="A11">
        <v>427</v>
      </c>
      <c r="B11" s="44" t="s">
        <v>104</v>
      </c>
      <c r="C11" s="50">
        <v>0</v>
      </c>
    </row>
    <row r="12" spans="1:3" ht="15" x14ac:dyDescent="0.25">
      <c r="A12">
        <v>427</v>
      </c>
      <c r="B12" s="44" t="s">
        <v>105</v>
      </c>
      <c r="C12" s="50">
        <v>0</v>
      </c>
    </row>
    <row r="13" spans="1:3" ht="15" x14ac:dyDescent="0.25">
      <c r="A13">
        <v>427</v>
      </c>
      <c r="B13" s="44" t="s">
        <v>106</v>
      </c>
      <c r="C13" s="50">
        <v>0</v>
      </c>
    </row>
    <row r="14" spans="1:3" ht="15" x14ac:dyDescent="0.25">
      <c r="A14">
        <v>427</v>
      </c>
      <c r="B14" s="44" t="s">
        <v>107</v>
      </c>
      <c r="C14" s="50">
        <v>0</v>
      </c>
    </row>
    <row r="15" spans="1:3" ht="15" x14ac:dyDescent="0.25">
      <c r="A15">
        <v>427</v>
      </c>
      <c r="B15" s="44" t="s">
        <v>107</v>
      </c>
      <c r="C15" s="50">
        <v>0</v>
      </c>
    </row>
    <row r="16" spans="1:3" ht="15" x14ac:dyDescent="0.25">
      <c r="A16">
        <v>427</v>
      </c>
      <c r="B16" s="44" t="s">
        <v>108</v>
      </c>
      <c r="C16" s="50">
        <v>0</v>
      </c>
    </row>
    <row r="17" spans="1:3" ht="15" x14ac:dyDescent="0.25">
      <c r="A17">
        <v>427</v>
      </c>
      <c r="B17" s="44" t="s">
        <v>108</v>
      </c>
      <c r="C17" s="50">
        <v>0</v>
      </c>
    </row>
    <row r="18" spans="1:3" ht="15" x14ac:dyDescent="0.25">
      <c r="A18">
        <v>427</v>
      </c>
      <c r="B18" s="44" t="s">
        <v>109</v>
      </c>
      <c r="C18" s="50">
        <v>0</v>
      </c>
    </row>
    <row r="19" spans="1:3" ht="15" x14ac:dyDescent="0.25">
      <c r="A19">
        <v>427</v>
      </c>
      <c r="B19" s="44" t="s">
        <v>110</v>
      </c>
      <c r="C19" s="50">
        <v>0</v>
      </c>
    </row>
    <row r="20" spans="1:3" ht="15" x14ac:dyDescent="0.25">
      <c r="A20">
        <v>427</v>
      </c>
      <c r="B20" s="44" t="s">
        <v>110</v>
      </c>
      <c r="C20" s="50">
        <v>0</v>
      </c>
    </row>
    <row r="21" spans="1:3" ht="15" x14ac:dyDescent="0.25">
      <c r="A21">
        <v>427</v>
      </c>
      <c r="B21" s="44" t="s">
        <v>111</v>
      </c>
      <c r="C21" s="50">
        <v>0</v>
      </c>
    </row>
    <row r="22" spans="1:3" ht="15" x14ac:dyDescent="0.25">
      <c r="A22">
        <v>427</v>
      </c>
      <c r="B22" s="44" t="s">
        <v>111</v>
      </c>
      <c r="C22" s="50">
        <v>0</v>
      </c>
    </row>
    <row r="23" spans="1:3" ht="15" x14ac:dyDescent="0.25">
      <c r="A23">
        <v>427</v>
      </c>
      <c r="B23" s="44" t="s">
        <v>112</v>
      </c>
      <c r="C23" s="50">
        <v>0</v>
      </c>
    </row>
    <row r="24" spans="1:3" ht="15" x14ac:dyDescent="0.25">
      <c r="A24">
        <v>427</v>
      </c>
      <c r="B24" s="44" t="s">
        <v>113</v>
      </c>
      <c r="C24" s="50">
        <v>0</v>
      </c>
    </row>
    <row r="25" spans="1:3" ht="15" x14ac:dyDescent="0.25">
      <c r="A25">
        <v>427</v>
      </c>
      <c r="B25" s="44" t="s">
        <v>113</v>
      </c>
      <c r="C25" s="50">
        <v>0</v>
      </c>
    </row>
    <row r="26" spans="1:3" ht="15" x14ac:dyDescent="0.25">
      <c r="A26">
        <v>427</v>
      </c>
      <c r="B26" s="44" t="s">
        <v>114</v>
      </c>
      <c r="C26" s="50">
        <v>0</v>
      </c>
    </row>
    <row r="27" spans="1:3" ht="15" x14ac:dyDescent="0.25">
      <c r="A27">
        <v>427</v>
      </c>
      <c r="B27" s="44" t="s">
        <v>115</v>
      </c>
      <c r="C27" s="50">
        <v>0</v>
      </c>
    </row>
    <row r="28" spans="1:3" ht="15" x14ac:dyDescent="0.25">
      <c r="A28">
        <v>427</v>
      </c>
      <c r="B28" s="44" t="s">
        <v>116</v>
      </c>
      <c r="C28" s="50">
        <v>0</v>
      </c>
    </row>
    <row r="29" spans="1:3" ht="15" x14ac:dyDescent="0.25">
      <c r="A29">
        <v>427</v>
      </c>
      <c r="B29" s="44" t="s">
        <v>117</v>
      </c>
      <c r="C29" s="50">
        <v>0</v>
      </c>
    </row>
    <row r="30" spans="1:3" ht="15" x14ac:dyDescent="0.25">
      <c r="A30">
        <v>427</v>
      </c>
      <c r="B30" s="44" t="s">
        <v>117</v>
      </c>
      <c r="C30" s="50">
        <v>0</v>
      </c>
    </row>
    <row r="31" spans="1:3" ht="15" x14ac:dyDescent="0.25">
      <c r="A31">
        <v>427</v>
      </c>
      <c r="B31" s="44" t="s">
        <v>118</v>
      </c>
      <c r="C31" s="50">
        <v>0</v>
      </c>
    </row>
    <row r="32" spans="1:3" ht="15" x14ac:dyDescent="0.25">
      <c r="A32">
        <v>427</v>
      </c>
      <c r="B32" s="44" t="s">
        <v>119</v>
      </c>
      <c r="C32" s="50">
        <v>0</v>
      </c>
    </row>
    <row r="33" spans="1:3" ht="15" x14ac:dyDescent="0.25">
      <c r="A33">
        <v>427</v>
      </c>
      <c r="B33" s="44" t="s">
        <v>120</v>
      </c>
      <c r="C33" s="50">
        <v>0</v>
      </c>
    </row>
    <row r="34" spans="1:3" ht="15" x14ac:dyDescent="0.25">
      <c r="A34">
        <v>427</v>
      </c>
      <c r="B34" s="44" t="s">
        <v>121</v>
      </c>
      <c r="C34" s="50">
        <v>0</v>
      </c>
    </row>
    <row r="35" spans="1:3" ht="15" x14ac:dyDescent="0.25">
      <c r="A35">
        <v>427</v>
      </c>
      <c r="B35" s="44" t="s">
        <v>122</v>
      </c>
      <c r="C35" s="50">
        <v>0</v>
      </c>
    </row>
    <row r="36" spans="1:3" ht="15" x14ac:dyDescent="0.25">
      <c r="A36">
        <v>427</v>
      </c>
      <c r="B36" s="44" t="s">
        <v>123</v>
      </c>
      <c r="C36" s="50">
        <v>0</v>
      </c>
    </row>
    <row r="37" spans="1:3" ht="15" x14ac:dyDescent="0.25">
      <c r="A37">
        <v>427</v>
      </c>
      <c r="B37" s="44" t="s">
        <v>123</v>
      </c>
      <c r="C37" s="50">
        <v>0</v>
      </c>
    </row>
    <row r="38" spans="1:3" ht="15" x14ac:dyDescent="0.25">
      <c r="A38">
        <v>427</v>
      </c>
      <c r="B38" s="44" t="s">
        <v>124</v>
      </c>
      <c r="C38" s="50">
        <v>0</v>
      </c>
    </row>
    <row r="39" spans="1:3" ht="15" x14ac:dyDescent="0.25">
      <c r="A39">
        <v>427</v>
      </c>
      <c r="B39" s="44" t="s">
        <v>124</v>
      </c>
      <c r="C39" s="50">
        <v>0</v>
      </c>
    </row>
    <row r="40" spans="1:3" ht="15" x14ac:dyDescent="0.25">
      <c r="A40">
        <v>427</v>
      </c>
      <c r="B40" s="44" t="s">
        <v>125</v>
      </c>
      <c r="C40" s="50">
        <v>0</v>
      </c>
    </row>
    <row r="41" spans="1:3" ht="15" x14ac:dyDescent="0.25">
      <c r="A41">
        <v>427</v>
      </c>
      <c r="B41" s="44" t="s">
        <v>125</v>
      </c>
      <c r="C41" s="50">
        <v>0</v>
      </c>
    </row>
    <row r="42" spans="1:3" ht="15" x14ac:dyDescent="0.25">
      <c r="A42">
        <v>427</v>
      </c>
      <c r="B42" s="44" t="s">
        <v>126</v>
      </c>
      <c r="C42" s="50">
        <v>0</v>
      </c>
    </row>
    <row r="43" spans="1:3" ht="15" x14ac:dyDescent="0.25">
      <c r="A43">
        <v>427</v>
      </c>
      <c r="B43" s="44" t="s">
        <v>126</v>
      </c>
      <c r="C43" s="50">
        <v>0</v>
      </c>
    </row>
    <row r="44" spans="1:3" ht="15" x14ac:dyDescent="0.25">
      <c r="A44">
        <v>427</v>
      </c>
      <c r="B44" s="44" t="s">
        <v>127</v>
      </c>
      <c r="C44" s="50">
        <v>0</v>
      </c>
    </row>
    <row r="45" spans="1:3" ht="15" x14ac:dyDescent="0.25">
      <c r="A45">
        <v>427</v>
      </c>
      <c r="B45" s="44" t="s">
        <v>128</v>
      </c>
      <c r="C45" s="50">
        <v>0</v>
      </c>
    </row>
    <row r="46" spans="1:3" ht="15" x14ac:dyDescent="0.25">
      <c r="A46">
        <v>427</v>
      </c>
      <c r="B46" s="44" t="s">
        <v>129</v>
      </c>
      <c r="C46" s="50">
        <v>0</v>
      </c>
    </row>
    <row r="47" spans="1:3" ht="15" x14ac:dyDescent="0.25">
      <c r="A47">
        <v>427</v>
      </c>
      <c r="B47" s="44" t="s">
        <v>130</v>
      </c>
      <c r="C47" s="50">
        <v>0</v>
      </c>
    </row>
    <row r="48" spans="1:3" ht="15" x14ac:dyDescent="0.25">
      <c r="A48">
        <v>427</v>
      </c>
      <c r="B48" s="44" t="s">
        <v>131</v>
      </c>
      <c r="C48" s="50">
        <v>0</v>
      </c>
    </row>
    <row r="49" spans="1:3" ht="15" x14ac:dyDescent="0.25">
      <c r="A49">
        <v>427</v>
      </c>
      <c r="B49" s="44" t="s">
        <v>131</v>
      </c>
      <c r="C49" s="50">
        <v>0</v>
      </c>
    </row>
    <row r="50" spans="1:3" ht="15" x14ac:dyDescent="0.25">
      <c r="A50">
        <v>427</v>
      </c>
      <c r="B50" s="44" t="s">
        <v>132</v>
      </c>
      <c r="C50" s="50">
        <v>0</v>
      </c>
    </row>
    <row r="51" spans="1:3" ht="15" x14ac:dyDescent="0.25">
      <c r="A51">
        <v>427</v>
      </c>
      <c r="B51" s="44" t="s">
        <v>133</v>
      </c>
      <c r="C51" s="50">
        <v>0</v>
      </c>
    </row>
    <row r="52" spans="1:3" ht="15" x14ac:dyDescent="0.25">
      <c r="A52">
        <v>427</v>
      </c>
      <c r="B52" s="44" t="s">
        <v>134</v>
      </c>
      <c r="C52" s="50">
        <v>0</v>
      </c>
    </row>
    <row r="53" spans="1:3" ht="15" x14ac:dyDescent="0.25">
      <c r="A53">
        <v>427</v>
      </c>
      <c r="B53" s="44" t="s">
        <v>135</v>
      </c>
      <c r="C53" s="50">
        <v>0</v>
      </c>
    </row>
    <row r="54" spans="1:3" ht="15" x14ac:dyDescent="0.25">
      <c r="A54">
        <v>427</v>
      </c>
      <c r="B54" s="44" t="s">
        <v>136</v>
      </c>
      <c r="C54" s="50">
        <v>0</v>
      </c>
    </row>
    <row r="55" spans="1:3" ht="15" x14ac:dyDescent="0.25">
      <c r="A55">
        <v>427</v>
      </c>
      <c r="B55" s="44" t="s">
        <v>137</v>
      </c>
      <c r="C55" s="50">
        <v>0</v>
      </c>
    </row>
    <row r="56" spans="1:3" ht="15" x14ac:dyDescent="0.25">
      <c r="A56">
        <v>427</v>
      </c>
      <c r="B56" s="44" t="s">
        <v>137</v>
      </c>
      <c r="C56" s="50">
        <v>0</v>
      </c>
    </row>
    <row r="57" spans="1:3" ht="15" x14ac:dyDescent="0.25">
      <c r="A57">
        <v>427</v>
      </c>
      <c r="B57" s="44" t="s">
        <v>138</v>
      </c>
      <c r="C57" s="50">
        <v>0</v>
      </c>
    </row>
    <row r="58" spans="1:3" ht="15" x14ac:dyDescent="0.25">
      <c r="A58">
        <v>427</v>
      </c>
      <c r="B58" s="44" t="s">
        <v>138</v>
      </c>
      <c r="C58" s="50">
        <v>0</v>
      </c>
    </row>
    <row r="59" spans="1:3" ht="15" x14ac:dyDescent="0.25">
      <c r="A59">
        <v>427</v>
      </c>
      <c r="B59" s="59" t="s">
        <v>139</v>
      </c>
      <c r="C59" s="50">
        <v>0</v>
      </c>
    </row>
    <row r="60" spans="1:3" s="44" customFormat="1" ht="15" x14ac:dyDescent="0.25">
      <c r="A60">
        <v>427</v>
      </c>
      <c r="B60" s="44" t="s">
        <v>140</v>
      </c>
      <c r="C60" s="50">
        <v>0</v>
      </c>
    </row>
    <row r="61" spans="1:3" s="44" customFormat="1" ht="15" x14ac:dyDescent="0.25">
      <c r="A61">
        <v>427</v>
      </c>
      <c r="B61" s="44" t="s">
        <v>141</v>
      </c>
      <c r="C61" s="50">
        <v>0</v>
      </c>
    </row>
    <row r="62" spans="1:3" s="44" customFormat="1" ht="15" x14ac:dyDescent="0.25">
      <c r="A62">
        <v>427</v>
      </c>
      <c r="B62" s="44" t="s">
        <v>142</v>
      </c>
      <c r="C62" s="50">
        <v>0</v>
      </c>
    </row>
    <row r="63" spans="1:3" s="44" customFormat="1" ht="15" x14ac:dyDescent="0.25">
      <c r="A63">
        <v>427</v>
      </c>
      <c r="B63" s="44" t="s">
        <v>142</v>
      </c>
      <c r="C63" s="50">
        <v>0</v>
      </c>
    </row>
    <row r="64" spans="1:3" s="44" customFormat="1" ht="15" x14ac:dyDescent="0.25">
      <c r="A64">
        <v>427</v>
      </c>
      <c r="B64" s="44" t="s">
        <v>143</v>
      </c>
      <c r="C64" s="50">
        <v>0</v>
      </c>
    </row>
    <row r="65" spans="1:3" ht="15" x14ac:dyDescent="0.25">
      <c r="A65">
        <v>427</v>
      </c>
      <c r="B65" s="44" t="s">
        <v>144</v>
      </c>
      <c r="C65" s="50">
        <v>0</v>
      </c>
    </row>
    <row r="66" spans="1:3" ht="15" x14ac:dyDescent="0.25">
      <c r="A66">
        <v>427</v>
      </c>
      <c r="B66" s="44" t="s">
        <v>144</v>
      </c>
      <c r="C66" s="50">
        <v>0</v>
      </c>
    </row>
    <row r="67" spans="1:3" ht="15" x14ac:dyDescent="0.25">
      <c r="A67">
        <v>427</v>
      </c>
      <c r="B67" s="44" t="s">
        <v>145</v>
      </c>
      <c r="C67" s="60">
        <v>0</v>
      </c>
    </row>
    <row r="68" spans="1:3" ht="15" x14ac:dyDescent="0.25">
      <c r="A68">
        <v>427</v>
      </c>
      <c r="B68" s="44" t="s">
        <v>146</v>
      </c>
      <c r="C68" s="60">
        <v>0</v>
      </c>
    </row>
    <row r="69" spans="1:3" ht="15" x14ac:dyDescent="0.25">
      <c r="A69">
        <v>427</v>
      </c>
      <c r="B69" s="44" t="s">
        <v>147</v>
      </c>
      <c r="C69" s="60">
        <v>0</v>
      </c>
    </row>
    <row r="70" spans="1:3" ht="15" x14ac:dyDescent="0.25">
      <c r="A70">
        <v>427</v>
      </c>
      <c r="B70" s="44" t="s">
        <v>148</v>
      </c>
      <c r="C70" s="60">
        <v>0</v>
      </c>
    </row>
    <row r="71" spans="1:3" ht="15" x14ac:dyDescent="0.25">
      <c r="A71">
        <v>427</v>
      </c>
      <c r="B71" s="44" t="s">
        <v>148</v>
      </c>
      <c r="C71" s="60">
        <v>0</v>
      </c>
    </row>
    <row r="72" spans="1:3" ht="15" x14ac:dyDescent="0.25">
      <c r="A72">
        <v>427</v>
      </c>
      <c r="B72" s="44" t="s">
        <v>149</v>
      </c>
      <c r="C72" s="60">
        <v>0</v>
      </c>
    </row>
    <row r="73" spans="1:3" ht="15" x14ac:dyDescent="0.25">
      <c r="A73">
        <v>427</v>
      </c>
      <c r="B73" s="44" t="s">
        <v>150</v>
      </c>
      <c r="C73" s="60">
        <v>0</v>
      </c>
    </row>
    <row r="74" spans="1:3" ht="15" x14ac:dyDescent="0.25">
      <c r="A74">
        <v>427</v>
      </c>
      <c r="B74" s="44" t="s">
        <v>151</v>
      </c>
      <c r="C74" s="60">
        <v>0</v>
      </c>
    </row>
    <row r="75" spans="1:3" ht="15" x14ac:dyDescent="0.25">
      <c r="A75">
        <v>427</v>
      </c>
      <c r="B75" s="44" t="s">
        <v>152</v>
      </c>
      <c r="C75" s="60">
        <v>0</v>
      </c>
    </row>
    <row r="76" spans="1:3" ht="15" x14ac:dyDescent="0.25">
      <c r="A76">
        <v>427</v>
      </c>
      <c r="B76" s="44" t="s">
        <v>153</v>
      </c>
      <c r="C76" s="60">
        <v>0</v>
      </c>
    </row>
    <row r="77" spans="1:3" ht="15" x14ac:dyDescent="0.25">
      <c r="A77">
        <v>427</v>
      </c>
      <c r="B77" s="44" t="s">
        <v>154</v>
      </c>
      <c r="C77" s="60">
        <v>0</v>
      </c>
    </row>
    <row r="78" spans="1:3" ht="15" x14ac:dyDescent="0.25">
      <c r="A78">
        <v>427</v>
      </c>
      <c r="B78" s="44" t="s">
        <v>155</v>
      </c>
      <c r="C78" s="60">
        <v>0</v>
      </c>
    </row>
    <row r="79" spans="1:3" ht="15" x14ac:dyDescent="0.25">
      <c r="A79">
        <v>427</v>
      </c>
      <c r="B79" s="44" t="s">
        <v>156</v>
      </c>
      <c r="C79" s="60">
        <v>0</v>
      </c>
    </row>
    <row r="80" spans="1:3" ht="15" x14ac:dyDescent="0.25">
      <c r="A80">
        <v>427</v>
      </c>
      <c r="B80" s="44" t="s">
        <v>157</v>
      </c>
      <c r="C80" s="60">
        <v>0</v>
      </c>
    </row>
    <row r="81" spans="1:3" ht="15" x14ac:dyDescent="0.25">
      <c r="A81">
        <v>427</v>
      </c>
      <c r="B81" s="44" t="s">
        <v>158</v>
      </c>
      <c r="C81" s="60">
        <v>0</v>
      </c>
    </row>
    <row r="82" spans="1:3" ht="15" x14ac:dyDescent="0.25">
      <c r="A82">
        <v>427</v>
      </c>
      <c r="B82" s="44" t="s">
        <v>159</v>
      </c>
      <c r="C82" s="60">
        <v>0</v>
      </c>
    </row>
    <row r="83" spans="1:3" ht="15" x14ac:dyDescent="0.25">
      <c r="A83">
        <v>427</v>
      </c>
      <c r="B83" s="44" t="s">
        <v>160</v>
      </c>
      <c r="C83" s="60">
        <v>0</v>
      </c>
    </row>
    <row r="84" spans="1:3" ht="15" x14ac:dyDescent="0.25">
      <c r="A84">
        <v>427</v>
      </c>
      <c r="B84" s="44" t="s">
        <v>161</v>
      </c>
      <c r="C84" s="60">
        <v>0</v>
      </c>
    </row>
    <row r="85" spans="1:3" ht="15" x14ac:dyDescent="0.25">
      <c r="A85">
        <v>427</v>
      </c>
      <c r="B85" s="44" t="s">
        <v>162</v>
      </c>
      <c r="C85" s="60">
        <v>0</v>
      </c>
    </row>
    <row r="86" spans="1:3" ht="15" x14ac:dyDescent="0.25">
      <c r="A86">
        <v>427</v>
      </c>
      <c r="B86" s="44" t="s">
        <v>162</v>
      </c>
      <c r="C86" s="60">
        <v>0</v>
      </c>
    </row>
    <row r="87" spans="1:3" ht="15" x14ac:dyDescent="0.25">
      <c r="A87">
        <v>427</v>
      </c>
      <c r="B87" s="44" t="s">
        <v>163</v>
      </c>
      <c r="C87" s="60">
        <v>0</v>
      </c>
    </row>
    <row r="88" spans="1:3" ht="15" x14ac:dyDescent="0.25">
      <c r="A88">
        <v>427</v>
      </c>
      <c r="B88" s="44" t="s">
        <v>164</v>
      </c>
      <c r="C88" s="60">
        <v>0</v>
      </c>
    </row>
    <row r="89" spans="1:3" ht="15" x14ac:dyDescent="0.25">
      <c r="A89">
        <v>427</v>
      </c>
      <c r="B89" s="44" t="s">
        <v>165</v>
      </c>
      <c r="C89" s="60">
        <v>0</v>
      </c>
    </row>
    <row r="90" spans="1:3" ht="15" x14ac:dyDescent="0.25">
      <c r="A90">
        <v>427</v>
      </c>
      <c r="B90" s="44" t="s">
        <v>166</v>
      </c>
      <c r="C90" s="60">
        <v>0</v>
      </c>
    </row>
    <row r="91" spans="1:3" ht="15" x14ac:dyDescent="0.25">
      <c r="A91">
        <v>427</v>
      </c>
      <c r="B91" s="44" t="s">
        <v>166</v>
      </c>
      <c r="C91" s="60">
        <v>0</v>
      </c>
    </row>
    <row r="92" spans="1:3" ht="15" x14ac:dyDescent="0.25">
      <c r="A92">
        <v>427</v>
      </c>
      <c r="B92" s="44" t="s">
        <v>167</v>
      </c>
      <c r="C92" s="60">
        <v>0</v>
      </c>
    </row>
    <row r="93" spans="1:3" ht="15" x14ac:dyDescent="0.25">
      <c r="A93">
        <v>427</v>
      </c>
      <c r="B93" s="44" t="s">
        <v>167</v>
      </c>
      <c r="C93" s="60">
        <v>0</v>
      </c>
    </row>
    <row r="94" spans="1:3" ht="15" x14ac:dyDescent="0.25">
      <c r="A94">
        <v>427</v>
      </c>
      <c r="B94" s="61" t="s">
        <v>168</v>
      </c>
      <c r="C94" s="62">
        <v>0</v>
      </c>
    </row>
    <row r="95" spans="1:3" ht="15" x14ac:dyDescent="0.25">
      <c r="A95">
        <v>427</v>
      </c>
      <c r="B95" s="61" t="s">
        <v>168</v>
      </c>
      <c r="C95" s="62">
        <v>0</v>
      </c>
    </row>
    <row r="96" spans="1:3" ht="15" x14ac:dyDescent="0.25">
      <c r="A96">
        <v>427</v>
      </c>
      <c r="B96" s="61" t="s">
        <v>169</v>
      </c>
      <c r="C96" s="62">
        <v>0</v>
      </c>
    </row>
    <row r="97" spans="1:3" ht="15" x14ac:dyDescent="0.25">
      <c r="A97">
        <v>427</v>
      </c>
      <c r="B97" s="44" t="s">
        <v>170</v>
      </c>
      <c r="C97" s="60">
        <v>0</v>
      </c>
    </row>
    <row r="98" spans="1:3" ht="15" x14ac:dyDescent="0.25">
      <c r="A98">
        <v>427</v>
      </c>
      <c r="B98" s="61" t="s">
        <v>171</v>
      </c>
      <c r="C98" s="62">
        <v>0</v>
      </c>
    </row>
    <row r="99" spans="1:3" ht="15" x14ac:dyDescent="0.25">
      <c r="A99">
        <v>427</v>
      </c>
      <c r="B99" s="44" t="s">
        <v>172</v>
      </c>
      <c r="C99" s="60">
        <v>0</v>
      </c>
    </row>
    <row r="100" spans="1:3" ht="15" x14ac:dyDescent="0.25">
      <c r="A100">
        <v>427</v>
      </c>
      <c r="B100" s="44" t="s">
        <v>173</v>
      </c>
      <c r="C100" s="60">
        <v>0</v>
      </c>
    </row>
    <row r="101" spans="1:3" ht="15" x14ac:dyDescent="0.25">
      <c r="A101">
        <v>427</v>
      </c>
      <c r="B101" s="44" t="s">
        <v>174</v>
      </c>
      <c r="C101" s="60">
        <v>0</v>
      </c>
    </row>
    <row r="102" spans="1:3" ht="15" x14ac:dyDescent="0.25">
      <c r="A102">
        <v>427</v>
      </c>
      <c r="B102" s="44" t="s">
        <v>175</v>
      </c>
      <c r="C102" s="60">
        <v>0</v>
      </c>
    </row>
    <row r="103" spans="1:3" ht="15" x14ac:dyDescent="0.25">
      <c r="A103">
        <v>427</v>
      </c>
      <c r="B103" s="44" t="s">
        <v>176</v>
      </c>
      <c r="C103" s="60">
        <v>0</v>
      </c>
    </row>
    <row r="104" spans="1:3" ht="15" x14ac:dyDescent="0.25">
      <c r="A104">
        <v>427</v>
      </c>
      <c r="B104" s="44" t="s">
        <v>177</v>
      </c>
      <c r="C104" s="60">
        <v>0</v>
      </c>
    </row>
    <row r="105" spans="1:3" ht="15" x14ac:dyDescent="0.25">
      <c r="A105">
        <v>427</v>
      </c>
      <c r="B105" s="44" t="s">
        <v>178</v>
      </c>
      <c r="C105" s="60">
        <v>0</v>
      </c>
    </row>
    <row r="106" spans="1:3" ht="15" x14ac:dyDescent="0.25">
      <c r="A106">
        <v>427</v>
      </c>
      <c r="B106" s="44" t="s">
        <v>179</v>
      </c>
      <c r="C106" s="60">
        <v>0</v>
      </c>
    </row>
    <row r="107" spans="1:3" ht="15" x14ac:dyDescent="0.25">
      <c r="A107">
        <v>427</v>
      </c>
      <c r="B107" s="44" t="s">
        <v>180</v>
      </c>
      <c r="C107" s="60">
        <v>0</v>
      </c>
    </row>
    <row r="108" spans="1:3" ht="15" x14ac:dyDescent="0.25">
      <c r="A108">
        <v>427</v>
      </c>
      <c r="B108" s="44" t="s">
        <v>181</v>
      </c>
      <c r="C108" s="60">
        <v>0</v>
      </c>
    </row>
    <row r="109" spans="1:3" ht="15" x14ac:dyDescent="0.25">
      <c r="A109">
        <v>427</v>
      </c>
      <c r="B109" s="44" t="s">
        <v>182</v>
      </c>
      <c r="C109" s="60">
        <v>0</v>
      </c>
    </row>
    <row r="110" spans="1:3" ht="15" x14ac:dyDescent="0.25">
      <c r="A110">
        <v>427</v>
      </c>
      <c r="B110" s="44" t="s">
        <v>183</v>
      </c>
      <c r="C110" s="60">
        <v>0</v>
      </c>
    </row>
    <row r="111" spans="1:3" ht="15" x14ac:dyDescent="0.25">
      <c r="A111">
        <v>427</v>
      </c>
      <c r="B111" s="44" t="s">
        <v>184</v>
      </c>
      <c r="C111" s="60">
        <v>0</v>
      </c>
    </row>
    <row r="112" spans="1:3" ht="15" x14ac:dyDescent="0.25">
      <c r="A112">
        <v>427</v>
      </c>
      <c r="B112" s="44" t="s">
        <v>185</v>
      </c>
      <c r="C112" s="60">
        <v>0</v>
      </c>
    </row>
    <row r="113" spans="1:3" ht="15" x14ac:dyDescent="0.25">
      <c r="A113">
        <v>427</v>
      </c>
      <c r="B113" s="44" t="s">
        <v>186</v>
      </c>
      <c r="C113" s="60">
        <v>0</v>
      </c>
    </row>
    <row r="114" spans="1:3" ht="15" x14ac:dyDescent="0.25">
      <c r="A114">
        <v>427</v>
      </c>
      <c r="B114" s="44" t="s">
        <v>187</v>
      </c>
      <c r="C114" s="60">
        <v>0</v>
      </c>
    </row>
    <row r="115" spans="1:3" ht="15" x14ac:dyDescent="0.25">
      <c r="A115">
        <v>427</v>
      </c>
      <c r="B115" s="44" t="s">
        <v>188</v>
      </c>
      <c r="C115" s="60">
        <v>0</v>
      </c>
    </row>
    <row r="116" spans="1:3" ht="15" x14ac:dyDescent="0.25">
      <c r="A116">
        <v>427</v>
      </c>
      <c r="B116" s="44" t="s">
        <v>189</v>
      </c>
      <c r="C116" s="60">
        <v>0</v>
      </c>
    </row>
    <row r="117" spans="1:3" ht="15" x14ac:dyDescent="0.25">
      <c r="A117">
        <v>427</v>
      </c>
      <c r="B117" s="44" t="s">
        <v>190</v>
      </c>
      <c r="C117" s="60">
        <v>0</v>
      </c>
    </row>
    <row r="118" spans="1:3" ht="15" x14ac:dyDescent="0.25">
      <c r="A118">
        <v>427</v>
      </c>
      <c r="B118" s="44" t="s">
        <v>191</v>
      </c>
      <c r="C118" s="60">
        <v>0</v>
      </c>
    </row>
    <row r="119" spans="1:3" ht="15" x14ac:dyDescent="0.25">
      <c r="A119">
        <v>427</v>
      </c>
      <c r="B119" s="44" t="s">
        <v>192</v>
      </c>
      <c r="C119" s="60">
        <v>0</v>
      </c>
    </row>
    <row r="120" spans="1:3" ht="15" x14ac:dyDescent="0.25">
      <c r="A120">
        <v>427</v>
      </c>
      <c r="B120" s="44" t="s">
        <v>193</v>
      </c>
      <c r="C120" s="60">
        <v>0</v>
      </c>
    </row>
    <row r="121" spans="1:3" ht="15" x14ac:dyDescent="0.25">
      <c r="A121">
        <v>427</v>
      </c>
      <c r="B121" s="61" t="s">
        <v>194</v>
      </c>
      <c r="C121" s="62">
        <v>0</v>
      </c>
    </row>
    <row r="122" spans="1:3" ht="15" x14ac:dyDescent="0.25">
      <c r="A122">
        <v>427</v>
      </c>
      <c r="B122" s="61" t="s">
        <v>195</v>
      </c>
      <c r="C122" s="62">
        <v>0</v>
      </c>
    </row>
    <row r="123" spans="1:3" ht="15" x14ac:dyDescent="0.25">
      <c r="A123">
        <v>427</v>
      </c>
      <c r="B123" s="61" t="s">
        <v>196</v>
      </c>
      <c r="C123" s="62">
        <v>0</v>
      </c>
    </row>
    <row r="124" spans="1:3" ht="15" x14ac:dyDescent="0.25">
      <c r="A124">
        <v>427</v>
      </c>
      <c r="B124" s="61" t="s">
        <v>197</v>
      </c>
      <c r="C124" s="62">
        <v>0</v>
      </c>
    </row>
    <row r="125" spans="1:3" ht="15" x14ac:dyDescent="0.25">
      <c r="A125">
        <v>427</v>
      </c>
      <c r="B125" s="61" t="s">
        <v>198</v>
      </c>
      <c r="C125" s="62">
        <v>0</v>
      </c>
    </row>
    <row r="126" spans="1:3" ht="15" x14ac:dyDescent="0.25">
      <c r="A126">
        <v>427</v>
      </c>
      <c r="B126" s="61" t="s">
        <v>199</v>
      </c>
      <c r="C126" s="62">
        <v>0</v>
      </c>
    </row>
    <row r="127" spans="1:3" ht="15" x14ac:dyDescent="0.25">
      <c r="A127">
        <v>427</v>
      </c>
      <c r="B127" s="61" t="s">
        <v>200</v>
      </c>
      <c r="C127" s="62">
        <v>0</v>
      </c>
    </row>
    <row r="128" spans="1:3" ht="15" x14ac:dyDescent="0.25">
      <c r="A128">
        <v>427</v>
      </c>
      <c r="B128" s="61" t="s">
        <v>201</v>
      </c>
      <c r="C128" s="62">
        <v>0</v>
      </c>
    </row>
    <row r="129" spans="1:3" ht="15" x14ac:dyDescent="0.25">
      <c r="A129">
        <v>427</v>
      </c>
      <c r="B129" s="61" t="s">
        <v>202</v>
      </c>
      <c r="C129" s="62">
        <v>0</v>
      </c>
    </row>
    <row r="130" spans="1:3" ht="15" x14ac:dyDescent="0.25">
      <c r="A130">
        <v>427</v>
      </c>
      <c r="B130" s="61" t="s">
        <v>203</v>
      </c>
      <c r="C130" s="62">
        <v>0</v>
      </c>
    </row>
    <row r="131" spans="1:3" ht="15" x14ac:dyDescent="0.25">
      <c r="A131">
        <v>427</v>
      </c>
      <c r="B131" s="61" t="s">
        <v>204</v>
      </c>
      <c r="C131" s="62">
        <v>0</v>
      </c>
    </row>
    <row r="132" spans="1:3" ht="15" x14ac:dyDescent="0.25">
      <c r="A132">
        <v>427</v>
      </c>
      <c r="B132" s="44" t="s">
        <v>205</v>
      </c>
      <c r="C132" s="60">
        <v>0</v>
      </c>
    </row>
    <row r="133" spans="1:3" ht="15" x14ac:dyDescent="0.25">
      <c r="A133">
        <v>427</v>
      </c>
      <c r="B133" s="44" t="s">
        <v>206</v>
      </c>
      <c r="C133" s="60">
        <v>0</v>
      </c>
    </row>
    <row r="134" spans="1:3" ht="15" x14ac:dyDescent="0.25">
      <c r="A134">
        <v>427</v>
      </c>
      <c r="B134" s="44" t="s">
        <v>207</v>
      </c>
      <c r="C134" s="60">
        <v>0</v>
      </c>
    </row>
    <row r="135" spans="1:3" ht="15" x14ac:dyDescent="0.25">
      <c r="A135">
        <v>427</v>
      </c>
      <c r="B135" s="44" t="s">
        <v>208</v>
      </c>
      <c r="C135" s="60">
        <v>0</v>
      </c>
    </row>
    <row r="136" spans="1:3" ht="15" x14ac:dyDescent="0.25">
      <c r="A136">
        <v>427</v>
      </c>
      <c r="B136" s="44" t="s">
        <v>209</v>
      </c>
      <c r="C136" s="60">
        <v>0</v>
      </c>
    </row>
    <row r="137" spans="1:3" ht="15" x14ac:dyDescent="0.25">
      <c r="A137">
        <v>427</v>
      </c>
      <c r="B137" s="44" t="s">
        <v>210</v>
      </c>
      <c r="C137" s="60">
        <v>0</v>
      </c>
    </row>
    <row r="138" spans="1:3" ht="15" x14ac:dyDescent="0.25">
      <c r="A138">
        <v>427</v>
      </c>
      <c r="B138" s="61" t="s">
        <v>211</v>
      </c>
      <c r="C138" s="62">
        <v>0</v>
      </c>
    </row>
    <row r="139" spans="1:3" ht="15" x14ac:dyDescent="0.25">
      <c r="A139">
        <v>427</v>
      </c>
      <c r="B139" s="61" t="s">
        <v>212</v>
      </c>
      <c r="C139" s="62">
        <v>0</v>
      </c>
    </row>
    <row r="140" spans="1:3" ht="15" x14ac:dyDescent="0.25">
      <c r="A140">
        <v>427</v>
      </c>
      <c r="B140" s="61" t="s">
        <v>213</v>
      </c>
      <c r="C140" s="62">
        <v>0</v>
      </c>
    </row>
    <row r="141" spans="1:3" ht="15" x14ac:dyDescent="0.25">
      <c r="A141">
        <v>427</v>
      </c>
      <c r="B141" s="61" t="s">
        <v>214</v>
      </c>
      <c r="C141" s="62">
        <v>0</v>
      </c>
    </row>
    <row r="142" spans="1:3" s="44" customFormat="1" ht="15" x14ac:dyDescent="0.25">
      <c r="A142">
        <v>427</v>
      </c>
      <c r="B142" s="61" t="s">
        <v>215</v>
      </c>
      <c r="C142" s="62">
        <v>0</v>
      </c>
    </row>
    <row r="143" spans="1:3" s="44" customFormat="1" ht="15" x14ac:dyDescent="0.25">
      <c r="A143">
        <v>427</v>
      </c>
      <c r="B143" s="61" t="s">
        <v>216</v>
      </c>
      <c r="C143" s="62">
        <v>0</v>
      </c>
    </row>
    <row r="144" spans="1:3" s="44" customFormat="1" ht="15" x14ac:dyDescent="0.25">
      <c r="A144">
        <v>427</v>
      </c>
      <c r="B144" s="61" t="s">
        <v>217</v>
      </c>
      <c r="C144" s="62">
        <v>0</v>
      </c>
    </row>
    <row r="145" spans="1:3" s="44" customFormat="1" ht="15" x14ac:dyDescent="0.25">
      <c r="A145">
        <v>427</v>
      </c>
      <c r="B145" s="61" t="s">
        <v>218</v>
      </c>
      <c r="C145" s="62">
        <v>0</v>
      </c>
    </row>
    <row r="146" spans="1:3" s="44" customFormat="1" ht="15" x14ac:dyDescent="0.25">
      <c r="A146">
        <v>427</v>
      </c>
      <c r="B146" s="61" t="s">
        <v>219</v>
      </c>
      <c r="C146" s="62">
        <v>0</v>
      </c>
    </row>
    <row r="147" spans="1:3" s="44" customFormat="1" ht="15" x14ac:dyDescent="0.25">
      <c r="A147">
        <v>427</v>
      </c>
      <c r="B147" s="61" t="s">
        <v>220</v>
      </c>
      <c r="C147" s="62">
        <v>0</v>
      </c>
    </row>
    <row r="148" spans="1:3" s="44" customFormat="1" ht="15" x14ac:dyDescent="0.25">
      <c r="A148">
        <v>427</v>
      </c>
      <c r="B148" s="61" t="s">
        <v>221</v>
      </c>
      <c r="C148" s="62">
        <v>0</v>
      </c>
    </row>
    <row r="149" spans="1:3" s="44" customFormat="1" ht="15" x14ac:dyDescent="0.25">
      <c r="A149">
        <v>427</v>
      </c>
      <c r="B149" s="61" t="s">
        <v>222</v>
      </c>
      <c r="C149" s="62">
        <v>0</v>
      </c>
    </row>
    <row r="150" spans="1:3" s="44" customFormat="1" ht="15" x14ac:dyDescent="0.25">
      <c r="A150">
        <v>427</v>
      </c>
      <c r="B150" s="61" t="s">
        <v>223</v>
      </c>
      <c r="C150" s="62">
        <v>0</v>
      </c>
    </row>
    <row r="151" spans="1:3" s="44" customFormat="1" ht="15" x14ac:dyDescent="0.25">
      <c r="A151">
        <v>427</v>
      </c>
      <c r="B151" s="61" t="s">
        <v>224</v>
      </c>
      <c r="C151" s="62">
        <v>0</v>
      </c>
    </row>
    <row r="152" spans="1:3" s="44" customFormat="1" ht="15" x14ac:dyDescent="0.25">
      <c r="A152">
        <v>427</v>
      </c>
      <c r="B152" s="61" t="s">
        <v>225</v>
      </c>
      <c r="C152" s="62">
        <v>0</v>
      </c>
    </row>
    <row r="153" spans="1:3" s="44" customFormat="1" ht="15" x14ac:dyDescent="0.25">
      <c r="A153">
        <v>427</v>
      </c>
      <c r="B153" s="61" t="s">
        <v>226</v>
      </c>
      <c r="C153" s="62">
        <v>0</v>
      </c>
    </row>
    <row r="154" spans="1:3" s="44" customFormat="1" ht="15" x14ac:dyDescent="0.25">
      <c r="A154">
        <v>427</v>
      </c>
      <c r="B154" s="61" t="s">
        <v>227</v>
      </c>
      <c r="C154" s="62">
        <v>0</v>
      </c>
    </row>
    <row r="155" spans="1:3" s="44" customFormat="1" ht="15" x14ac:dyDescent="0.25">
      <c r="A155">
        <v>427</v>
      </c>
      <c r="B155" s="61" t="s">
        <v>228</v>
      </c>
      <c r="C155" s="62">
        <v>0</v>
      </c>
    </row>
    <row r="156" spans="1:3" s="44" customFormat="1" ht="15" x14ac:dyDescent="0.25">
      <c r="A156">
        <v>427</v>
      </c>
      <c r="B156" s="61" t="s">
        <v>229</v>
      </c>
      <c r="C156" s="62">
        <v>0</v>
      </c>
    </row>
    <row r="157" spans="1:3" s="44" customFormat="1" ht="15" x14ac:dyDescent="0.25">
      <c r="A157">
        <v>427</v>
      </c>
      <c r="B157" s="61" t="s">
        <v>230</v>
      </c>
      <c r="C157" s="62">
        <v>0</v>
      </c>
    </row>
    <row r="158" spans="1:3" ht="15" x14ac:dyDescent="0.25">
      <c r="A158">
        <v>427</v>
      </c>
      <c r="B158" s="61" t="s">
        <v>231</v>
      </c>
      <c r="C158" s="62">
        <v>0</v>
      </c>
    </row>
    <row r="159" spans="1:3" s="63" customFormat="1" ht="15" x14ac:dyDescent="0.25">
      <c r="A159">
        <v>427</v>
      </c>
      <c r="B159" s="61" t="s">
        <v>232</v>
      </c>
      <c r="C159" s="62">
        <v>0</v>
      </c>
    </row>
    <row r="160" spans="1:3" ht="15" x14ac:dyDescent="0.25">
      <c r="A160">
        <v>427</v>
      </c>
      <c r="B160" s="61" t="s">
        <v>233</v>
      </c>
      <c r="C160" s="62">
        <v>0</v>
      </c>
    </row>
    <row r="161" spans="1:3" ht="15" x14ac:dyDescent="0.25">
      <c r="A161">
        <v>427</v>
      </c>
      <c r="B161" s="61" t="s">
        <v>234</v>
      </c>
      <c r="C161" s="62">
        <v>0</v>
      </c>
    </row>
    <row r="162" spans="1:3" ht="15" x14ac:dyDescent="0.25">
      <c r="A162">
        <v>427</v>
      </c>
      <c r="B162" s="61" t="s">
        <v>235</v>
      </c>
      <c r="C162" s="62">
        <v>0</v>
      </c>
    </row>
    <row r="163" spans="1:3" ht="26.25" customHeight="1" x14ac:dyDescent="0.25">
      <c r="A163">
        <v>427</v>
      </c>
      <c r="B163" s="61" t="s">
        <v>236</v>
      </c>
      <c r="C163" s="62">
        <v>0</v>
      </c>
    </row>
    <row r="164" spans="1:3" ht="15.75" thickBot="1" x14ac:dyDescent="0.3">
      <c r="A164">
        <v>427</v>
      </c>
      <c r="B164" s="61" t="s">
        <v>237</v>
      </c>
      <c r="C164" s="62">
        <v>0</v>
      </c>
    </row>
    <row r="165" spans="1:3" ht="15.75" thickTop="1" x14ac:dyDescent="0.25">
      <c r="A165">
        <v>427</v>
      </c>
      <c r="B165" s="64">
        <v>0</v>
      </c>
      <c r="C165" s="65">
        <v>0</v>
      </c>
    </row>
    <row r="166" spans="1:3" ht="15" x14ac:dyDescent="0.25">
      <c r="A166">
        <v>427</v>
      </c>
      <c r="B166" s="66">
        <v>0</v>
      </c>
      <c r="C166" s="65">
        <v>0</v>
      </c>
    </row>
    <row r="167" spans="1:3" ht="15" x14ac:dyDescent="0.25">
      <c r="A167">
        <v>427</v>
      </c>
      <c r="B167" s="66">
        <v>0</v>
      </c>
      <c r="C167" s="65">
        <v>0</v>
      </c>
    </row>
    <row r="168" spans="1:3" ht="15" x14ac:dyDescent="0.25">
      <c r="A168">
        <v>427</v>
      </c>
      <c r="B168" s="66">
        <v>0</v>
      </c>
      <c r="C168" s="65">
        <v>0</v>
      </c>
    </row>
    <row r="169" spans="1:3" ht="15" x14ac:dyDescent="0.25">
      <c r="A169">
        <v>427</v>
      </c>
      <c r="B169" s="66">
        <v>0</v>
      </c>
      <c r="C169" s="65">
        <v>0</v>
      </c>
    </row>
    <row r="170" spans="1:3" ht="15" customHeight="1" x14ac:dyDescent="0.25">
      <c r="A170">
        <v>427</v>
      </c>
      <c r="B170" s="66">
        <v>0</v>
      </c>
      <c r="C170" s="65">
        <v>0</v>
      </c>
    </row>
    <row r="171" spans="1:3" ht="15" x14ac:dyDescent="0.25">
      <c r="A171">
        <v>427</v>
      </c>
      <c r="B171" s="66">
        <v>0</v>
      </c>
      <c r="C171" s="65">
        <v>0</v>
      </c>
    </row>
    <row r="172" spans="1:3" ht="15" x14ac:dyDescent="0.25">
      <c r="A172">
        <v>427</v>
      </c>
      <c r="B172" s="66">
        <v>0</v>
      </c>
      <c r="C172" s="65">
        <v>0</v>
      </c>
    </row>
    <row r="173" spans="1:3" ht="15" x14ac:dyDescent="0.25">
      <c r="A173">
        <v>427</v>
      </c>
      <c r="B173" s="66">
        <v>0</v>
      </c>
      <c r="C173" s="65">
        <v>0</v>
      </c>
    </row>
    <row r="174" spans="1:3" ht="15" x14ac:dyDescent="0.25">
      <c r="A174">
        <v>427</v>
      </c>
      <c r="B174" s="66">
        <v>0</v>
      </c>
      <c r="C174" s="65">
        <v>0</v>
      </c>
    </row>
    <row r="175" spans="1:3" ht="15" x14ac:dyDescent="0.25">
      <c r="A175">
        <v>427</v>
      </c>
      <c r="B175" s="66">
        <v>0</v>
      </c>
      <c r="C175" s="65">
        <v>0</v>
      </c>
    </row>
    <row r="176" spans="1:3" ht="15" x14ac:dyDescent="0.25">
      <c r="A176">
        <v>427</v>
      </c>
      <c r="B176" s="66">
        <v>0</v>
      </c>
      <c r="C176" s="65">
        <v>0</v>
      </c>
    </row>
    <row r="177" spans="1:3" ht="15" x14ac:dyDescent="0.25">
      <c r="A177">
        <v>427</v>
      </c>
      <c r="B177" s="66">
        <v>0</v>
      </c>
      <c r="C177" s="65">
        <v>0</v>
      </c>
    </row>
    <row r="178" spans="1:3" ht="15" x14ac:dyDescent="0.25">
      <c r="A178">
        <v>427</v>
      </c>
      <c r="B178" s="66">
        <v>0</v>
      </c>
      <c r="C178" s="65">
        <v>0</v>
      </c>
    </row>
    <row r="179" spans="1:3" ht="15.75" thickBot="1" x14ac:dyDescent="0.3">
      <c r="A179">
        <v>427</v>
      </c>
      <c r="B179" s="67">
        <v>0</v>
      </c>
      <c r="C179" s="68">
        <v>0</v>
      </c>
    </row>
    <row r="180" spans="1:3" ht="15.75" thickTop="1" x14ac:dyDescent="0.25">
      <c r="A180">
        <v>427</v>
      </c>
      <c r="B180" s="44"/>
      <c r="C180" s="18"/>
    </row>
    <row r="181" spans="1:3" ht="15" x14ac:dyDescent="0.25">
      <c r="A181">
        <v>427</v>
      </c>
      <c r="C181" s="18"/>
    </row>
    <row r="182" spans="1:3" ht="15.75" x14ac:dyDescent="0.25">
      <c r="A182">
        <v>427</v>
      </c>
      <c r="B182" s="69" t="s">
        <v>345</v>
      </c>
      <c r="C182" s="70"/>
    </row>
    <row r="183" spans="1:3" ht="15" x14ac:dyDescent="0.25">
      <c r="A183">
        <v>427</v>
      </c>
      <c r="C183" s="51"/>
    </row>
    <row r="184" spans="1:3" ht="15" x14ac:dyDescent="0.25">
      <c r="A184">
        <v>427</v>
      </c>
    </row>
    <row r="185" spans="1:3" ht="15" x14ac:dyDescent="0.25">
      <c r="A185">
        <v>427</v>
      </c>
      <c r="C185" s="71" t="s">
        <v>346</v>
      </c>
    </row>
    <row r="186" spans="1:3" ht="15" customHeight="1" x14ac:dyDescent="0.25">
      <c r="A186">
        <v>427</v>
      </c>
      <c r="C186" s="72" t="s">
        <v>347</v>
      </c>
    </row>
    <row r="187" spans="1:3" ht="15" x14ac:dyDescent="0.25">
      <c r="A187">
        <v>427</v>
      </c>
    </row>
    <row r="188" spans="1:3" ht="15" x14ac:dyDescent="0.25">
      <c r="A188">
        <v>427</v>
      </c>
    </row>
    <row r="189" spans="1:3" ht="15" x14ac:dyDescent="0.25">
      <c r="A189">
        <v>427</v>
      </c>
    </row>
    <row r="190" spans="1:3" ht="15" x14ac:dyDescent="0.25">
      <c r="A190">
        <v>427</v>
      </c>
    </row>
    <row r="191" spans="1:3" ht="15" x14ac:dyDescent="0.25">
      <c r="A191">
        <v>427</v>
      </c>
    </row>
    <row r="192" spans="1:3" ht="15" x14ac:dyDescent="0.25">
      <c r="A192">
        <v>427</v>
      </c>
    </row>
    <row r="193" spans="1:3" ht="15" x14ac:dyDescent="0.25">
      <c r="A193">
        <v>427</v>
      </c>
    </row>
    <row r="194" spans="1:3" ht="15" x14ac:dyDescent="0.25">
      <c r="A194">
        <v>427</v>
      </c>
    </row>
    <row r="195" spans="1:3" ht="15" x14ac:dyDescent="0.25">
      <c r="A195">
        <v>427</v>
      </c>
    </row>
    <row r="196" spans="1:3" ht="15" x14ac:dyDescent="0.25">
      <c r="A196">
        <v>427</v>
      </c>
    </row>
    <row r="197" spans="1:3" ht="15" x14ac:dyDescent="0.25">
      <c r="A197">
        <v>427</v>
      </c>
    </row>
    <row r="198" spans="1:3" ht="15" x14ac:dyDescent="0.25">
      <c r="A198">
        <v>427</v>
      </c>
    </row>
    <row r="199" spans="1:3" ht="15" x14ac:dyDescent="0.25">
      <c r="A199">
        <v>427</v>
      </c>
    </row>
    <row r="200" spans="1:3" ht="15" x14ac:dyDescent="0.25">
      <c r="A200">
        <v>427</v>
      </c>
    </row>
    <row r="201" spans="1:3" ht="15" x14ac:dyDescent="0.25">
      <c r="A201" t="s">
        <v>57</v>
      </c>
      <c r="B201" s="44" t="s">
        <v>104</v>
      </c>
      <c r="C201" s="73">
        <v>0</v>
      </c>
    </row>
    <row r="202" spans="1:3" ht="15" x14ac:dyDescent="0.25">
      <c r="A202" t="s">
        <v>57</v>
      </c>
      <c r="B202" s="44" t="s">
        <v>104</v>
      </c>
      <c r="C202" s="50">
        <v>0</v>
      </c>
    </row>
    <row r="203" spans="1:3" s="44" customFormat="1" ht="15" x14ac:dyDescent="0.25">
      <c r="A203" t="s">
        <v>57</v>
      </c>
      <c r="B203" s="44" t="s">
        <v>105</v>
      </c>
      <c r="C203" s="50">
        <v>0</v>
      </c>
    </row>
    <row r="204" spans="1:3" s="44" customFormat="1" ht="15" x14ac:dyDescent="0.25">
      <c r="A204" t="s">
        <v>57</v>
      </c>
      <c r="B204" s="44" t="s">
        <v>106</v>
      </c>
      <c r="C204" s="50">
        <v>0</v>
      </c>
    </row>
    <row r="205" spans="1:3" s="44" customFormat="1" ht="15" x14ac:dyDescent="0.25">
      <c r="A205" t="s">
        <v>57</v>
      </c>
      <c r="B205" s="44" t="s">
        <v>107</v>
      </c>
      <c r="C205" s="50">
        <v>0</v>
      </c>
    </row>
    <row r="206" spans="1:3" s="44" customFormat="1" ht="15" x14ac:dyDescent="0.25">
      <c r="A206" t="s">
        <v>57</v>
      </c>
      <c r="B206" s="44" t="s">
        <v>107</v>
      </c>
      <c r="C206" s="50">
        <v>0</v>
      </c>
    </row>
    <row r="207" spans="1:3" s="44" customFormat="1" ht="15" x14ac:dyDescent="0.25">
      <c r="A207" t="s">
        <v>57</v>
      </c>
      <c r="B207" s="44" t="s">
        <v>108</v>
      </c>
      <c r="C207" s="50">
        <v>0</v>
      </c>
    </row>
    <row r="208" spans="1:3" ht="15" x14ac:dyDescent="0.25">
      <c r="A208" t="s">
        <v>57</v>
      </c>
      <c r="B208" s="44" t="s">
        <v>108</v>
      </c>
      <c r="C208" s="50">
        <v>0</v>
      </c>
    </row>
    <row r="209" spans="1:3" ht="15" x14ac:dyDescent="0.25">
      <c r="A209" t="s">
        <v>57</v>
      </c>
      <c r="B209" s="44" t="s">
        <v>109</v>
      </c>
      <c r="C209" s="50">
        <v>0</v>
      </c>
    </row>
    <row r="210" spans="1:3" ht="15" x14ac:dyDescent="0.25">
      <c r="A210" t="s">
        <v>57</v>
      </c>
      <c r="B210" s="44" t="s">
        <v>110</v>
      </c>
      <c r="C210" s="50">
        <v>0</v>
      </c>
    </row>
    <row r="211" spans="1:3" ht="15" x14ac:dyDescent="0.25">
      <c r="A211" t="s">
        <v>57</v>
      </c>
      <c r="B211" s="44" t="s">
        <v>110</v>
      </c>
      <c r="C211" s="50">
        <v>0</v>
      </c>
    </row>
    <row r="212" spans="1:3" ht="15" x14ac:dyDescent="0.25">
      <c r="A212" t="s">
        <v>57</v>
      </c>
      <c r="B212" s="44" t="s">
        <v>111</v>
      </c>
      <c r="C212" s="50">
        <v>0</v>
      </c>
    </row>
    <row r="213" spans="1:3" ht="15" x14ac:dyDescent="0.25">
      <c r="A213" t="s">
        <v>57</v>
      </c>
      <c r="B213" s="44" t="s">
        <v>111</v>
      </c>
      <c r="C213" s="50">
        <v>0</v>
      </c>
    </row>
    <row r="214" spans="1:3" ht="15" x14ac:dyDescent="0.25">
      <c r="A214" t="s">
        <v>57</v>
      </c>
      <c r="B214" s="44" t="s">
        <v>112</v>
      </c>
      <c r="C214" s="50">
        <v>0</v>
      </c>
    </row>
    <row r="215" spans="1:3" ht="15" x14ac:dyDescent="0.25">
      <c r="A215" t="s">
        <v>57</v>
      </c>
      <c r="B215" s="44" t="s">
        <v>113</v>
      </c>
      <c r="C215" s="50">
        <v>0</v>
      </c>
    </row>
    <row r="216" spans="1:3" ht="15" x14ac:dyDescent="0.25">
      <c r="A216" t="s">
        <v>57</v>
      </c>
      <c r="B216" s="44" t="s">
        <v>113</v>
      </c>
      <c r="C216" s="50">
        <v>0</v>
      </c>
    </row>
    <row r="217" spans="1:3" ht="15" x14ac:dyDescent="0.25">
      <c r="A217" t="s">
        <v>57</v>
      </c>
      <c r="B217" s="44" t="s">
        <v>114</v>
      </c>
      <c r="C217" s="50">
        <v>0</v>
      </c>
    </row>
    <row r="218" spans="1:3" ht="15" x14ac:dyDescent="0.25">
      <c r="A218" t="s">
        <v>57</v>
      </c>
      <c r="B218" s="44" t="s">
        <v>115</v>
      </c>
      <c r="C218" s="50">
        <v>0</v>
      </c>
    </row>
    <row r="219" spans="1:3" ht="15" x14ac:dyDescent="0.25">
      <c r="A219" t="s">
        <v>57</v>
      </c>
      <c r="B219" s="44" t="s">
        <v>116</v>
      </c>
      <c r="C219" s="50">
        <v>0</v>
      </c>
    </row>
    <row r="220" spans="1:3" ht="15" x14ac:dyDescent="0.25">
      <c r="A220" t="s">
        <v>57</v>
      </c>
      <c r="B220" s="44" t="s">
        <v>117</v>
      </c>
      <c r="C220" s="50">
        <v>0</v>
      </c>
    </row>
    <row r="221" spans="1:3" ht="15" x14ac:dyDescent="0.25">
      <c r="A221" t="s">
        <v>57</v>
      </c>
      <c r="B221" s="44" t="s">
        <v>117</v>
      </c>
      <c r="C221" s="50">
        <v>0</v>
      </c>
    </row>
    <row r="222" spans="1:3" ht="15" x14ac:dyDescent="0.25">
      <c r="A222" t="s">
        <v>57</v>
      </c>
      <c r="B222" s="44" t="s">
        <v>118</v>
      </c>
      <c r="C222" s="50">
        <v>0</v>
      </c>
    </row>
    <row r="223" spans="1:3" ht="15" x14ac:dyDescent="0.25">
      <c r="A223" t="s">
        <v>57</v>
      </c>
      <c r="B223" s="44" t="s">
        <v>119</v>
      </c>
      <c r="C223" s="50">
        <v>0</v>
      </c>
    </row>
    <row r="224" spans="1:3" ht="15" x14ac:dyDescent="0.25">
      <c r="A224" t="s">
        <v>57</v>
      </c>
      <c r="B224" s="44" t="s">
        <v>120</v>
      </c>
      <c r="C224" s="50">
        <v>0</v>
      </c>
    </row>
    <row r="225" spans="1:3" ht="15" x14ac:dyDescent="0.25">
      <c r="A225" t="s">
        <v>57</v>
      </c>
      <c r="B225" s="44" t="s">
        <v>121</v>
      </c>
      <c r="C225" s="50">
        <v>0</v>
      </c>
    </row>
    <row r="226" spans="1:3" ht="15" x14ac:dyDescent="0.25">
      <c r="A226" t="s">
        <v>57</v>
      </c>
      <c r="B226" s="44" t="s">
        <v>122</v>
      </c>
      <c r="C226" s="50">
        <v>0</v>
      </c>
    </row>
    <row r="227" spans="1:3" ht="15" x14ac:dyDescent="0.25">
      <c r="A227" t="s">
        <v>57</v>
      </c>
      <c r="B227" s="44" t="s">
        <v>123</v>
      </c>
      <c r="C227" s="50">
        <v>0</v>
      </c>
    </row>
    <row r="228" spans="1:3" ht="15" x14ac:dyDescent="0.25">
      <c r="A228" t="s">
        <v>57</v>
      </c>
      <c r="B228" s="44" t="s">
        <v>123</v>
      </c>
      <c r="C228" s="50">
        <v>0</v>
      </c>
    </row>
    <row r="229" spans="1:3" ht="15" x14ac:dyDescent="0.25">
      <c r="A229" t="s">
        <v>57</v>
      </c>
      <c r="B229" s="44" t="s">
        <v>124</v>
      </c>
      <c r="C229" s="50">
        <v>0</v>
      </c>
    </row>
    <row r="230" spans="1:3" ht="15" x14ac:dyDescent="0.25">
      <c r="A230" t="s">
        <v>57</v>
      </c>
      <c r="B230" s="44" t="s">
        <v>124</v>
      </c>
      <c r="C230" s="50">
        <v>0</v>
      </c>
    </row>
    <row r="231" spans="1:3" ht="15" x14ac:dyDescent="0.25">
      <c r="A231" t="s">
        <v>57</v>
      </c>
      <c r="B231" s="44" t="s">
        <v>125</v>
      </c>
      <c r="C231" s="50">
        <v>0</v>
      </c>
    </row>
    <row r="232" spans="1:3" ht="15" x14ac:dyDescent="0.25">
      <c r="A232" t="s">
        <v>57</v>
      </c>
      <c r="B232" s="44" t="s">
        <v>125</v>
      </c>
      <c r="C232" s="50">
        <v>0</v>
      </c>
    </row>
    <row r="233" spans="1:3" ht="15" x14ac:dyDescent="0.25">
      <c r="A233" t="s">
        <v>57</v>
      </c>
      <c r="B233" s="44" t="s">
        <v>126</v>
      </c>
      <c r="C233" s="50">
        <v>0</v>
      </c>
    </row>
    <row r="234" spans="1:3" ht="15" x14ac:dyDescent="0.25">
      <c r="A234" t="s">
        <v>57</v>
      </c>
      <c r="B234" s="44" t="s">
        <v>126</v>
      </c>
      <c r="C234" s="50">
        <v>0</v>
      </c>
    </row>
    <row r="235" spans="1:3" ht="15" x14ac:dyDescent="0.25">
      <c r="A235" t="s">
        <v>57</v>
      </c>
      <c r="B235" s="44" t="s">
        <v>127</v>
      </c>
      <c r="C235" s="50">
        <v>0</v>
      </c>
    </row>
    <row r="236" spans="1:3" ht="15" x14ac:dyDescent="0.25">
      <c r="A236" t="s">
        <v>57</v>
      </c>
      <c r="B236" s="44" t="s">
        <v>128</v>
      </c>
      <c r="C236" s="50">
        <v>0</v>
      </c>
    </row>
    <row r="237" spans="1:3" ht="15" x14ac:dyDescent="0.25">
      <c r="A237" t="s">
        <v>57</v>
      </c>
      <c r="B237" s="44" t="s">
        <v>129</v>
      </c>
      <c r="C237" s="50">
        <v>0</v>
      </c>
    </row>
    <row r="238" spans="1:3" ht="15" x14ac:dyDescent="0.25">
      <c r="A238" t="s">
        <v>57</v>
      </c>
      <c r="B238" s="44" t="s">
        <v>130</v>
      </c>
      <c r="C238" s="50">
        <v>0</v>
      </c>
    </row>
    <row r="239" spans="1:3" ht="15" x14ac:dyDescent="0.25">
      <c r="A239" t="s">
        <v>57</v>
      </c>
      <c r="B239" s="44" t="s">
        <v>131</v>
      </c>
      <c r="C239" s="50">
        <v>0</v>
      </c>
    </row>
    <row r="240" spans="1:3" ht="15" x14ac:dyDescent="0.25">
      <c r="A240" t="s">
        <v>57</v>
      </c>
      <c r="B240" s="44" t="s">
        <v>131</v>
      </c>
      <c r="C240" s="50">
        <v>0</v>
      </c>
    </row>
    <row r="241" spans="1:3" ht="15" x14ac:dyDescent="0.25">
      <c r="A241" t="s">
        <v>57</v>
      </c>
      <c r="B241" s="44" t="s">
        <v>132</v>
      </c>
      <c r="C241" s="50">
        <v>0</v>
      </c>
    </row>
    <row r="242" spans="1:3" ht="15" x14ac:dyDescent="0.25">
      <c r="A242" t="s">
        <v>57</v>
      </c>
      <c r="B242" s="44" t="s">
        <v>133</v>
      </c>
      <c r="C242" s="50">
        <v>0</v>
      </c>
    </row>
    <row r="243" spans="1:3" ht="15" x14ac:dyDescent="0.25">
      <c r="A243" t="s">
        <v>57</v>
      </c>
      <c r="B243" s="44" t="s">
        <v>134</v>
      </c>
      <c r="C243" s="50">
        <v>0</v>
      </c>
    </row>
    <row r="244" spans="1:3" ht="15" x14ac:dyDescent="0.25">
      <c r="A244" t="s">
        <v>57</v>
      </c>
      <c r="B244" s="44" t="s">
        <v>135</v>
      </c>
      <c r="C244" s="50">
        <v>0</v>
      </c>
    </row>
    <row r="245" spans="1:3" ht="15" x14ac:dyDescent="0.25">
      <c r="A245" t="s">
        <v>57</v>
      </c>
      <c r="B245" s="44" t="s">
        <v>136</v>
      </c>
      <c r="C245" s="50">
        <v>0</v>
      </c>
    </row>
    <row r="246" spans="1:3" ht="15" x14ac:dyDescent="0.25">
      <c r="A246" t="s">
        <v>57</v>
      </c>
      <c r="B246" s="44" t="s">
        <v>137</v>
      </c>
      <c r="C246" s="50">
        <v>0</v>
      </c>
    </row>
    <row r="247" spans="1:3" ht="15" x14ac:dyDescent="0.25">
      <c r="A247" t="s">
        <v>57</v>
      </c>
      <c r="B247" s="44" t="s">
        <v>137</v>
      </c>
      <c r="C247" s="50">
        <v>0</v>
      </c>
    </row>
    <row r="248" spans="1:3" ht="15" x14ac:dyDescent="0.25">
      <c r="A248" t="s">
        <v>57</v>
      </c>
      <c r="B248" s="44" t="s">
        <v>138</v>
      </c>
      <c r="C248" s="50">
        <v>0</v>
      </c>
    </row>
    <row r="249" spans="1:3" ht="15" x14ac:dyDescent="0.25">
      <c r="A249" t="s">
        <v>57</v>
      </c>
      <c r="B249" s="44" t="s">
        <v>138</v>
      </c>
      <c r="C249" s="50">
        <v>0</v>
      </c>
    </row>
    <row r="250" spans="1:3" ht="15" x14ac:dyDescent="0.25">
      <c r="A250" t="s">
        <v>57</v>
      </c>
      <c r="B250" s="59" t="s">
        <v>139</v>
      </c>
      <c r="C250" s="50">
        <v>0</v>
      </c>
    </row>
    <row r="251" spans="1:3" ht="15" x14ac:dyDescent="0.25">
      <c r="A251" t="s">
        <v>57</v>
      </c>
      <c r="B251" s="44" t="s">
        <v>140</v>
      </c>
      <c r="C251" s="50">
        <v>0</v>
      </c>
    </row>
    <row r="252" spans="1:3" ht="15" x14ac:dyDescent="0.25">
      <c r="A252" t="s">
        <v>57</v>
      </c>
      <c r="B252" s="44" t="s">
        <v>141</v>
      </c>
      <c r="C252" s="50">
        <v>0</v>
      </c>
    </row>
    <row r="253" spans="1:3" ht="15" x14ac:dyDescent="0.25">
      <c r="A253" t="s">
        <v>57</v>
      </c>
      <c r="B253" s="44" t="s">
        <v>142</v>
      </c>
      <c r="C253" s="50">
        <v>0</v>
      </c>
    </row>
    <row r="254" spans="1:3" ht="15" x14ac:dyDescent="0.25">
      <c r="A254" t="s">
        <v>57</v>
      </c>
      <c r="B254" s="44" t="s">
        <v>142</v>
      </c>
      <c r="C254" s="50">
        <v>0</v>
      </c>
    </row>
    <row r="255" spans="1:3" ht="15" x14ac:dyDescent="0.25">
      <c r="A255" t="s">
        <v>57</v>
      </c>
      <c r="B255" s="44" t="s">
        <v>143</v>
      </c>
      <c r="C255" s="50">
        <v>0</v>
      </c>
    </row>
    <row r="256" spans="1:3" ht="15" x14ac:dyDescent="0.25">
      <c r="A256" t="s">
        <v>57</v>
      </c>
      <c r="B256" s="44" t="s">
        <v>144</v>
      </c>
      <c r="C256" s="50">
        <v>0</v>
      </c>
    </row>
    <row r="257" spans="1:3" ht="15" x14ac:dyDescent="0.25">
      <c r="A257" t="s">
        <v>57</v>
      </c>
      <c r="B257" s="44" t="s">
        <v>144</v>
      </c>
      <c r="C257" s="50">
        <v>0</v>
      </c>
    </row>
    <row r="258" spans="1:3" ht="15" x14ac:dyDescent="0.25">
      <c r="A258" t="s">
        <v>57</v>
      </c>
      <c r="B258" s="44" t="s">
        <v>145</v>
      </c>
      <c r="C258" s="60">
        <v>0</v>
      </c>
    </row>
    <row r="259" spans="1:3" ht="15" x14ac:dyDescent="0.25">
      <c r="A259" t="s">
        <v>57</v>
      </c>
      <c r="B259" s="44" t="s">
        <v>146</v>
      </c>
      <c r="C259" s="60">
        <v>0</v>
      </c>
    </row>
    <row r="260" spans="1:3" ht="15" x14ac:dyDescent="0.25">
      <c r="A260" t="s">
        <v>57</v>
      </c>
      <c r="B260" s="44" t="s">
        <v>147</v>
      </c>
      <c r="C260" s="60">
        <v>0</v>
      </c>
    </row>
    <row r="261" spans="1:3" ht="15" x14ac:dyDescent="0.25">
      <c r="A261" t="s">
        <v>57</v>
      </c>
      <c r="B261" s="44" t="s">
        <v>148</v>
      </c>
      <c r="C261" s="60">
        <v>0</v>
      </c>
    </row>
    <row r="262" spans="1:3" ht="15" x14ac:dyDescent="0.25">
      <c r="A262" t="s">
        <v>57</v>
      </c>
      <c r="B262" s="44" t="s">
        <v>148</v>
      </c>
      <c r="C262" s="60">
        <v>0</v>
      </c>
    </row>
    <row r="263" spans="1:3" ht="15" x14ac:dyDescent="0.25">
      <c r="A263" t="s">
        <v>57</v>
      </c>
      <c r="B263" s="44" t="s">
        <v>149</v>
      </c>
      <c r="C263" s="60">
        <v>0</v>
      </c>
    </row>
    <row r="264" spans="1:3" ht="15" x14ac:dyDescent="0.25">
      <c r="A264" t="s">
        <v>57</v>
      </c>
      <c r="B264" s="44" t="s">
        <v>150</v>
      </c>
      <c r="C264" s="60">
        <v>0</v>
      </c>
    </row>
    <row r="265" spans="1:3" ht="15" x14ac:dyDescent="0.25">
      <c r="A265" t="s">
        <v>57</v>
      </c>
      <c r="B265" s="44" t="s">
        <v>151</v>
      </c>
      <c r="C265" s="60">
        <v>0</v>
      </c>
    </row>
    <row r="266" spans="1:3" ht="15" x14ac:dyDescent="0.25">
      <c r="A266" t="s">
        <v>57</v>
      </c>
      <c r="B266" s="44" t="s">
        <v>152</v>
      </c>
      <c r="C266" s="60">
        <v>0</v>
      </c>
    </row>
    <row r="267" spans="1:3" ht="15" x14ac:dyDescent="0.25">
      <c r="A267" t="s">
        <v>57</v>
      </c>
      <c r="B267" s="44" t="s">
        <v>153</v>
      </c>
      <c r="C267" s="60">
        <v>0</v>
      </c>
    </row>
    <row r="268" spans="1:3" ht="15" x14ac:dyDescent="0.25">
      <c r="A268" t="s">
        <v>57</v>
      </c>
      <c r="B268" s="44" t="s">
        <v>154</v>
      </c>
      <c r="C268" s="60">
        <v>0</v>
      </c>
    </row>
    <row r="269" spans="1:3" ht="15" x14ac:dyDescent="0.25">
      <c r="A269" t="s">
        <v>57</v>
      </c>
      <c r="B269" s="44" t="s">
        <v>155</v>
      </c>
      <c r="C269" s="60">
        <v>0</v>
      </c>
    </row>
    <row r="270" spans="1:3" ht="15" x14ac:dyDescent="0.25">
      <c r="A270" t="s">
        <v>57</v>
      </c>
      <c r="B270" s="44" t="s">
        <v>156</v>
      </c>
      <c r="C270" s="60">
        <v>0</v>
      </c>
    </row>
    <row r="271" spans="1:3" ht="15" x14ac:dyDescent="0.25">
      <c r="A271" t="s">
        <v>57</v>
      </c>
      <c r="B271" s="44" t="s">
        <v>157</v>
      </c>
      <c r="C271" s="60">
        <v>0</v>
      </c>
    </row>
    <row r="272" spans="1:3" ht="15" x14ac:dyDescent="0.25">
      <c r="A272" t="s">
        <v>57</v>
      </c>
      <c r="B272" s="44" t="s">
        <v>158</v>
      </c>
      <c r="C272" s="60">
        <v>0</v>
      </c>
    </row>
    <row r="273" spans="1:3" ht="15" x14ac:dyDescent="0.25">
      <c r="A273" t="s">
        <v>57</v>
      </c>
      <c r="B273" s="44" t="s">
        <v>159</v>
      </c>
      <c r="C273" s="60">
        <v>0</v>
      </c>
    </row>
    <row r="274" spans="1:3" ht="15" x14ac:dyDescent="0.25">
      <c r="A274" t="s">
        <v>57</v>
      </c>
      <c r="B274" s="44" t="s">
        <v>160</v>
      </c>
      <c r="C274" s="60">
        <v>0</v>
      </c>
    </row>
    <row r="275" spans="1:3" ht="15" x14ac:dyDescent="0.25">
      <c r="A275" t="s">
        <v>57</v>
      </c>
      <c r="B275" s="44" t="s">
        <v>161</v>
      </c>
      <c r="C275" s="60">
        <v>0</v>
      </c>
    </row>
    <row r="276" spans="1:3" ht="15" x14ac:dyDescent="0.25">
      <c r="A276" t="s">
        <v>57</v>
      </c>
      <c r="B276" s="44" t="s">
        <v>162</v>
      </c>
      <c r="C276" s="60">
        <v>0</v>
      </c>
    </row>
    <row r="277" spans="1:3" ht="15" x14ac:dyDescent="0.25">
      <c r="A277" t="s">
        <v>57</v>
      </c>
      <c r="B277" s="44" t="s">
        <v>162</v>
      </c>
      <c r="C277" s="60">
        <v>0</v>
      </c>
    </row>
    <row r="278" spans="1:3" ht="15" x14ac:dyDescent="0.25">
      <c r="A278" t="s">
        <v>57</v>
      </c>
      <c r="B278" s="44" t="s">
        <v>163</v>
      </c>
      <c r="C278" s="60">
        <v>0</v>
      </c>
    </row>
    <row r="279" spans="1:3" ht="15" x14ac:dyDescent="0.25">
      <c r="A279" t="s">
        <v>57</v>
      </c>
      <c r="B279" s="44" t="s">
        <v>164</v>
      </c>
      <c r="C279" s="60">
        <v>0</v>
      </c>
    </row>
    <row r="280" spans="1:3" ht="15" x14ac:dyDescent="0.25">
      <c r="A280" t="s">
        <v>57</v>
      </c>
      <c r="B280" s="44" t="s">
        <v>165</v>
      </c>
      <c r="C280" s="60">
        <v>0</v>
      </c>
    </row>
    <row r="281" spans="1:3" ht="15" x14ac:dyDescent="0.25">
      <c r="A281" t="s">
        <v>57</v>
      </c>
      <c r="B281" s="44" t="s">
        <v>166</v>
      </c>
      <c r="C281" s="60">
        <v>0</v>
      </c>
    </row>
    <row r="282" spans="1:3" ht="15" x14ac:dyDescent="0.25">
      <c r="A282" t="s">
        <v>57</v>
      </c>
      <c r="B282" s="44" t="s">
        <v>166</v>
      </c>
      <c r="C282" s="60">
        <v>0</v>
      </c>
    </row>
    <row r="283" spans="1:3" ht="15" x14ac:dyDescent="0.25">
      <c r="A283" t="s">
        <v>57</v>
      </c>
      <c r="B283" s="44" t="s">
        <v>167</v>
      </c>
      <c r="C283" s="60">
        <v>0</v>
      </c>
    </row>
    <row r="284" spans="1:3" ht="15" x14ac:dyDescent="0.25">
      <c r="A284" t="s">
        <v>57</v>
      </c>
      <c r="B284" s="44" t="s">
        <v>167</v>
      </c>
      <c r="C284" s="60">
        <v>0</v>
      </c>
    </row>
    <row r="285" spans="1:3" s="44" customFormat="1" ht="15" x14ac:dyDescent="0.25">
      <c r="A285" t="s">
        <v>57</v>
      </c>
      <c r="B285" s="61" t="s">
        <v>168</v>
      </c>
      <c r="C285" s="62">
        <v>0</v>
      </c>
    </row>
    <row r="286" spans="1:3" s="44" customFormat="1" ht="15" x14ac:dyDescent="0.25">
      <c r="A286" t="s">
        <v>57</v>
      </c>
      <c r="B286" s="61" t="s">
        <v>168</v>
      </c>
      <c r="C286" s="62">
        <v>0</v>
      </c>
    </row>
    <row r="287" spans="1:3" s="44" customFormat="1" ht="15" x14ac:dyDescent="0.25">
      <c r="A287" t="s">
        <v>57</v>
      </c>
      <c r="B287" s="61" t="s">
        <v>169</v>
      </c>
      <c r="C287" s="62">
        <v>0</v>
      </c>
    </row>
    <row r="288" spans="1:3" s="44" customFormat="1" ht="15" x14ac:dyDescent="0.25">
      <c r="A288" t="s">
        <v>57</v>
      </c>
      <c r="B288" s="44" t="s">
        <v>170</v>
      </c>
      <c r="C288" s="60">
        <v>0</v>
      </c>
    </row>
    <row r="289" spans="1:3" s="44" customFormat="1" ht="15" x14ac:dyDescent="0.25">
      <c r="A289" t="s">
        <v>57</v>
      </c>
      <c r="B289" s="61" t="s">
        <v>171</v>
      </c>
      <c r="C289" s="62">
        <v>0</v>
      </c>
    </row>
    <row r="290" spans="1:3" s="44" customFormat="1" ht="15" x14ac:dyDescent="0.25">
      <c r="A290" t="s">
        <v>57</v>
      </c>
      <c r="B290" s="44" t="s">
        <v>172</v>
      </c>
      <c r="C290" s="60">
        <v>0</v>
      </c>
    </row>
    <row r="291" spans="1:3" s="44" customFormat="1" ht="15" x14ac:dyDescent="0.25">
      <c r="A291" t="s">
        <v>57</v>
      </c>
      <c r="B291" s="44" t="s">
        <v>173</v>
      </c>
      <c r="C291" s="60">
        <v>0</v>
      </c>
    </row>
    <row r="292" spans="1:3" s="44" customFormat="1" ht="15" x14ac:dyDescent="0.25">
      <c r="A292" t="s">
        <v>57</v>
      </c>
      <c r="B292" s="44" t="s">
        <v>174</v>
      </c>
      <c r="C292" s="60">
        <v>0</v>
      </c>
    </row>
    <row r="293" spans="1:3" s="44" customFormat="1" ht="15" x14ac:dyDescent="0.25">
      <c r="A293" t="s">
        <v>57</v>
      </c>
      <c r="B293" s="44" t="s">
        <v>175</v>
      </c>
      <c r="C293" s="60">
        <v>0</v>
      </c>
    </row>
    <row r="294" spans="1:3" s="44" customFormat="1" ht="15" x14ac:dyDescent="0.25">
      <c r="A294" t="s">
        <v>57</v>
      </c>
      <c r="B294" s="44" t="s">
        <v>176</v>
      </c>
      <c r="C294" s="60">
        <v>0</v>
      </c>
    </row>
    <row r="295" spans="1:3" s="44" customFormat="1" ht="15" x14ac:dyDescent="0.25">
      <c r="A295" t="s">
        <v>57</v>
      </c>
      <c r="B295" s="44" t="s">
        <v>177</v>
      </c>
      <c r="C295" s="60">
        <v>0</v>
      </c>
    </row>
    <row r="296" spans="1:3" s="44" customFormat="1" ht="15" x14ac:dyDescent="0.25">
      <c r="A296" t="s">
        <v>57</v>
      </c>
      <c r="B296" s="44" t="s">
        <v>178</v>
      </c>
      <c r="C296" s="60">
        <v>0</v>
      </c>
    </row>
    <row r="297" spans="1:3" s="44" customFormat="1" ht="15" x14ac:dyDescent="0.25">
      <c r="A297" t="s">
        <v>57</v>
      </c>
      <c r="B297" s="44" t="s">
        <v>179</v>
      </c>
      <c r="C297" s="60">
        <v>0</v>
      </c>
    </row>
    <row r="298" spans="1:3" s="44" customFormat="1" ht="15" x14ac:dyDescent="0.25">
      <c r="A298" t="s">
        <v>57</v>
      </c>
      <c r="B298" s="44" t="s">
        <v>180</v>
      </c>
      <c r="C298" s="60">
        <v>0</v>
      </c>
    </row>
    <row r="299" spans="1:3" s="44" customFormat="1" ht="15" x14ac:dyDescent="0.25">
      <c r="A299" t="s">
        <v>57</v>
      </c>
      <c r="B299" s="44" t="s">
        <v>181</v>
      </c>
      <c r="C299" s="60">
        <v>0</v>
      </c>
    </row>
    <row r="300" spans="1:3" s="44" customFormat="1" ht="15" x14ac:dyDescent="0.25">
      <c r="A300" t="s">
        <v>57</v>
      </c>
      <c r="B300" s="44" t="s">
        <v>182</v>
      </c>
      <c r="C300" s="60">
        <v>0</v>
      </c>
    </row>
    <row r="301" spans="1:3" ht="15" x14ac:dyDescent="0.25">
      <c r="A301" t="s">
        <v>57</v>
      </c>
      <c r="B301" s="44" t="s">
        <v>183</v>
      </c>
      <c r="C301" s="60">
        <v>0</v>
      </c>
    </row>
    <row r="302" spans="1:3" s="63" customFormat="1" ht="15" x14ac:dyDescent="0.25">
      <c r="A302" t="s">
        <v>57</v>
      </c>
      <c r="B302" s="44" t="s">
        <v>184</v>
      </c>
      <c r="C302" s="60">
        <v>0</v>
      </c>
    </row>
    <row r="303" spans="1:3" ht="15" x14ac:dyDescent="0.25">
      <c r="A303" t="s">
        <v>57</v>
      </c>
      <c r="B303" s="44" t="s">
        <v>185</v>
      </c>
      <c r="C303" s="60">
        <v>0</v>
      </c>
    </row>
    <row r="304" spans="1:3" ht="15" x14ac:dyDescent="0.25">
      <c r="A304" t="s">
        <v>57</v>
      </c>
      <c r="B304" s="44" t="s">
        <v>186</v>
      </c>
      <c r="C304" s="60">
        <v>0</v>
      </c>
    </row>
    <row r="305" spans="1:3" ht="15" x14ac:dyDescent="0.25">
      <c r="A305" t="s">
        <v>57</v>
      </c>
      <c r="B305" s="44" t="s">
        <v>187</v>
      </c>
      <c r="C305" s="60">
        <v>0</v>
      </c>
    </row>
    <row r="306" spans="1:3" ht="26.25" customHeight="1" x14ac:dyDescent="0.25">
      <c r="A306" t="s">
        <v>57</v>
      </c>
      <c r="B306" s="44" t="s">
        <v>188</v>
      </c>
      <c r="C306" s="60">
        <v>0</v>
      </c>
    </row>
    <row r="307" spans="1:3" ht="15" x14ac:dyDescent="0.25">
      <c r="A307" t="s">
        <v>57</v>
      </c>
      <c r="B307" s="44" t="s">
        <v>189</v>
      </c>
      <c r="C307" s="60">
        <v>0</v>
      </c>
    </row>
    <row r="308" spans="1:3" ht="15" x14ac:dyDescent="0.25">
      <c r="A308" t="s">
        <v>57</v>
      </c>
      <c r="B308" s="44" t="s">
        <v>190</v>
      </c>
      <c r="C308" s="60">
        <v>0</v>
      </c>
    </row>
    <row r="309" spans="1:3" ht="15" x14ac:dyDescent="0.25">
      <c r="A309" t="s">
        <v>57</v>
      </c>
      <c r="B309" s="44" t="s">
        <v>191</v>
      </c>
      <c r="C309" s="60">
        <v>0</v>
      </c>
    </row>
    <row r="310" spans="1:3" ht="15" x14ac:dyDescent="0.25">
      <c r="A310" t="s">
        <v>57</v>
      </c>
      <c r="B310" s="44" t="s">
        <v>192</v>
      </c>
      <c r="C310" s="60">
        <v>0</v>
      </c>
    </row>
    <row r="311" spans="1:3" ht="15" x14ac:dyDescent="0.25">
      <c r="A311" t="s">
        <v>57</v>
      </c>
      <c r="B311" s="44" t="s">
        <v>193</v>
      </c>
      <c r="C311" s="60">
        <v>0</v>
      </c>
    </row>
    <row r="312" spans="1:3" ht="15" x14ac:dyDescent="0.25">
      <c r="A312" t="s">
        <v>57</v>
      </c>
      <c r="B312" s="61" t="s">
        <v>194</v>
      </c>
      <c r="C312" s="62">
        <v>0</v>
      </c>
    </row>
    <row r="313" spans="1:3" ht="15" customHeight="1" x14ac:dyDescent="0.25">
      <c r="A313" t="s">
        <v>57</v>
      </c>
      <c r="B313" s="61" t="s">
        <v>195</v>
      </c>
      <c r="C313" s="62">
        <v>0</v>
      </c>
    </row>
    <row r="314" spans="1:3" ht="15" x14ac:dyDescent="0.25">
      <c r="A314" t="s">
        <v>57</v>
      </c>
      <c r="B314" s="61" t="s">
        <v>196</v>
      </c>
      <c r="C314" s="62">
        <v>0</v>
      </c>
    </row>
    <row r="315" spans="1:3" ht="15" x14ac:dyDescent="0.25">
      <c r="A315" t="s">
        <v>57</v>
      </c>
      <c r="B315" s="61" t="s">
        <v>197</v>
      </c>
      <c r="C315" s="62">
        <v>0</v>
      </c>
    </row>
    <row r="316" spans="1:3" ht="15" x14ac:dyDescent="0.25">
      <c r="A316" t="s">
        <v>57</v>
      </c>
      <c r="B316" s="61" t="s">
        <v>198</v>
      </c>
      <c r="C316" s="62">
        <v>0</v>
      </c>
    </row>
    <row r="317" spans="1:3" ht="15" x14ac:dyDescent="0.25">
      <c r="A317" t="s">
        <v>57</v>
      </c>
      <c r="B317" s="61" t="s">
        <v>199</v>
      </c>
      <c r="C317" s="62">
        <v>0</v>
      </c>
    </row>
    <row r="318" spans="1:3" ht="15" x14ac:dyDescent="0.25">
      <c r="A318" t="s">
        <v>57</v>
      </c>
      <c r="B318" s="61" t="s">
        <v>200</v>
      </c>
      <c r="C318" s="62">
        <v>0</v>
      </c>
    </row>
    <row r="319" spans="1:3" ht="15" x14ac:dyDescent="0.25">
      <c r="A319" t="s">
        <v>57</v>
      </c>
      <c r="B319" s="61" t="s">
        <v>201</v>
      </c>
      <c r="C319" s="62">
        <v>0</v>
      </c>
    </row>
    <row r="320" spans="1:3" ht="15" x14ac:dyDescent="0.25">
      <c r="A320" t="s">
        <v>57</v>
      </c>
      <c r="B320" s="61" t="s">
        <v>202</v>
      </c>
      <c r="C320" s="62">
        <v>0</v>
      </c>
    </row>
    <row r="321" spans="1:3" ht="15" x14ac:dyDescent="0.25">
      <c r="A321" t="s">
        <v>57</v>
      </c>
      <c r="B321" s="61" t="s">
        <v>203</v>
      </c>
      <c r="C321" s="62">
        <v>0</v>
      </c>
    </row>
    <row r="322" spans="1:3" ht="15" x14ac:dyDescent="0.25">
      <c r="A322" t="s">
        <v>57</v>
      </c>
      <c r="B322" s="61" t="s">
        <v>204</v>
      </c>
      <c r="C322" s="62">
        <v>0</v>
      </c>
    </row>
    <row r="323" spans="1:3" ht="15" x14ac:dyDescent="0.25">
      <c r="A323" t="s">
        <v>57</v>
      </c>
      <c r="B323" s="44" t="s">
        <v>205</v>
      </c>
      <c r="C323" s="60">
        <v>0</v>
      </c>
    </row>
    <row r="324" spans="1:3" ht="15" x14ac:dyDescent="0.25">
      <c r="A324" t="s">
        <v>57</v>
      </c>
      <c r="B324" s="44" t="s">
        <v>206</v>
      </c>
      <c r="C324" s="60">
        <v>0</v>
      </c>
    </row>
    <row r="325" spans="1:3" ht="15" x14ac:dyDescent="0.25">
      <c r="A325" t="s">
        <v>57</v>
      </c>
      <c r="B325" s="44" t="s">
        <v>207</v>
      </c>
      <c r="C325" s="60">
        <v>0</v>
      </c>
    </row>
    <row r="326" spans="1:3" ht="15" x14ac:dyDescent="0.25">
      <c r="A326" t="s">
        <v>57</v>
      </c>
      <c r="B326" s="44" t="s">
        <v>208</v>
      </c>
      <c r="C326" s="60">
        <v>0</v>
      </c>
    </row>
    <row r="327" spans="1:3" ht="15" x14ac:dyDescent="0.25">
      <c r="A327" t="s">
        <v>57</v>
      </c>
      <c r="B327" s="44" t="s">
        <v>209</v>
      </c>
      <c r="C327" s="60">
        <v>0</v>
      </c>
    </row>
    <row r="328" spans="1:3" ht="15" x14ac:dyDescent="0.25">
      <c r="A328" t="s">
        <v>57</v>
      </c>
      <c r="B328" s="44" t="s">
        <v>210</v>
      </c>
      <c r="C328" s="60">
        <v>0</v>
      </c>
    </row>
    <row r="329" spans="1:3" ht="15" x14ac:dyDescent="0.25">
      <c r="A329" t="s">
        <v>57</v>
      </c>
      <c r="B329" s="61" t="s">
        <v>211</v>
      </c>
      <c r="C329" s="62">
        <v>0</v>
      </c>
    </row>
    <row r="330" spans="1:3" ht="15" x14ac:dyDescent="0.25">
      <c r="A330" t="s">
        <v>57</v>
      </c>
      <c r="B330" s="61" t="s">
        <v>212</v>
      </c>
      <c r="C330" s="62">
        <v>0</v>
      </c>
    </row>
    <row r="331" spans="1:3" ht="15" x14ac:dyDescent="0.25">
      <c r="A331" t="s">
        <v>57</v>
      </c>
      <c r="B331" s="61" t="s">
        <v>213</v>
      </c>
      <c r="C331" s="62">
        <v>0</v>
      </c>
    </row>
    <row r="332" spans="1:3" ht="15" x14ac:dyDescent="0.25">
      <c r="A332" t="s">
        <v>57</v>
      </c>
      <c r="B332" s="61" t="s">
        <v>214</v>
      </c>
      <c r="C332" s="62">
        <v>0</v>
      </c>
    </row>
    <row r="333" spans="1:3" ht="15" x14ac:dyDescent="0.25">
      <c r="A333" t="s">
        <v>57</v>
      </c>
      <c r="B333" s="61" t="s">
        <v>215</v>
      </c>
      <c r="C333" s="62">
        <v>0</v>
      </c>
    </row>
    <row r="334" spans="1:3" ht="15" x14ac:dyDescent="0.25">
      <c r="A334" t="s">
        <v>57</v>
      </c>
      <c r="B334" s="61" t="s">
        <v>216</v>
      </c>
      <c r="C334" s="62">
        <v>0</v>
      </c>
    </row>
    <row r="335" spans="1:3" ht="15" x14ac:dyDescent="0.25">
      <c r="A335" t="s">
        <v>57</v>
      </c>
      <c r="B335" s="61" t="s">
        <v>217</v>
      </c>
      <c r="C335" s="62">
        <v>0</v>
      </c>
    </row>
    <row r="336" spans="1:3" ht="15" x14ac:dyDescent="0.25">
      <c r="A336" t="s">
        <v>57</v>
      </c>
      <c r="B336" s="61" t="s">
        <v>218</v>
      </c>
      <c r="C336" s="62">
        <v>0</v>
      </c>
    </row>
    <row r="337" spans="1:3" ht="15" x14ac:dyDescent="0.25">
      <c r="A337" t="s">
        <v>57</v>
      </c>
      <c r="B337" s="61" t="s">
        <v>219</v>
      </c>
      <c r="C337" s="62">
        <v>0</v>
      </c>
    </row>
    <row r="338" spans="1:3" ht="15" x14ac:dyDescent="0.25">
      <c r="A338" t="s">
        <v>57</v>
      </c>
      <c r="B338" s="61" t="s">
        <v>220</v>
      </c>
      <c r="C338" s="62">
        <v>0</v>
      </c>
    </row>
    <row r="339" spans="1:3" ht="15" x14ac:dyDescent="0.25">
      <c r="A339" t="s">
        <v>57</v>
      </c>
      <c r="B339" s="61" t="s">
        <v>221</v>
      </c>
      <c r="C339" s="62">
        <v>0</v>
      </c>
    </row>
    <row r="340" spans="1:3" ht="15" x14ac:dyDescent="0.25">
      <c r="A340" t="s">
        <v>57</v>
      </c>
      <c r="B340" s="61" t="s">
        <v>222</v>
      </c>
      <c r="C340" s="62">
        <v>0</v>
      </c>
    </row>
    <row r="341" spans="1:3" ht="15" x14ac:dyDescent="0.25">
      <c r="A341" t="s">
        <v>57</v>
      </c>
      <c r="B341" s="61" t="s">
        <v>223</v>
      </c>
      <c r="C341" s="62">
        <v>0</v>
      </c>
    </row>
    <row r="342" spans="1:3" ht="15" x14ac:dyDescent="0.25">
      <c r="A342" t="s">
        <v>57</v>
      </c>
      <c r="B342" s="61" t="s">
        <v>224</v>
      </c>
      <c r="C342" s="62">
        <v>0</v>
      </c>
    </row>
    <row r="343" spans="1:3" ht="15" x14ac:dyDescent="0.25">
      <c r="A343" t="s">
        <v>57</v>
      </c>
      <c r="B343" s="61" t="s">
        <v>225</v>
      </c>
      <c r="C343" s="62">
        <v>0</v>
      </c>
    </row>
    <row r="344" spans="1:3" ht="15" x14ac:dyDescent="0.25">
      <c r="A344" t="s">
        <v>57</v>
      </c>
      <c r="B344" s="61" t="s">
        <v>226</v>
      </c>
      <c r="C344" s="62">
        <v>0</v>
      </c>
    </row>
    <row r="345" spans="1:3" ht="15" x14ac:dyDescent="0.25">
      <c r="A345" t="s">
        <v>57</v>
      </c>
      <c r="B345" s="61" t="s">
        <v>227</v>
      </c>
      <c r="C345" s="62">
        <v>0</v>
      </c>
    </row>
    <row r="346" spans="1:3" ht="15" x14ac:dyDescent="0.25">
      <c r="A346" t="s">
        <v>57</v>
      </c>
      <c r="B346" s="61" t="s">
        <v>228</v>
      </c>
      <c r="C346" s="62">
        <v>0</v>
      </c>
    </row>
    <row r="347" spans="1:3" ht="15" x14ac:dyDescent="0.25">
      <c r="A347" t="s">
        <v>57</v>
      </c>
      <c r="B347" s="61" t="s">
        <v>229</v>
      </c>
      <c r="C347" s="62">
        <v>0</v>
      </c>
    </row>
    <row r="348" spans="1:3" ht="15" x14ac:dyDescent="0.25">
      <c r="A348" t="s">
        <v>57</v>
      </c>
      <c r="B348" s="61" t="s">
        <v>230</v>
      </c>
      <c r="C348" s="62">
        <v>0</v>
      </c>
    </row>
    <row r="349" spans="1:3" ht="15" x14ac:dyDescent="0.25">
      <c r="A349" t="s">
        <v>57</v>
      </c>
      <c r="B349" s="61" t="s">
        <v>231</v>
      </c>
      <c r="C349" s="62">
        <v>0</v>
      </c>
    </row>
    <row r="350" spans="1:3" ht="15" x14ac:dyDescent="0.25">
      <c r="A350" t="s">
        <v>57</v>
      </c>
      <c r="B350" s="61" t="s">
        <v>232</v>
      </c>
      <c r="C350" s="62">
        <v>0</v>
      </c>
    </row>
    <row r="351" spans="1:3" ht="15" x14ac:dyDescent="0.25">
      <c r="A351" t="s">
        <v>57</v>
      </c>
      <c r="B351" s="61" t="s">
        <v>233</v>
      </c>
      <c r="C351" s="62">
        <v>0</v>
      </c>
    </row>
    <row r="352" spans="1:3" ht="15" x14ac:dyDescent="0.25">
      <c r="A352" t="s">
        <v>57</v>
      </c>
      <c r="B352" s="61" t="s">
        <v>234</v>
      </c>
      <c r="C352" s="62">
        <v>0</v>
      </c>
    </row>
    <row r="353" spans="1:3" ht="15" x14ac:dyDescent="0.25">
      <c r="A353" t="s">
        <v>57</v>
      </c>
      <c r="B353" s="61" t="s">
        <v>235</v>
      </c>
      <c r="C353" s="62">
        <v>0</v>
      </c>
    </row>
    <row r="354" spans="1:3" ht="15" x14ac:dyDescent="0.25">
      <c r="A354" t="s">
        <v>57</v>
      </c>
      <c r="B354" s="61" t="s">
        <v>236</v>
      </c>
      <c r="C354" s="62">
        <v>0</v>
      </c>
    </row>
    <row r="355" spans="1:3" ht="15.75" thickBot="1" x14ac:dyDescent="0.3">
      <c r="A355" t="s">
        <v>57</v>
      </c>
      <c r="B355" s="61" t="s">
        <v>237</v>
      </c>
      <c r="C355" s="62">
        <v>0</v>
      </c>
    </row>
    <row r="356" spans="1:3" ht="15.75" thickTop="1" x14ac:dyDescent="0.25">
      <c r="A356" t="s">
        <v>57</v>
      </c>
      <c r="B356" s="64">
        <v>0</v>
      </c>
      <c r="C356" s="65">
        <v>0</v>
      </c>
    </row>
    <row r="357" spans="1:3" ht="15" x14ac:dyDescent="0.25">
      <c r="A357" t="s">
        <v>57</v>
      </c>
      <c r="B357" s="66">
        <v>0</v>
      </c>
      <c r="C357" s="65">
        <v>0</v>
      </c>
    </row>
    <row r="358" spans="1:3" ht="15" x14ac:dyDescent="0.25">
      <c r="A358" t="s">
        <v>57</v>
      </c>
      <c r="B358" s="66">
        <v>0</v>
      </c>
      <c r="C358" s="65">
        <v>0</v>
      </c>
    </row>
    <row r="359" spans="1:3" ht="15" x14ac:dyDescent="0.25">
      <c r="A359" t="s">
        <v>57</v>
      </c>
      <c r="B359" s="66">
        <v>0</v>
      </c>
      <c r="C359" s="65">
        <v>0</v>
      </c>
    </row>
    <row r="360" spans="1:3" ht="15" x14ac:dyDescent="0.25">
      <c r="A360" t="s">
        <v>57</v>
      </c>
      <c r="B360" s="66">
        <v>0</v>
      </c>
      <c r="C360" s="65">
        <v>0</v>
      </c>
    </row>
    <row r="361" spans="1:3" ht="15" x14ac:dyDescent="0.25">
      <c r="A361" t="s">
        <v>57</v>
      </c>
      <c r="B361" s="66">
        <v>0</v>
      </c>
      <c r="C361" s="65">
        <v>0</v>
      </c>
    </row>
    <row r="362" spans="1:3" ht="15" x14ac:dyDescent="0.25">
      <c r="A362" t="s">
        <v>57</v>
      </c>
      <c r="B362" s="66">
        <v>0</v>
      </c>
      <c r="C362" s="65">
        <v>0</v>
      </c>
    </row>
    <row r="363" spans="1:3" ht="15" x14ac:dyDescent="0.25">
      <c r="A363" t="s">
        <v>57</v>
      </c>
      <c r="B363" s="66">
        <v>0</v>
      </c>
      <c r="C363" s="65">
        <v>0</v>
      </c>
    </row>
    <row r="364" spans="1:3" ht="15" x14ac:dyDescent="0.25">
      <c r="A364" t="s">
        <v>57</v>
      </c>
      <c r="B364" s="66">
        <v>0</v>
      </c>
      <c r="C364" s="65">
        <v>0</v>
      </c>
    </row>
    <row r="365" spans="1:3" ht="15" x14ac:dyDescent="0.25">
      <c r="A365" t="s">
        <v>57</v>
      </c>
      <c r="B365" s="66">
        <v>0</v>
      </c>
      <c r="C365" s="65">
        <v>0</v>
      </c>
    </row>
    <row r="366" spans="1:3" ht="15" x14ac:dyDescent="0.25">
      <c r="A366" t="s">
        <v>57</v>
      </c>
      <c r="B366" s="66">
        <v>0</v>
      </c>
      <c r="C366" s="65">
        <v>0</v>
      </c>
    </row>
    <row r="367" spans="1:3" ht="15" x14ac:dyDescent="0.25">
      <c r="A367" t="s">
        <v>57</v>
      </c>
      <c r="B367" s="66">
        <v>0</v>
      </c>
      <c r="C367" s="65">
        <v>0</v>
      </c>
    </row>
    <row r="368" spans="1:3" ht="15" x14ac:dyDescent="0.25">
      <c r="A368" t="s">
        <v>57</v>
      </c>
      <c r="B368" s="66">
        <v>0</v>
      </c>
      <c r="C368" s="65">
        <v>0</v>
      </c>
    </row>
    <row r="369" spans="1:3" ht="15" x14ac:dyDescent="0.25">
      <c r="A369" t="s">
        <v>57</v>
      </c>
      <c r="B369" s="66">
        <v>0</v>
      </c>
      <c r="C369" s="65">
        <v>0</v>
      </c>
    </row>
    <row r="370" spans="1:3" ht="15.75" thickBot="1" x14ac:dyDescent="0.3">
      <c r="A370" t="s">
        <v>57</v>
      </c>
      <c r="B370" s="67">
        <v>0</v>
      </c>
      <c r="C370" s="68">
        <v>0</v>
      </c>
    </row>
    <row r="371" spans="1:3" ht="15.75" thickTop="1" x14ac:dyDescent="0.25">
      <c r="A371" t="s">
        <v>57</v>
      </c>
      <c r="B371" s="44"/>
      <c r="C371" s="18"/>
    </row>
    <row r="372" spans="1:3" ht="15" x14ac:dyDescent="0.25">
      <c r="A372" t="s">
        <v>57</v>
      </c>
      <c r="C372" s="18"/>
    </row>
    <row r="373" spans="1:3" ht="15.75" x14ac:dyDescent="0.25">
      <c r="A373" t="s">
        <v>57</v>
      </c>
      <c r="B373" s="69" t="s">
        <v>345</v>
      </c>
      <c r="C373" s="70"/>
    </row>
    <row r="374" spans="1:3" ht="15" x14ac:dyDescent="0.25">
      <c r="A374" t="s">
        <v>57</v>
      </c>
      <c r="C374" s="51"/>
    </row>
    <row r="375" spans="1:3" ht="15" x14ac:dyDescent="0.25">
      <c r="A375" t="s">
        <v>57</v>
      </c>
    </row>
    <row r="376" spans="1:3" ht="15" x14ac:dyDescent="0.25">
      <c r="A376" t="s">
        <v>57</v>
      </c>
      <c r="C376" s="71" t="s">
        <v>346</v>
      </c>
    </row>
    <row r="377" spans="1:3" ht="15" customHeight="1" x14ac:dyDescent="0.25">
      <c r="A377" t="s">
        <v>57</v>
      </c>
      <c r="C377" s="72" t="s">
        <v>347</v>
      </c>
    </row>
    <row r="378" spans="1:3" ht="15" x14ac:dyDescent="0.25">
      <c r="A378" t="s">
        <v>57</v>
      </c>
    </row>
    <row r="379" spans="1:3" ht="15" x14ac:dyDescent="0.25">
      <c r="A379" t="s">
        <v>57</v>
      </c>
    </row>
    <row r="380" spans="1:3" ht="15" x14ac:dyDescent="0.25">
      <c r="A380" t="s">
        <v>57</v>
      </c>
    </row>
    <row r="381" spans="1:3" ht="15" x14ac:dyDescent="0.25">
      <c r="A381" t="s">
        <v>57</v>
      </c>
    </row>
    <row r="382" spans="1:3" ht="15" x14ac:dyDescent="0.25">
      <c r="A382" t="s">
        <v>57</v>
      </c>
    </row>
    <row r="383" spans="1:3" ht="15" x14ac:dyDescent="0.25">
      <c r="A383" t="s">
        <v>57</v>
      </c>
    </row>
    <row r="384" spans="1:3" ht="15" x14ac:dyDescent="0.25">
      <c r="A384" t="s">
        <v>57</v>
      </c>
    </row>
    <row r="385" spans="1:3" ht="15" x14ac:dyDescent="0.25">
      <c r="A385" t="s">
        <v>57</v>
      </c>
    </row>
    <row r="386" spans="1:3" ht="15" x14ac:dyDescent="0.25">
      <c r="A386" t="s">
        <v>57</v>
      </c>
    </row>
    <row r="387" spans="1:3" s="44" customFormat="1" ht="15" x14ac:dyDescent="0.25">
      <c r="A387" t="s">
        <v>57</v>
      </c>
      <c r="B387" s="38"/>
      <c r="C387" s="38"/>
    </row>
    <row r="388" spans="1:3" s="44" customFormat="1" ht="15" x14ac:dyDescent="0.25">
      <c r="A388" t="s">
        <v>57</v>
      </c>
      <c r="B388" s="38"/>
      <c r="C388" s="38"/>
    </row>
    <row r="389" spans="1:3" s="44" customFormat="1" ht="15" x14ac:dyDescent="0.25">
      <c r="A389" t="s">
        <v>57</v>
      </c>
      <c r="B389" s="38"/>
      <c r="C389" s="38"/>
    </row>
    <row r="390" spans="1:3" s="44" customFormat="1" ht="15" x14ac:dyDescent="0.25">
      <c r="A390" t="s">
        <v>57</v>
      </c>
      <c r="B390" s="38"/>
      <c r="C390" s="38"/>
    </row>
    <row r="391" spans="1:3" s="44" customFormat="1" ht="15" x14ac:dyDescent="0.25">
      <c r="A391" t="s">
        <v>57</v>
      </c>
      <c r="B391" s="38"/>
      <c r="C391" s="38"/>
    </row>
    <row r="392" spans="1:3" ht="15" x14ac:dyDescent="0.25">
      <c r="A392" t="s">
        <v>57</v>
      </c>
    </row>
    <row r="393" spans="1:3" ht="15" x14ac:dyDescent="0.25">
      <c r="A393" t="s">
        <v>57</v>
      </c>
    </row>
    <row r="394" spans="1:3" ht="15" x14ac:dyDescent="0.25">
      <c r="A394" t="s">
        <v>57</v>
      </c>
    </row>
    <row r="395" spans="1:3" ht="15" x14ac:dyDescent="0.25">
      <c r="A395" t="s">
        <v>57</v>
      </c>
    </row>
    <row r="396" spans="1:3" ht="15" x14ac:dyDescent="0.25">
      <c r="A396" t="s">
        <v>57</v>
      </c>
    </row>
    <row r="397" spans="1:3" ht="15" x14ac:dyDescent="0.25">
      <c r="A397" t="s">
        <v>57</v>
      </c>
    </row>
    <row r="398" spans="1:3" ht="15" x14ac:dyDescent="0.25">
      <c r="A398" t="s">
        <v>57</v>
      </c>
    </row>
    <row r="399" spans="1:3" ht="15" x14ac:dyDescent="0.25">
      <c r="A399" t="s">
        <v>57</v>
      </c>
    </row>
    <row r="400" spans="1:3" ht="15" x14ac:dyDescent="0.25">
      <c r="A400" t="s">
        <v>57</v>
      </c>
    </row>
    <row r="401" spans="1:3" ht="15" x14ac:dyDescent="0.25">
      <c r="A401" t="s">
        <v>58</v>
      </c>
      <c r="B401" s="44" t="s">
        <v>104</v>
      </c>
      <c r="C401" s="73">
        <v>0</v>
      </c>
    </row>
    <row r="402" spans="1:3" ht="15" x14ac:dyDescent="0.25">
      <c r="A402" t="s">
        <v>58</v>
      </c>
      <c r="B402" s="44" t="s">
        <v>104</v>
      </c>
      <c r="C402" s="50">
        <v>0</v>
      </c>
    </row>
    <row r="403" spans="1:3" ht="15" x14ac:dyDescent="0.25">
      <c r="A403" t="s">
        <v>58</v>
      </c>
      <c r="B403" s="44" t="s">
        <v>105</v>
      </c>
      <c r="C403" s="50">
        <v>0</v>
      </c>
    </row>
    <row r="404" spans="1:3" ht="15" x14ac:dyDescent="0.25">
      <c r="A404" t="s">
        <v>58</v>
      </c>
      <c r="B404" s="44" t="s">
        <v>106</v>
      </c>
      <c r="C404" s="50">
        <v>0</v>
      </c>
    </row>
    <row r="405" spans="1:3" ht="15" x14ac:dyDescent="0.25">
      <c r="A405" t="s">
        <v>58</v>
      </c>
      <c r="B405" s="44" t="s">
        <v>107</v>
      </c>
      <c r="C405" s="50">
        <v>0</v>
      </c>
    </row>
    <row r="406" spans="1:3" ht="15" x14ac:dyDescent="0.25">
      <c r="A406" t="s">
        <v>58</v>
      </c>
      <c r="B406" s="44" t="s">
        <v>107</v>
      </c>
      <c r="C406" s="50">
        <v>0</v>
      </c>
    </row>
    <row r="407" spans="1:3" ht="15" x14ac:dyDescent="0.25">
      <c r="A407" t="s">
        <v>58</v>
      </c>
      <c r="B407" s="44" t="s">
        <v>108</v>
      </c>
      <c r="C407" s="50">
        <v>0</v>
      </c>
    </row>
    <row r="408" spans="1:3" ht="15" x14ac:dyDescent="0.25">
      <c r="A408" t="s">
        <v>58</v>
      </c>
      <c r="B408" s="44" t="s">
        <v>108</v>
      </c>
      <c r="C408" s="50">
        <v>0</v>
      </c>
    </row>
    <row r="409" spans="1:3" ht="15" x14ac:dyDescent="0.25">
      <c r="A409" t="s">
        <v>58</v>
      </c>
      <c r="B409" s="44" t="s">
        <v>109</v>
      </c>
      <c r="C409" s="50">
        <v>0</v>
      </c>
    </row>
    <row r="410" spans="1:3" ht="15" x14ac:dyDescent="0.25">
      <c r="A410" t="s">
        <v>58</v>
      </c>
      <c r="B410" s="44" t="s">
        <v>110</v>
      </c>
      <c r="C410" s="50">
        <v>0</v>
      </c>
    </row>
    <row r="411" spans="1:3" ht="15" x14ac:dyDescent="0.25">
      <c r="A411" t="s">
        <v>58</v>
      </c>
      <c r="B411" s="44" t="s">
        <v>110</v>
      </c>
      <c r="C411" s="50">
        <v>0</v>
      </c>
    </row>
    <row r="412" spans="1:3" ht="15" x14ac:dyDescent="0.25">
      <c r="A412" t="s">
        <v>58</v>
      </c>
      <c r="B412" s="44" t="s">
        <v>111</v>
      </c>
      <c r="C412" s="50">
        <v>0</v>
      </c>
    </row>
    <row r="413" spans="1:3" ht="15" x14ac:dyDescent="0.25">
      <c r="A413" t="s">
        <v>58</v>
      </c>
      <c r="B413" s="44" t="s">
        <v>111</v>
      </c>
      <c r="C413" s="50">
        <v>0</v>
      </c>
    </row>
    <row r="414" spans="1:3" ht="15" x14ac:dyDescent="0.25">
      <c r="A414" t="s">
        <v>58</v>
      </c>
      <c r="B414" s="44" t="s">
        <v>112</v>
      </c>
      <c r="C414" s="50">
        <v>0</v>
      </c>
    </row>
    <row r="415" spans="1:3" ht="15" x14ac:dyDescent="0.25">
      <c r="A415" t="s">
        <v>58</v>
      </c>
      <c r="B415" s="44" t="s">
        <v>113</v>
      </c>
      <c r="C415" s="50">
        <v>0</v>
      </c>
    </row>
    <row r="416" spans="1:3" ht="15" x14ac:dyDescent="0.25">
      <c r="A416" t="s">
        <v>58</v>
      </c>
      <c r="B416" s="44" t="s">
        <v>113</v>
      </c>
      <c r="C416" s="50">
        <v>0</v>
      </c>
    </row>
    <row r="417" spans="1:3" ht="15" x14ac:dyDescent="0.25">
      <c r="A417" t="s">
        <v>58</v>
      </c>
      <c r="B417" s="44" t="s">
        <v>114</v>
      </c>
      <c r="C417" s="50">
        <v>0</v>
      </c>
    </row>
    <row r="418" spans="1:3" ht="15" x14ac:dyDescent="0.25">
      <c r="A418" t="s">
        <v>58</v>
      </c>
      <c r="B418" s="44" t="s">
        <v>115</v>
      </c>
      <c r="C418" s="50">
        <v>0</v>
      </c>
    </row>
    <row r="419" spans="1:3" ht="15" x14ac:dyDescent="0.25">
      <c r="A419" t="s">
        <v>58</v>
      </c>
      <c r="B419" s="44" t="s">
        <v>116</v>
      </c>
      <c r="C419" s="50">
        <v>0</v>
      </c>
    </row>
    <row r="420" spans="1:3" ht="15" x14ac:dyDescent="0.25">
      <c r="A420" t="s">
        <v>58</v>
      </c>
      <c r="B420" s="44" t="s">
        <v>117</v>
      </c>
      <c r="C420" s="50">
        <v>0</v>
      </c>
    </row>
    <row r="421" spans="1:3" ht="15" x14ac:dyDescent="0.25">
      <c r="A421" t="s">
        <v>58</v>
      </c>
      <c r="B421" s="44" t="s">
        <v>117</v>
      </c>
      <c r="C421" s="50">
        <v>0</v>
      </c>
    </row>
    <row r="422" spans="1:3" ht="15" x14ac:dyDescent="0.25">
      <c r="A422" t="s">
        <v>58</v>
      </c>
      <c r="B422" s="44" t="s">
        <v>118</v>
      </c>
      <c r="C422" s="50">
        <v>0</v>
      </c>
    </row>
    <row r="423" spans="1:3" ht="15" x14ac:dyDescent="0.25">
      <c r="A423" t="s">
        <v>58</v>
      </c>
      <c r="B423" s="44" t="s">
        <v>119</v>
      </c>
      <c r="C423" s="50">
        <v>0</v>
      </c>
    </row>
    <row r="424" spans="1:3" ht="15" x14ac:dyDescent="0.25">
      <c r="A424" t="s">
        <v>58</v>
      </c>
      <c r="B424" s="44" t="s">
        <v>120</v>
      </c>
      <c r="C424" s="50">
        <v>0</v>
      </c>
    </row>
    <row r="425" spans="1:3" ht="15" x14ac:dyDescent="0.25">
      <c r="A425" t="s">
        <v>58</v>
      </c>
      <c r="B425" s="44" t="s">
        <v>121</v>
      </c>
      <c r="C425" s="50">
        <v>0</v>
      </c>
    </row>
    <row r="426" spans="1:3" ht="15" x14ac:dyDescent="0.25">
      <c r="A426" t="s">
        <v>58</v>
      </c>
      <c r="B426" s="44" t="s">
        <v>122</v>
      </c>
      <c r="C426" s="50">
        <v>0</v>
      </c>
    </row>
    <row r="427" spans="1:3" ht="15" x14ac:dyDescent="0.25">
      <c r="A427" t="s">
        <v>58</v>
      </c>
      <c r="B427" s="44" t="s">
        <v>123</v>
      </c>
      <c r="C427" s="50">
        <v>0</v>
      </c>
    </row>
    <row r="428" spans="1:3" ht="15" x14ac:dyDescent="0.25">
      <c r="A428" t="s">
        <v>58</v>
      </c>
      <c r="B428" s="44" t="s">
        <v>123</v>
      </c>
      <c r="C428" s="50">
        <v>0</v>
      </c>
    </row>
    <row r="429" spans="1:3" ht="15" x14ac:dyDescent="0.25">
      <c r="A429" t="s">
        <v>58</v>
      </c>
      <c r="B429" s="44" t="s">
        <v>124</v>
      </c>
      <c r="C429" s="50">
        <v>0</v>
      </c>
    </row>
    <row r="430" spans="1:3" ht="15" x14ac:dyDescent="0.25">
      <c r="A430" t="s">
        <v>58</v>
      </c>
      <c r="B430" s="44" t="s">
        <v>124</v>
      </c>
      <c r="C430" s="50">
        <v>0</v>
      </c>
    </row>
    <row r="431" spans="1:3" ht="15" x14ac:dyDescent="0.25">
      <c r="A431" t="s">
        <v>58</v>
      </c>
      <c r="B431" s="44" t="s">
        <v>125</v>
      </c>
      <c r="C431" s="50">
        <v>0</v>
      </c>
    </row>
    <row r="432" spans="1:3" ht="15" x14ac:dyDescent="0.25">
      <c r="A432" t="s">
        <v>58</v>
      </c>
      <c r="B432" s="44" t="s">
        <v>125</v>
      </c>
      <c r="C432" s="50">
        <v>0</v>
      </c>
    </row>
    <row r="433" spans="1:3" ht="15" x14ac:dyDescent="0.25">
      <c r="A433" t="s">
        <v>58</v>
      </c>
      <c r="B433" s="44" t="s">
        <v>126</v>
      </c>
      <c r="C433" s="50">
        <v>0</v>
      </c>
    </row>
    <row r="434" spans="1:3" ht="15" x14ac:dyDescent="0.25">
      <c r="A434" t="s">
        <v>58</v>
      </c>
      <c r="B434" s="44" t="s">
        <v>126</v>
      </c>
      <c r="C434" s="50">
        <v>0</v>
      </c>
    </row>
    <row r="435" spans="1:3" ht="15" x14ac:dyDescent="0.25">
      <c r="A435" t="s">
        <v>58</v>
      </c>
      <c r="B435" s="44" t="s">
        <v>127</v>
      </c>
      <c r="C435" s="50">
        <v>0</v>
      </c>
    </row>
    <row r="436" spans="1:3" ht="15" x14ac:dyDescent="0.25">
      <c r="A436" t="s">
        <v>58</v>
      </c>
      <c r="B436" s="44" t="s">
        <v>128</v>
      </c>
      <c r="C436" s="50">
        <v>0</v>
      </c>
    </row>
    <row r="437" spans="1:3" ht="15" x14ac:dyDescent="0.25">
      <c r="A437" t="s">
        <v>58</v>
      </c>
      <c r="B437" s="44" t="s">
        <v>129</v>
      </c>
      <c r="C437" s="50">
        <v>0</v>
      </c>
    </row>
    <row r="438" spans="1:3" ht="15" x14ac:dyDescent="0.25">
      <c r="A438" t="s">
        <v>58</v>
      </c>
      <c r="B438" s="44" t="s">
        <v>130</v>
      </c>
      <c r="C438" s="50">
        <v>0</v>
      </c>
    </row>
    <row r="439" spans="1:3" ht="15" x14ac:dyDescent="0.25">
      <c r="A439" t="s">
        <v>58</v>
      </c>
      <c r="B439" s="44" t="s">
        <v>131</v>
      </c>
      <c r="C439" s="50">
        <v>0</v>
      </c>
    </row>
    <row r="440" spans="1:3" ht="15" x14ac:dyDescent="0.25">
      <c r="A440" t="s">
        <v>58</v>
      </c>
      <c r="B440" s="44" t="s">
        <v>131</v>
      </c>
      <c r="C440" s="50">
        <v>0</v>
      </c>
    </row>
    <row r="441" spans="1:3" ht="15" x14ac:dyDescent="0.25">
      <c r="A441" t="s">
        <v>58</v>
      </c>
      <c r="B441" s="44" t="s">
        <v>132</v>
      </c>
      <c r="C441" s="50">
        <v>0</v>
      </c>
    </row>
    <row r="442" spans="1:3" ht="15" x14ac:dyDescent="0.25">
      <c r="A442" t="s">
        <v>58</v>
      </c>
      <c r="B442" s="44" t="s">
        <v>133</v>
      </c>
      <c r="C442" s="50">
        <v>0</v>
      </c>
    </row>
    <row r="443" spans="1:3" ht="15" x14ac:dyDescent="0.25">
      <c r="A443" t="s">
        <v>58</v>
      </c>
      <c r="B443" s="44" t="s">
        <v>134</v>
      </c>
      <c r="C443" s="50">
        <v>0</v>
      </c>
    </row>
    <row r="444" spans="1:3" ht="15" x14ac:dyDescent="0.25">
      <c r="A444" t="s">
        <v>58</v>
      </c>
      <c r="B444" s="44" t="s">
        <v>135</v>
      </c>
      <c r="C444" s="50">
        <v>0</v>
      </c>
    </row>
    <row r="445" spans="1:3" ht="15" x14ac:dyDescent="0.25">
      <c r="A445" t="s">
        <v>58</v>
      </c>
      <c r="B445" s="44" t="s">
        <v>136</v>
      </c>
      <c r="C445" s="50">
        <v>0</v>
      </c>
    </row>
    <row r="446" spans="1:3" ht="15" x14ac:dyDescent="0.25">
      <c r="A446" t="s">
        <v>58</v>
      </c>
      <c r="B446" s="44" t="s">
        <v>137</v>
      </c>
      <c r="C446" s="50">
        <v>0</v>
      </c>
    </row>
    <row r="447" spans="1:3" ht="15" x14ac:dyDescent="0.25">
      <c r="A447" t="s">
        <v>58</v>
      </c>
      <c r="B447" s="44" t="s">
        <v>137</v>
      </c>
      <c r="C447" s="50">
        <v>0</v>
      </c>
    </row>
    <row r="448" spans="1:3" ht="15" x14ac:dyDescent="0.25">
      <c r="A448" t="s">
        <v>58</v>
      </c>
      <c r="B448" s="44" t="s">
        <v>138</v>
      </c>
      <c r="C448" s="50">
        <v>0</v>
      </c>
    </row>
    <row r="449" spans="1:3" ht="15" x14ac:dyDescent="0.25">
      <c r="A449" t="s">
        <v>58</v>
      </c>
      <c r="B449" s="44" t="s">
        <v>138</v>
      </c>
      <c r="C449" s="50">
        <v>0</v>
      </c>
    </row>
    <row r="450" spans="1:3" ht="15" x14ac:dyDescent="0.25">
      <c r="A450" t="s">
        <v>58</v>
      </c>
      <c r="B450" s="59" t="s">
        <v>139</v>
      </c>
      <c r="C450" s="50">
        <v>0</v>
      </c>
    </row>
    <row r="451" spans="1:3" ht="15" x14ac:dyDescent="0.25">
      <c r="A451" t="s">
        <v>58</v>
      </c>
      <c r="B451" s="44" t="s">
        <v>140</v>
      </c>
      <c r="C451" s="50">
        <v>0</v>
      </c>
    </row>
    <row r="452" spans="1:3" ht="15" x14ac:dyDescent="0.25">
      <c r="A452" t="s">
        <v>58</v>
      </c>
      <c r="B452" s="44" t="s">
        <v>141</v>
      </c>
      <c r="C452" s="50">
        <v>0</v>
      </c>
    </row>
    <row r="453" spans="1:3" ht="15" x14ac:dyDescent="0.25">
      <c r="A453" t="s">
        <v>58</v>
      </c>
      <c r="B453" s="44" t="s">
        <v>142</v>
      </c>
      <c r="C453" s="50">
        <v>0</v>
      </c>
    </row>
    <row r="454" spans="1:3" ht="15" x14ac:dyDescent="0.25">
      <c r="A454" t="s">
        <v>58</v>
      </c>
      <c r="B454" s="44" t="s">
        <v>142</v>
      </c>
      <c r="C454" s="50">
        <v>0</v>
      </c>
    </row>
    <row r="455" spans="1:3" ht="15" x14ac:dyDescent="0.25">
      <c r="A455" t="s">
        <v>58</v>
      </c>
      <c r="B455" s="44" t="s">
        <v>143</v>
      </c>
      <c r="C455" s="50">
        <v>0</v>
      </c>
    </row>
    <row r="456" spans="1:3" ht="15" x14ac:dyDescent="0.25">
      <c r="A456" t="s">
        <v>58</v>
      </c>
      <c r="B456" s="44" t="s">
        <v>144</v>
      </c>
      <c r="C456" s="50">
        <v>0</v>
      </c>
    </row>
    <row r="457" spans="1:3" ht="15" x14ac:dyDescent="0.25">
      <c r="A457" t="s">
        <v>58</v>
      </c>
      <c r="B457" s="44" t="s">
        <v>144</v>
      </c>
      <c r="C457" s="50">
        <v>0</v>
      </c>
    </row>
    <row r="458" spans="1:3" ht="15" x14ac:dyDescent="0.25">
      <c r="A458" t="s">
        <v>58</v>
      </c>
      <c r="B458" s="44" t="s">
        <v>145</v>
      </c>
      <c r="C458" s="60">
        <v>0</v>
      </c>
    </row>
    <row r="459" spans="1:3" ht="15" x14ac:dyDescent="0.25">
      <c r="A459" t="s">
        <v>58</v>
      </c>
      <c r="B459" s="44" t="s">
        <v>146</v>
      </c>
      <c r="C459" s="60">
        <v>0</v>
      </c>
    </row>
    <row r="460" spans="1:3" ht="15" x14ac:dyDescent="0.25">
      <c r="A460" t="s">
        <v>58</v>
      </c>
      <c r="B460" s="44" t="s">
        <v>147</v>
      </c>
      <c r="C460" s="60">
        <v>0</v>
      </c>
    </row>
    <row r="461" spans="1:3" ht="15" x14ac:dyDescent="0.25">
      <c r="A461" t="s">
        <v>58</v>
      </c>
      <c r="B461" s="44" t="s">
        <v>148</v>
      </c>
      <c r="C461" s="60">
        <v>0</v>
      </c>
    </row>
    <row r="462" spans="1:3" ht="15" x14ac:dyDescent="0.25">
      <c r="A462" t="s">
        <v>58</v>
      </c>
      <c r="B462" s="44" t="s">
        <v>148</v>
      </c>
      <c r="C462" s="60">
        <v>0</v>
      </c>
    </row>
    <row r="463" spans="1:3" ht="15" x14ac:dyDescent="0.25">
      <c r="A463" t="s">
        <v>58</v>
      </c>
      <c r="B463" s="44" t="s">
        <v>149</v>
      </c>
      <c r="C463" s="60">
        <v>0</v>
      </c>
    </row>
    <row r="464" spans="1:3" ht="15" x14ac:dyDescent="0.25">
      <c r="A464" t="s">
        <v>58</v>
      </c>
      <c r="B464" s="44" t="s">
        <v>150</v>
      </c>
      <c r="C464" s="60">
        <v>0</v>
      </c>
    </row>
    <row r="465" spans="1:3" ht="15" x14ac:dyDescent="0.25">
      <c r="A465" t="s">
        <v>58</v>
      </c>
      <c r="B465" s="44" t="s">
        <v>151</v>
      </c>
      <c r="C465" s="60">
        <v>0</v>
      </c>
    </row>
    <row r="466" spans="1:3" ht="15" x14ac:dyDescent="0.25">
      <c r="A466" t="s">
        <v>58</v>
      </c>
      <c r="B466" s="44" t="s">
        <v>152</v>
      </c>
      <c r="C466" s="60">
        <v>0</v>
      </c>
    </row>
    <row r="467" spans="1:3" ht="15" x14ac:dyDescent="0.25">
      <c r="A467" t="s">
        <v>58</v>
      </c>
      <c r="B467" s="44" t="s">
        <v>153</v>
      </c>
      <c r="C467" s="60">
        <v>0</v>
      </c>
    </row>
    <row r="468" spans="1:3" ht="15" x14ac:dyDescent="0.25">
      <c r="A468" t="s">
        <v>58</v>
      </c>
      <c r="B468" s="44" t="s">
        <v>154</v>
      </c>
      <c r="C468" s="60">
        <v>0</v>
      </c>
    </row>
    <row r="469" spans="1:3" s="44" customFormat="1" ht="15" x14ac:dyDescent="0.25">
      <c r="A469" t="s">
        <v>58</v>
      </c>
      <c r="B469" s="44" t="s">
        <v>155</v>
      </c>
      <c r="C469" s="60">
        <v>0</v>
      </c>
    </row>
    <row r="470" spans="1:3" s="44" customFormat="1" ht="15" x14ac:dyDescent="0.25">
      <c r="A470" t="s">
        <v>58</v>
      </c>
      <c r="B470" s="44" t="s">
        <v>156</v>
      </c>
      <c r="C470" s="60">
        <v>0</v>
      </c>
    </row>
    <row r="471" spans="1:3" s="44" customFormat="1" ht="15" x14ac:dyDescent="0.25">
      <c r="A471" t="s">
        <v>58</v>
      </c>
      <c r="B471" s="44" t="s">
        <v>157</v>
      </c>
      <c r="C471" s="60">
        <v>0</v>
      </c>
    </row>
    <row r="472" spans="1:3" s="44" customFormat="1" ht="15" x14ac:dyDescent="0.25">
      <c r="A472" t="s">
        <v>58</v>
      </c>
      <c r="B472" s="44" t="s">
        <v>158</v>
      </c>
      <c r="C472" s="60">
        <v>0</v>
      </c>
    </row>
    <row r="473" spans="1:3" s="44" customFormat="1" ht="15" x14ac:dyDescent="0.25">
      <c r="A473" t="s">
        <v>58</v>
      </c>
      <c r="B473" s="44" t="s">
        <v>159</v>
      </c>
      <c r="C473" s="60">
        <v>0</v>
      </c>
    </row>
    <row r="474" spans="1:3" s="44" customFormat="1" ht="15" x14ac:dyDescent="0.25">
      <c r="A474" t="s">
        <v>58</v>
      </c>
      <c r="B474" s="44" t="s">
        <v>160</v>
      </c>
      <c r="C474" s="60">
        <v>0</v>
      </c>
    </row>
    <row r="475" spans="1:3" s="44" customFormat="1" ht="15" x14ac:dyDescent="0.25">
      <c r="A475" t="s">
        <v>58</v>
      </c>
      <c r="B475" s="44" t="s">
        <v>161</v>
      </c>
      <c r="C475" s="60">
        <v>0</v>
      </c>
    </row>
    <row r="476" spans="1:3" s="44" customFormat="1" ht="15" x14ac:dyDescent="0.25">
      <c r="A476" t="s">
        <v>58</v>
      </c>
      <c r="B476" s="44" t="s">
        <v>162</v>
      </c>
      <c r="C476" s="60">
        <v>0</v>
      </c>
    </row>
    <row r="477" spans="1:3" s="44" customFormat="1" ht="15" x14ac:dyDescent="0.25">
      <c r="A477" t="s">
        <v>58</v>
      </c>
      <c r="B477" s="44" t="s">
        <v>162</v>
      </c>
      <c r="C477" s="60">
        <v>0</v>
      </c>
    </row>
    <row r="478" spans="1:3" s="44" customFormat="1" ht="15" x14ac:dyDescent="0.25">
      <c r="A478" t="s">
        <v>58</v>
      </c>
      <c r="B478" s="44" t="s">
        <v>163</v>
      </c>
      <c r="C478" s="60">
        <v>0</v>
      </c>
    </row>
    <row r="479" spans="1:3" s="44" customFormat="1" ht="15" x14ac:dyDescent="0.25">
      <c r="A479" t="s">
        <v>58</v>
      </c>
      <c r="B479" s="44" t="s">
        <v>164</v>
      </c>
      <c r="C479" s="60">
        <v>0</v>
      </c>
    </row>
    <row r="480" spans="1:3" s="44" customFormat="1" ht="15" x14ac:dyDescent="0.25">
      <c r="A480" t="s">
        <v>58</v>
      </c>
      <c r="B480" s="44" t="s">
        <v>165</v>
      </c>
      <c r="C480" s="60">
        <v>0</v>
      </c>
    </row>
    <row r="481" spans="1:3" s="44" customFormat="1" ht="15" x14ac:dyDescent="0.25">
      <c r="A481" t="s">
        <v>58</v>
      </c>
      <c r="B481" s="44" t="s">
        <v>166</v>
      </c>
      <c r="C481" s="60">
        <v>0</v>
      </c>
    </row>
    <row r="482" spans="1:3" s="44" customFormat="1" ht="15" x14ac:dyDescent="0.25">
      <c r="A482" t="s">
        <v>58</v>
      </c>
      <c r="B482" s="44" t="s">
        <v>166</v>
      </c>
      <c r="C482" s="60">
        <v>0</v>
      </c>
    </row>
    <row r="483" spans="1:3" s="44" customFormat="1" ht="15" x14ac:dyDescent="0.25">
      <c r="A483" t="s">
        <v>58</v>
      </c>
      <c r="B483" s="44" t="s">
        <v>167</v>
      </c>
      <c r="C483" s="60">
        <v>0</v>
      </c>
    </row>
    <row r="484" spans="1:3" s="44" customFormat="1" ht="15" x14ac:dyDescent="0.25">
      <c r="A484" t="s">
        <v>58</v>
      </c>
      <c r="B484" s="44" t="s">
        <v>167</v>
      </c>
      <c r="C484" s="60">
        <v>0</v>
      </c>
    </row>
    <row r="485" spans="1:3" ht="15" x14ac:dyDescent="0.25">
      <c r="A485" t="s">
        <v>58</v>
      </c>
      <c r="B485" s="61" t="s">
        <v>168</v>
      </c>
      <c r="C485" s="62">
        <v>0</v>
      </c>
    </row>
    <row r="486" spans="1:3" s="63" customFormat="1" ht="15" x14ac:dyDescent="0.25">
      <c r="A486" t="s">
        <v>58</v>
      </c>
      <c r="B486" s="61" t="s">
        <v>168</v>
      </c>
      <c r="C486" s="62">
        <v>0</v>
      </c>
    </row>
    <row r="487" spans="1:3" ht="15" x14ac:dyDescent="0.25">
      <c r="A487" t="s">
        <v>58</v>
      </c>
      <c r="B487" s="61" t="s">
        <v>169</v>
      </c>
      <c r="C487" s="62">
        <v>0</v>
      </c>
    </row>
    <row r="488" spans="1:3" ht="15" x14ac:dyDescent="0.25">
      <c r="A488" t="s">
        <v>58</v>
      </c>
      <c r="B488" s="44" t="s">
        <v>170</v>
      </c>
      <c r="C488" s="60">
        <v>0</v>
      </c>
    </row>
    <row r="489" spans="1:3" ht="15" x14ac:dyDescent="0.25">
      <c r="A489" t="s">
        <v>58</v>
      </c>
      <c r="B489" s="61" t="s">
        <v>171</v>
      </c>
      <c r="C489" s="62">
        <v>0</v>
      </c>
    </row>
    <row r="490" spans="1:3" ht="26.25" customHeight="1" x14ac:dyDescent="0.25">
      <c r="A490" t="s">
        <v>58</v>
      </c>
      <c r="B490" s="44" t="s">
        <v>172</v>
      </c>
      <c r="C490" s="60">
        <v>0</v>
      </c>
    </row>
    <row r="491" spans="1:3" ht="15" x14ac:dyDescent="0.25">
      <c r="A491" t="s">
        <v>58</v>
      </c>
      <c r="B491" s="44" t="s">
        <v>173</v>
      </c>
      <c r="C491" s="60">
        <v>0</v>
      </c>
    </row>
    <row r="492" spans="1:3" ht="15" x14ac:dyDescent="0.25">
      <c r="A492" t="s">
        <v>58</v>
      </c>
      <c r="B492" s="44" t="s">
        <v>174</v>
      </c>
      <c r="C492" s="60">
        <v>0</v>
      </c>
    </row>
    <row r="493" spans="1:3" ht="15" x14ac:dyDescent="0.25">
      <c r="A493" t="s">
        <v>58</v>
      </c>
      <c r="B493" s="44" t="s">
        <v>175</v>
      </c>
      <c r="C493" s="60">
        <v>0</v>
      </c>
    </row>
    <row r="494" spans="1:3" ht="15" x14ac:dyDescent="0.25">
      <c r="A494" t="s">
        <v>58</v>
      </c>
      <c r="B494" s="44" t="s">
        <v>176</v>
      </c>
      <c r="C494" s="60">
        <v>0</v>
      </c>
    </row>
    <row r="495" spans="1:3" ht="15" x14ac:dyDescent="0.25">
      <c r="A495" t="s">
        <v>58</v>
      </c>
      <c r="B495" s="44" t="s">
        <v>177</v>
      </c>
      <c r="C495" s="60">
        <v>0</v>
      </c>
    </row>
    <row r="496" spans="1:3" ht="15" x14ac:dyDescent="0.25">
      <c r="A496" t="s">
        <v>58</v>
      </c>
      <c r="B496" s="44" t="s">
        <v>178</v>
      </c>
      <c r="C496" s="60">
        <v>0</v>
      </c>
    </row>
    <row r="497" spans="1:3" ht="15" customHeight="1" x14ac:dyDescent="0.25">
      <c r="A497" t="s">
        <v>58</v>
      </c>
      <c r="B497" s="44" t="s">
        <v>179</v>
      </c>
      <c r="C497" s="60">
        <v>0</v>
      </c>
    </row>
    <row r="498" spans="1:3" ht="15" x14ac:dyDescent="0.25">
      <c r="A498" t="s">
        <v>58</v>
      </c>
      <c r="B498" s="44" t="s">
        <v>180</v>
      </c>
      <c r="C498" s="60">
        <v>0</v>
      </c>
    </row>
    <row r="499" spans="1:3" ht="15" x14ac:dyDescent="0.25">
      <c r="A499" t="s">
        <v>58</v>
      </c>
      <c r="B499" s="44" t="s">
        <v>181</v>
      </c>
      <c r="C499" s="60">
        <v>0</v>
      </c>
    </row>
    <row r="500" spans="1:3" ht="15" x14ac:dyDescent="0.25">
      <c r="A500" t="s">
        <v>58</v>
      </c>
      <c r="B500" s="44" t="s">
        <v>182</v>
      </c>
      <c r="C500" s="60">
        <v>0</v>
      </c>
    </row>
    <row r="501" spans="1:3" ht="15" x14ac:dyDescent="0.25">
      <c r="A501" t="s">
        <v>58</v>
      </c>
      <c r="B501" s="44" t="s">
        <v>183</v>
      </c>
      <c r="C501" s="60">
        <v>0</v>
      </c>
    </row>
    <row r="502" spans="1:3" ht="15" x14ac:dyDescent="0.25">
      <c r="A502" t="s">
        <v>58</v>
      </c>
      <c r="B502" s="44" t="s">
        <v>184</v>
      </c>
      <c r="C502" s="60">
        <v>0</v>
      </c>
    </row>
    <row r="503" spans="1:3" ht="15" x14ac:dyDescent="0.25">
      <c r="A503" t="s">
        <v>58</v>
      </c>
      <c r="B503" s="44" t="s">
        <v>185</v>
      </c>
      <c r="C503" s="60">
        <v>0</v>
      </c>
    </row>
    <row r="504" spans="1:3" ht="15" x14ac:dyDescent="0.25">
      <c r="A504" t="s">
        <v>58</v>
      </c>
      <c r="B504" s="44" t="s">
        <v>186</v>
      </c>
      <c r="C504" s="60">
        <v>0</v>
      </c>
    </row>
    <row r="505" spans="1:3" ht="15" x14ac:dyDescent="0.25">
      <c r="A505" t="s">
        <v>58</v>
      </c>
      <c r="B505" s="44" t="s">
        <v>187</v>
      </c>
      <c r="C505" s="60">
        <v>0</v>
      </c>
    </row>
    <row r="506" spans="1:3" ht="15" x14ac:dyDescent="0.25">
      <c r="A506" t="s">
        <v>58</v>
      </c>
      <c r="B506" s="44" t="s">
        <v>188</v>
      </c>
      <c r="C506" s="60">
        <v>0</v>
      </c>
    </row>
    <row r="507" spans="1:3" ht="15" x14ac:dyDescent="0.25">
      <c r="A507" t="s">
        <v>58</v>
      </c>
      <c r="B507" s="44" t="s">
        <v>189</v>
      </c>
      <c r="C507" s="60">
        <v>0</v>
      </c>
    </row>
    <row r="508" spans="1:3" ht="15" x14ac:dyDescent="0.25">
      <c r="A508" t="s">
        <v>58</v>
      </c>
      <c r="B508" s="44" t="s">
        <v>190</v>
      </c>
      <c r="C508" s="60">
        <v>0</v>
      </c>
    </row>
    <row r="509" spans="1:3" ht="15" x14ac:dyDescent="0.25">
      <c r="A509" t="s">
        <v>58</v>
      </c>
      <c r="B509" s="44" t="s">
        <v>191</v>
      </c>
      <c r="C509" s="60">
        <v>0</v>
      </c>
    </row>
    <row r="510" spans="1:3" ht="15" x14ac:dyDescent="0.25">
      <c r="A510" t="s">
        <v>58</v>
      </c>
      <c r="B510" s="44" t="s">
        <v>192</v>
      </c>
      <c r="C510" s="60">
        <v>0</v>
      </c>
    </row>
    <row r="511" spans="1:3" ht="15" x14ac:dyDescent="0.25">
      <c r="A511" t="s">
        <v>58</v>
      </c>
      <c r="B511" s="44" t="s">
        <v>193</v>
      </c>
      <c r="C511" s="60">
        <v>0</v>
      </c>
    </row>
    <row r="512" spans="1:3" ht="15" x14ac:dyDescent="0.25">
      <c r="A512" t="s">
        <v>58</v>
      </c>
      <c r="B512" s="61" t="s">
        <v>194</v>
      </c>
      <c r="C512" s="62">
        <v>0</v>
      </c>
    </row>
    <row r="513" spans="1:3" ht="15" x14ac:dyDescent="0.25">
      <c r="A513" t="s">
        <v>58</v>
      </c>
      <c r="B513" s="61" t="s">
        <v>195</v>
      </c>
      <c r="C513" s="62">
        <v>0</v>
      </c>
    </row>
    <row r="514" spans="1:3" ht="15" x14ac:dyDescent="0.25">
      <c r="A514" t="s">
        <v>58</v>
      </c>
      <c r="B514" s="61" t="s">
        <v>196</v>
      </c>
      <c r="C514" s="62">
        <v>0</v>
      </c>
    </row>
    <row r="515" spans="1:3" ht="15" x14ac:dyDescent="0.25">
      <c r="A515" t="s">
        <v>58</v>
      </c>
      <c r="B515" s="61" t="s">
        <v>197</v>
      </c>
      <c r="C515" s="62">
        <v>0</v>
      </c>
    </row>
    <row r="516" spans="1:3" ht="15" x14ac:dyDescent="0.25">
      <c r="A516" t="s">
        <v>58</v>
      </c>
      <c r="B516" s="61" t="s">
        <v>198</v>
      </c>
      <c r="C516" s="62">
        <v>0</v>
      </c>
    </row>
    <row r="517" spans="1:3" ht="15" x14ac:dyDescent="0.25">
      <c r="A517" t="s">
        <v>58</v>
      </c>
      <c r="B517" s="61" t="s">
        <v>199</v>
      </c>
      <c r="C517" s="62">
        <v>0</v>
      </c>
    </row>
    <row r="518" spans="1:3" ht="15" x14ac:dyDescent="0.25">
      <c r="A518" t="s">
        <v>58</v>
      </c>
      <c r="B518" s="61" t="s">
        <v>200</v>
      </c>
      <c r="C518" s="62">
        <v>0</v>
      </c>
    </row>
    <row r="519" spans="1:3" ht="15" x14ac:dyDescent="0.25">
      <c r="A519" t="s">
        <v>58</v>
      </c>
      <c r="B519" s="61" t="s">
        <v>201</v>
      </c>
      <c r="C519" s="62">
        <v>0</v>
      </c>
    </row>
    <row r="520" spans="1:3" ht="15" x14ac:dyDescent="0.25">
      <c r="A520" t="s">
        <v>58</v>
      </c>
      <c r="B520" s="61" t="s">
        <v>202</v>
      </c>
      <c r="C520" s="62">
        <v>0</v>
      </c>
    </row>
    <row r="521" spans="1:3" ht="15" x14ac:dyDescent="0.25">
      <c r="A521" t="s">
        <v>58</v>
      </c>
      <c r="B521" s="61" t="s">
        <v>203</v>
      </c>
      <c r="C521" s="62">
        <v>0</v>
      </c>
    </row>
    <row r="522" spans="1:3" ht="15" x14ac:dyDescent="0.25">
      <c r="A522" t="s">
        <v>58</v>
      </c>
      <c r="B522" s="61" t="s">
        <v>204</v>
      </c>
      <c r="C522" s="62">
        <v>0</v>
      </c>
    </row>
    <row r="523" spans="1:3" ht="15" x14ac:dyDescent="0.25">
      <c r="A523" t="s">
        <v>58</v>
      </c>
      <c r="B523" s="44" t="s">
        <v>205</v>
      </c>
      <c r="C523" s="60">
        <v>0</v>
      </c>
    </row>
    <row r="524" spans="1:3" ht="15" x14ac:dyDescent="0.25">
      <c r="A524" t="s">
        <v>58</v>
      </c>
      <c r="B524" s="44" t="s">
        <v>206</v>
      </c>
      <c r="C524" s="60">
        <v>0</v>
      </c>
    </row>
    <row r="525" spans="1:3" ht="15" x14ac:dyDescent="0.25">
      <c r="A525" t="s">
        <v>58</v>
      </c>
      <c r="B525" s="44" t="s">
        <v>207</v>
      </c>
      <c r="C525" s="60">
        <v>0</v>
      </c>
    </row>
    <row r="526" spans="1:3" ht="15" x14ac:dyDescent="0.25">
      <c r="A526" t="s">
        <v>58</v>
      </c>
      <c r="B526" s="44" t="s">
        <v>208</v>
      </c>
      <c r="C526" s="60">
        <v>0</v>
      </c>
    </row>
    <row r="527" spans="1:3" ht="15" x14ac:dyDescent="0.25">
      <c r="A527" t="s">
        <v>58</v>
      </c>
      <c r="B527" s="44" t="s">
        <v>209</v>
      </c>
      <c r="C527" s="60">
        <v>0</v>
      </c>
    </row>
    <row r="528" spans="1:3" ht="15" x14ac:dyDescent="0.25">
      <c r="A528" t="s">
        <v>58</v>
      </c>
      <c r="B528" s="44" t="s">
        <v>210</v>
      </c>
      <c r="C528" s="60">
        <v>0</v>
      </c>
    </row>
    <row r="529" spans="1:3" ht="15" x14ac:dyDescent="0.25">
      <c r="A529" t="s">
        <v>58</v>
      </c>
      <c r="B529" s="61" t="s">
        <v>211</v>
      </c>
      <c r="C529" s="62">
        <v>0</v>
      </c>
    </row>
    <row r="530" spans="1:3" ht="15" x14ac:dyDescent="0.25">
      <c r="A530" t="s">
        <v>58</v>
      </c>
      <c r="B530" s="61" t="s">
        <v>212</v>
      </c>
      <c r="C530" s="62">
        <v>0</v>
      </c>
    </row>
    <row r="531" spans="1:3" ht="15" x14ac:dyDescent="0.25">
      <c r="A531" t="s">
        <v>58</v>
      </c>
      <c r="B531" s="61" t="s">
        <v>213</v>
      </c>
      <c r="C531" s="62">
        <v>0</v>
      </c>
    </row>
    <row r="532" spans="1:3" ht="15" x14ac:dyDescent="0.25">
      <c r="A532" t="s">
        <v>58</v>
      </c>
      <c r="B532" s="61" t="s">
        <v>214</v>
      </c>
      <c r="C532" s="62">
        <v>0</v>
      </c>
    </row>
    <row r="533" spans="1:3" ht="15" x14ac:dyDescent="0.25">
      <c r="A533" t="s">
        <v>58</v>
      </c>
      <c r="B533" s="61" t="s">
        <v>215</v>
      </c>
      <c r="C533" s="62">
        <v>0</v>
      </c>
    </row>
    <row r="534" spans="1:3" ht="15" x14ac:dyDescent="0.25">
      <c r="A534" t="s">
        <v>58</v>
      </c>
      <c r="B534" s="61" t="s">
        <v>216</v>
      </c>
      <c r="C534" s="62">
        <v>0</v>
      </c>
    </row>
    <row r="535" spans="1:3" ht="15" x14ac:dyDescent="0.25">
      <c r="A535" t="s">
        <v>58</v>
      </c>
      <c r="B535" s="61" t="s">
        <v>217</v>
      </c>
      <c r="C535" s="62">
        <v>0</v>
      </c>
    </row>
    <row r="536" spans="1:3" ht="15" x14ac:dyDescent="0.25">
      <c r="A536" t="s">
        <v>58</v>
      </c>
      <c r="B536" s="61" t="s">
        <v>218</v>
      </c>
      <c r="C536" s="62">
        <v>0</v>
      </c>
    </row>
    <row r="537" spans="1:3" ht="15" x14ac:dyDescent="0.25">
      <c r="A537" t="s">
        <v>58</v>
      </c>
      <c r="B537" s="61" t="s">
        <v>219</v>
      </c>
      <c r="C537" s="62">
        <v>0</v>
      </c>
    </row>
    <row r="538" spans="1:3" ht="15" x14ac:dyDescent="0.25">
      <c r="A538" t="s">
        <v>58</v>
      </c>
      <c r="B538" s="61" t="s">
        <v>220</v>
      </c>
      <c r="C538" s="62">
        <v>0</v>
      </c>
    </row>
    <row r="539" spans="1:3" ht="15" x14ac:dyDescent="0.25">
      <c r="A539" t="s">
        <v>58</v>
      </c>
      <c r="B539" s="61" t="s">
        <v>221</v>
      </c>
      <c r="C539" s="62">
        <v>0</v>
      </c>
    </row>
    <row r="540" spans="1:3" ht="15" x14ac:dyDescent="0.25">
      <c r="A540" t="s">
        <v>58</v>
      </c>
      <c r="B540" s="61" t="s">
        <v>222</v>
      </c>
      <c r="C540" s="62">
        <v>0</v>
      </c>
    </row>
    <row r="541" spans="1:3" ht="15" x14ac:dyDescent="0.25">
      <c r="A541" t="s">
        <v>58</v>
      </c>
      <c r="B541" s="61" t="s">
        <v>223</v>
      </c>
      <c r="C541" s="62">
        <v>0</v>
      </c>
    </row>
    <row r="542" spans="1:3" ht="15" x14ac:dyDescent="0.25">
      <c r="A542" t="s">
        <v>58</v>
      </c>
      <c r="B542" s="61" t="s">
        <v>224</v>
      </c>
      <c r="C542" s="62">
        <v>0</v>
      </c>
    </row>
    <row r="543" spans="1:3" ht="15" x14ac:dyDescent="0.25">
      <c r="A543" t="s">
        <v>58</v>
      </c>
      <c r="B543" s="61" t="s">
        <v>225</v>
      </c>
      <c r="C543" s="62">
        <v>0</v>
      </c>
    </row>
    <row r="544" spans="1:3" ht="15" x14ac:dyDescent="0.25">
      <c r="A544" t="s">
        <v>58</v>
      </c>
      <c r="B544" s="61" t="s">
        <v>226</v>
      </c>
      <c r="C544" s="62">
        <v>0</v>
      </c>
    </row>
    <row r="545" spans="1:3" ht="15" x14ac:dyDescent="0.25">
      <c r="A545" t="s">
        <v>58</v>
      </c>
      <c r="B545" s="61" t="s">
        <v>227</v>
      </c>
      <c r="C545" s="62">
        <v>0</v>
      </c>
    </row>
    <row r="546" spans="1:3" ht="15" x14ac:dyDescent="0.25">
      <c r="A546" t="s">
        <v>58</v>
      </c>
      <c r="B546" s="61" t="s">
        <v>228</v>
      </c>
      <c r="C546" s="62">
        <v>0</v>
      </c>
    </row>
    <row r="547" spans="1:3" ht="15" x14ac:dyDescent="0.25">
      <c r="A547" t="s">
        <v>58</v>
      </c>
      <c r="B547" s="61" t="s">
        <v>229</v>
      </c>
      <c r="C547" s="62">
        <v>0</v>
      </c>
    </row>
    <row r="548" spans="1:3" ht="15" x14ac:dyDescent="0.25">
      <c r="A548" t="s">
        <v>58</v>
      </c>
      <c r="B548" s="61" t="s">
        <v>230</v>
      </c>
      <c r="C548" s="62">
        <v>0</v>
      </c>
    </row>
    <row r="549" spans="1:3" ht="15" x14ac:dyDescent="0.25">
      <c r="A549" t="s">
        <v>58</v>
      </c>
      <c r="B549" s="61" t="s">
        <v>231</v>
      </c>
      <c r="C549" s="62">
        <v>0</v>
      </c>
    </row>
    <row r="550" spans="1:3" ht="15" x14ac:dyDescent="0.25">
      <c r="A550" t="s">
        <v>58</v>
      </c>
      <c r="B550" s="61" t="s">
        <v>232</v>
      </c>
      <c r="C550" s="62">
        <v>0</v>
      </c>
    </row>
    <row r="551" spans="1:3" ht="15" x14ac:dyDescent="0.25">
      <c r="A551" t="s">
        <v>58</v>
      </c>
      <c r="B551" s="61" t="s">
        <v>233</v>
      </c>
      <c r="C551" s="62">
        <v>0</v>
      </c>
    </row>
    <row r="552" spans="1:3" ht="15" x14ac:dyDescent="0.25">
      <c r="A552" t="s">
        <v>58</v>
      </c>
      <c r="B552" s="61" t="s">
        <v>234</v>
      </c>
      <c r="C552" s="62">
        <v>0</v>
      </c>
    </row>
    <row r="553" spans="1:3" ht="15" x14ac:dyDescent="0.25">
      <c r="A553" t="s">
        <v>58</v>
      </c>
      <c r="B553" s="61" t="s">
        <v>235</v>
      </c>
      <c r="C553" s="62">
        <v>0</v>
      </c>
    </row>
    <row r="554" spans="1:3" ht="15" x14ac:dyDescent="0.25">
      <c r="A554" t="s">
        <v>58</v>
      </c>
      <c r="B554" s="61" t="s">
        <v>236</v>
      </c>
      <c r="C554" s="62">
        <v>0</v>
      </c>
    </row>
    <row r="555" spans="1:3" ht="15.75" thickBot="1" x14ac:dyDescent="0.3">
      <c r="A555" t="s">
        <v>58</v>
      </c>
      <c r="B555" s="61" t="s">
        <v>237</v>
      </c>
      <c r="C555" s="62">
        <v>0</v>
      </c>
    </row>
    <row r="556" spans="1:3" ht="15.75" thickTop="1" x14ac:dyDescent="0.25">
      <c r="A556" t="s">
        <v>58</v>
      </c>
      <c r="B556" s="64">
        <v>0</v>
      </c>
      <c r="C556" s="65">
        <v>0</v>
      </c>
    </row>
    <row r="557" spans="1:3" ht="15" x14ac:dyDescent="0.25">
      <c r="A557" t="s">
        <v>58</v>
      </c>
      <c r="B557" s="66">
        <v>0</v>
      </c>
      <c r="C557" s="65">
        <v>0</v>
      </c>
    </row>
    <row r="558" spans="1:3" ht="15" x14ac:dyDescent="0.25">
      <c r="A558" t="s">
        <v>58</v>
      </c>
      <c r="B558" s="66">
        <v>0</v>
      </c>
      <c r="C558" s="65">
        <v>0</v>
      </c>
    </row>
    <row r="559" spans="1:3" ht="15" x14ac:dyDescent="0.25">
      <c r="A559" t="s">
        <v>58</v>
      </c>
      <c r="B559" s="66">
        <v>0</v>
      </c>
      <c r="C559" s="65">
        <v>0</v>
      </c>
    </row>
    <row r="560" spans="1:3" ht="15" x14ac:dyDescent="0.25">
      <c r="A560" t="s">
        <v>58</v>
      </c>
      <c r="B560" s="66">
        <v>0</v>
      </c>
      <c r="C560" s="65">
        <v>0</v>
      </c>
    </row>
    <row r="561" spans="1:3" ht="15" x14ac:dyDescent="0.25">
      <c r="A561" t="s">
        <v>58</v>
      </c>
      <c r="B561" s="66">
        <v>0</v>
      </c>
      <c r="C561" s="65">
        <v>0</v>
      </c>
    </row>
    <row r="562" spans="1:3" ht="15" x14ac:dyDescent="0.25">
      <c r="A562" t="s">
        <v>58</v>
      </c>
      <c r="B562" s="66">
        <v>0</v>
      </c>
      <c r="C562" s="65">
        <v>0</v>
      </c>
    </row>
    <row r="563" spans="1:3" ht="15" x14ac:dyDescent="0.25">
      <c r="A563" t="s">
        <v>58</v>
      </c>
      <c r="B563" s="66">
        <v>0</v>
      </c>
      <c r="C563" s="65">
        <v>0</v>
      </c>
    </row>
    <row r="564" spans="1:3" ht="15" x14ac:dyDescent="0.25">
      <c r="A564" t="s">
        <v>58</v>
      </c>
      <c r="B564" s="66">
        <v>0</v>
      </c>
      <c r="C564" s="65">
        <v>0</v>
      </c>
    </row>
    <row r="565" spans="1:3" ht="15" x14ac:dyDescent="0.25">
      <c r="A565" t="s">
        <v>58</v>
      </c>
      <c r="B565" s="66">
        <v>0</v>
      </c>
      <c r="C565" s="65">
        <v>0</v>
      </c>
    </row>
    <row r="566" spans="1:3" ht="15" x14ac:dyDescent="0.25">
      <c r="A566" t="s">
        <v>58</v>
      </c>
      <c r="B566" s="66">
        <v>0</v>
      </c>
      <c r="C566" s="65">
        <v>0</v>
      </c>
    </row>
    <row r="567" spans="1:3" ht="15" x14ac:dyDescent="0.25">
      <c r="A567" t="s">
        <v>58</v>
      </c>
      <c r="B567" s="66">
        <v>0</v>
      </c>
      <c r="C567" s="65">
        <v>0</v>
      </c>
    </row>
    <row r="568" spans="1:3" ht="15" x14ac:dyDescent="0.25">
      <c r="A568" t="s">
        <v>58</v>
      </c>
      <c r="B568" s="66">
        <v>0</v>
      </c>
      <c r="C568" s="65">
        <v>0</v>
      </c>
    </row>
    <row r="569" spans="1:3" ht="15" x14ac:dyDescent="0.25">
      <c r="A569" t="s">
        <v>58</v>
      </c>
      <c r="B569" s="66">
        <v>0</v>
      </c>
      <c r="C569" s="65">
        <v>0</v>
      </c>
    </row>
    <row r="570" spans="1:3" ht="15.75" thickBot="1" x14ac:dyDescent="0.3">
      <c r="A570" t="s">
        <v>58</v>
      </c>
      <c r="B570" s="67">
        <v>0</v>
      </c>
      <c r="C570" s="68">
        <v>0</v>
      </c>
    </row>
    <row r="571" spans="1:3" s="44" customFormat="1" ht="15.75" thickTop="1" x14ac:dyDescent="0.25">
      <c r="A571" t="s">
        <v>58</v>
      </c>
      <c r="C571" s="18"/>
    </row>
    <row r="572" spans="1:3" s="44" customFormat="1" ht="15" x14ac:dyDescent="0.25">
      <c r="A572" t="s">
        <v>58</v>
      </c>
      <c r="B572" s="38"/>
      <c r="C572" s="18"/>
    </row>
    <row r="573" spans="1:3" s="44" customFormat="1" ht="15.75" x14ac:dyDescent="0.25">
      <c r="A573" t="s">
        <v>58</v>
      </c>
      <c r="B573" s="69" t="s">
        <v>345</v>
      </c>
      <c r="C573" s="70"/>
    </row>
    <row r="574" spans="1:3" s="44" customFormat="1" ht="15" x14ac:dyDescent="0.25">
      <c r="A574" t="s">
        <v>58</v>
      </c>
      <c r="B574" s="38"/>
      <c r="C574" s="51"/>
    </row>
    <row r="575" spans="1:3" s="44" customFormat="1" ht="15" x14ac:dyDescent="0.25">
      <c r="A575" t="s">
        <v>58</v>
      </c>
      <c r="B575" s="51"/>
      <c r="C575" s="38"/>
    </row>
    <row r="576" spans="1:3" ht="15" x14ac:dyDescent="0.25">
      <c r="A576" t="s">
        <v>58</v>
      </c>
      <c r="B576" s="51"/>
      <c r="C576" s="71" t="s">
        <v>346</v>
      </c>
    </row>
    <row r="577" spans="1:3" ht="15" customHeight="1" x14ac:dyDescent="0.25">
      <c r="A577" t="s">
        <v>58</v>
      </c>
      <c r="B577" s="51"/>
      <c r="C577" s="72" t="s">
        <v>347</v>
      </c>
    </row>
    <row r="578" spans="1:3" ht="15" x14ac:dyDescent="0.25">
      <c r="A578" t="s">
        <v>58</v>
      </c>
      <c r="B578" s="51"/>
    </row>
    <row r="579" spans="1:3" ht="15" x14ac:dyDescent="0.25">
      <c r="A579" t="s">
        <v>58</v>
      </c>
    </row>
    <row r="580" spans="1:3" ht="15" x14ac:dyDescent="0.25">
      <c r="A580" t="s">
        <v>58</v>
      </c>
    </row>
    <row r="581" spans="1:3" ht="15" x14ac:dyDescent="0.25">
      <c r="A581" t="s">
        <v>58</v>
      </c>
    </row>
    <row r="582" spans="1:3" ht="15" x14ac:dyDescent="0.25">
      <c r="A582" t="s">
        <v>58</v>
      </c>
    </row>
    <row r="583" spans="1:3" ht="15" x14ac:dyDescent="0.25">
      <c r="A583" t="s">
        <v>58</v>
      </c>
    </row>
    <row r="584" spans="1:3" ht="15" x14ac:dyDescent="0.25">
      <c r="A584" t="s">
        <v>58</v>
      </c>
    </row>
    <row r="585" spans="1:3" ht="15" x14ac:dyDescent="0.25">
      <c r="A585" t="s">
        <v>58</v>
      </c>
    </row>
    <row r="586" spans="1:3" ht="15" x14ac:dyDescent="0.25">
      <c r="A586" t="s">
        <v>58</v>
      </c>
    </row>
    <row r="587" spans="1:3" ht="15" x14ac:dyDescent="0.25">
      <c r="A587" t="s">
        <v>58</v>
      </c>
    </row>
    <row r="588" spans="1:3" ht="15" x14ac:dyDescent="0.25">
      <c r="A588" t="s">
        <v>58</v>
      </c>
    </row>
    <row r="589" spans="1:3" ht="15" x14ac:dyDescent="0.25">
      <c r="A589" t="s">
        <v>58</v>
      </c>
    </row>
    <row r="590" spans="1:3" ht="15" x14ac:dyDescent="0.25">
      <c r="A590" t="s">
        <v>58</v>
      </c>
    </row>
    <row r="591" spans="1:3" ht="15" x14ac:dyDescent="0.25">
      <c r="A591" t="s">
        <v>58</v>
      </c>
    </row>
    <row r="592" spans="1:3" ht="15" x14ac:dyDescent="0.25">
      <c r="A592" t="s">
        <v>58</v>
      </c>
    </row>
    <row r="593" spans="1:3" ht="15" x14ac:dyDescent="0.25">
      <c r="A593" t="s">
        <v>58</v>
      </c>
    </row>
    <row r="594" spans="1:3" ht="15" x14ac:dyDescent="0.25">
      <c r="A594" t="s">
        <v>58</v>
      </c>
    </row>
    <row r="595" spans="1:3" ht="15" x14ac:dyDescent="0.25">
      <c r="A595" t="s">
        <v>58</v>
      </c>
    </row>
    <row r="596" spans="1:3" ht="15" x14ac:dyDescent="0.25">
      <c r="A596" t="s">
        <v>58</v>
      </c>
    </row>
    <row r="597" spans="1:3" ht="15" x14ac:dyDescent="0.25">
      <c r="A597" t="s">
        <v>58</v>
      </c>
    </row>
    <row r="598" spans="1:3" ht="15" x14ac:dyDescent="0.25">
      <c r="A598" t="s">
        <v>58</v>
      </c>
    </row>
    <row r="599" spans="1:3" ht="15" x14ac:dyDescent="0.25">
      <c r="A599" t="s">
        <v>58</v>
      </c>
    </row>
    <row r="600" spans="1:3" ht="15" x14ac:dyDescent="0.25">
      <c r="A600" t="s">
        <v>58</v>
      </c>
    </row>
    <row r="601" spans="1:3" ht="15" x14ac:dyDescent="0.25">
      <c r="A601" t="s">
        <v>59</v>
      </c>
      <c r="B601" s="44" t="s">
        <v>104</v>
      </c>
      <c r="C601" s="73">
        <v>0</v>
      </c>
    </row>
    <row r="602" spans="1:3" ht="15" x14ac:dyDescent="0.25">
      <c r="A602" t="s">
        <v>59</v>
      </c>
      <c r="B602" s="44" t="s">
        <v>104</v>
      </c>
      <c r="C602" s="50">
        <v>0</v>
      </c>
    </row>
    <row r="603" spans="1:3" ht="15" x14ac:dyDescent="0.25">
      <c r="A603" t="s">
        <v>59</v>
      </c>
      <c r="B603" s="44" t="s">
        <v>105</v>
      </c>
      <c r="C603" s="50">
        <v>0</v>
      </c>
    </row>
    <row r="604" spans="1:3" ht="15" x14ac:dyDescent="0.25">
      <c r="A604" t="s">
        <v>59</v>
      </c>
      <c r="B604" s="44" t="s">
        <v>106</v>
      </c>
      <c r="C604" s="50">
        <v>0</v>
      </c>
    </row>
    <row r="605" spans="1:3" ht="15" x14ac:dyDescent="0.25">
      <c r="A605" t="s">
        <v>59</v>
      </c>
      <c r="B605" s="44" t="s">
        <v>107</v>
      </c>
      <c r="C605" s="50">
        <v>0</v>
      </c>
    </row>
    <row r="606" spans="1:3" ht="15" x14ac:dyDescent="0.25">
      <c r="A606" t="s">
        <v>59</v>
      </c>
      <c r="B606" s="44" t="s">
        <v>107</v>
      </c>
      <c r="C606" s="50">
        <v>0</v>
      </c>
    </row>
    <row r="607" spans="1:3" ht="15" x14ac:dyDescent="0.25">
      <c r="A607" t="s">
        <v>59</v>
      </c>
      <c r="B607" s="44" t="s">
        <v>108</v>
      </c>
      <c r="C607" s="50">
        <v>0</v>
      </c>
    </row>
    <row r="608" spans="1:3" ht="15" x14ac:dyDescent="0.25">
      <c r="A608" t="s">
        <v>59</v>
      </c>
      <c r="B608" s="44" t="s">
        <v>108</v>
      </c>
      <c r="C608" s="50">
        <v>0</v>
      </c>
    </row>
    <row r="609" spans="1:3" ht="15" x14ac:dyDescent="0.25">
      <c r="A609" t="s">
        <v>59</v>
      </c>
      <c r="B609" s="44" t="s">
        <v>109</v>
      </c>
      <c r="C609" s="50">
        <v>0</v>
      </c>
    </row>
    <row r="610" spans="1:3" ht="15" x14ac:dyDescent="0.25">
      <c r="A610" t="s">
        <v>59</v>
      </c>
      <c r="B610" s="44" t="s">
        <v>110</v>
      </c>
      <c r="C610" s="50">
        <v>0</v>
      </c>
    </row>
    <row r="611" spans="1:3" ht="15" x14ac:dyDescent="0.25">
      <c r="A611" t="s">
        <v>59</v>
      </c>
      <c r="B611" s="44" t="s">
        <v>110</v>
      </c>
      <c r="C611" s="50">
        <v>0</v>
      </c>
    </row>
    <row r="612" spans="1:3" ht="15" x14ac:dyDescent="0.25">
      <c r="A612" t="s">
        <v>59</v>
      </c>
      <c r="B612" s="44" t="s">
        <v>111</v>
      </c>
      <c r="C612" s="50">
        <v>0</v>
      </c>
    </row>
    <row r="613" spans="1:3" ht="15" x14ac:dyDescent="0.25">
      <c r="A613" t="s">
        <v>59</v>
      </c>
      <c r="B613" s="44" t="s">
        <v>111</v>
      </c>
      <c r="C613" s="50">
        <v>0</v>
      </c>
    </row>
    <row r="614" spans="1:3" ht="15" x14ac:dyDescent="0.25">
      <c r="A614" t="s">
        <v>59</v>
      </c>
      <c r="B614" s="44" t="s">
        <v>112</v>
      </c>
      <c r="C614" s="50">
        <v>0</v>
      </c>
    </row>
    <row r="615" spans="1:3" ht="15" x14ac:dyDescent="0.25">
      <c r="A615" t="s">
        <v>59</v>
      </c>
      <c r="B615" s="44" t="s">
        <v>113</v>
      </c>
      <c r="C615" s="50">
        <v>0</v>
      </c>
    </row>
    <row r="616" spans="1:3" ht="15" x14ac:dyDescent="0.25">
      <c r="A616" t="s">
        <v>59</v>
      </c>
      <c r="B616" s="44" t="s">
        <v>113</v>
      </c>
      <c r="C616" s="50">
        <v>0</v>
      </c>
    </row>
    <row r="617" spans="1:3" ht="15" x14ac:dyDescent="0.25">
      <c r="A617" t="s">
        <v>59</v>
      </c>
      <c r="B617" s="44" t="s">
        <v>114</v>
      </c>
      <c r="C617" s="50">
        <v>0</v>
      </c>
    </row>
    <row r="618" spans="1:3" ht="15" x14ac:dyDescent="0.25">
      <c r="A618" t="s">
        <v>59</v>
      </c>
      <c r="B618" s="44" t="s">
        <v>115</v>
      </c>
      <c r="C618" s="50">
        <v>0</v>
      </c>
    </row>
    <row r="619" spans="1:3" ht="15" x14ac:dyDescent="0.25">
      <c r="A619" t="s">
        <v>59</v>
      </c>
      <c r="B619" s="44" t="s">
        <v>116</v>
      </c>
      <c r="C619" s="50">
        <v>0</v>
      </c>
    </row>
    <row r="620" spans="1:3" ht="15" x14ac:dyDescent="0.25">
      <c r="A620" t="s">
        <v>59</v>
      </c>
      <c r="B620" s="44" t="s">
        <v>117</v>
      </c>
      <c r="C620" s="50">
        <v>0</v>
      </c>
    </row>
    <row r="621" spans="1:3" ht="15" x14ac:dyDescent="0.25">
      <c r="A621" t="s">
        <v>59</v>
      </c>
      <c r="B621" s="44" t="s">
        <v>117</v>
      </c>
      <c r="C621" s="50">
        <v>0</v>
      </c>
    </row>
    <row r="622" spans="1:3" ht="15" x14ac:dyDescent="0.25">
      <c r="A622" t="s">
        <v>59</v>
      </c>
      <c r="B622" s="44" t="s">
        <v>118</v>
      </c>
      <c r="C622" s="50">
        <v>0</v>
      </c>
    </row>
    <row r="623" spans="1:3" ht="15" x14ac:dyDescent="0.25">
      <c r="A623" t="s">
        <v>59</v>
      </c>
      <c r="B623" s="44" t="s">
        <v>119</v>
      </c>
      <c r="C623" s="50">
        <v>0</v>
      </c>
    </row>
    <row r="624" spans="1:3" ht="15" x14ac:dyDescent="0.25">
      <c r="A624" t="s">
        <v>59</v>
      </c>
      <c r="B624" s="44" t="s">
        <v>120</v>
      </c>
      <c r="C624" s="50">
        <v>0</v>
      </c>
    </row>
    <row r="625" spans="1:3" ht="15" x14ac:dyDescent="0.25">
      <c r="A625" t="s">
        <v>59</v>
      </c>
      <c r="B625" s="44" t="s">
        <v>121</v>
      </c>
      <c r="C625" s="50">
        <v>0</v>
      </c>
    </row>
    <row r="626" spans="1:3" ht="15" x14ac:dyDescent="0.25">
      <c r="A626" t="s">
        <v>59</v>
      </c>
      <c r="B626" s="44" t="s">
        <v>122</v>
      </c>
      <c r="C626" s="50">
        <v>0</v>
      </c>
    </row>
    <row r="627" spans="1:3" ht="15" x14ac:dyDescent="0.25">
      <c r="A627" t="s">
        <v>59</v>
      </c>
      <c r="B627" s="44" t="s">
        <v>123</v>
      </c>
      <c r="C627" s="50">
        <v>0</v>
      </c>
    </row>
    <row r="628" spans="1:3" ht="15" x14ac:dyDescent="0.25">
      <c r="A628" t="s">
        <v>59</v>
      </c>
      <c r="B628" s="44" t="s">
        <v>123</v>
      </c>
      <c r="C628" s="50">
        <v>0</v>
      </c>
    </row>
    <row r="629" spans="1:3" ht="15" x14ac:dyDescent="0.25">
      <c r="A629" t="s">
        <v>59</v>
      </c>
      <c r="B629" s="44" t="s">
        <v>124</v>
      </c>
      <c r="C629" s="50">
        <v>0</v>
      </c>
    </row>
    <row r="630" spans="1:3" ht="15" x14ac:dyDescent="0.25">
      <c r="A630" t="s">
        <v>59</v>
      </c>
      <c r="B630" s="44" t="s">
        <v>124</v>
      </c>
      <c r="C630" s="50">
        <v>0</v>
      </c>
    </row>
    <row r="631" spans="1:3" ht="15" x14ac:dyDescent="0.25">
      <c r="A631" t="s">
        <v>59</v>
      </c>
      <c r="B631" s="44" t="s">
        <v>125</v>
      </c>
      <c r="C631" s="50">
        <v>0</v>
      </c>
    </row>
    <row r="632" spans="1:3" ht="15" x14ac:dyDescent="0.25">
      <c r="A632" t="s">
        <v>59</v>
      </c>
      <c r="B632" s="44" t="s">
        <v>125</v>
      </c>
      <c r="C632" s="50">
        <v>0</v>
      </c>
    </row>
    <row r="633" spans="1:3" ht="15" x14ac:dyDescent="0.25">
      <c r="A633" t="s">
        <v>59</v>
      </c>
      <c r="B633" s="44" t="s">
        <v>126</v>
      </c>
      <c r="C633" s="50">
        <v>0</v>
      </c>
    </row>
    <row r="634" spans="1:3" ht="15" x14ac:dyDescent="0.25">
      <c r="A634" t="s">
        <v>59</v>
      </c>
      <c r="B634" s="44" t="s">
        <v>126</v>
      </c>
      <c r="C634" s="50">
        <v>0</v>
      </c>
    </row>
    <row r="635" spans="1:3" ht="15" x14ac:dyDescent="0.25">
      <c r="A635" t="s">
        <v>59</v>
      </c>
      <c r="B635" s="44" t="s">
        <v>127</v>
      </c>
      <c r="C635" s="50">
        <v>0</v>
      </c>
    </row>
    <row r="636" spans="1:3" ht="15" x14ac:dyDescent="0.25">
      <c r="A636" t="s">
        <v>59</v>
      </c>
      <c r="B636" s="44" t="s">
        <v>128</v>
      </c>
      <c r="C636" s="50">
        <v>0</v>
      </c>
    </row>
    <row r="637" spans="1:3" ht="15" x14ac:dyDescent="0.25">
      <c r="A637" t="s">
        <v>59</v>
      </c>
      <c r="B637" s="44" t="s">
        <v>129</v>
      </c>
      <c r="C637" s="50">
        <v>0</v>
      </c>
    </row>
    <row r="638" spans="1:3" ht="15" x14ac:dyDescent="0.25">
      <c r="A638" t="s">
        <v>59</v>
      </c>
      <c r="B638" s="44" t="s">
        <v>130</v>
      </c>
      <c r="C638" s="50">
        <v>0</v>
      </c>
    </row>
    <row r="639" spans="1:3" ht="15" x14ac:dyDescent="0.25">
      <c r="A639" t="s">
        <v>59</v>
      </c>
      <c r="B639" s="44" t="s">
        <v>131</v>
      </c>
      <c r="C639" s="50">
        <v>0</v>
      </c>
    </row>
    <row r="640" spans="1:3" ht="15" x14ac:dyDescent="0.25">
      <c r="A640" t="s">
        <v>59</v>
      </c>
      <c r="B640" s="44" t="s">
        <v>131</v>
      </c>
      <c r="C640" s="50">
        <v>0</v>
      </c>
    </row>
    <row r="641" spans="1:3" ht="15" x14ac:dyDescent="0.25">
      <c r="A641" t="s">
        <v>59</v>
      </c>
      <c r="B641" s="44" t="s">
        <v>132</v>
      </c>
      <c r="C641" s="50">
        <v>0</v>
      </c>
    </row>
    <row r="642" spans="1:3" ht="15" x14ac:dyDescent="0.25">
      <c r="A642" t="s">
        <v>59</v>
      </c>
      <c r="B642" s="44" t="s">
        <v>133</v>
      </c>
      <c r="C642" s="50">
        <v>0</v>
      </c>
    </row>
    <row r="643" spans="1:3" ht="15" x14ac:dyDescent="0.25">
      <c r="A643" t="s">
        <v>59</v>
      </c>
      <c r="B643" s="44" t="s">
        <v>134</v>
      </c>
      <c r="C643" s="50">
        <v>0</v>
      </c>
    </row>
    <row r="644" spans="1:3" ht="15" x14ac:dyDescent="0.25">
      <c r="A644" t="s">
        <v>59</v>
      </c>
      <c r="B644" s="44" t="s">
        <v>135</v>
      </c>
      <c r="C644" s="50">
        <v>0</v>
      </c>
    </row>
    <row r="645" spans="1:3" ht="15" x14ac:dyDescent="0.25">
      <c r="A645" t="s">
        <v>59</v>
      </c>
      <c r="B645" s="44" t="s">
        <v>136</v>
      </c>
      <c r="C645" s="50">
        <v>0</v>
      </c>
    </row>
    <row r="646" spans="1:3" ht="15" x14ac:dyDescent="0.25">
      <c r="A646" t="s">
        <v>59</v>
      </c>
      <c r="B646" s="44" t="s">
        <v>137</v>
      </c>
      <c r="C646" s="50">
        <v>0</v>
      </c>
    </row>
    <row r="647" spans="1:3" ht="15" x14ac:dyDescent="0.25">
      <c r="A647" t="s">
        <v>59</v>
      </c>
      <c r="B647" s="44" t="s">
        <v>137</v>
      </c>
      <c r="C647" s="50">
        <v>0</v>
      </c>
    </row>
    <row r="648" spans="1:3" ht="15" x14ac:dyDescent="0.25">
      <c r="A648" t="s">
        <v>59</v>
      </c>
      <c r="B648" s="44" t="s">
        <v>138</v>
      </c>
      <c r="C648" s="50">
        <v>0</v>
      </c>
    </row>
    <row r="649" spans="1:3" ht="15" x14ac:dyDescent="0.25">
      <c r="A649" t="s">
        <v>59</v>
      </c>
      <c r="B649" s="44" t="s">
        <v>138</v>
      </c>
      <c r="C649" s="50">
        <v>0</v>
      </c>
    </row>
    <row r="650" spans="1:3" ht="15" x14ac:dyDescent="0.25">
      <c r="A650" t="s">
        <v>59</v>
      </c>
      <c r="B650" s="59" t="s">
        <v>139</v>
      </c>
      <c r="C650" s="50">
        <v>0</v>
      </c>
    </row>
    <row r="651" spans="1:3" ht="15" x14ac:dyDescent="0.25">
      <c r="A651" t="s">
        <v>59</v>
      </c>
      <c r="B651" s="44" t="s">
        <v>140</v>
      </c>
      <c r="C651" s="50">
        <v>0</v>
      </c>
    </row>
    <row r="652" spans="1:3" ht="15" x14ac:dyDescent="0.25">
      <c r="A652" t="s">
        <v>59</v>
      </c>
      <c r="B652" s="44" t="s">
        <v>141</v>
      </c>
      <c r="C652" s="50">
        <v>0</v>
      </c>
    </row>
    <row r="653" spans="1:3" s="44" customFormat="1" ht="15" x14ac:dyDescent="0.25">
      <c r="A653" t="s">
        <v>59</v>
      </c>
      <c r="B653" s="44" t="s">
        <v>142</v>
      </c>
      <c r="C653" s="50">
        <v>0</v>
      </c>
    </row>
    <row r="654" spans="1:3" s="44" customFormat="1" ht="15" x14ac:dyDescent="0.25">
      <c r="A654" t="s">
        <v>59</v>
      </c>
      <c r="B654" s="44" t="s">
        <v>142</v>
      </c>
      <c r="C654" s="50">
        <v>0</v>
      </c>
    </row>
    <row r="655" spans="1:3" s="44" customFormat="1" ht="15" x14ac:dyDescent="0.25">
      <c r="A655" t="s">
        <v>59</v>
      </c>
      <c r="B655" s="44" t="s">
        <v>143</v>
      </c>
      <c r="C655" s="50">
        <v>0</v>
      </c>
    </row>
    <row r="656" spans="1:3" s="44" customFormat="1" ht="15" x14ac:dyDescent="0.25">
      <c r="A656" t="s">
        <v>59</v>
      </c>
      <c r="B656" s="44" t="s">
        <v>144</v>
      </c>
      <c r="C656" s="50">
        <v>0</v>
      </c>
    </row>
    <row r="657" spans="1:3" s="44" customFormat="1" ht="15" x14ac:dyDescent="0.25">
      <c r="A657" t="s">
        <v>59</v>
      </c>
      <c r="B657" s="44" t="s">
        <v>144</v>
      </c>
      <c r="C657" s="50">
        <v>0</v>
      </c>
    </row>
    <row r="658" spans="1:3" s="44" customFormat="1" ht="15" x14ac:dyDescent="0.25">
      <c r="A658" t="s">
        <v>59</v>
      </c>
      <c r="B658" s="44" t="s">
        <v>145</v>
      </c>
      <c r="C658" s="60">
        <v>0</v>
      </c>
    </row>
    <row r="659" spans="1:3" s="44" customFormat="1" ht="15" x14ac:dyDescent="0.25">
      <c r="A659" t="s">
        <v>59</v>
      </c>
      <c r="B659" s="44" t="s">
        <v>146</v>
      </c>
      <c r="C659" s="60">
        <v>0</v>
      </c>
    </row>
    <row r="660" spans="1:3" s="44" customFormat="1" ht="15" x14ac:dyDescent="0.25">
      <c r="A660" t="s">
        <v>59</v>
      </c>
      <c r="B660" s="44" t="s">
        <v>147</v>
      </c>
      <c r="C660" s="60">
        <v>0</v>
      </c>
    </row>
    <row r="661" spans="1:3" s="44" customFormat="1" ht="15" x14ac:dyDescent="0.25">
      <c r="A661" t="s">
        <v>59</v>
      </c>
      <c r="B661" s="44" t="s">
        <v>148</v>
      </c>
      <c r="C661" s="60">
        <v>0</v>
      </c>
    </row>
    <row r="662" spans="1:3" s="44" customFormat="1" ht="15" x14ac:dyDescent="0.25">
      <c r="A662" t="s">
        <v>59</v>
      </c>
      <c r="B662" s="44" t="s">
        <v>148</v>
      </c>
      <c r="C662" s="60">
        <v>0</v>
      </c>
    </row>
    <row r="663" spans="1:3" s="44" customFormat="1" ht="15" x14ac:dyDescent="0.25">
      <c r="A663" t="s">
        <v>59</v>
      </c>
      <c r="B663" s="44" t="s">
        <v>149</v>
      </c>
      <c r="C663" s="60">
        <v>0</v>
      </c>
    </row>
    <row r="664" spans="1:3" s="44" customFormat="1" ht="15" x14ac:dyDescent="0.25">
      <c r="A664" t="s">
        <v>59</v>
      </c>
      <c r="B664" s="44" t="s">
        <v>150</v>
      </c>
      <c r="C664" s="60">
        <v>0</v>
      </c>
    </row>
    <row r="665" spans="1:3" s="44" customFormat="1" ht="15" x14ac:dyDescent="0.25">
      <c r="A665" t="s">
        <v>59</v>
      </c>
      <c r="B665" s="44" t="s">
        <v>151</v>
      </c>
      <c r="C665" s="60">
        <v>0</v>
      </c>
    </row>
    <row r="666" spans="1:3" s="44" customFormat="1" ht="15" x14ac:dyDescent="0.25">
      <c r="A666" t="s">
        <v>59</v>
      </c>
      <c r="B666" s="44" t="s">
        <v>152</v>
      </c>
      <c r="C666" s="60">
        <v>0</v>
      </c>
    </row>
    <row r="667" spans="1:3" s="44" customFormat="1" ht="15" x14ac:dyDescent="0.25">
      <c r="A667" t="s">
        <v>59</v>
      </c>
      <c r="B667" s="44" t="s">
        <v>153</v>
      </c>
      <c r="C667" s="60">
        <v>0</v>
      </c>
    </row>
    <row r="668" spans="1:3" s="44" customFormat="1" ht="15" x14ac:dyDescent="0.25">
      <c r="A668" t="s">
        <v>59</v>
      </c>
      <c r="B668" s="44" t="s">
        <v>154</v>
      </c>
      <c r="C668" s="60">
        <v>0</v>
      </c>
    </row>
    <row r="669" spans="1:3" ht="15" x14ac:dyDescent="0.25">
      <c r="A669" t="s">
        <v>59</v>
      </c>
      <c r="B669" s="44" t="s">
        <v>155</v>
      </c>
      <c r="C669" s="60">
        <v>0</v>
      </c>
    </row>
    <row r="670" spans="1:3" s="63" customFormat="1" ht="15" x14ac:dyDescent="0.25">
      <c r="A670" t="s">
        <v>59</v>
      </c>
      <c r="B670" s="44" t="s">
        <v>156</v>
      </c>
      <c r="C670" s="60">
        <v>0</v>
      </c>
    </row>
    <row r="671" spans="1:3" ht="15" x14ac:dyDescent="0.25">
      <c r="A671" t="s">
        <v>59</v>
      </c>
      <c r="B671" s="44" t="s">
        <v>157</v>
      </c>
      <c r="C671" s="60">
        <v>0</v>
      </c>
    </row>
    <row r="672" spans="1:3" ht="15" x14ac:dyDescent="0.25">
      <c r="A672" t="s">
        <v>59</v>
      </c>
      <c r="B672" s="44" t="s">
        <v>158</v>
      </c>
      <c r="C672" s="60">
        <v>0</v>
      </c>
    </row>
    <row r="673" spans="1:3" ht="15" x14ac:dyDescent="0.25">
      <c r="A673" t="s">
        <v>59</v>
      </c>
      <c r="B673" s="44" t="s">
        <v>159</v>
      </c>
      <c r="C673" s="60">
        <v>0</v>
      </c>
    </row>
    <row r="674" spans="1:3" ht="26.25" customHeight="1" x14ac:dyDescent="0.25">
      <c r="A674" t="s">
        <v>59</v>
      </c>
      <c r="B674" s="44" t="s">
        <v>160</v>
      </c>
      <c r="C674" s="60">
        <v>0</v>
      </c>
    </row>
    <row r="675" spans="1:3" ht="15" x14ac:dyDescent="0.25">
      <c r="A675" t="s">
        <v>59</v>
      </c>
      <c r="B675" s="44" t="s">
        <v>161</v>
      </c>
      <c r="C675" s="60">
        <v>0</v>
      </c>
    </row>
    <row r="676" spans="1:3" ht="15" x14ac:dyDescent="0.25">
      <c r="A676" t="s">
        <v>59</v>
      </c>
      <c r="B676" s="44" t="s">
        <v>162</v>
      </c>
      <c r="C676" s="60">
        <v>0</v>
      </c>
    </row>
    <row r="677" spans="1:3" ht="15" x14ac:dyDescent="0.25">
      <c r="A677" t="s">
        <v>59</v>
      </c>
      <c r="B677" s="44" t="s">
        <v>162</v>
      </c>
      <c r="C677" s="60">
        <v>0</v>
      </c>
    </row>
    <row r="678" spans="1:3" ht="15" x14ac:dyDescent="0.25">
      <c r="A678" t="s">
        <v>59</v>
      </c>
      <c r="B678" s="44" t="s">
        <v>163</v>
      </c>
      <c r="C678" s="60">
        <v>0</v>
      </c>
    </row>
    <row r="679" spans="1:3" ht="15" x14ac:dyDescent="0.25">
      <c r="A679" t="s">
        <v>59</v>
      </c>
      <c r="B679" s="44" t="s">
        <v>164</v>
      </c>
      <c r="C679" s="60">
        <v>0</v>
      </c>
    </row>
    <row r="680" spans="1:3" ht="15" x14ac:dyDescent="0.25">
      <c r="A680" t="s">
        <v>59</v>
      </c>
      <c r="B680" s="44" t="s">
        <v>165</v>
      </c>
      <c r="C680" s="60">
        <v>0</v>
      </c>
    </row>
    <row r="681" spans="1:3" ht="15" customHeight="1" x14ac:dyDescent="0.25">
      <c r="A681" t="s">
        <v>59</v>
      </c>
      <c r="B681" s="44" t="s">
        <v>166</v>
      </c>
      <c r="C681" s="60">
        <v>0</v>
      </c>
    </row>
    <row r="682" spans="1:3" ht="15" x14ac:dyDescent="0.25">
      <c r="A682" t="s">
        <v>59</v>
      </c>
      <c r="B682" s="44" t="s">
        <v>166</v>
      </c>
      <c r="C682" s="60">
        <v>0</v>
      </c>
    </row>
    <row r="683" spans="1:3" ht="15" x14ac:dyDescent="0.25">
      <c r="A683" t="s">
        <v>59</v>
      </c>
      <c r="B683" s="44" t="s">
        <v>167</v>
      </c>
      <c r="C683" s="60">
        <v>0</v>
      </c>
    </row>
    <row r="684" spans="1:3" ht="15" x14ac:dyDescent="0.25">
      <c r="A684" t="s">
        <v>59</v>
      </c>
      <c r="B684" s="44" t="s">
        <v>167</v>
      </c>
      <c r="C684" s="60">
        <v>0</v>
      </c>
    </row>
    <row r="685" spans="1:3" ht="15" x14ac:dyDescent="0.25">
      <c r="A685" t="s">
        <v>59</v>
      </c>
      <c r="B685" s="61" t="s">
        <v>168</v>
      </c>
      <c r="C685" s="62">
        <v>0</v>
      </c>
    </row>
    <row r="686" spans="1:3" ht="15" x14ac:dyDescent="0.25">
      <c r="A686" t="s">
        <v>59</v>
      </c>
      <c r="B686" s="61" t="s">
        <v>168</v>
      </c>
      <c r="C686" s="62">
        <v>0</v>
      </c>
    </row>
    <row r="687" spans="1:3" ht="15" x14ac:dyDescent="0.25">
      <c r="A687" t="s">
        <v>59</v>
      </c>
      <c r="B687" s="61" t="s">
        <v>169</v>
      </c>
      <c r="C687" s="62">
        <v>0</v>
      </c>
    </row>
    <row r="688" spans="1:3" ht="15" x14ac:dyDescent="0.25">
      <c r="A688" t="s">
        <v>59</v>
      </c>
      <c r="B688" s="44" t="s">
        <v>170</v>
      </c>
      <c r="C688" s="60">
        <v>0</v>
      </c>
    </row>
    <row r="689" spans="1:3" ht="15" x14ac:dyDescent="0.25">
      <c r="A689" t="s">
        <v>59</v>
      </c>
      <c r="B689" s="61" t="s">
        <v>171</v>
      </c>
      <c r="C689" s="62">
        <v>0</v>
      </c>
    </row>
    <row r="690" spans="1:3" ht="15" x14ac:dyDescent="0.25">
      <c r="A690" t="s">
        <v>59</v>
      </c>
      <c r="B690" s="44" t="s">
        <v>172</v>
      </c>
      <c r="C690" s="60">
        <v>0</v>
      </c>
    </row>
    <row r="691" spans="1:3" ht="15" x14ac:dyDescent="0.25">
      <c r="A691" t="s">
        <v>59</v>
      </c>
      <c r="B691" s="44" t="s">
        <v>173</v>
      </c>
      <c r="C691" s="60">
        <v>0</v>
      </c>
    </row>
    <row r="692" spans="1:3" ht="15" x14ac:dyDescent="0.25">
      <c r="A692" t="s">
        <v>59</v>
      </c>
      <c r="B692" s="44" t="s">
        <v>174</v>
      </c>
      <c r="C692" s="60">
        <v>0</v>
      </c>
    </row>
    <row r="693" spans="1:3" ht="15" x14ac:dyDescent="0.25">
      <c r="A693" t="s">
        <v>59</v>
      </c>
      <c r="B693" s="44" t="s">
        <v>175</v>
      </c>
      <c r="C693" s="60">
        <v>0</v>
      </c>
    </row>
    <row r="694" spans="1:3" ht="15" x14ac:dyDescent="0.25">
      <c r="A694" t="s">
        <v>59</v>
      </c>
      <c r="B694" s="44" t="s">
        <v>176</v>
      </c>
      <c r="C694" s="60">
        <v>0</v>
      </c>
    </row>
    <row r="695" spans="1:3" ht="15" x14ac:dyDescent="0.25">
      <c r="A695" t="s">
        <v>59</v>
      </c>
      <c r="B695" s="44" t="s">
        <v>177</v>
      </c>
      <c r="C695" s="60">
        <v>0</v>
      </c>
    </row>
    <row r="696" spans="1:3" ht="15" x14ac:dyDescent="0.25">
      <c r="A696" t="s">
        <v>59</v>
      </c>
      <c r="B696" s="44" t="s">
        <v>178</v>
      </c>
      <c r="C696" s="60">
        <v>0</v>
      </c>
    </row>
    <row r="697" spans="1:3" ht="15" x14ac:dyDescent="0.25">
      <c r="A697" t="s">
        <v>59</v>
      </c>
      <c r="B697" s="44" t="s">
        <v>179</v>
      </c>
      <c r="C697" s="60">
        <v>0</v>
      </c>
    </row>
    <row r="698" spans="1:3" ht="15" x14ac:dyDescent="0.25">
      <c r="A698" t="s">
        <v>59</v>
      </c>
      <c r="B698" s="44" t="s">
        <v>180</v>
      </c>
      <c r="C698" s="60">
        <v>0</v>
      </c>
    </row>
    <row r="699" spans="1:3" ht="15" x14ac:dyDescent="0.25">
      <c r="A699" t="s">
        <v>59</v>
      </c>
      <c r="B699" s="44" t="s">
        <v>181</v>
      </c>
      <c r="C699" s="60">
        <v>0</v>
      </c>
    </row>
    <row r="700" spans="1:3" ht="15" x14ac:dyDescent="0.25">
      <c r="A700" t="s">
        <v>59</v>
      </c>
      <c r="B700" s="44" t="s">
        <v>182</v>
      </c>
      <c r="C700" s="60">
        <v>0</v>
      </c>
    </row>
    <row r="701" spans="1:3" ht="15" x14ac:dyDescent="0.25">
      <c r="A701" t="s">
        <v>59</v>
      </c>
      <c r="B701" s="44" t="s">
        <v>183</v>
      </c>
      <c r="C701" s="60">
        <v>0</v>
      </c>
    </row>
    <row r="702" spans="1:3" ht="15" x14ac:dyDescent="0.25">
      <c r="A702" t="s">
        <v>59</v>
      </c>
      <c r="B702" s="44" t="s">
        <v>184</v>
      </c>
      <c r="C702" s="60">
        <v>0</v>
      </c>
    </row>
    <row r="703" spans="1:3" ht="15" x14ac:dyDescent="0.25">
      <c r="A703" t="s">
        <v>59</v>
      </c>
      <c r="B703" s="44" t="s">
        <v>185</v>
      </c>
      <c r="C703" s="60">
        <v>0</v>
      </c>
    </row>
    <row r="704" spans="1:3" ht="15" x14ac:dyDescent="0.25">
      <c r="A704" t="s">
        <v>59</v>
      </c>
      <c r="B704" s="44" t="s">
        <v>186</v>
      </c>
      <c r="C704" s="60">
        <v>0</v>
      </c>
    </row>
    <row r="705" spans="1:3" ht="15" x14ac:dyDescent="0.25">
      <c r="A705" t="s">
        <v>59</v>
      </c>
      <c r="B705" s="44" t="s">
        <v>187</v>
      </c>
      <c r="C705" s="60">
        <v>0</v>
      </c>
    </row>
    <row r="706" spans="1:3" ht="15" x14ac:dyDescent="0.25">
      <c r="A706" t="s">
        <v>59</v>
      </c>
      <c r="B706" s="44" t="s">
        <v>188</v>
      </c>
      <c r="C706" s="60">
        <v>0</v>
      </c>
    </row>
    <row r="707" spans="1:3" ht="15" x14ac:dyDescent="0.25">
      <c r="A707" t="s">
        <v>59</v>
      </c>
      <c r="B707" s="44" t="s">
        <v>189</v>
      </c>
      <c r="C707" s="60">
        <v>0</v>
      </c>
    </row>
    <row r="708" spans="1:3" ht="15" x14ac:dyDescent="0.25">
      <c r="A708" t="s">
        <v>59</v>
      </c>
      <c r="B708" s="44" t="s">
        <v>190</v>
      </c>
      <c r="C708" s="60">
        <v>0</v>
      </c>
    </row>
    <row r="709" spans="1:3" ht="15" x14ac:dyDescent="0.25">
      <c r="A709" t="s">
        <v>59</v>
      </c>
      <c r="B709" s="44" t="s">
        <v>191</v>
      </c>
      <c r="C709" s="60">
        <v>0</v>
      </c>
    </row>
    <row r="710" spans="1:3" ht="15" x14ac:dyDescent="0.25">
      <c r="A710" t="s">
        <v>59</v>
      </c>
      <c r="B710" s="44" t="s">
        <v>192</v>
      </c>
      <c r="C710" s="60">
        <v>0</v>
      </c>
    </row>
    <row r="711" spans="1:3" ht="15" x14ac:dyDescent="0.25">
      <c r="A711" t="s">
        <v>59</v>
      </c>
      <c r="B711" s="44" t="s">
        <v>193</v>
      </c>
      <c r="C711" s="60">
        <v>0</v>
      </c>
    </row>
    <row r="712" spans="1:3" ht="15" x14ac:dyDescent="0.25">
      <c r="A712" t="s">
        <v>59</v>
      </c>
      <c r="B712" s="61" t="s">
        <v>194</v>
      </c>
      <c r="C712" s="62">
        <v>0</v>
      </c>
    </row>
    <row r="713" spans="1:3" ht="15" x14ac:dyDescent="0.25">
      <c r="A713" t="s">
        <v>59</v>
      </c>
      <c r="B713" s="61" t="s">
        <v>195</v>
      </c>
      <c r="C713" s="62">
        <v>0</v>
      </c>
    </row>
    <row r="714" spans="1:3" ht="15" x14ac:dyDescent="0.25">
      <c r="A714" t="s">
        <v>59</v>
      </c>
      <c r="B714" s="61" t="s">
        <v>196</v>
      </c>
      <c r="C714" s="62">
        <v>0</v>
      </c>
    </row>
    <row r="715" spans="1:3" ht="15" x14ac:dyDescent="0.25">
      <c r="A715" t="s">
        <v>59</v>
      </c>
      <c r="B715" s="61" t="s">
        <v>197</v>
      </c>
      <c r="C715" s="62">
        <v>0</v>
      </c>
    </row>
    <row r="716" spans="1:3" ht="15" x14ac:dyDescent="0.25">
      <c r="A716" t="s">
        <v>59</v>
      </c>
      <c r="B716" s="61" t="s">
        <v>198</v>
      </c>
      <c r="C716" s="62">
        <v>0</v>
      </c>
    </row>
    <row r="717" spans="1:3" ht="15" x14ac:dyDescent="0.25">
      <c r="A717" t="s">
        <v>59</v>
      </c>
      <c r="B717" s="61" t="s">
        <v>199</v>
      </c>
      <c r="C717" s="62">
        <v>0</v>
      </c>
    </row>
    <row r="718" spans="1:3" ht="15" x14ac:dyDescent="0.25">
      <c r="A718" t="s">
        <v>59</v>
      </c>
      <c r="B718" s="61" t="s">
        <v>200</v>
      </c>
      <c r="C718" s="62">
        <v>0</v>
      </c>
    </row>
    <row r="719" spans="1:3" ht="15" x14ac:dyDescent="0.25">
      <c r="A719" t="s">
        <v>59</v>
      </c>
      <c r="B719" s="61" t="s">
        <v>201</v>
      </c>
      <c r="C719" s="62">
        <v>0</v>
      </c>
    </row>
    <row r="720" spans="1:3" ht="15" x14ac:dyDescent="0.25">
      <c r="A720" t="s">
        <v>59</v>
      </c>
      <c r="B720" s="61" t="s">
        <v>202</v>
      </c>
      <c r="C720" s="62">
        <v>0</v>
      </c>
    </row>
    <row r="721" spans="1:3" ht="15" x14ac:dyDescent="0.25">
      <c r="A721" t="s">
        <v>59</v>
      </c>
      <c r="B721" s="61" t="s">
        <v>203</v>
      </c>
      <c r="C721" s="62">
        <v>0</v>
      </c>
    </row>
    <row r="722" spans="1:3" ht="15" x14ac:dyDescent="0.25">
      <c r="A722" t="s">
        <v>59</v>
      </c>
      <c r="B722" s="61" t="s">
        <v>204</v>
      </c>
      <c r="C722" s="62">
        <v>0</v>
      </c>
    </row>
    <row r="723" spans="1:3" ht="15" x14ac:dyDescent="0.25">
      <c r="A723" t="s">
        <v>59</v>
      </c>
      <c r="B723" s="44" t="s">
        <v>205</v>
      </c>
      <c r="C723" s="60">
        <v>0</v>
      </c>
    </row>
    <row r="724" spans="1:3" ht="15" x14ac:dyDescent="0.25">
      <c r="A724" t="s">
        <v>59</v>
      </c>
      <c r="B724" s="44" t="s">
        <v>206</v>
      </c>
      <c r="C724" s="60">
        <v>0</v>
      </c>
    </row>
    <row r="725" spans="1:3" ht="15" x14ac:dyDescent="0.25">
      <c r="A725" t="s">
        <v>59</v>
      </c>
      <c r="B725" s="44" t="s">
        <v>207</v>
      </c>
      <c r="C725" s="60">
        <v>0</v>
      </c>
    </row>
    <row r="726" spans="1:3" ht="15" x14ac:dyDescent="0.25">
      <c r="A726" t="s">
        <v>59</v>
      </c>
      <c r="B726" s="44" t="s">
        <v>208</v>
      </c>
      <c r="C726" s="60">
        <v>0</v>
      </c>
    </row>
    <row r="727" spans="1:3" ht="15" x14ac:dyDescent="0.25">
      <c r="A727" t="s">
        <v>59</v>
      </c>
      <c r="B727" s="44" t="s">
        <v>209</v>
      </c>
      <c r="C727" s="60">
        <v>0</v>
      </c>
    </row>
    <row r="728" spans="1:3" ht="15" x14ac:dyDescent="0.25">
      <c r="A728" t="s">
        <v>59</v>
      </c>
      <c r="B728" s="44" t="s">
        <v>210</v>
      </c>
      <c r="C728" s="60">
        <v>0</v>
      </c>
    </row>
    <row r="729" spans="1:3" ht="15" x14ac:dyDescent="0.25">
      <c r="A729" t="s">
        <v>59</v>
      </c>
      <c r="B729" s="61" t="s">
        <v>211</v>
      </c>
      <c r="C729" s="62">
        <v>0</v>
      </c>
    </row>
    <row r="730" spans="1:3" ht="15" x14ac:dyDescent="0.25">
      <c r="A730" t="s">
        <v>59</v>
      </c>
      <c r="B730" s="61" t="s">
        <v>212</v>
      </c>
      <c r="C730" s="62">
        <v>0</v>
      </c>
    </row>
    <row r="731" spans="1:3" ht="15" x14ac:dyDescent="0.25">
      <c r="A731" t="s">
        <v>59</v>
      </c>
      <c r="B731" s="61" t="s">
        <v>213</v>
      </c>
      <c r="C731" s="62">
        <v>0</v>
      </c>
    </row>
    <row r="732" spans="1:3" ht="15" x14ac:dyDescent="0.25">
      <c r="A732" t="s">
        <v>59</v>
      </c>
      <c r="B732" s="61" t="s">
        <v>214</v>
      </c>
      <c r="C732" s="62">
        <v>0</v>
      </c>
    </row>
    <row r="733" spans="1:3" ht="15" x14ac:dyDescent="0.25">
      <c r="A733" t="s">
        <v>59</v>
      </c>
      <c r="B733" s="61" t="s">
        <v>215</v>
      </c>
      <c r="C733" s="62">
        <v>0</v>
      </c>
    </row>
    <row r="734" spans="1:3" ht="15" x14ac:dyDescent="0.25">
      <c r="A734" t="s">
        <v>59</v>
      </c>
      <c r="B734" s="61" t="s">
        <v>216</v>
      </c>
      <c r="C734" s="62">
        <v>0</v>
      </c>
    </row>
    <row r="735" spans="1:3" ht="15" x14ac:dyDescent="0.25">
      <c r="A735" t="s">
        <v>59</v>
      </c>
      <c r="B735" s="61" t="s">
        <v>217</v>
      </c>
      <c r="C735" s="62">
        <v>0</v>
      </c>
    </row>
    <row r="736" spans="1:3" ht="15" x14ac:dyDescent="0.25">
      <c r="A736" t="s">
        <v>59</v>
      </c>
      <c r="B736" s="61" t="s">
        <v>218</v>
      </c>
      <c r="C736" s="62">
        <v>0</v>
      </c>
    </row>
    <row r="737" spans="1:3" ht="15" x14ac:dyDescent="0.25">
      <c r="A737" t="s">
        <v>59</v>
      </c>
      <c r="B737" s="61" t="s">
        <v>219</v>
      </c>
      <c r="C737" s="62">
        <v>0</v>
      </c>
    </row>
    <row r="738" spans="1:3" ht="15" x14ac:dyDescent="0.25">
      <c r="A738" t="s">
        <v>59</v>
      </c>
      <c r="B738" s="61" t="s">
        <v>220</v>
      </c>
      <c r="C738" s="62">
        <v>0</v>
      </c>
    </row>
    <row r="739" spans="1:3" ht="15" x14ac:dyDescent="0.25">
      <c r="A739" t="s">
        <v>59</v>
      </c>
      <c r="B739" s="61" t="s">
        <v>221</v>
      </c>
      <c r="C739" s="62">
        <v>0</v>
      </c>
    </row>
    <row r="740" spans="1:3" ht="15" x14ac:dyDescent="0.25">
      <c r="A740" t="s">
        <v>59</v>
      </c>
      <c r="B740" s="61" t="s">
        <v>222</v>
      </c>
      <c r="C740" s="62">
        <v>0</v>
      </c>
    </row>
    <row r="741" spans="1:3" ht="15" x14ac:dyDescent="0.25">
      <c r="A741" t="s">
        <v>59</v>
      </c>
      <c r="B741" s="61" t="s">
        <v>223</v>
      </c>
      <c r="C741" s="62">
        <v>0</v>
      </c>
    </row>
    <row r="742" spans="1:3" ht="15" x14ac:dyDescent="0.25">
      <c r="A742" t="s">
        <v>59</v>
      </c>
      <c r="B742" s="61" t="s">
        <v>224</v>
      </c>
      <c r="C742" s="62">
        <v>0</v>
      </c>
    </row>
    <row r="743" spans="1:3" ht="15" x14ac:dyDescent="0.25">
      <c r="A743" t="s">
        <v>59</v>
      </c>
      <c r="B743" s="61" t="s">
        <v>225</v>
      </c>
      <c r="C743" s="62">
        <v>0</v>
      </c>
    </row>
    <row r="744" spans="1:3" ht="15" x14ac:dyDescent="0.25">
      <c r="A744" t="s">
        <v>59</v>
      </c>
      <c r="B744" s="61" t="s">
        <v>226</v>
      </c>
      <c r="C744" s="62">
        <v>0</v>
      </c>
    </row>
    <row r="745" spans="1:3" ht="15" x14ac:dyDescent="0.25">
      <c r="A745" t="s">
        <v>59</v>
      </c>
      <c r="B745" s="61" t="s">
        <v>227</v>
      </c>
      <c r="C745" s="62">
        <v>0</v>
      </c>
    </row>
    <row r="746" spans="1:3" ht="15" x14ac:dyDescent="0.25">
      <c r="A746" t="s">
        <v>59</v>
      </c>
      <c r="B746" s="61" t="s">
        <v>228</v>
      </c>
      <c r="C746" s="62">
        <v>0</v>
      </c>
    </row>
    <row r="747" spans="1:3" ht="15" x14ac:dyDescent="0.25">
      <c r="A747" t="s">
        <v>59</v>
      </c>
      <c r="B747" s="61" t="s">
        <v>229</v>
      </c>
      <c r="C747" s="62">
        <v>0</v>
      </c>
    </row>
    <row r="748" spans="1:3" ht="15" x14ac:dyDescent="0.25">
      <c r="A748" t="s">
        <v>59</v>
      </c>
      <c r="B748" s="61" t="s">
        <v>230</v>
      </c>
      <c r="C748" s="62">
        <v>0</v>
      </c>
    </row>
    <row r="749" spans="1:3" ht="15" x14ac:dyDescent="0.25">
      <c r="A749" t="s">
        <v>59</v>
      </c>
      <c r="B749" s="61" t="s">
        <v>231</v>
      </c>
      <c r="C749" s="62">
        <v>0</v>
      </c>
    </row>
    <row r="750" spans="1:3" ht="15" x14ac:dyDescent="0.25">
      <c r="A750" t="s">
        <v>59</v>
      </c>
      <c r="B750" s="61" t="s">
        <v>232</v>
      </c>
      <c r="C750" s="62">
        <v>0</v>
      </c>
    </row>
    <row r="751" spans="1:3" ht="15" x14ac:dyDescent="0.25">
      <c r="A751" t="s">
        <v>59</v>
      </c>
      <c r="B751" s="61" t="s">
        <v>233</v>
      </c>
      <c r="C751" s="62">
        <v>0</v>
      </c>
    </row>
    <row r="752" spans="1:3" ht="15" x14ac:dyDescent="0.25">
      <c r="A752" t="s">
        <v>59</v>
      </c>
      <c r="B752" s="61" t="s">
        <v>234</v>
      </c>
      <c r="C752" s="62">
        <v>0</v>
      </c>
    </row>
    <row r="753" spans="1:3" ht="15" x14ac:dyDescent="0.25">
      <c r="A753" t="s">
        <v>59</v>
      </c>
      <c r="B753" s="61" t="s">
        <v>235</v>
      </c>
      <c r="C753" s="62">
        <v>0</v>
      </c>
    </row>
    <row r="754" spans="1:3" ht="15" x14ac:dyDescent="0.25">
      <c r="A754" t="s">
        <v>59</v>
      </c>
      <c r="B754" s="61" t="s">
        <v>236</v>
      </c>
      <c r="C754" s="62">
        <v>0</v>
      </c>
    </row>
    <row r="755" spans="1:3" s="44" customFormat="1" ht="15.75" thickBot="1" x14ac:dyDescent="0.3">
      <c r="A755" t="s">
        <v>59</v>
      </c>
      <c r="B755" s="61" t="s">
        <v>237</v>
      </c>
      <c r="C755" s="62">
        <v>0</v>
      </c>
    </row>
    <row r="756" spans="1:3" s="44" customFormat="1" ht="15.75" thickTop="1" x14ac:dyDescent="0.25">
      <c r="A756" t="s">
        <v>59</v>
      </c>
      <c r="B756" s="64">
        <v>0</v>
      </c>
      <c r="C756" s="65">
        <v>0</v>
      </c>
    </row>
    <row r="757" spans="1:3" s="44" customFormat="1" ht="15" x14ac:dyDescent="0.25">
      <c r="A757" t="s">
        <v>59</v>
      </c>
      <c r="B757" s="66">
        <v>0</v>
      </c>
      <c r="C757" s="65">
        <v>0</v>
      </c>
    </row>
    <row r="758" spans="1:3" s="44" customFormat="1" ht="15" x14ac:dyDescent="0.25">
      <c r="A758" t="s">
        <v>59</v>
      </c>
      <c r="B758" s="66">
        <v>0</v>
      </c>
      <c r="C758" s="65">
        <v>0</v>
      </c>
    </row>
    <row r="759" spans="1:3" s="44" customFormat="1" ht="15" x14ac:dyDescent="0.25">
      <c r="A759" t="s">
        <v>59</v>
      </c>
      <c r="B759" s="66">
        <v>0</v>
      </c>
      <c r="C759" s="65">
        <v>0</v>
      </c>
    </row>
    <row r="760" spans="1:3" ht="15" x14ac:dyDescent="0.25">
      <c r="A760" t="s">
        <v>59</v>
      </c>
      <c r="B760" s="66">
        <v>0</v>
      </c>
      <c r="C760" s="65">
        <v>0</v>
      </c>
    </row>
    <row r="761" spans="1:3" ht="15" x14ac:dyDescent="0.25">
      <c r="A761" t="s">
        <v>59</v>
      </c>
      <c r="B761" s="66">
        <v>0</v>
      </c>
      <c r="C761" s="65">
        <v>0</v>
      </c>
    </row>
    <row r="762" spans="1:3" ht="15" x14ac:dyDescent="0.25">
      <c r="A762" t="s">
        <v>59</v>
      </c>
      <c r="B762" s="66">
        <v>0</v>
      </c>
      <c r="C762" s="65">
        <v>0</v>
      </c>
    </row>
    <row r="763" spans="1:3" ht="15" x14ac:dyDescent="0.25">
      <c r="A763" t="s">
        <v>59</v>
      </c>
      <c r="B763" s="66">
        <v>0</v>
      </c>
      <c r="C763" s="65">
        <v>0</v>
      </c>
    </row>
    <row r="764" spans="1:3" ht="15" x14ac:dyDescent="0.25">
      <c r="A764" t="s">
        <v>59</v>
      </c>
      <c r="B764" s="66">
        <v>0</v>
      </c>
      <c r="C764" s="65">
        <v>0</v>
      </c>
    </row>
    <row r="765" spans="1:3" ht="15" x14ac:dyDescent="0.25">
      <c r="A765" t="s">
        <v>59</v>
      </c>
      <c r="B765" s="66">
        <v>0</v>
      </c>
      <c r="C765" s="65">
        <v>0</v>
      </c>
    </row>
    <row r="766" spans="1:3" ht="15" x14ac:dyDescent="0.25">
      <c r="A766" t="s">
        <v>59</v>
      </c>
      <c r="B766" s="66">
        <v>0</v>
      </c>
      <c r="C766" s="65">
        <v>0</v>
      </c>
    </row>
    <row r="767" spans="1:3" ht="15" x14ac:dyDescent="0.25">
      <c r="A767" t="s">
        <v>59</v>
      </c>
      <c r="B767" s="66">
        <v>0</v>
      </c>
      <c r="C767" s="65">
        <v>0</v>
      </c>
    </row>
    <row r="768" spans="1:3" ht="15" x14ac:dyDescent="0.25">
      <c r="A768" t="s">
        <v>59</v>
      </c>
      <c r="B768" s="66">
        <v>0</v>
      </c>
      <c r="C768" s="65">
        <v>0</v>
      </c>
    </row>
    <row r="769" spans="1:3" ht="15" x14ac:dyDescent="0.25">
      <c r="A769" t="s">
        <v>59</v>
      </c>
      <c r="B769" s="66">
        <v>0</v>
      </c>
      <c r="C769" s="65">
        <v>0</v>
      </c>
    </row>
    <row r="770" spans="1:3" ht="15.75" thickBot="1" x14ac:dyDescent="0.3">
      <c r="A770" t="s">
        <v>59</v>
      </c>
      <c r="B770" s="67">
        <v>0</v>
      </c>
      <c r="C770" s="68">
        <v>0</v>
      </c>
    </row>
    <row r="771" spans="1:3" ht="15.75" thickTop="1" x14ac:dyDescent="0.25">
      <c r="A771" t="s">
        <v>59</v>
      </c>
      <c r="B771" s="44"/>
      <c r="C771" s="18"/>
    </row>
    <row r="772" spans="1:3" ht="15" x14ac:dyDescent="0.25">
      <c r="A772" t="s">
        <v>59</v>
      </c>
      <c r="C772" s="18"/>
    </row>
    <row r="773" spans="1:3" ht="15.75" x14ac:dyDescent="0.25">
      <c r="A773" t="s">
        <v>59</v>
      </c>
      <c r="B773" s="69" t="s">
        <v>345</v>
      </c>
      <c r="C773" s="70"/>
    </row>
    <row r="774" spans="1:3" ht="15" x14ac:dyDescent="0.25">
      <c r="A774" t="s">
        <v>59</v>
      </c>
      <c r="C774" s="51"/>
    </row>
    <row r="775" spans="1:3" ht="15" x14ac:dyDescent="0.25">
      <c r="A775" t="s">
        <v>59</v>
      </c>
    </row>
    <row r="776" spans="1:3" ht="15" x14ac:dyDescent="0.25">
      <c r="A776" t="s">
        <v>59</v>
      </c>
      <c r="C776" s="71" t="s">
        <v>346</v>
      </c>
    </row>
    <row r="777" spans="1:3" ht="15" customHeight="1" x14ac:dyDescent="0.25">
      <c r="A777" t="s">
        <v>59</v>
      </c>
      <c r="C777" s="72" t="s">
        <v>347</v>
      </c>
    </row>
    <row r="778" spans="1:3" ht="15" x14ac:dyDescent="0.25">
      <c r="A778" t="s">
        <v>59</v>
      </c>
    </row>
    <row r="779" spans="1:3" ht="15" x14ac:dyDescent="0.25">
      <c r="A779" t="s">
        <v>59</v>
      </c>
    </row>
    <row r="780" spans="1:3" ht="15" x14ac:dyDescent="0.25">
      <c r="A780" t="s">
        <v>59</v>
      </c>
    </row>
    <row r="781" spans="1:3" ht="15" x14ac:dyDescent="0.25">
      <c r="A781" t="s">
        <v>59</v>
      </c>
    </row>
    <row r="782" spans="1:3" ht="15" x14ac:dyDescent="0.25">
      <c r="A782" t="s">
        <v>59</v>
      </c>
    </row>
    <row r="783" spans="1:3" ht="15" x14ac:dyDescent="0.25">
      <c r="A783" t="s">
        <v>59</v>
      </c>
    </row>
    <row r="784" spans="1:3" ht="15" x14ac:dyDescent="0.25">
      <c r="A784" t="s">
        <v>59</v>
      </c>
    </row>
    <row r="785" spans="1:1" ht="15" x14ac:dyDescent="0.25">
      <c r="A785" t="s">
        <v>59</v>
      </c>
    </row>
    <row r="786" spans="1:1" ht="15" x14ac:dyDescent="0.25">
      <c r="A786" t="s">
        <v>59</v>
      </c>
    </row>
    <row r="787" spans="1:1" ht="15" x14ac:dyDescent="0.25">
      <c r="A787" t="s">
        <v>59</v>
      </c>
    </row>
    <row r="788" spans="1:1" ht="15" x14ac:dyDescent="0.25">
      <c r="A788" t="s">
        <v>59</v>
      </c>
    </row>
    <row r="789" spans="1:1" ht="15" x14ac:dyDescent="0.25">
      <c r="A789" t="s">
        <v>59</v>
      </c>
    </row>
    <row r="790" spans="1:1" ht="15" x14ac:dyDescent="0.25">
      <c r="A790" t="s">
        <v>59</v>
      </c>
    </row>
    <row r="791" spans="1:1" ht="15" x14ac:dyDescent="0.25">
      <c r="A791" t="s">
        <v>59</v>
      </c>
    </row>
    <row r="792" spans="1:1" ht="15" x14ac:dyDescent="0.25">
      <c r="A792" t="s">
        <v>59</v>
      </c>
    </row>
    <row r="793" spans="1:1" ht="15" x14ac:dyDescent="0.25">
      <c r="A793" t="s">
        <v>59</v>
      </c>
    </row>
    <row r="794" spans="1:1" ht="15" x14ac:dyDescent="0.25">
      <c r="A794" t="s">
        <v>59</v>
      </c>
    </row>
    <row r="795" spans="1:1" ht="15" x14ac:dyDescent="0.25">
      <c r="A795" t="s">
        <v>59</v>
      </c>
    </row>
    <row r="796" spans="1:1" ht="15" x14ac:dyDescent="0.25">
      <c r="A796" t="s">
        <v>59</v>
      </c>
    </row>
    <row r="797" spans="1:1" ht="15" x14ac:dyDescent="0.25">
      <c r="A797" t="s">
        <v>59</v>
      </c>
    </row>
    <row r="798" spans="1:1" ht="15" x14ac:dyDescent="0.25">
      <c r="A798" t="s">
        <v>59</v>
      </c>
    </row>
    <row r="799" spans="1:1" ht="15" x14ac:dyDescent="0.25">
      <c r="A799" t="s">
        <v>59</v>
      </c>
    </row>
    <row r="800" spans="1:1" ht="15" x14ac:dyDescent="0.25">
      <c r="A800" t="s">
        <v>59</v>
      </c>
    </row>
    <row r="801" spans="1:3" ht="15" x14ac:dyDescent="0.25">
      <c r="A801" t="s">
        <v>60</v>
      </c>
      <c r="B801" s="44" t="s">
        <v>104</v>
      </c>
      <c r="C801" s="73">
        <v>0</v>
      </c>
    </row>
    <row r="802" spans="1:3" ht="15" x14ac:dyDescent="0.25">
      <c r="A802" t="s">
        <v>60</v>
      </c>
      <c r="B802" s="44" t="s">
        <v>104</v>
      </c>
      <c r="C802" s="50">
        <v>0</v>
      </c>
    </row>
    <row r="803" spans="1:3" ht="15" x14ac:dyDescent="0.25">
      <c r="A803" t="s">
        <v>60</v>
      </c>
      <c r="B803" s="44" t="s">
        <v>105</v>
      </c>
      <c r="C803" s="50">
        <v>0</v>
      </c>
    </row>
    <row r="804" spans="1:3" ht="15" x14ac:dyDescent="0.25">
      <c r="A804" t="s">
        <v>60</v>
      </c>
      <c r="B804" s="44" t="s">
        <v>106</v>
      </c>
      <c r="C804" s="50">
        <v>0</v>
      </c>
    </row>
    <row r="805" spans="1:3" ht="15" x14ac:dyDescent="0.25">
      <c r="A805" t="s">
        <v>60</v>
      </c>
      <c r="B805" s="44" t="s">
        <v>107</v>
      </c>
      <c r="C805" s="50">
        <v>0</v>
      </c>
    </row>
    <row r="806" spans="1:3" ht="15" x14ac:dyDescent="0.25">
      <c r="A806" t="s">
        <v>60</v>
      </c>
      <c r="B806" s="44" t="s">
        <v>107</v>
      </c>
      <c r="C806" s="50">
        <v>0</v>
      </c>
    </row>
    <row r="807" spans="1:3" ht="15" x14ac:dyDescent="0.25">
      <c r="A807" t="s">
        <v>60</v>
      </c>
      <c r="B807" s="44" t="s">
        <v>108</v>
      </c>
      <c r="C807" s="50">
        <v>0</v>
      </c>
    </row>
    <row r="808" spans="1:3" ht="15" x14ac:dyDescent="0.25">
      <c r="A808" t="s">
        <v>60</v>
      </c>
      <c r="B808" s="44" t="s">
        <v>108</v>
      </c>
      <c r="C808" s="50">
        <v>0</v>
      </c>
    </row>
    <row r="809" spans="1:3" ht="15" x14ac:dyDescent="0.25">
      <c r="A809" t="s">
        <v>60</v>
      </c>
      <c r="B809" s="44" t="s">
        <v>109</v>
      </c>
      <c r="C809" s="50">
        <v>0</v>
      </c>
    </row>
    <row r="810" spans="1:3" ht="15" x14ac:dyDescent="0.25">
      <c r="A810" t="s">
        <v>60</v>
      </c>
      <c r="B810" s="44" t="s">
        <v>110</v>
      </c>
      <c r="C810" s="50">
        <v>0</v>
      </c>
    </row>
    <row r="811" spans="1:3" ht="15" x14ac:dyDescent="0.25">
      <c r="A811" t="s">
        <v>60</v>
      </c>
      <c r="B811" s="44" t="s">
        <v>110</v>
      </c>
      <c r="C811" s="50">
        <v>0</v>
      </c>
    </row>
    <row r="812" spans="1:3" ht="15" x14ac:dyDescent="0.25">
      <c r="A812" t="s">
        <v>60</v>
      </c>
      <c r="B812" s="44" t="s">
        <v>111</v>
      </c>
      <c r="C812" s="50">
        <v>0</v>
      </c>
    </row>
    <row r="813" spans="1:3" ht="15" x14ac:dyDescent="0.25">
      <c r="A813" t="s">
        <v>60</v>
      </c>
      <c r="B813" s="44" t="s">
        <v>111</v>
      </c>
      <c r="C813" s="50">
        <v>0</v>
      </c>
    </row>
    <row r="814" spans="1:3" ht="15" x14ac:dyDescent="0.25">
      <c r="A814" t="s">
        <v>60</v>
      </c>
      <c r="B814" s="44" t="s">
        <v>112</v>
      </c>
      <c r="C814" s="50">
        <v>0</v>
      </c>
    </row>
    <row r="815" spans="1:3" ht="15" x14ac:dyDescent="0.25">
      <c r="A815" t="s">
        <v>60</v>
      </c>
      <c r="B815" s="44" t="s">
        <v>113</v>
      </c>
      <c r="C815" s="50">
        <v>0</v>
      </c>
    </row>
    <row r="816" spans="1:3" ht="15" x14ac:dyDescent="0.25">
      <c r="A816" t="s">
        <v>60</v>
      </c>
      <c r="B816" s="44" t="s">
        <v>113</v>
      </c>
      <c r="C816" s="50">
        <v>0</v>
      </c>
    </row>
    <row r="817" spans="1:3" ht="15" x14ac:dyDescent="0.25">
      <c r="A817" t="s">
        <v>60</v>
      </c>
      <c r="B817" s="44" t="s">
        <v>114</v>
      </c>
      <c r="C817" s="50">
        <v>0</v>
      </c>
    </row>
    <row r="818" spans="1:3" ht="15" x14ac:dyDescent="0.25">
      <c r="A818" t="s">
        <v>60</v>
      </c>
      <c r="B818" s="44" t="s">
        <v>115</v>
      </c>
      <c r="C818" s="50">
        <v>0</v>
      </c>
    </row>
    <row r="819" spans="1:3" ht="15" x14ac:dyDescent="0.25">
      <c r="A819" t="s">
        <v>60</v>
      </c>
      <c r="B819" s="44" t="s">
        <v>116</v>
      </c>
      <c r="C819" s="50">
        <v>0</v>
      </c>
    </row>
    <row r="820" spans="1:3" ht="15" x14ac:dyDescent="0.25">
      <c r="A820" t="s">
        <v>60</v>
      </c>
      <c r="B820" s="44" t="s">
        <v>117</v>
      </c>
      <c r="C820" s="50">
        <v>0</v>
      </c>
    </row>
    <row r="821" spans="1:3" s="44" customFormat="1" ht="15" x14ac:dyDescent="0.25">
      <c r="A821" t="s">
        <v>60</v>
      </c>
      <c r="B821" s="44" t="s">
        <v>117</v>
      </c>
      <c r="C821" s="50">
        <v>0</v>
      </c>
    </row>
    <row r="822" spans="1:3" s="44" customFormat="1" ht="15" x14ac:dyDescent="0.25">
      <c r="A822" t="s">
        <v>60</v>
      </c>
      <c r="B822" s="44" t="s">
        <v>118</v>
      </c>
      <c r="C822" s="50">
        <v>0</v>
      </c>
    </row>
    <row r="823" spans="1:3" s="44" customFormat="1" ht="15" x14ac:dyDescent="0.25">
      <c r="A823" t="s">
        <v>60</v>
      </c>
      <c r="B823" s="44" t="s">
        <v>119</v>
      </c>
      <c r="C823" s="50">
        <v>0</v>
      </c>
    </row>
    <row r="824" spans="1:3" s="44" customFormat="1" ht="15" x14ac:dyDescent="0.25">
      <c r="A824" t="s">
        <v>60</v>
      </c>
      <c r="B824" s="44" t="s">
        <v>120</v>
      </c>
      <c r="C824" s="50">
        <v>0</v>
      </c>
    </row>
    <row r="825" spans="1:3" s="44" customFormat="1" ht="15" x14ac:dyDescent="0.25">
      <c r="A825" t="s">
        <v>60</v>
      </c>
      <c r="B825" s="44" t="s">
        <v>121</v>
      </c>
      <c r="C825" s="50">
        <v>0</v>
      </c>
    </row>
    <row r="826" spans="1:3" s="44" customFormat="1" ht="15" x14ac:dyDescent="0.25">
      <c r="A826" t="s">
        <v>60</v>
      </c>
      <c r="B826" s="44" t="s">
        <v>122</v>
      </c>
      <c r="C826" s="50">
        <v>0</v>
      </c>
    </row>
    <row r="827" spans="1:3" s="44" customFormat="1" ht="15" x14ac:dyDescent="0.25">
      <c r="A827" t="s">
        <v>60</v>
      </c>
      <c r="B827" s="44" t="s">
        <v>123</v>
      </c>
      <c r="C827" s="50">
        <v>0</v>
      </c>
    </row>
    <row r="828" spans="1:3" s="44" customFormat="1" ht="15" x14ac:dyDescent="0.25">
      <c r="A828" t="s">
        <v>60</v>
      </c>
      <c r="B828" s="44" t="s">
        <v>123</v>
      </c>
      <c r="C828" s="50">
        <v>0</v>
      </c>
    </row>
    <row r="829" spans="1:3" s="44" customFormat="1" ht="15" x14ac:dyDescent="0.25">
      <c r="A829" t="s">
        <v>60</v>
      </c>
      <c r="B829" s="44" t="s">
        <v>124</v>
      </c>
      <c r="C829" s="50">
        <v>0</v>
      </c>
    </row>
    <row r="830" spans="1:3" s="44" customFormat="1" ht="15" x14ac:dyDescent="0.25">
      <c r="A830" t="s">
        <v>60</v>
      </c>
      <c r="B830" s="44" t="s">
        <v>124</v>
      </c>
      <c r="C830" s="50">
        <v>0</v>
      </c>
    </row>
    <row r="831" spans="1:3" s="44" customFormat="1" ht="15" x14ac:dyDescent="0.25">
      <c r="A831" t="s">
        <v>60</v>
      </c>
      <c r="B831" s="44" t="s">
        <v>125</v>
      </c>
      <c r="C831" s="50">
        <v>0</v>
      </c>
    </row>
    <row r="832" spans="1:3" s="44" customFormat="1" ht="15" x14ac:dyDescent="0.25">
      <c r="A832" t="s">
        <v>60</v>
      </c>
      <c r="B832" s="44" t="s">
        <v>125</v>
      </c>
      <c r="C832" s="50">
        <v>0</v>
      </c>
    </row>
    <row r="833" spans="1:3" s="44" customFormat="1" ht="15" x14ac:dyDescent="0.25">
      <c r="A833" t="s">
        <v>60</v>
      </c>
      <c r="B833" s="44" t="s">
        <v>126</v>
      </c>
      <c r="C833" s="50">
        <v>0</v>
      </c>
    </row>
    <row r="834" spans="1:3" s="44" customFormat="1" ht="15" x14ac:dyDescent="0.25">
      <c r="A834" t="s">
        <v>60</v>
      </c>
      <c r="B834" s="44" t="s">
        <v>126</v>
      </c>
      <c r="C834" s="50">
        <v>0</v>
      </c>
    </row>
    <row r="835" spans="1:3" s="44" customFormat="1" ht="15" x14ac:dyDescent="0.25">
      <c r="A835" t="s">
        <v>60</v>
      </c>
      <c r="B835" s="44" t="s">
        <v>127</v>
      </c>
      <c r="C835" s="50">
        <v>0</v>
      </c>
    </row>
    <row r="836" spans="1:3" s="44" customFormat="1" ht="15" x14ac:dyDescent="0.25">
      <c r="A836" t="s">
        <v>60</v>
      </c>
      <c r="B836" s="44" t="s">
        <v>128</v>
      </c>
      <c r="C836" s="50">
        <v>0</v>
      </c>
    </row>
    <row r="837" spans="1:3" ht="15" x14ac:dyDescent="0.25">
      <c r="A837" t="s">
        <v>60</v>
      </c>
      <c r="B837" s="44" t="s">
        <v>129</v>
      </c>
      <c r="C837" s="50">
        <v>0</v>
      </c>
    </row>
    <row r="838" spans="1:3" s="63" customFormat="1" ht="15" x14ac:dyDescent="0.25">
      <c r="A838" t="s">
        <v>60</v>
      </c>
      <c r="B838" s="44" t="s">
        <v>130</v>
      </c>
      <c r="C838" s="50">
        <v>0</v>
      </c>
    </row>
    <row r="839" spans="1:3" ht="15" x14ac:dyDescent="0.25">
      <c r="A839" t="s">
        <v>60</v>
      </c>
      <c r="B839" s="44" t="s">
        <v>131</v>
      </c>
      <c r="C839" s="50">
        <v>0</v>
      </c>
    </row>
    <row r="840" spans="1:3" ht="15" x14ac:dyDescent="0.25">
      <c r="A840" t="s">
        <v>60</v>
      </c>
      <c r="B840" s="44" t="s">
        <v>131</v>
      </c>
      <c r="C840" s="50">
        <v>0</v>
      </c>
    </row>
    <row r="841" spans="1:3" ht="15" x14ac:dyDescent="0.25">
      <c r="A841" t="s">
        <v>60</v>
      </c>
      <c r="B841" s="44" t="s">
        <v>132</v>
      </c>
      <c r="C841" s="50">
        <v>0</v>
      </c>
    </row>
    <row r="842" spans="1:3" ht="26.25" customHeight="1" x14ac:dyDescent="0.25">
      <c r="A842" t="s">
        <v>60</v>
      </c>
      <c r="B842" s="44" t="s">
        <v>133</v>
      </c>
      <c r="C842" s="50">
        <v>0</v>
      </c>
    </row>
    <row r="843" spans="1:3" ht="15" x14ac:dyDescent="0.25">
      <c r="A843" t="s">
        <v>60</v>
      </c>
      <c r="B843" s="44" t="s">
        <v>134</v>
      </c>
      <c r="C843" s="50">
        <v>0</v>
      </c>
    </row>
    <row r="844" spans="1:3" ht="15" x14ac:dyDescent="0.25">
      <c r="A844" t="s">
        <v>60</v>
      </c>
      <c r="B844" s="44" t="s">
        <v>135</v>
      </c>
      <c r="C844" s="50">
        <v>0</v>
      </c>
    </row>
    <row r="845" spans="1:3" ht="15" x14ac:dyDescent="0.25">
      <c r="A845" t="s">
        <v>60</v>
      </c>
      <c r="B845" s="44" t="s">
        <v>136</v>
      </c>
      <c r="C845" s="50">
        <v>0</v>
      </c>
    </row>
    <row r="846" spans="1:3" ht="15" x14ac:dyDescent="0.25">
      <c r="A846" t="s">
        <v>60</v>
      </c>
      <c r="B846" s="44" t="s">
        <v>137</v>
      </c>
      <c r="C846" s="50">
        <v>0</v>
      </c>
    </row>
    <row r="847" spans="1:3" ht="15" x14ac:dyDescent="0.25">
      <c r="A847" t="s">
        <v>60</v>
      </c>
      <c r="B847" s="44" t="s">
        <v>137</v>
      </c>
      <c r="C847" s="50">
        <v>0</v>
      </c>
    </row>
    <row r="848" spans="1:3" ht="15" x14ac:dyDescent="0.25">
      <c r="A848" t="s">
        <v>60</v>
      </c>
      <c r="B848" s="44" t="s">
        <v>138</v>
      </c>
      <c r="C848" s="50">
        <v>0</v>
      </c>
    </row>
    <row r="849" spans="1:3" ht="15" customHeight="1" x14ac:dyDescent="0.25">
      <c r="A849" t="s">
        <v>60</v>
      </c>
      <c r="B849" s="44" t="s">
        <v>138</v>
      </c>
      <c r="C849" s="50">
        <v>0</v>
      </c>
    </row>
    <row r="850" spans="1:3" ht="15" x14ac:dyDescent="0.25">
      <c r="A850" t="s">
        <v>60</v>
      </c>
      <c r="B850" s="59" t="s">
        <v>139</v>
      </c>
      <c r="C850" s="50">
        <v>0</v>
      </c>
    </row>
    <row r="851" spans="1:3" ht="15" x14ac:dyDescent="0.25">
      <c r="A851" t="s">
        <v>60</v>
      </c>
      <c r="B851" s="44" t="s">
        <v>140</v>
      </c>
      <c r="C851" s="50">
        <v>0</v>
      </c>
    </row>
    <row r="852" spans="1:3" ht="15" x14ac:dyDescent="0.25">
      <c r="A852" t="s">
        <v>60</v>
      </c>
      <c r="B852" s="44" t="s">
        <v>141</v>
      </c>
      <c r="C852" s="50">
        <v>0</v>
      </c>
    </row>
    <row r="853" spans="1:3" ht="15" x14ac:dyDescent="0.25">
      <c r="A853" t="s">
        <v>60</v>
      </c>
      <c r="B853" s="44" t="s">
        <v>142</v>
      </c>
      <c r="C853" s="50">
        <v>0</v>
      </c>
    </row>
    <row r="854" spans="1:3" ht="15" x14ac:dyDescent="0.25">
      <c r="A854" t="s">
        <v>60</v>
      </c>
      <c r="B854" s="44" t="s">
        <v>142</v>
      </c>
      <c r="C854" s="50">
        <v>0</v>
      </c>
    </row>
    <row r="855" spans="1:3" ht="15" x14ac:dyDescent="0.25">
      <c r="A855" t="s">
        <v>60</v>
      </c>
      <c r="B855" s="44" t="s">
        <v>143</v>
      </c>
      <c r="C855" s="50">
        <v>0</v>
      </c>
    </row>
    <row r="856" spans="1:3" ht="15" x14ac:dyDescent="0.25">
      <c r="A856" t="s">
        <v>60</v>
      </c>
      <c r="B856" s="44" t="s">
        <v>144</v>
      </c>
      <c r="C856" s="50">
        <v>0</v>
      </c>
    </row>
    <row r="857" spans="1:3" ht="15" x14ac:dyDescent="0.25">
      <c r="A857" t="s">
        <v>60</v>
      </c>
      <c r="B857" s="44" t="s">
        <v>144</v>
      </c>
      <c r="C857" s="50">
        <v>0</v>
      </c>
    </row>
    <row r="858" spans="1:3" ht="15" x14ac:dyDescent="0.25">
      <c r="A858" t="s">
        <v>60</v>
      </c>
      <c r="B858" s="44" t="s">
        <v>145</v>
      </c>
      <c r="C858" s="60">
        <v>0</v>
      </c>
    </row>
    <row r="859" spans="1:3" ht="15" x14ac:dyDescent="0.25">
      <c r="A859" t="s">
        <v>60</v>
      </c>
      <c r="B859" s="44" t="s">
        <v>146</v>
      </c>
      <c r="C859" s="60">
        <v>0</v>
      </c>
    </row>
    <row r="860" spans="1:3" ht="15" x14ac:dyDescent="0.25">
      <c r="A860" t="s">
        <v>60</v>
      </c>
      <c r="B860" s="44" t="s">
        <v>147</v>
      </c>
      <c r="C860" s="60">
        <v>0</v>
      </c>
    </row>
    <row r="861" spans="1:3" ht="15" x14ac:dyDescent="0.25">
      <c r="A861" t="s">
        <v>60</v>
      </c>
      <c r="B861" s="44" t="s">
        <v>148</v>
      </c>
      <c r="C861" s="60">
        <v>0</v>
      </c>
    </row>
    <row r="862" spans="1:3" ht="15" x14ac:dyDescent="0.25">
      <c r="A862" t="s">
        <v>60</v>
      </c>
      <c r="B862" s="44" t="s">
        <v>148</v>
      </c>
      <c r="C862" s="60">
        <v>0</v>
      </c>
    </row>
    <row r="863" spans="1:3" ht="15" x14ac:dyDescent="0.25">
      <c r="A863" t="s">
        <v>60</v>
      </c>
      <c r="B863" s="44" t="s">
        <v>149</v>
      </c>
      <c r="C863" s="60">
        <v>0</v>
      </c>
    </row>
    <row r="864" spans="1:3" ht="15" x14ac:dyDescent="0.25">
      <c r="A864" t="s">
        <v>60</v>
      </c>
      <c r="B864" s="44" t="s">
        <v>150</v>
      </c>
      <c r="C864" s="60">
        <v>0</v>
      </c>
    </row>
    <row r="865" spans="1:3" ht="15" x14ac:dyDescent="0.25">
      <c r="A865" t="s">
        <v>60</v>
      </c>
      <c r="B865" s="44" t="s">
        <v>151</v>
      </c>
      <c r="C865" s="60">
        <v>0</v>
      </c>
    </row>
    <row r="866" spans="1:3" ht="15" x14ac:dyDescent="0.25">
      <c r="A866" t="s">
        <v>60</v>
      </c>
      <c r="B866" s="44" t="s">
        <v>152</v>
      </c>
      <c r="C866" s="60">
        <v>0</v>
      </c>
    </row>
    <row r="867" spans="1:3" ht="15" x14ac:dyDescent="0.25">
      <c r="A867" t="s">
        <v>60</v>
      </c>
      <c r="B867" s="44" t="s">
        <v>153</v>
      </c>
      <c r="C867" s="60">
        <v>0</v>
      </c>
    </row>
    <row r="868" spans="1:3" ht="15" x14ac:dyDescent="0.25">
      <c r="A868" t="s">
        <v>60</v>
      </c>
      <c r="B868" s="44" t="s">
        <v>154</v>
      </c>
      <c r="C868" s="60">
        <v>0</v>
      </c>
    </row>
    <row r="869" spans="1:3" ht="15" x14ac:dyDescent="0.25">
      <c r="A869" t="s">
        <v>60</v>
      </c>
      <c r="B869" s="44" t="s">
        <v>155</v>
      </c>
      <c r="C869" s="60">
        <v>0</v>
      </c>
    </row>
    <row r="870" spans="1:3" ht="15" x14ac:dyDescent="0.25">
      <c r="A870" t="s">
        <v>60</v>
      </c>
      <c r="B870" s="44" t="s">
        <v>156</v>
      </c>
      <c r="C870" s="60">
        <v>0</v>
      </c>
    </row>
    <row r="871" spans="1:3" ht="15" x14ac:dyDescent="0.25">
      <c r="A871" t="s">
        <v>60</v>
      </c>
      <c r="B871" s="44" t="s">
        <v>157</v>
      </c>
      <c r="C871" s="60">
        <v>0</v>
      </c>
    </row>
    <row r="872" spans="1:3" ht="15" x14ac:dyDescent="0.25">
      <c r="A872" t="s">
        <v>60</v>
      </c>
      <c r="B872" s="44" t="s">
        <v>158</v>
      </c>
      <c r="C872" s="60">
        <v>0</v>
      </c>
    </row>
    <row r="873" spans="1:3" ht="15" x14ac:dyDescent="0.25">
      <c r="A873" t="s">
        <v>60</v>
      </c>
      <c r="B873" s="44" t="s">
        <v>159</v>
      </c>
      <c r="C873" s="60">
        <v>0</v>
      </c>
    </row>
    <row r="874" spans="1:3" ht="15" x14ac:dyDescent="0.25">
      <c r="A874" t="s">
        <v>60</v>
      </c>
      <c r="B874" s="44" t="s">
        <v>160</v>
      </c>
      <c r="C874" s="60">
        <v>0</v>
      </c>
    </row>
    <row r="875" spans="1:3" ht="15" x14ac:dyDescent="0.25">
      <c r="A875" t="s">
        <v>60</v>
      </c>
      <c r="B875" s="44" t="s">
        <v>161</v>
      </c>
      <c r="C875" s="60">
        <v>0</v>
      </c>
    </row>
    <row r="876" spans="1:3" ht="15" x14ac:dyDescent="0.25">
      <c r="A876" t="s">
        <v>60</v>
      </c>
      <c r="B876" s="44" t="s">
        <v>162</v>
      </c>
      <c r="C876" s="60">
        <v>0</v>
      </c>
    </row>
    <row r="877" spans="1:3" ht="15" x14ac:dyDescent="0.25">
      <c r="A877" t="s">
        <v>60</v>
      </c>
      <c r="B877" s="44" t="s">
        <v>162</v>
      </c>
      <c r="C877" s="60">
        <v>0</v>
      </c>
    </row>
    <row r="878" spans="1:3" ht="15" x14ac:dyDescent="0.25">
      <c r="A878" t="s">
        <v>60</v>
      </c>
      <c r="B878" s="44" t="s">
        <v>163</v>
      </c>
      <c r="C878" s="60">
        <v>0</v>
      </c>
    </row>
    <row r="879" spans="1:3" ht="15" x14ac:dyDescent="0.25">
      <c r="A879" t="s">
        <v>60</v>
      </c>
      <c r="B879" s="44" t="s">
        <v>164</v>
      </c>
      <c r="C879" s="60">
        <v>0</v>
      </c>
    </row>
    <row r="880" spans="1:3" ht="15" x14ac:dyDescent="0.25">
      <c r="A880" t="s">
        <v>60</v>
      </c>
      <c r="B880" s="44" t="s">
        <v>165</v>
      </c>
      <c r="C880" s="60">
        <v>0</v>
      </c>
    </row>
    <row r="881" spans="1:3" ht="15" x14ac:dyDescent="0.25">
      <c r="A881" t="s">
        <v>60</v>
      </c>
      <c r="B881" s="44" t="s">
        <v>166</v>
      </c>
      <c r="C881" s="60">
        <v>0</v>
      </c>
    </row>
    <row r="882" spans="1:3" ht="15" x14ac:dyDescent="0.25">
      <c r="A882" t="s">
        <v>60</v>
      </c>
      <c r="B882" s="44" t="s">
        <v>166</v>
      </c>
      <c r="C882" s="60">
        <v>0</v>
      </c>
    </row>
    <row r="883" spans="1:3" ht="15" x14ac:dyDescent="0.25">
      <c r="A883" t="s">
        <v>60</v>
      </c>
      <c r="B883" s="44" t="s">
        <v>167</v>
      </c>
      <c r="C883" s="60">
        <v>0</v>
      </c>
    </row>
    <row r="884" spans="1:3" ht="15" x14ac:dyDescent="0.25">
      <c r="A884" t="s">
        <v>60</v>
      </c>
      <c r="B884" s="44" t="s">
        <v>167</v>
      </c>
      <c r="C884" s="60">
        <v>0</v>
      </c>
    </row>
    <row r="885" spans="1:3" ht="15" x14ac:dyDescent="0.25">
      <c r="A885" t="s">
        <v>60</v>
      </c>
      <c r="B885" s="61" t="s">
        <v>168</v>
      </c>
      <c r="C885" s="62">
        <v>0</v>
      </c>
    </row>
    <row r="886" spans="1:3" ht="15" x14ac:dyDescent="0.25">
      <c r="A886" t="s">
        <v>60</v>
      </c>
      <c r="B886" s="61" t="s">
        <v>168</v>
      </c>
      <c r="C886" s="62">
        <v>0</v>
      </c>
    </row>
    <row r="887" spans="1:3" ht="15" x14ac:dyDescent="0.25">
      <c r="A887" t="s">
        <v>60</v>
      </c>
      <c r="B887" s="61" t="s">
        <v>169</v>
      </c>
      <c r="C887" s="62">
        <v>0</v>
      </c>
    </row>
    <row r="888" spans="1:3" ht="15" x14ac:dyDescent="0.25">
      <c r="A888" t="s">
        <v>60</v>
      </c>
      <c r="B888" s="44" t="s">
        <v>170</v>
      </c>
      <c r="C888" s="60">
        <v>0</v>
      </c>
    </row>
    <row r="889" spans="1:3" ht="15" x14ac:dyDescent="0.25">
      <c r="A889" t="s">
        <v>60</v>
      </c>
      <c r="B889" s="61" t="s">
        <v>171</v>
      </c>
      <c r="C889" s="62">
        <v>0</v>
      </c>
    </row>
    <row r="890" spans="1:3" ht="15" x14ac:dyDescent="0.25">
      <c r="A890" t="s">
        <v>60</v>
      </c>
      <c r="B890" s="44" t="s">
        <v>172</v>
      </c>
      <c r="C890" s="60">
        <v>0</v>
      </c>
    </row>
    <row r="891" spans="1:3" ht="15" x14ac:dyDescent="0.25">
      <c r="A891" t="s">
        <v>60</v>
      </c>
      <c r="B891" s="44" t="s">
        <v>173</v>
      </c>
      <c r="C891" s="60">
        <v>0</v>
      </c>
    </row>
    <row r="892" spans="1:3" ht="15" x14ac:dyDescent="0.25">
      <c r="A892" t="s">
        <v>60</v>
      </c>
      <c r="B892" s="44" t="s">
        <v>174</v>
      </c>
      <c r="C892" s="60">
        <v>0</v>
      </c>
    </row>
    <row r="893" spans="1:3" ht="15" x14ac:dyDescent="0.25">
      <c r="A893" t="s">
        <v>60</v>
      </c>
      <c r="B893" s="44" t="s">
        <v>175</v>
      </c>
      <c r="C893" s="60">
        <v>0</v>
      </c>
    </row>
    <row r="894" spans="1:3" ht="15" x14ac:dyDescent="0.25">
      <c r="A894" t="s">
        <v>60</v>
      </c>
      <c r="B894" s="44" t="s">
        <v>176</v>
      </c>
      <c r="C894" s="60">
        <v>0</v>
      </c>
    </row>
    <row r="895" spans="1:3" ht="15" x14ac:dyDescent="0.25">
      <c r="A895" t="s">
        <v>60</v>
      </c>
      <c r="B895" s="44" t="s">
        <v>177</v>
      </c>
      <c r="C895" s="60">
        <v>0</v>
      </c>
    </row>
    <row r="896" spans="1:3" ht="15" x14ac:dyDescent="0.25">
      <c r="A896" t="s">
        <v>60</v>
      </c>
      <c r="B896" s="44" t="s">
        <v>178</v>
      </c>
      <c r="C896" s="60">
        <v>0</v>
      </c>
    </row>
    <row r="897" spans="1:3" ht="15" x14ac:dyDescent="0.25">
      <c r="A897" t="s">
        <v>60</v>
      </c>
      <c r="B897" s="44" t="s">
        <v>179</v>
      </c>
      <c r="C897" s="60">
        <v>0</v>
      </c>
    </row>
    <row r="898" spans="1:3" ht="15" x14ac:dyDescent="0.25">
      <c r="A898" t="s">
        <v>60</v>
      </c>
      <c r="B898" s="44" t="s">
        <v>180</v>
      </c>
      <c r="C898" s="60">
        <v>0</v>
      </c>
    </row>
    <row r="899" spans="1:3" ht="15" x14ac:dyDescent="0.25">
      <c r="A899" t="s">
        <v>60</v>
      </c>
      <c r="B899" s="44" t="s">
        <v>181</v>
      </c>
      <c r="C899" s="60">
        <v>0</v>
      </c>
    </row>
    <row r="900" spans="1:3" ht="15" x14ac:dyDescent="0.25">
      <c r="A900" t="s">
        <v>60</v>
      </c>
      <c r="B900" s="44" t="s">
        <v>182</v>
      </c>
      <c r="C900" s="60">
        <v>0</v>
      </c>
    </row>
    <row r="901" spans="1:3" ht="15" x14ac:dyDescent="0.25">
      <c r="A901" t="s">
        <v>60</v>
      </c>
      <c r="B901" s="44" t="s">
        <v>183</v>
      </c>
      <c r="C901" s="60">
        <v>0</v>
      </c>
    </row>
    <row r="902" spans="1:3" ht="15" x14ac:dyDescent="0.25">
      <c r="A902" t="s">
        <v>60</v>
      </c>
      <c r="B902" s="44" t="s">
        <v>184</v>
      </c>
      <c r="C902" s="60">
        <v>0</v>
      </c>
    </row>
    <row r="903" spans="1:3" ht="15" x14ac:dyDescent="0.25">
      <c r="A903" t="s">
        <v>60</v>
      </c>
      <c r="B903" s="44" t="s">
        <v>185</v>
      </c>
      <c r="C903" s="60">
        <v>0</v>
      </c>
    </row>
    <row r="904" spans="1:3" ht="15" x14ac:dyDescent="0.25">
      <c r="A904" t="s">
        <v>60</v>
      </c>
      <c r="B904" s="44" t="s">
        <v>186</v>
      </c>
      <c r="C904" s="60">
        <v>0</v>
      </c>
    </row>
    <row r="905" spans="1:3" ht="15" x14ac:dyDescent="0.25">
      <c r="A905" t="s">
        <v>60</v>
      </c>
      <c r="B905" s="44" t="s">
        <v>187</v>
      </c>
      <c r="C905" s="60">
        <v>0</v>
      </c>
    </row>
    <row r="906" spans="1:3" ht="15" x14ac:dyDescent="0.25">
      <c r="A906" t="s">
        <v>60</v>
      </c>
      <c r="B906" s="44" t="s">
        <v>188</v>
      </c>
      <c r="C906" s="60">
        <v>0</v>
      </c>
    </row>
    <row r="907" spans="1:3" ht="15" x14ac:dyDescent="0.25">
      <c r="A907" t="s">
        <v>60</v>
      </c>
      <c r="B907" s="44" t="s">
        <v>189</v>
      </c>
      <c r="C907" s="60">
        <v>0</v>
      </c>
    </row>
    <row r="908" spans="1:3" ht="15" x14ac:dyDescent="0.25">
      <c r="A908" t="s">
        <v>60</v>
      </c>
      <c r="B908" s="44" t="s">
        <v>190</v>
      </c>
      <c r="C908" s="60">
        <v>0</v>
      </c>
    </row>
    <row r="909" spans="1:3" ht="15" x14ac:dyDescent="0.25">
      <c r="A909" t="s">
        <v>60</v>
      </c>
      <c r="B909" s="44" t="s">
        <v>191</v>
      </c>
      <c r="C909" s="60">
        <v>0</v>
      </c>
    </row>
    <row r="910" spans="1:3" ht="15" x14ac:dyDescent="0.25">
      <c r="A910" t="s">
        <v>60</v>
      </c>
      <c r="B910" s="44" t="s">
        <v>192</v>
      </c>
      <c r="C910" s="60">
        <v>0</v>
      </c>
    </row>
    <row r="911" spans="1:3" ht="15" x14ac:dyDescent="0.25">
      <c r="A911" t="s">
        <v>60</v>
      </c>
      <c r="B911" s="44" t="s">
        <v>193</v>
      </c>
      <c r="C911" s="60">
        <v>0</v>
      </c>
    </row>
    <row r="912" spans="1:3" ht="15" x14ac:dyDescent="0.25">
      <c r="A912" t="s">
        <v>60</v>
      </c>
      <c r="B912" s="61" t="s">
        <v>194</v>
      </c>
      <c r="C912" s="62">
        <v>0</v>
      </c>
    </row>
    <row r="913" spans="1:3" ht="15" x14ac:dyDescent="0.25">
      <c r="A913" t="s">
        <v>60</v>
      </c>
      <c r="B913" s="61" t="s">
        <v>195</v>
      </c>
      <c r="C913" s="62">
        <v>0</v>
      </c>
    </row>
    <row r="914" spans="1:3" ht="15" x14ac:dyDescent="0.25">
      <c r="A914" t="s">
        <v>60</v>
      </c>
      <c r="B914" s="61" t="s">
        <v>196</v>
      </c>
      <c r="C914" s="62">
        <v>0</v>
      </c>
    </row>
    <row r="915" spans="1:3" ht="15" x14ac:dyDescent="0.25">
      <c r="A915" t="s">
        <v>60</v>
      </c>
      <c r="B915" s="61" t="s">
        <v>197</v>
      </c>
      <c r="C915" s="62">
        <v>0</v>
      </c>
    </row>
    <row r="916" spans="1:3" ht="15" x14ac:dyDescent="0.25">
      <c r="A916" t="s">
        <v>60</v>
      </c>
      <c r="B916" s="61" t="s">
        <v>198</v>
      </c>
      <c r="C916" s="62">
        <v>0</v>
      </c>
    </row>
    <row r="917" spans="1:3" ht="15" x14ac:dyDescent="0.25">
      <c r="A917" t="s">
        <v>60</v>
      </c>
      <c r="B917" s="61" t="s">
        <v>199</v>
      </c>
      <c r="C917" s="62">
        <v>0</v>
      </c>
    </row>
    <row r="918" spans="1:3" ht="15" x14ac:dyDescent="0.25">
      <c r="A918" t="s">
        <v>60</v>
      </c>
      <c r="B918" s="61" t="s">
        <v>200</v>
      </c>
      <c r="C918" s="62">
        <v>0</v>
      </c>
    </row>
    <row r="919" spans="1:3" ht="15" x14ac:dyDescent="0.25">
      <c r="A919" t="s">
        <v>60</v>
      </c>
      <c r="B919" s="61" t="s">
        <v>201</v>
      </c>
      <c r="C919" s="62">
        <v>0</v>
      </c>
    </row>
    <row r="920" spans="1:3" ht="15" x14ac:dyDescent="0.25">
      <c r="A920" t="s">
        <v>60</v>
      </c>
      <c r="B920" s="61" t="s">
        <v>202</v>
      </c>
      <c r="C920" s="62">
        <v>0</v>
      </c>
    </row>
    <row r="921" spans="1:3" ht="15" x14ac:dyDescent="0.25">
      <c r="A921" t="s">
        <v>60</v>
      </c>
      <c r="B921" s="61" t="s">
        <v>203</v>
      </c>
      <c r="C921" s="62">
        <v>0</v>
      </c>
    </row>
    <row r="922" spans="1:3" ht="15" x14ac:dyDescent="0.25">
      <c r="A922" t="s">
        <v>60</v>
      </c>
      <c r="B922" s="61" t="s">
        <v>204</v>
      </c>
      <c r="C922" s="62">
        <v>0</v>
      </c>
    </row>
    <row r="923" spans="1:3" s="44" customFormat="1" ht="15" x14ac:dyDescent="0.25">
      <c r="A923" t="s">
        <v>60</v>
      </c>
      <c r="B923" s="44" t="s">
        <v>205</v>
      </c>
      <c r="C923" s="60">
        <v>0</v>
      </c>
    </row>
    <row r="924" spans="1:3" s="44" customFormat="1" ht="15" x14ac:dyDescent="0.25">
      <c r="A924" t="s">
        <v>60</v>
      </c>
      <c r="B924" s="44" t="s">
        <v>206</v>
      </c>
      <c r="C924" s="60">
        <v>0</v>
      </c>
    </row>
    <row r="925" spans="1:3" s="44" customFormat="1" ht="15" x14ac:dyDescent="0.25">
      <c r="A925" t="s">
        <v>60</v>
      </c>
      <c r="B925" s="44" t="s">
        <v>207</v>
      </c>
      <c r="C925" s="60">
        <v>0</v>
      </c>
    </row>
    <row r="926" spans="1:3" s="44" customFormat="1" ht="15" x14ac:dyDescent="0.25">
      <c r="A926" t="s">
        <v>60</v>
      </c>
      <c r="B926" s="44" t="s">
        <v>208</v>
      </c>
      <c r="C926" s="60">
        <v>0</v>
      </c>
    </row>
    <row r="927" spans="1:3" s="44" customFormat="1" ht="15" x14ac:dyDescent="0.25">
      <c r="A927" t="s">
        <v>60</v>
      </c>
      <c r="B927" s="44" t="s">
        <v>209</v>
      </c>
      <c r="C927" s="60">
        <v>0</v>
      </c>
    </row>
    <row r="928" spans="1:3" ht="15" x14ac:dyDescent="0.25">
      <c r="A928" t="s">
        <v>60</v>
      </c>
      <c r="B928" s="44" t="s">
        <v>210</v>
      </c>
      <c r="C928" s="60">
        <v>0</v>
      </c>
    </row>
    <row r="929" spans="1:3" ht="15" x14ac:dyDescent="0.25">
      <c r="A929" t="s">
        <v>60</v>
      </c>
      <c r="B929" s="61" t="s">
        <v>211</v>
      </c>
      <c r="C929" s="62">
        <v>0</v>
      </c>
    </row>
    <row r="930" spans="1:3" ht="15" x14ac:dyDescent="0.25">
      <c r="A930" t="s">
        <v>60</v>
      </c>
      <c r="B930" s="61" t="s">
        <v>212</v>
      </c>
      <c r="C930" s="62">
        <v>0</v>
      </c>
    </row>
    <row r="931" spans="1:3" ht="15" x14ac:dyDescent="0.25">
      <c r="A931" t="s">
        <v>60</v>
      </c>
      <c r="B931" s="61" t="s">
        <v>213</v>
      </c>
      <c r="C931" s="62">
        <v>0</v>
      </c>
    </row>
    <row r="932" spans="1:3" ht="15" x14ac:dyDescent="0.25">
      <c r="A932" t="s">
        <v>60</v>
      </c>
      <c r="B932" s="61" t="s">
        <v>214</v>
      </c>
      <c r="C932" s="62">
        <v>0</v>
      </c>
    </row>
    <row r="933" spans="1:3" ht="15" x14ac:dyDescent="0.25">
      <c r="A933" t="s">
        <v>60</v>
      </c>
      <c r="B933" s="61" t="s">
        <v>215</v>
      </c>
      <c r="C933" s="62">
        <v>0</v>
      </c>
    </row>
    <row r="934" spans="1:3" ht="15" x14ac:dyDescent="0.25">
      <c r="A934" t="s">
        <v>60</v>
      </c>
      <c r="B934" s="61" t="s">
        <v>216</v>
      </c>
      <c r="C934" s="62">
        <v>0</v>
      </c>
    </row>
    <row r="935" spans="1:3" ht="15" x14ac:dyDescent="0.25">
      <c r="A935" t="s">
        <v>60</v>
      </c>
      <c r="B935" s="61" t="s">
        <v>217</v>
      </c>
      <c r="C935" s="62">
        <v>0</v>
      </c>
    </row>
    <row r="936" spans="1:3" ht="15" x14ac:dyDescent="0.25">
      <c r="A936" t="s">
        <v>60</v>
      </c>
      <c r="B936" s="61" t="s">
        <v>218</v>
      </c>
      <c r="C936" s="62">
        <v>0</v>
      </c>
    </row>
    <row r="937" spans="1:3" ht="15" x14ac:dyDescent="0.25">
      <c r="A937" t="s">
        <v>60</v>
      </c>
      <c r="B937" s="61" t="s">
        <v>219</v>
      </c>
      <c r="C937" s="62">
        <v>0</v>
      </c>
    </row>
    <row r="938" spans="1:3" ht="15" x14ac:dyDescent="0.25">
      <c r="A938" t="s">
        <v>60</v>
      </c>
      <c r="B938" s="61" t="s">
        <v>220</v>
      </c>
      <c r="C938" s="62">
        <v>0</v>
      </c>
    </row>
    <row r="939" spans="1:3" ht="15" x14ac:dyDescent="0.25">
      <c r="A939" t="s">
        <v>60</v>
      </c>
      <c r="B939" s="61" t="s">
        <v>221</v>
      </c>
      <c r="C939" s="62">
        <v>0</v>
      </c>
    </row>
    <row r="940" spans="1:3" ht="15" x14ac:dyDescent="0.25">
      <c r="A940" t="s">
        <v>60</v>
      </c>
      <c r="B940" s="61" t="s">
        <v>222</v>
      </c>
      <c r="C940" s="62">
        <v>0</v>
      </c>
    </row>
    <row r="941" spans="1:3" ht="15" x14ac:dyDescent="0.25">
      <c r="A941" t="s">
        <v>60</v>
      </c>
      <c r="B941" s="61" t="s">
        <v>223</v>
      </c>
      <c r="C941" s="62">
        <v>0</v>
      </c>
    </row>
    <row r="942" spans="1:3" ht="15" x14ac:dyDescent="0.25">
      <c r="A942" t="s">
        <v>60</v>
      </c>
      <c r="B942" s="61" t="s">
        <v>224</v>
      </c>
      <c r="C942" s="62">
        <v>0</v>
      </c>
    </row>
    <row r="943" spans="1:3" ht="15" x14ac:dyDescent="0.25">
      <c r="A943" t="s">
        <v>60</v>
      </c>
      <c r="B943" s="61" t="s">
        <v>225</v>
      </c>
      <c r="C943" s="62">
        <v>0</v>
      </c>
    </row>
    <row r="944" spans="1:3" ht="15" x14ac:dyDescent="0.25">
      <c r="A944" t="s">
        <v>60</v>
      </c>
      <c r="B944" s="61" t="s">
        <v>226</v>
      </c>
      <c r="C944" s="62">
        <v>0</v>
      </c>
    </row>
    <row r="945" spans="1:3" ht="15" x14ac:dyDescent="0.25">
      <c r="A945" t="s">
        <v>60</v>
      </c>
      <c r="B945" s="61" t="s">
        <v>227</v>
      </c>
      <c r="C945" s="62">
        <v>0</v>
      </c>
    </row>
    <row r="946" spans="1:3" ht="15" x14ac:dyDescent="0.25">
      <c r="A946" t="s">
        <v>60</v>
      </c>
      <c r="B946" s="61" t="s">
        <v>228</v>
      </c>
      <c r="C946" s="62">
        <v>0</v>
      </c>
    </row>
    <row r="947" spans="1:3" ht="15" x14ac:dyDescent="0.25">
      <c r="A947" t="s">
        <v>60</v>
      </c>
      <c r="B947" s="61" t="s">
        <v>229</v>
      </c>
      <c r="C947" s="62">
        <v>0</v>
      </c>
    </row>
    <row r="948" spans="1:3" ht="15" x14ac:dyDescent="0.25">
      <c r="A948" t="s">
        <v>60</v>
      </c>
      <c r="B948" s="61" t="s">
        <v>230</v>
      </c>
      <c r="C948" s="62">
        <v>0</v>
      </c>
    </row>
    <row r="949" spans="1:3" ht="15" x14ac:dyDescent="0.25">
      <c r="A949" t="s">
        <v>60</v>
      </c>
      <c r="B949" s="61" t="s">
        <v>231</v>
      </c>
      <c r="C949" s="62">
        <v>0</v>
      </c>
    </row>
    <row r="950" spans="1:3" ht="15" x14ac:dyDescent="0.25">
      <c r="A950" t="s">
        <v>60</v>
      </c>
      <c r="B950" s="61" t="s">
        <v>232</v>
      </c>
      <c r="C950" s="62">
        <v>0</v>
      </c>
    </row>
    <row r="951" spans="1:3" ht="15" x14ac:dyDescent="0.25">
      <c r="A951" t="s">
        <v>60</v>
      </c>
      <c r="B951" s="61" t="s">
        <v>233</v>
      </c>
      <c r="C951" s="62">
        <v>0</v>
      </c>
    </row>
    <row r="952" spans="1:3" ht="15" x14ac:dyDescent="0.25">
      <c r="A952" t="s">
        <v>60</v>
      </c>
      <c r="B952" s="61" t="s">
        <v>234</v>
      </c>
      <c r="C952" s="62">
        <v>0</v>
      </c>
    </row>
    <row r="953" spans="1:3" ht="15" x14ac:dyDescent="0.25">
      <c r="A953" t="s">
        <v>60</v>
      </c>
      <c r="B953" s="61" t="s">
        <v>235</v>
      </c>
      <c r="C953" s="62">
        <v>0</v>
      </c>
    </row>
    <row r="954" spans="1:3" ht="15" x14ac:dyDescent="0.25">
      <c r="A954" t="s">
        <v>60</v>
      </c>
      <c r="B954" s="61" t="s">
        <v>236</v>
      </c>
      <c r="C954" s="62">
        <v>0</v>
      </c>
    </row>
    <row r="955" spans="1:3" ht="15.75" thickBot="1" x14ac:dyDescent="0.3">
      <c r="A955" t="s">
        <v>60</v>
      </c>
      <c r="B955" s="61" t="s">
        <v>237</v>
      </c>
      <c r="C955" s="62">
        <v>0</v>
      </c>
    </row>
    <row r="956" spans="1:3" ht="15.75" thickTop="1" x14ac:dyDescent="0.25">
      <c r="A956" t="s">
        <v>60</v>
      </c>
      <c r="B956" s="64">
        <v>0</v>
      </c>
      <c r="C956" s="65">
        <v>0</v>
      </c>
    </row>
    <row r="957" spans="1:3" ht="15" x14ac:dyDescent="0.25">
      <c r="A957" t="s">
        <v>60</v>
      </c>
      <c r="B957" s="66">
        <v>0</v>
      </c>
      <c r="C957" s="65">
        <v>0</v>
      </c>
    </row>
    <row r="958" spans="1:3" ht="15" x14ac:dyDescent="0.25">
      <c r="A958" t="s">
        <v>60</v>
      </c>
      <c r="B958" s="66">
        <v>0</v>
      </c>
      <c r="C958" s="65">
        <v>0</v>
      </c>
    </row>
    <row r="959" spans="1:3" ht="15" x14ac:dyDescent="0.25">
      <c r="A959" t="s">
        <v>60</v>
      </c>
      <c r="B959" s="66">
        <v>0</v>
      </c>
      <c r="C959" s="65">
        <v>0</v>
      </c>
    </row>
    <row r="960" spans="1:3" ht="15" x14ac:dyDescent="0.25">
      <c r="A960" t="s">
        <v>60</v>
      </c>
      <c r="B960" s="66">
        <v>0</v>
      </c>
      <c r="C960" s="65">
        <v>0</v>
      </c>
    </row>
    <row r="961" spans="1:3" ht="15" x14ac:dyDescent="0.25">
      <c r="A961" t="s">
        <v>60</v>
      </c>
      <c r="B961" s="66">
        <v>0</v>
      </c>
      <c r="C961" s="65">
        <v>0</v>
      </c>
    </row>
    <row r="962" spans="1:3" ht="15" x14ac:dyDescent="0.25">
      <c r="A962" t="s">
        <v>60</v>
      </c>
      <c r="B962" s="66">
        <v>0</v>
      </c>
      <c r="C962" s="65">
        <v>0</v>
      </c>
    </row>
    <row r="963" spans="1:3" ht="15" x14ac:dyDescent="0.25">
      <c r="A963" t="s">
        <v>60</v>
      </c>
      <c r="B963" s="66">
        <v>0</v>
      </c>
      <c r="C963" s="65">
        <v>0</v>
      </c>
    </row>
    <row r="964" spans="1:3" ht="15" x14ac:dyDescent="0.25">
      <c r="A964" t="s">
        <v>60</v>
      </c>
      <c r="B964" s="66">
        <v>0</v>
      </c>
      <c r="C964" s="65">
        <v>0</v>
      </c>
    </row>
    <row r="965" spans="1:3" ht="15" x14ac:dyDescent="0.25">
      <c r="A965" t="s">
        <v>60</v>
      </c>
      <c r="B965" s="66">
        <v>0</v>
      </c>
      <c r="C965" s="65">
        <v>0</v>
      </c>
    </row>
    <row r="966" spans="1:3" ht="15" x14ac:dyDescent="0.25">
      <c r="A966" t="s">
        <v>60</v>
      </c>
      <c r="B966" s="66">
        <v>0</v>
      </c>
      <c r="C966" s="65">
        <v>0</v>
      </c>
    </row>
    <row r="967" spans="1:3" ht="15" x14ac:dyDescent="0.25">
      <c r="A967" t="s">
        <v>60</v>
      </c>
      <c r="B967" s="66">
        <v>0</v>
      </c>
      <c r="C967" s="65">
        <v>0</v>
      </c>
    </row>
    <row r="968" spans="1:3" ht="15" x14ac:dyDescent="0.25">
      <c r="A968" t="s">
        <v>60</v>
      </c>
      <c r="B968" s="66">
        <v>0</v>
      </c>
      <c r="C968" s="65">
        <v>0</v>
      </c>
    </row>
    <row r="969" spans="1:3" ht="15" x14ac:dyDescent="0.25">
      <c r="A969" t="s">
        <v>60</v>
      </c>
      <c r="B969" s="66">
        <v>0</v>
      </c>
      <c r="C969" s="65">
        <v>0</v>
      </c>
    </row>
    <row r="970" spans="1:3" ht="15.75" thickBot="1" x14ac:dyDescent="0.3">
      <c r="A970" t="s">
        <v>60</v>
      </c>
      <c r="B970" s="67">
        <v>0</v>
      </c>
      <c r="C970" s="68">
        <v>0</v>
      </c>
    </row>
    <row r="971" spans="1:3" ht="15.75" thickTop="1" x14ac:dyDescent="0.25">
      <c r="A971" t="s">
        <v>60</v>
      </c>
      <c r="B971" s="44"/>
      <c r="C971" s="18"/>
    </row>
    <row r="972" spans="1:3" ht="15" x14ac:dyDescent="0.25">
      <c r="A972" t="s">
        <v>60</v>
      </c>
      <c r="C972" s="18"/>
    </row>
    <row r="973" spans="1:3" ht="15.75" x14ac:dyDescent="0.25">
      <c r="A973" t="s">
        <v>60</v>
      </c>
      <c r="B973" s="69" t="s">
        <v>345</v>
      </c>
      <c r="C973" s="70"/>
    </row>
    <row r="974" spans="1:3" ht="15" x14ac:dyDescent="0.25">
      <c r="A974" t="s">
        <v>60</v>
      </c>
      <c r="C974" s="51"/>
    </row>
    <row r="975" spans="1:3" ht="15" x14ac:dyDescent="0.25">
      <c r="A975" t="s">
        <v>60</v>
      </c>
    </row>
    <row r="976" spans="1:3" ht="15" x14ac:dyDescent="0.25">
      <c r="A976" t="s">
        <v>60</v>
      </c>
      <c r="C976" s="71" t="s">
        <v>346</v>
      </c>
    </row>
    <row r="977" spans="1:3" ht="15" customHeight="1" x14ac:dyDescent="0.25">
      <c r="A977" t="s">
        <v>60</v>
      </c>
      <c r="C977" s="72" t="s">
        <v>347</v>
      </c>
    </row>
    <row r="978" spans="1:3" ht="15" x14ac:dyDescent="0.25">
      <c r="A978" t="s">
        <v>60</v>
      </c>
    </row>
    <row r="979" spans="1:3" ht="15" x14ac:dyDescent="0.25">
      <c r="A979" t="s">
        <v>60</v>
      </c>
    </row>
    <row r="980" spans="1:3" ht="15" x14ac:dyDescent="0.25">
      <c r="A980" t="s">
        <v>60</v>
      </c>
    </row>
    <row r="981" spans="1:3" ht="15" x14ac:dyDescent="0.25">
      <c r="A981" t="s">
        <v>60</v>
      </c>
    </row>
    <row r="982" spans="1:3" ht="15" x14ac:dyDescent="0.25">
      <c r="A982" t="s">
        <v>60</v>
      </c>
    </row>
    <row r="983" spans="1:3" ht="15" x14ac:dyDescent="0.25">
      <c r="A983" t="s">
        <v>60</v>
      </c>
    </row>
    <row r="984" spans="1:3" ht="15" x14ac:dyDescent="0.25">
      <c r="A984" t="s">
        <v>60</v>
      </c>
    </row>
    <row r="985" spans="1:3" ht="15" x14ac:dyDescent="0.25">
      <c r="A985" t="s">
        <v>60</v>
      </c>
    </row>
    <row r="986" spans="1:3" ht="15" x14ac:dyDescent="0.25">
      <c r="A986" t="s">
        <v>60</v>
      </c>
    </row>
    <row r="987" spans="1:3" ht="15" x14ac:dyDescent="0.25">
      <c r="A987" t="s">
        <v>60</v>
      </c>
    </row>
    <row r="988" spans="1:3" ht="15" x14ac:dyDescent="0.25">
      <c r="A988" t="s">
        <v>60</v>
      </c>
    </row>
    <row r="989" spans="1:3" ht="15" x14ac:dyDescent="0.25">
      <c r="A989" t="s">
        <v>60</v>
      </c>
    </row>
    <row r="990" spans="1:3" ht="15" x14ac:dyDescent="0.25">
      <c r="A990" t="s">
        <v>60</v>
      </c>
    </row>
    <row r="991" spans="1:3" ht="15" x14ac:dyDescent="0.25">
      <c r="A991" t="s">
        <v>60</v>
      </c>
    </row>
    <row r="992" spans="1:3" ht="15" x14ac:dyDescent="0.25">
      <c r="A992" t="s">
        <v>60</v>
      </c>
    </row>
    <row r="993" spans="1:3" ht="15" x14ac:dyDescent="0.25">
      <c r="A993" t="s">
        <v>60</v>
      </c>
    </row>
    <row r="994" spans="1:3" ht="15" x14ac:dyDescent="0.25">
      <c r="A994" t="s">
        <v>60</v>
      </c>
    </row>
    <row r="995" spans="1:3" ht="15" x14ac:dyDescent="0.25">
      <c r="A995" t="s">
        <v>60</v>
      </c>
    </row>
    <row r="996" spans="1:3" ht="15" x14ac:dyDescent="0.25">
      <c r="A996" t="s">
        <v>60</v>
      </c>
    </row>
    <row r="997" spans="1:3" ht="15" x14ac:dyDescent="0.25">
      <c r="A997" t="s">
        <v>60</v>
      </c>
    </row>
    <row r="998" spans="1:3" ht="15" x14ac:dyDescent="0.25">
      <c r="A998" t="s">
        <v>60</v>
      </c>
    </row>
    <row r="999" spans="1:3" ht="15" x14ac:dyDescent="0.25">
      <c r="A999" t="s">
        <v>60</v>
      </c>
    </row>
    <row r="1000" spans="1:3" ht="15" x14ac:dyDescent="0.25">
      <c r="A1000" t="s">
        <v>60</v>
      </c>
    </row>
    <row r="1001" spans="1:3" ht="15" x14ac:dyDescent="0.25">
      <c r="A1001" t="s">
        <v>61</v>
      </c>
      <c r="B1001" s="44" t="s">
        <v>104</v>
      </c>
      <c r="C1001" s="73">
        <v>0</v>
      </c>
    </row>
    <row r="1002" spans="1:3" ht="15" x14ac:dyDescent="0.25">
      <c r="A1002" t="s">
        <v>61</v>
      </c>
      <c r="B1002" s="44" t="s">
        <v>104</v>
      </c>
      <c r="C1002" s="50">
        <v>0</v>
      </c>
    </row>
    <row r="1003" spans="1:3" ht="15" x14ac:dyDescent="0.25">
      <c r="A1003" t="s">
        <v>61</v>
      </c>
      <c r="B1003" s="44" t="s">
        <v>105</v>
      </c>
      <c r="C1003" s="50">
        <v>0</v>
      </c>
    </row>
    <row r="1004" spans="1:3" ht="15" x14ac:dyDescent="0.25">
      <c r="A1004" t="s">
        <v>61</v>
      </c>
      <c r="B1004" s="44" t="s">
        <v>106</v>
      </c>
      <c r="C1004" s="50">
        <v>0</v>
      </c>
    </row>
    <row r="1005" spans="1:3" s="44" customFormat="1" ht="15" x14ac:dyDescent="0.25">
      <c r="A1005" t="s">
        <v>61</v>
      </c>
      <c r="B1005" s="44" t="s">
        <v>107</v>
      </c>
      <c r="C1005" s="50">
        <v>0</v>
      </c>
    </row>
    <row r="1006" spans="1:3" s="44" customFormat="1" ht="15" x14ac:dyDescent="0.25">
      <c r="A1006" t="s">
        <v>61</v>
      </c>
      <c r="B1006" s="44" t="s">
        <v>107</v>
      </c>
      <c r="C1006" s="50">
        <v>0</v>
      </c>
    </row>
    <row r="1007" spans="1:3" s="44" customFormat="1" ht="15" x14ac:dyDescent="0.25">
      <c r="A1007" t="s">
        <v>61</v>
      </c>
      <c r="B1007" s="44" t="s">
        <v>108</v>
      </c>
      <c r="C1007" s="50">
        <v>0</v>
      </c>
    </row>
    <row r="1008" spans="1:3" s="44" customFormat="1" ht="15" x14ac:dyDescent="0.25">
      <c r="A1008" t="s">
        <v>61</v>
      </c>
      <c r="B1008" s="44" t="s">
        <v>108</v>
      </c>
      <c r="C1008" s="50">
        <v>0</v>
      </c>
    </row>
    <row r="1009" spans="1:3" s="44" customFormat="1" ht="15" x14ac:dyDescent="0.25">
      <c r="A1009" t="s">
        <v>61</v>
      </c>
      <c r="B1009" s="44" t="s">
        <v>109</v>
      </c>
      <c r="C1009" s="50">
        <v>0</v>
      </c>
    </row>
    <row r="1010" spans="1:3" s="44" customFormat="1" ht="15" x14ac:dyDescent="0.25">
      <c r="A1010" t="s">
        <v>61</v>
      </c>
      <c r="B1010" s="44" t="s">
        <v>110</v>
      </c>
      <c r="C1010" s="50">
        <v>0</v>
      </c>
    </row>
    <row r="1011" spans="1:3" s="44" customFormat="1" ht="15" x14ac:dyDescent="0.25">
      <c r="A1011" t="s">
        <v>61</v>
      </c>
      <c r="B1011" s="44" t="s">
        <v>110</v>
      </c>
      <c r="C1011" s="50">
        <v>0</v>
      </c>
    </row>
    <row r="1012" spans="1:3" s="44" customFormat="1" ht="15" x14ac:dyDescent="0.25">
      <c r="A1012" t="s">
        <v>61</v>
      </c>
      <c r="B1012" s="44" t="s">
        <v>111</v>
      </c>
      <c r="C1012" s="50">
        <v>0</v>
      </c>
    </row>
    <row r="1013" spans="1:3" s="44" customFormat="1" ht="15" x14ac:dyDescent="0.25">
      <c r="A1013" t="s">
        <v>61</v>
      </c>
      <c r="B1013" s="44" t="s">
        <v>111</v>
      </c>
      <c r="C1013" s="50">
        <v>0</v>
      </c>
    </row>
    <row r="1014" spans="1:3" s="44" customFormat="1" ht="15" x14ac:dyDescent="0.25">
      <c r="A1014" t="s">
        <v>61</v>
      </c>
      <c r="B1014" s="44" t="s">
        <v>112</v>
      </c>
      <c r="C1014" s="50">
        <v>0</v>
      </c>
    </row>
    <row r="1015" spans="1:3" s="44" customFormat="1" ht="15" x14ac:dyDescent="0.25">
      <c r="A1015" t="s">
        <v>61</v>
      </c>
      <c r="B1015" s="44" t="s">
        <v>113</v>
      </c>
      <c r="C1015" s="50">
        <v>0</v>
      </c>
    </row>
    <row r="1016" spans="1:3" s="44" customFormat="1" ht="15" x14ac:dyDescent="0.25">
      <c r="A1016" t="s">
        <v>61</v>
      </c>
      <c r="B1016" s="44" t="s">
        <v>113</v>
      </c>
      <c r="C1016" s="50">
        <v>0</v>
      </c>
    </row>
    <row r="1017" spans="1:3" s="44" customFormat="1" ht="15" x14ac:dyDescent="0.25">
      <c r="A1017" t="s">
        <v>61</v>
      </c>
      <c r="B1017" s="44" t="s">
        <v>114</v>
      </c>
      <c r="C1017" s="50">
        <v>0</v>
      </c>
    </row>
    <row r="1018" spans="1:3" s="44" customFormat="1" ht="15" x14ac:dyDescent="0.25">
      <c r="A1018" t="s">
        <v>61</v>
      </c>
      <c r="B1018" s="44" t="s">
        <v>115</v>
      </c>
      <c r="C1018" s="50">
        <v>0</v>
      </c>
    </row>
    <row r="1019" spans="1:3" s="44" customFormat="1" ht="15" x14ac:dyDescent="0.25">
      <c r="A1019" t="s">
        <v>61</v>
      </c>
      <c r="B1019" s="44" t="s">
        <v>116</v>
      </c>
      <c r="C1019" s="50">
        <v>0</v>
      </c>
    </row>
    <row r="1020" spans="1:3" s="44" customFormat="1" ht="15" x14ac:dyDescent="0.25">
      <c r="A1020" t="s">
        <v>61</v>
      </c>
      <c r="B1020" s="44" t="s">
        <v>117</v>
      </c>
      <c r="C1020" s="50">
        <v>0</v>
      </c>
    </row>
    <row r="1021" spans="1:3" ht="15" x14ac:dyDescent="0.25">
      <c r="A1021" t="s">
        <v>61</v>
      </c>
      <c r="B1021" s="44" t="s">
        <v>117</v>
      </c>
      <c r="C1021" s="50">
        <v>0</v>
      </c>
    </row>
    <row r="1022" spans="1:3" s="63" customFormat="1" ht="15" x14ac:dyDescent="0.25">
      <c r="A1022" t="s">
        <v>61</v>
      </c>
      <c r="B1022" s="44" t="s">
        <v>118</v>
      </c>
      <c r="C1022" s="50">
        <v>0</v>
      </c>
    </row>
    <row r="1023" spans="1:3" ht="15" x14ac:dyDescent="0.25">
      <c r="A1023" t="s">
        <v>61</v>
      </c>
      <c r="B1023" s="44" t="s">
        <v>119</v>
      </c>
      <c r="C1023" s="50">
        <v>0</v>
      </c>
    </row>
    <row r="1024" spans="1:3" ht="15" x14ac:dyDescent="0.25">
      <c r="A1024" t="s">
        <v>61</v>
      </c>
      <c r="B1024" s="44" t="s">
        <v>120</v>
      </c>
      <c r="C1024" s="50">
        <v>0</v>
      </c>
    </row>
    <row r="1025" spans="1:3" ht="15" x14ac:dyDescent="0.25">
      <c r="A1025" t="s">
        <v>61</v>
      </c>
      <c r="B1025" s="44" t="s">
        <v>121</v>
      </c>
      <c r="C1025" s="50">
        <v>0</v>
      </c>
    </row>
    <row r="1026" spans="1:3" ht="26.25" customHeight="1" x14ac:dyDescent="0.25">
      <c r="A1026" t="s">
        <v>61</v>
      </c>
      <c r="B1026" s="44" t="s">
        <v>122</v>
      </c>
      <c r="C1026" s="50">
        <v>0</v>
      </c>
    </row>
    <row r="1027" spans="1:3" ht="15" x14ac:dyDescent="0.25">
      <c r="A1027" t="s">
        <v>61</v>
      </c>
      <c r="B1027" s="44" t="s">
        <v>123</v>
      </c>
      <c r="C1027" s="50">
        <v>0</v>
      </c>
    </row>
    <row r="1028" spans="1:3" ht="15" x14ac:dyDescent="0.25">
      <c r="A1028" t="s">
        <v>61</v>
      </c>
      <c r="B1028" s="44" t="s">
        <v>123</v>
      </c>
      <c r="C1028" s="50">
        <v>0</v>
      </c>
    </row>
    <row r="1029" spans="1:3" ht="15" x14ac:dyDescent="0.25">
      <c r="A1029" t="s">
        <v>61</v>
      </c>
      <c r="B1029" s="44" t="s">
        <v>124</v>
      </c>
      <c r="C1029" s="50">
        <v>0</v>
      </c>
    </row>
    <row r="1030" spans="1:3" ht="15" x14ac:dyDescent="0.25">
      <c r="A1030" t="s">
        <v>61</v>
      </c>
      <c r="B1030" s="44" t="s">
        <v>124</v>
      </c>
      <c r="C1030" s="50">
        <v>0</v>
      </c>
    </row>
    <row r="1031" spans="1:3" ht="15" x14ac:dyDescent="0.25">
      <c r="A1031" t="s">
        <v>61</v>
      </c>
      <c r="B1031" s="44" t="s">
        <v>125</v>
      </c>
      <c r="C1031" s="50">
        <v>0</v>
      </c>
    </row>
    <row r="1032" spans="1:3" ht="15" x14ac:dyDescent="0.25">
      <c r="A1032" t="s">
        <v>61</v>
      </c>
      <c r="B1032" s="44" t="s">
        <v>125</v>
      </c>
      <c r="C1032" s="50">
        <v>0</v>
      </c>
    </row>
    <row r="1033" spans="1:3" ht="15" customHeight="1" x14ac:dyDescent="0.25">
      <c r="A1033" t="s">
        <v>61</v>
      </c>
      <c r="B1033" s="44" t="s">
        <v>126</v>
      </c>
      <c r="C1033" s="50">
        <v>0</v>
      </c>
    </row>
    <row r="1034" spans="1:3" ht="15" x14ac:dyDescent="0.25">
      <c r="A1034" t="s">
        <v>61</v>
      </c>
      <c r="B1034" s="44" t="s">
        <v>126</v>
      </c>
      <c r="C1034" s="50">
        <v>0</v>
      </c>
    </row>
    <row r="1035" spans="1:3" ht="15" x14ac:dyDescent="0.25">
      <c r="A1035" t="s">
        <v>61</v>
      </c>
      <c r="B1035" s="44" t="s">
        <v>127</v>
      </c>
      <c r="C1035" s="50">
        <v>0</v>
      </c>
    </row>
    <row r="1036" spans="1:3" ht="15" x14ac:dyDescent="0.25">
      <c r="A1036" t="s">
        <v>61</v>
      </c>
      <c r="B1036" s="44" t="s">
        <v>128</v>
      </c>
      <c r="C1036" s="50">
        <v>0</v>
      </c>
    </row>
    <row r="1037" spans="1:3" ht="15" x14ac:dyDescent="0.25">
      <c r="A1037" t="s">
        <v>61</v>
      </c>
      <c r="B1037" s="44" t="s">
        <v>129</v>
      </c>
      <c r="C1037" s="50">
        <v>0</v>
      </c>
    </row>
    <row r="1038" spans="1:3" ht="15" x14ac:dyDescent="0.25">
      <c r="A1038" t="s">
        <v>61</v>
      </c>
      <c r="B1038" s="44" t="s">
        <v>130</v>
      </c>
      <c r="C1038" s="50">
        <v>0</v>
      </c>
    </row>
    <row r="1039" spans="1:3" ht="15" x14ac:dyDescent="0.25">
      <c r="A1039" t="s">
        <v>61</v>
      </c>
      <c r="B1039" s="44" t="s">
        <v>131</v>
      </c>
      <c r="C1039" s="50">
        <v>0</v>
      </c>
    </row>
    <row r="1040" spans="1:3" ht="15" x14ac:dyDescent="0.25">
      <c r="A1040" t="s">
        <v>61</v>
      </c>
      <c r="B1040" s="44" t="s">
        <v>131</v>
      </c>
      <c r="C1040" s="50">
        <v>0</v>
      </c>
    </row>
    <row r="1041" spans="1:3" ht="15" x14ac:dyDescent="0.25">
      <c r="A1041" t="s">
        <v>61</v>
      </c>
      <c r="B1041" s="44" t="s">
        <v>132</v>
      </c>
      <c r="C1041" s="50">
        <v>0</v>
      </c>
    </row>
    <row r="1042" spans="1:3" ht="15" x14ac:dyDescent="0.25">
      <c r="A1042" t="s">
        <v>61</v>
      </c>
      <c r="B1042" s="44" t="s">
        <v>133</v>
      </c>
      <c r="C1042" s="50">
        <v>0</v>
      </c>
    </row>
    <row r="1043" spans="1:3" ht="15" x14ac:dyDescent="0.25">
      <c r="A1043" t="s">
        <v>61</v>
      </c>
      <c r="B1043" s="44" t="s">
        <v>134</v>
      </c>
      <c r="C1043" s="50">
        <v>0</v>
      </c>
    </row>
    <row r="1044" spans="1:3" ht="15" x14ac:dyDescent="0.25">
      <c r="A1044" t="s">
        <v>61</v>
      </c>
      <c r="B1044" s="44" t="s">
        <v>135</v>
      </c>
      <c r="C1044" s="50">
        <v>0</v>
      </c>
    </row>
    <row r="1045" spans="1:3" ht="15" x14ac:dyDescent="0.25">
      <c r="A1045" t="s">
        <v>61</v>
      </c>
      <c r="B1045" s="44" t="s">
        <v>136</v>
      </c>
      <c r="C1045" s="50">
        <v>0</v>
      </c>
    </row>
    <row r="1046" spans="1:3" ht="15" x14ac:dyDescent="0.25">
      <c r="A1046" t="s">
        <v>61</v>
      </c>
      <c r="B1046" s="44" t="s">
        <v>137</v>
      </c>
      <c r="C1046" s="50">
        <v>0</v>
      </c>
    </row>
    <row r="1047" spans="1:3" ht="15" x14ac:dyDescent="0.25">
      <c r="A1047" t="s">
        <v>61</v>
      </c>
      <c r="B1047" s="44" t="s">
        <v>137</v>
      </c>
      <c r="C1047" s="50">
        <v>0</v>
      </c>
    </row>
    <row r="1048" spans="1:3" ht="15" x14ac:dyDescent="0.25">
      <c r="A1048" t="s">
        <v>61</v>
      </c>
      <c r="B1048" s="44" t="s">
        <v>138</v>
      </c>
      <c r="C1048" s="50">
        <v>0</v>
      </c>
    </row>
    <row r="1049" spans="1:3" ht="15" x14ac:dyDescent="0.25">
      <c r="A1049" t="s">
        <v>61</v>
      </c>
      <c r="B1049" s="44" t="s">
        <v>138</v>
      </c>
      <c r="C1049" s="50">
        <v>0</v>
      </c>
    </row>
    <row r="1050" spans="1:3" ht="15" x14ac:dyDescent="0.25">
      <c r="A1050" t="s">
        <v>61</v>
      </c>
      <c r="B1050" s="59" t="s">
        <v>139</v>
      </c>
      <c r="C1050" s="50">
        <v>0</v>
      </c>
    </row>
    <row r="1051" spans="1:3" ht="15" x14ac:dyDescent="0.25">
      <c r="A1051" t="s">
        <v>61</v>
      </c>
      <c r="B1051" s="44" t="s">
        <v>140</v>
      </c>
      <c r="C1051" s="50">
        <v>0</v>
      </c>
    </row>
    <row r="1052" spans="1:3" ht="15" x14ac:dyDescent="0.25">
      <c r="A1052" t="s">
        <v>61</v>
      </c>
      <c r="B1052" s="44" t="s">
        <v>141</v>
      </c>
      <c r="C1052" s="50">
        <v>0</v>
      </c>
    </row>
    <row r="1053" spans="1:3" ht="15" x14ac:dyDescent="0.25">
      <c r="A1053" t="s">
        <v>61</v>
      </c>
      <c r="B1053" s="44" t="s">
        <v>142</v>
      </c>
      <c r="C1053" s="50">
        <v>0</v>
      </c>
    </row>
    <row r="1054" spans="1:3" ht="15" x14ac:dyDescent="0.25">
      <c r="A1054" t="s">
        <v>61</v>
      </c>
      <c r="B1054" s="44" t="s">
        <v>142</v>
      </c>
      <c r="C1054" s="50">
        <v>0</v>
      </c>
    </row>
    <row r="1055" spans="1:3" ht="15" x14ac:dyDescent="0.25">
      <c r="A1055" t="s">
        <v>61</v>
      </c>
      <c r="B1055" s="44" t="s">
        <v>143</v>
      </c>
      <c r="C1055" s="50">
        <v>0</v>
      </c>
    </row>
    <row r="1056" spans="1:3" ht="15" x14ac:dyDescent="0.25">
      <c r="A1056" t="s">
        <v>61</v>
      </c>
      <c r="B1056" s="44" t="s">
        <v>144</v>
      </c>
      <c r="C1056" s="50">
        <v>0</v>
      </c>
    </row>
    <row r="1057" spans="1:3" ht="15" x14ac:dyDescent="0.25">
      <c r="A1057" t="s">
        <v>61</v>
      </c>
      <c r="B1057" s="44" t="s">
        <v>144</v>
      </c>
      <c r="C1057" s="50">
        <v>0</v>
      </c>
    </row>
    <row r="1058" spans="1:3" ht="15" x14ac:dyDescent="0.25">
      <c r="A1058" t="s">
        <v>61</v>
      </c>
      <c r="B1058" s="44" t="s">
        <v>145</v>
      </c>
      <c r="C1058" s="60">
        <v>0</v>
      </c>
    </row>
    <row r="1059" spans="1:3" ht="15" x14ac:dyDescent="0.25">
      <c r="A1059" t="s">
        <v>61</v>
      </c>
      <c r="B1059" s="44" t="s">
        <v>146</v>
      </c>
      <c r="C1059" s="60">
        <v>0</v>
      </c>
    </row>
    <row r="1060" spans="1:3" ht="15" x14ac:dyDescent="0.25">
      <c r="A1060" t="s">
        <v>61</v>
      </c>
      <c r="B1060" s="44" t="s">
        <v>147</v>
      </c>
      <c r="C1060" s="60">
        <v>0</v>
      </c>
    </row>
    <row r="1061" spans="1:3" ht="15" x14ac:dyDescent="0.25">
      <c r="A1061" t="s">
        <v>61</v>
      </c>
      <c r="B1061" s="44" t="s">
        <v>148</v>
      </c>
      <c r="C1061" s="60">
        <v>0</v>
      </c>
    </row>
    <row r="1062" spans="1:3" ht="15" x14ac:dyDescent="0.25">
      <c r="A1062" t="s">
        <v>61</v>
      </c>
      <c r="B1062" s="44" t="s">
        <v>148</v>
      </c>
      <c r="C1062" s="60">
        <v>0</v>
      </c>
    </row>
    <row r="1063" spans="1:3" ht="15" x14ac:dyDescent="0.25">
      <c r="A1063" t="s">
        <v>61</v>
      </c>
      <c r="B1063" s="44" t="s">
        <v>149</v>
      </c>
      <c r="C1063" s="60">
        <v>0</v>
      </c>
    </row>
    <row r="1064" spans="1:3" ht="15" x14ac:dyDescent="0.25">
      <c r="A1064" t="s">
        <v>61</v>
      </c>
      <c r="B1064" s="44" t="s">
        <v>150</v>
      </c>
      <c r="C1064" s="60">
        <v>0</v>
      </c>
    </row>
    <row r="1065" spans="1:3" ht="15" x14ac:dyDescent="0.25">
      <c r="A1065" t="s">
        <v>61</v>
      </c>
      <c r="B1065" s="44" t="s">
        <v>151</v>
      </c>
      <c r="C1065" s="60">
        <v>0</v>
      </c>
    </row>
    <row r="1066" spans="1:3" ht="15" x14ac:dyDescent="0.25">
      <c r="A1066" t="s">
        <v>61</v>
      </c>
      <c r="B1066" s="44" t="s">
        <v>152</v>
      </c>
      <c r="C1066" s="60">
        <v>0</v>
      </c>
    </row>
    <row r="1067" spans="1:3" ht="15" x14ac:dyDescent="0.25">
      <c r="A1067" t="s">
        <v>61</v>
      </c>
      <c r="B1067" s="44" t="s">
        <v>153</v>
      </c>
      <c r="C1067" s="60">
        <v>0</v>
      </c>
    </row>
    <row r="1068" spans="1:3" ht="15" x14ac:dyDescent="0.25">
      <c r="A1068" t="s">
        <v>61</v>
      </c>
      <c r="B1068" s="44" t="s">
        <v>154</v>
      </c>
      <c r="C1068" s="60">
        <v>0</v>
      </c>
    </row>
    <row r="1069" spans="1:3" ht="15" x14ac:dyDescent="0.25">
      <c r="A1069" t="s">
        <v>61</v>
      </c>
      <c r="B1069" s="44" t="s">
        <v>155</v>
      </c>
      <c r="C1069" s="60">
        <v>0</v>
      </c>
    </row>
    <row r="1070" spans="1:3" ht="15" x14ac:dyDescent="0.25">
      <c r="A1070" t="s">
        <v>61</v>
      </c>
      <c r="B1070" s="44" t="s">
        <v>156</v>
      </c>
      <c r="C1070" s="60">
        <v>0</v>
      </c>
    </row>
    <row r="1071" spans="1:3" ht="15" x14ac:dyDescent="0.25">
      <c r="A1071" t="s">
        <v>61</v>
      </c>
      <c r="B1071" s="44" t="s">
        <v>157</v>
      </c>
      <c r="C1071" s="60">
        <v>0</v>
      </c>
    </row>
    <row r="1072" spans="1:3" ht="15" x14ac:dyDescent="0.25">
      <c r="A1072" t="s">
        <v>61</v>
      </c>
      <c r="B1072" s="44" t="s">
        <v>158</v>
      </c>
      <c r="C1072" s="60">
        <v>0</v>
      </c>
    </row>
    <row r="1073" spans="1:3" ht="15" x14ac:dyDescent="0.25">
      <c r="A1073" t="s">
        <v>61</v>
      </c>
      <c r="B1073" s="44" t="s">
        <v>159</v>
      </c>
      <c r="C1073" s="60">
        <v>0</v>
      </c>
    </row>
    <row r="1074" spans="1:3" ht="15" x14ac:dyDescent="0.25">
      <c r="A1074" t="s">
        <v>61</v>
      </c>
      <c r="B1074" s="44" t="s">
        <v>160</v>
      </c>
      <c r="C1074" s="60">
        <v>0</v>
      </c>
    </row>
    <row r="1075" spans="1:3" ht="15" x14ac:dyDescent="0.25">
      <c r="A1075" t="s">
        <v>61</v>
      </c>
      <c r="B1075" s="44" t="s">
        <v>161</v>
      </c>
      <c r="C1075" s="60">
        <v>0</v>
      </c>
    </row>
    <row r="1076" spans="1:3" ht="15" x14ac:dyDescent="0.25">
      <c r="A1076" t="s">
        <v>61</v>
      </c>
      <c r="B1076" s="44" t="s">
        <v>162</v>
      </c>
      <c r="C1076" s="60">
        <v>0</v>
      </c>
    </row>
    <row r="1077" spans="1:3" ht="15" x14ac:dyDescent="0.25">
      <c r="A1077" t="s">
        <v>61</v>
      </c>
      <c r="B1077" s="44" t="s">
        <v>162</v>
      </c>
      <c r="C1077" s="60">
        <v>0</v>
      </c>
    </row>
    <row r="1078" spans="1:3" ht="15" x14ac:dyDescent="0.25">
      <c r="A1078" t="s">
        <v>61</v>
      </c>
      <c r="B1078" s="44" t="s">
        <v>163</v>
      </c>
      <c r="C1078" s="60">
        <v>0</v>
      </c>
    </row>
    <row r="1079" spans="1:3" ht="15" x14ac:dyDescent="0.25">
      <c r="A1079" t="s">
        <v>61</v>
      </c>
      <c r="B1079" s="44" t="s">
        <v>164</v>
      </c>
      <c r="C1079" s="60">
        <v>0</v>
      </c>
    </row>
    <row r="1080" spans="1:3" ht="15" x14ac:dyDescent="0.25">
      <c r="A1080" t="s">
        <v>61</v>
      </c>
      <c r="B1080" s="44" t="s">
        <v>165</v>
      </c>
      <c r="C1080" s="60">
        <v>0</v>
      </c>
    </row>
    <row r="1081" spans="1:3" ht="15" x14ac:dyDescent="0.25">
      <c r="A1081" t="s">
        <v>61</v>
      </c>
      <c r="B1081" s="44" t="s">
        <v>166</v>
      </c>
      <c r="C1081" s="60">
        <v>0</v>
      </c>
    </row>
    <row r="1082" spans="1:3" ht="15" x14ac:dyDescent="0.25">
      <c r="A1082" t="s">
        <v>61</v>
      </c>
      <c r="B1082" s="44" t="s">
        <v>166</v>
      </c>
      <c r="C1082" s="60">
        <v>0</v>
      </c>
    </row>
    <row r="1083" spans="1:3" ht="15" x14ac:dyDescent="0.25">
      <c r="A1083" t="s">
        <v>61</v>
      </c>
      <c r="B1083" s="44" t="s">
        <v>167</v>
      </c>
      <c r="C1083" s="60">
        <v>0</v>
      </c>
    </row>
    <row r="1084" spans="1:3" ht="15" x14ac:dyDescent="0.25">
      <c r="A1084" t="s">
        <v>61</v>
      </c>
      <c r="B1084" s="44" t="s">
        <v>167</v>
      </c>
      <c r="C1084" s="60">
        <v>0</v>
      </c>
    </row>
    <row r="1085" spans="1:3" ht="15" x14ac:dyDescent="0.25">
      <c r="A1085" t="s">
        <v>61</v>
      </c>
      <c r="B1085" s="61" t="s">
        <v>168</v>
      </c>
      <c r="C1085" s="62">
        <v>0</v>
      </c>
    </row>
    <row r="1086" spans="1:3" ht="15" x14ac:dyDescent="0.25">
      <c r="A1086" t="s">
        <v>61</v>
      </c>
      <c r="B1086" s="61" t="s">
        <v>168</v>
      </c>
      <c r="C1086" s="62">
        <v>0</v>
      </c>
    </row>
    <row r="1087" spans="1:3" ht="15" x14ac:dyDescent="0.25">
      <c r="A1087" t="s">
        <v>61</v>
      </c>
      <c r="B1087" s="61" t="s">
        <v>169</v>
      </c>
      <c r="C1087" s="62">
        <v>0</v>
      </c>
    </row>
    <row r="1088" spans="1:3" ht="15" x14ac:dyDescent="0.25">
      <c r="A1088" t="s">
        <v>61</v>
      </c>
      <c r="B1088" s="44" t="s">
        <v>170</v>
      </c>
      <c r="C1088" s="60">
        <v>0</v>
      </c>
    </row>
    <row r="1089" spans="1:3" ht="15" x14ac:dyDescent="0.25">
      <c r="A1089" t="s">
        <v>61</v>
      </c>
      <c r="B1089" s="61" t="s">
        <v>171</v>
      </c>
      <c r="C1089" s="62">
        <v>0</v>
      </c>
    </row>
    <row r="1090" spans="1:3" ht="15" x14ac:dyDescent="0.25">
      <c r="A1090" t="s">
        <v>61</v>
      </c>
      <c r="B1090" s="44" t="s">
        <v>172</v>
      </c>
      <c r="C1090" s="60">
        <v>0</v>
      </c>
    </row>
    <row r="1091" spans="1:3" ht="15" x14ac:dyDescent="0.25">
      <c r="A1091" t="s">
        <v>61</v>
      </c>
      <c r="B1091" s="44" t="s">
        <v>173</v>
      </c>
      <c r="C1091" s="60">
        <v>0</v>
      </c>
    </row>
    <row r="1092" spans="1:3" ht="15" x14ac:dyDescent="0.25">
      <c r="A1092" t="s">
        <v>61</v>
      </c>
      <c r="B1092" s="44" t="s">
        <v>174</v>
      </c>
      <c r="C1092" s="60">
        <v>0</v>
      </c>
    </row>
    <row r="1093" spans="1:3" ht="15" x14ac:dyDescent="0.25">
      <c r="A1093" t="s">
        <v>61</v>
      </c>
      <c r="B1093" s="44" t="s">
        <v>175</v>
      </c>
      <c r="C1093" s="60">
        <v>0</v>
      </c>
    </row>
    <row r="1094" spans="1:3" ht="15" x14ac:dyDescent="0.25">
      <c r="A1094" t="s">
        <v>61</v>
      </c>
      <c r="B1094" s="44" t="s">
        <v>176</v>
      </c>
      <c r="C1094" s="60">
        <v>0</v>
      </c>
    </row>
    <row r="1095" spans="1:3" ht="15" x14ac:dyDescent="0.25">
      <c r="A1095" t="s">
        <v>61</v>
      </c>
      <c r="B1095" s="44" t="s">
        <v>177</v>
      </c>
      <c r="C1095" s="60">
        <v>0</v>
      </c>
    </row>
    <row r="1096" spans="1:3" ht="15" x14ac:dyDescent="0.25">
      <c r="A1096" t="s">
        <v>61</v>
      </c>
      <c r="B1096" s="44" t="s">
        <v>178</v>
      </c>
      <c r="C1096" s="60">
        <v>0</v>
      </c>
    </row>
    <row r="1097" spans="1:3" ht="15" x14ac:dyDescent="0.25">
      <c r="A1097" t="s">
        <v>61</v>
      </c>
      <c r="B1097" s="44" t="s">
        <v>179</v>
      </c>
      <c r="C1097" s="60">
        <v>0</v>
      </c>
    </row>
    <row r="1098" spans="1:3" ht="15" x14ac:dyDescent="0.25">
      <c r="A1098" t="s">
        <v>61</v>
      </c>
      <c r="B1098" s="44" t="s">
        <v>180</v>
      </c>
      <c r="C1098" s="60">
        <v>0</v>
      </c>
    </row>
    <row r="1099" spans="1:3" ht="15" x14ac:dyDescent="0.25">
      <c r="A1099" t="s">
        <v>61</v>
      </c>
      <c r="B1099" s="44" t="s">
        <v>181</v>
      </c>
      <c r="C1099" s="60">
        <v>0</v>
      </c>
    </row>
    <row r="1100" spans="1:3" ht="15" x14ac:dyDescent="0.25">
      <c r="A1100" t="s">
        <v>61</v>
      </c>
      <c r="B1100" s="44" t="s">
        <v>182</v>
      </c>
      <c r="C1100" s="60">
        <v>0</v>
      </c>
    </row>
    <row r="1101" spans="1:3" ht="15" x14ac:dyDescent="0.25">
      <c r="A1101" t="s">
        <v>61</v>
      </c>
      <c r="B1101" s="44" t="s">
        <v>183</v>
      </c>
      <c r="C1101" s="60">
        <v>0</v>
      </c>
    </row>
    <row r="1102" spans="1:3" ht="15" x14ac:dyDescent="0.25">
      <c r="A1102" t="s">
        <v>61</v>
      </c>
      <c r="B1102" s="44" t="s">
        <v>184</v>
      </c>
      <c r="C1102" s="60">
        <v>0</v>
      </c>
    </row>
    <row r="1103" spans="1:3" ht="15" x14ac:dyDescent="0.25">
      <c r="A1103" t="s">
        <v>61</v>
      </c>
      <c r="B1103" s="44" t="s">
        <v>185</v>
      </c>
      <c r="C1103" s="60">
        <v>0</v>
      </c>
    </row>
    <row r="1104" spans="1:3" ht="15" x14ac:dyDescent="0.25">
      <c r="A1104" t="s">
        <v>61</v>
      </c>
      <c r="B1104" s="44" t="s">
        <v>186</v>
      </c>
      <c r="C1104" s="60">
        <v>0</v>
      </c>
    </row>
    <row r="1105" spans="1:3" ht="15" x14ac:dyDescent="0.25">
      <c r="A1105" t="s">
        <v>61</v>
      </c>
      <c r="B1105" s="44" t="s">
        <v>187</v>
      </c>
      <c r="C1105" s="60">
        <v>0</v>
      </c>
    </row>
    <row r="1106" spans="1:3" ht="15" x14ac:dyDescent="0.25">
      <c r="A1106" t="s">
        <v>61</v>
      </c>
      <c r="B1106" s="44" t="s">
        <v>188</v>
      </c>
      <c r="C1106" s="60">
        <v>0</v>
      </c>
    </row>
    <row r="1107" spans="1:3" s="44" customFormat="1" ht="15" x14ac:dyDescent="0.25">
      <c r="A1107" t="s">
        <v>61</v>
      </c>
      <c r="B1107" s="44" t="s">
        <v>189</v>
      </c>
      <c r="C1107" s="60">
        <v>0</v>
      </c>
    </row>
    <row r="1108" spans="1:3" s="44" customFormat="1" ht="15" x14ac:dyDescent="0.25">
      <c r="A1108" t="s">
        <v>61</v>
      </c>
      <c r="B1108" s="44" t="s">
        <v>190</v>
      </c>
      <c r="C1108" s="60">
        <v>0</v>
      </c>
    </row>
    <row r="1109" spans="1:3" s="44" customFormat="1" ht="15" x14ac:dyDescent="0.25">
      <c r="A1109" t="s">
        <v>61</v>
      </c>
      <c r="B1109" s="44" t="s">
        <v>191</v>
      </c>
      <c r="C1109" s="60">
        <v>0</v>
      </c>
    </row>
    <row r="1110" spans="1:3" s="44" customFormat="1" ht="15" x14ac:dyDescent="0.25">
      <c r="A1110" t="s">
        <v>61</v>
      </c>
      <c r="B1110" s="44" t="s">
        <v>192</v>
      </c>
      <c r="C1110" s="60">
        <v>0</v>
      </c>
    </row>
    <row r="1111" spans="1:3" s="44" customFormat="1" ht="15" x14ac:dyDescent="0.25">
      <c r="A1111" t="s">
        <v>61</v>
      </c>
      <c r="B1111" s="44" t="s">
        <v>193</v>
      </c>
      <c r="C1111" s="60">
        <v>0</v>
      </c>
    </row>
    <row r="1112" spans="1:3" ht="15" x14ac:dyDescent="0.25">
      <c r="A1112" t="s">
        <v>61</v>
      </c>
      <c r="B1112" s="61" t="s">
        <v>194</v>
      </c>
      <c r="C1112" s="62">
        <v>0</v>
      </c>
    </row>
    <row r="1113" spans="1:3" ht="15" x14ac:dyDescent="0.25">
      <c r="A1113" t="s">
        <v>61</v>
      </c>
      <c r="B1113" s="61" t="s">
        <v>195</v>
      </c>
      <c r="C1113" s="62">
        <v>0</v>
      </c>
    </row>
    <row r="1114" spans="1:3" ht="15" x14ac:dyDescent="0.25">
      <c r="A1114" t="s">
        <v>61</v>
      </c>
      <c r="B1114" s="61" t="s">
        <v>196</v>
      </c>
      <c r="C1114" s="62">
        <v>0</v>
      </c>
    </row>
    <row r="1115" spans="1:3" ht="15" x14ac:dyDescent="0.25">
      <c r="A1115" t="s">
        <v>61</v>
      </c>
      <c r="B1115" s="61" t="s">
        <v>197</v>
      </c>
      <c r="C1115" s="62">
        <v>0</v>
      </c>
    </row>
    <row r="1116" spans="1:3" ht="15" x14ac:dyDescent="0.25">
      <c r="A1116" t="s">
        <v>61</v>
      </c>
      <c r="B1116" s="61" t="s">
        <v>198</v>
      </c>
      <c r="C1116" s="62">
        <v>0</v>
      </c>
    </row>
    <row r="1117" spans="1:3" ht="15" x14ac:dyDescent="0.25">
      <c r="A1117" t="s">
        <v>61</v>
      </c>
      <c r="B1117" s="61" t="s">
        <v>199</v>
      </c>
      <c r="C1117" s="62">
        <v>0</v>
      </c>
    </row>
    <row r="1118" spans="1:3" ht="15" x14ac:dyDescent="0.25">
      <c r="A1118" t="s">
        <v>61</v>
      </c>
      <c r="B1118" s="61" t="s">
        <v>200</v>
      </c>
      <c r="C1118" s="62">
        <v>0</v>
      </c>
    </row>
    <row r="1119" spans="1:3" ht="15" x14ac:dyDescent="0.25">
      <c r="A1119" t="s">
        <v>61</v>
      </c>
      <c r="B1119" s="61" t="s">
        <v>201</v>
      </c>
      <c r="C1119" s="62">
        <v>0</v>
      </c>
    </row>
    <row r="1120" spans="1:3" ht="15" x14ac:dyDescent="0.25">
      <c r="A1120" t="s">
        <v>61</v>
      </c>
      <c r="B1120" s="61" t="s">
        <v>202</v>
      </c>
      <c r="C1120" s="62">
        <v>0</v>
      </c>
    </row>
    <row r="1121" spans="1:3" ht="15" x14ac:dyDescent="0.25">
      <c r="A1121" t="s">
        <v>61</v>
      </c>
      <c r="B1121" s="61" t="s">
        <v>203</v>
      </c>
      <c r="C1121" s="62">
        <v>0</v>
      </c>
    </row>
    <row r="1122" spans="1:3" ht="15" x14ac:dyDescent="0.25">
      <c r="A1122" t="s">
        <v>61</v>
      </c>
      <c r="B1122" s="61" t="s">
        <v>204</v>
      </c>
      <c r="C1122" s="62">
        <v>0</v>
      </c>
    </row>
    <row r="1123" spans="1:3" ht="15" x14ac:dyDescent="0.25">
      <c r="A1123" t="s">
        <v>61</v>
      </c>
      <c r="B1123" s="44" t="s">
        <v>205</v>
      </c>
      <c r="C1123" s="60">
        <v>0</v>
      </c>
    </row>
    <row r="1124" spans="1:3" ht="15" x14ac:dyDescent="0.25">
      <c r="A1124" t="s">
        <v>61</v>
      </c>
      <c r="B1124" s="44" t="s">
        <v>206</v>
      </c>
      <c r="C1124" s="60">
        <v>0</v>
      </c>
    </row>
    <row r="1125" spans="1:3" ht="15" x14ac:dyDescent="0.25">
      <c r="A1125" t="s">
        <v>61</v>
      </c>
      <c r="B1125" s="44" t="s">
        <v>207</v>
      </c>
      <c r="C1125" s="60">
        <v>0</v>
      </c>
    </row>
    <row r="1126" spans="1:3" ht="15" x14ac:dyDescent="0.25">
      <c r="A1126" t="s">
        <v>61</v>
      </c>
      <c r="B1126" s="44" t="s">
        <v>208</v>
      </c>
      <c r="C1126" s="60">
        <v>0</v>
      </c>
    </row>
    <row r="1127" spans="1:3" ht="15" x14ac:dyDescent="0.25">
      <c r="A1127" t="s">
        <v>61</v>
      </c>
      <c r="B1127" s="44" t="s">
        <v>209</v>
      </c>
      <c r="C1127" s="60">
        <v>0</v>
      </c>
    </row>
    <row r="1128" spans="1:3" ht="15" x14ac:dyDescent="0.25">
      <c r="A1128" t="s">
        <v>61</v>
      </c>
      <c r="B1128" s="44" t="s">
        <v>210</v>
      </c>
      <c r="C1128" s="60">
        <v>0</v>
      </c>
    </row>
    <row r="1129" spans="1:3" ht="15" x14ac:dyDescent="0.25">
      <c r="A1129" t="s">
        <v>61</v>
      </c>
      <c r="B1129" s="61" t="s">
        <v>211</v>
      </c>
      <c r="C1129" s="62">
        <v>0</v>
      </c>
    </row>
    <row r="1130" spans="1:3" ht="15" x14ac:dyDescent="0.25">
      <c r="A1130" t="s">
        <v>61</v>
      </c>
      <c r="B1130" s="61" t="s">
        <v>212</v>
      </c>
      <c r="C1130" s="62">
        <v>0</v>
      </c>
    </row>
    <row r="1131" spans="1:3" ht="15" x14ac:dyDescent="0.25">
      <c r="A1131" t="s">
        <v>61</v>
      </c>
      <c r="B1131" s="61" t="s">
        <v>213</v>
      </c>
      <c r="C1131" s="62">
        <v>0</v>
      </c>
    </row>
    <row r="1132" spans="1:3" ht="15" x14ac:dyDescent="0.25">
      <c r="A1132" t="s">
        <v>61</v>
      </c>
      <c r="B1132" s="61" t="s">
        <v>214</v>
      </c>
      <c r="C1132" s="62">
        <v>0</v>
      </c>
    </row>
    <row r="1133" spans="1:3" ht="15" x14ac:dyDescent="0.25">
      <c r="A1133" t="s">
        <v>61</v>
      </c>
      <c r="B1133" s="61" t="s">
        <v>215</v>
      </c>
      <c r="C1133" s="62">
        <v>0</v>
      </c>
    </row>
    <row r="1134" spans="1:3" ht="15" x14ac:dyDescent="0.25">
      <c r="A1134" t="s">
        <v>61</v>
      </c>
      <c r="B1134" s="61" t="s">
        <v>216</v>
      </c>
      <c r="C1134" s="62">
        <v>0</v>
      </c>
    </row>
    <row r="1135" spans="1:3" ht="15" x14ac:dyDescent="0.25">
      <c r="A1135" t="s">
        <v>61</v>
      </c>
      <c r="B1135" s="61" t="s">
        <v>217</v>
      </c>
      <c r="C1135" s="62">
        <v>0</v>
      </c>
    </row>
    <row r="1136" spans="1:3" ht="15" x14ac:dyDescent="0.25">
      <c r="A1136" t="s">
        <v>61</v>
      </c>
      <c r="B1136" s="61" t="s">
        <v>218</v>
      </c>
      <c r="C1136" s="62">
        <v>0</v>
      </c>
    </row>
    <row r="1137" spans="1:3" ht="15" x14ac:dyDescent="0.25">
      <c r="A1137" t="s">
        <v>61</v>
      </c>
      <c r="B1137" s="61" t="s">
        <v>219</v>
      </c>
      <c r="C1137" s="62">
        <v>0</v>
      </c>
    </row>
    <row r="1138" spans="1:3" ht="15" x14ac:dyDescent="0.25">
      <c r="A1138" t="s">
        <v>61</v>
      </c>
      <c r="B1138" s="61" t="s">
        <v>220</v>
      </c>
      <c r="C1138" s="62">
        <v>0</v>
      </c>
    </row>
    <row r="1139" spans="1:3" ht="15" x14ac:dyDescent="0.25">
      <c r="A1139" t="s">
        <v>61</v>
      </c>
      <c r="B1139" s="61" t="s">
        <v>221</v>
      </c>
      <c r="C1139" s="62">
        <v>0</v>
      </c>
    </row>
    <row r="1140" spans="1:3" ht="15" x14ac:dyDescent="0.25">
      <c r="A1140" t="s">
        <v>61</v>
      </c>
      <c r="B1140" s="61" t="s">
        <v>222</v>
      </c>
      <c r="C1140" s="62">
        <v>0</v>
      </c>
    </row>
    <row r="1141" spans="1:3" ht="15" x14ac:dyDescent="0.25">
      <c r="A1141" t="s">
        <v>61</v>
      </c>
      <c r="B1141" s="61" t="s">
        <v>223</v>
      </c>
      <c r="C1141" s="62">
        <v>0</v>
      </c>
    </row>
    <row r="1142" spans="1:3" ht="15" x14ac:dyDescent="0.25">
      <c r="A1142" t="s">
        <v>61</v>
      </c>
      <c r="B1142" s="61" t="s">
        <v>224</v>
      </c>
      <c r="C1142" s="62">
        <v>0</v>
      </c>
    </row>
    <row r="1143" spans="1:3" ht="15" x14ac:dyDescent="0.25">
      <c r="A1143" t="s">
        <v>61</v>
      </c>
      <c r="B1143" s="61" t="s">
        <v>225</v>
      </c>
      <c r="C1143" s="62">
        <v>0</v>
      </c>
    </row>
    <row r="1144" spans="1:3" ht="15" x14ac:dyDescent="0.25">
      <c r="A1144" t="s">
        <v>61</v>
      </c>
      <c r="B1144" s="61" t="s">
        <v>226</v>
      </c>
      <c r="C1144" s="62">
        <v>0</v>
      </c>
    </row>
    <row r="1145" spans="1:3" ht="15" x14ac:dyDescent="0.25">
      <c r="A1145" t="s">
        <v>61</v>
      </c>
      <c r="B1145" s="61" t="s">
        <v>227</v>
      </c>
      <c r="C1145" s="62">
        <v>0</v>
      </c>
    </row>
    <row r="1146" spans="1:3" ht="15" x14ac:dyDescent="0.25">
      <c r="A1146" t="s">
        <v>61</v>
      </c>
      <c r="B1146" s="61" t="s">
        <v>228</v>
      </c>
      <c r="C1146" s="62">
        <v>0</v>
      </c>
    </row>
    <row r="1147" spans="1:3" ht="15" x14ac:dyDescent="0.25">
      <c r="A1147" t="s">
        <v>61</v>
      </c>
      <c r="B1147" s="61" t="s">
        <v>229</v>
      </c>
      <c r="C1147" s="62">
        <v>0</v>
      </c>
    </row>
    <row r="1148" spans="1:3" ht="15" x14ac:dyDescent="0.25">
      <c r="A1148" t="s">
        <v>61</v>
      </c>
      <c r="B1148" s="61" t="s">
        <v>230</v>
      </c>
      <c r="C1148" s="62">
        <v>0</v>
      </c>
    </row>
    <row r="1149" spans="1:3" ht="15" x14ac:dyDescent="0.25">
      <c r="A1149" t="s">
        <v>61</v>
      </c>
      <c r="B1149" s="61" t="s">
        <v>231</v>
      </c>
      <c r="C1149" s="62">
        <v>0</v>
      </c>
    </row>
    <row r="1150" spans="1:3" ht="15" x14ac:dyDescent="0.25">
      <c r="A1150" t="s">
        <v>61</v>
      </c>
      <c r="B1150" s="61" t="s">
        <v>232</v>
      </c>
      <c r="C1150" s="62">
        <v>0</v>
      </c>
    </row>
    <row r="1151" spans="1:3" ht="15" x14ac:dyDescent="0.25">
      <c r="A1151" t="s">
        <v>61</v>
      </c>
      <c r="B1151" s="61" t="s">
        <v>233</v>
      </c>
      <c r="C1151" s="62">
        <v>0</v>
      </c>
    </row>
    <row r="1152" spans="1:3" ht="15" x14ac:dyDescent="0.25">
      <c r="A1152" t="s">
        <v>61</v>
      </c>
      <c r="B1152" s="61" t="s">
        <v>234</v>
      </c>
      <c r="C1152" s="62">
        <v>0</v>
      </c>
    </row>
    <row r="1153" spans="1:3" ht="15" x14ac:dyDescent="0.25">
      <c r="A1153" t="s">
        <v>61</v>
      </c>
      <c r="B1153" s="61" t="s">
        <v>235</v>
      </c>
      <c r="C1153" s="62">
        <v>0</v>
      </c>
    </row>
    <row r="1154" spans="1:3" ht="15" x14ac:dyDescent="0.25">
      <c r="A1154" t="s">
        <v>61</v>
      </c>
      <c r="B1154" s="61" t="s">
        <v>236</v>
      </c>
      <c r="C1154" s="62">
        <v>0</v>
      </c>
    </row>
    <row r="1155" spans="1:3" ht="15.75" thickBot="1" x14ac:dyDescent="0.3">
      <c r="A1155" t="s">
        <v>61</v>
      </c>
      <c r="B1155" s="61" t="s">
        <v>237</v>
      </c>
      <c r="C1155" s="62">
        <v>0</v>
      </c>
    </row>
    <row r="1156" spans="1:3" ht="15.75" thickTop="1" x14ac:dyDescent="0.25">
      <c r="A1156" t="s">
        <v>61</v>
      </c>
      <c r="B1156" s="64">
        <v>0</v>
      </c>
      <c r="C1156" s="65">
        <v>0</v>
      </c>
    </row>
    <row r="1157" spans="1:3" ht="15" x14ac:dyDescent="0.25">
      <c r="A1157" t="s">
        <v>61</v>
      </c>
      <c r="B1157" s="66">
        <v>0</v>
      </c>
      <c r="C1157" s="65">
        <v>0</v>
      </c>
    </row>
    <row r="1158" spans="1:3" ht="15" x14ac:dyDescent="0.25">
      <c r="A1158" t="s">
        <v>61</v>
      </c>
      <c r="B1158" s="66">
        <v>0</v>
      </c>
      <c r="C1158" s="65">
        <v>0</v>
      </c>
    </row>
    <row r="1159" spans="1:3" ht="15" x14ac:dyDescent="0.25">
      <c r="A1159" t="s">
        <v>61</v>
      </c>
      <c r="B1159" s="66">
        <v>0</v>
      </c>
      <c r="C1159" s="65">
        <v>0</v>
      </c>
    </row>
    <row r="1160" spans="1:3" ht="15" x14ac:dyDescent="0.25">
      <c r="A1160" t="s">
        <v>61</v>
      </c>
      <c r="B1160" s="66">
        <v>0</v>
      </c>
      <c r="C1160" s="65">
        <v>0</v>
      </c>
    </row>
    <row r="1161" spans="1:3" ht="15" x14ac:dyDescent="0.25">
      <c r="A1161" t="s">
        <v>61</v>
      </c>
      <c r="B1161" s="66">
        <v>0</v>
      </c>
      <c r="C1161" s="65">
        <v>0</v>
      </c>
    </row>
    <row r="1162" spans="1:3" ht="15" x14ac:dyDescent="0.25">
      <c r="A1162" t="s">
        <v>61</v>
      </c>
      <c r="B1162" s="66">
        <v>0</v>
      </c>
      <c r="C1162" s="65">
        <v>0</v>
      </c>
    </row>
    <row r="1163" spans="1:3" ht="15" x14ac:dyDescent="0.25">
      <c r="A1163" t="s">
        <v>61</v>
      </c>
      <c r="B1163" s="66">
        <v>0</v>
      </c>
      <c r="C1163" s="65">
        <v>0</v>
      </c>
    </row>
    <row r="1164" spans="1:3" ht="15" x14ac:dyDescent="0.25">
      <c r="A1164" t="s">
        <v>61</v>
      </c>
      <c r="B1164" s="66">
        <v>0</v>
      </c>
      <c r="C1164" s="65">
        <v>0</v>
      </c>
    </row>
    <row r="1165" spans="1:3" ht="15" x14ac:dyDescent="0.25">
      <c r="A1165" t="s">
        <v>61</v>
      </c>
      <c r="B1165" s="66">
        <v>0</v>
      </c>
      <c r="C1165" s="65">
        <v>0</v>
      </c>
    </row>
    <row r="1166" spans="1:3" ht="15" x14ac:dyDescent="0.25">
      <c r="A1166" t="s">
        <v>61</v>
      </c>
      <c r="B1166" s="66">
        <v>0</v>
      </c>
      <c r="C1166" s="65">
        <v>0</v>
      </c>
    </row>
    <row r="1167" spans="1:3" ht="15" x14ac:dyDescent="0.25">
      <c r="A1167" t="s">
        <v>61</v>
      </c>
      <c r="B1167" s="66">
        <v>0</v>
      </c>
      <c r="C1167" s="65">
        <v>0</v>
      </c>
    </row>
    <row r="1168" spans="1:3" ht="15" x14ac:dyDescent="0.25">
      <c r="A1168" t="s">
        <v>61</v>
      </c>
      <c r="B1168" s="66">
        <v>0</v>
      </c>
      <c r="C1168" s="65">
        <v>0</v>
      </c>
    </row>
    <row r="1169" spans="1:3" ht="15" x14ac:dyDescent="0.25">
      <c r="A1169" t="s">
        <v>61</v>
      </c>
      <c r="B1169" s="66">
        <v>0</v>
      </c>
      <c r="C1169" s="65">
        <v>0</v>
      </c>
    </row>
    <row r="1170" spans="1:3" ht="15.75" thickBot="1" x14ac:dyDescent="0.3">
      <c r="A1170" t="s">
        <v>61</v>
      </c>
      <c r="B1170" s="67">
        <v>0</v>
      </c>
      <c r="C1170" s="68">
        <v>0</v>
      </c>
    </row>
    <row r="1171" spans="1:3" ht="15.75" thickTop="1" x14ac:dyDescent="0.25">
      <c r="A1171" t="s">
        <v>61</v>
      </c>
      <c r="B1171" s="44"/>
      <c r="C1171" s="18"/>
    </row>
    <row r="1172" spans="1:3" ht="15" x14ac:dyDescent="0.25">
      <c r="A1172" t="s">
        <v>61</v>
      </c>
      <c r="C1172" s="18"/>
    </row>
    <row r="1173" spans="1:3" ht="15.75" x14ac:dyDescent="0.25">
      <c r="A1173" t="s">
        <v>61</v>
      </c>
      <c r="B1173" s="69" t="s">
        <v>345</v>
      </c>
      <c r="C1173" s="70"/>
    </row>
    <row r="1174" spans="1:3" ht="15" x14ac:dyDescent="0.25">
      <c r="A1174" t="s">
        <v>61</v>
      </c>
      <c r="C1174" s="51"/>
    </row>
    <row r="1175" spans="1:3" ht="15" x14ac:dyDescent="0.25">
      <c r="A1175" t="s">
        <v>61</v>
      </c>
    </row>
    <row r="1176" spans="1:3" ht="15" x14ac:dyDescent="0.25">
      <c r="A1176" t="s">
        <v>61</v>
      </c>
      <c r="C1176" s="71" t="s">
        <v>346</v>
      </c>
    </row>
    <row r="1177" spans="1:3" ht="15" customHeight="1" x14ac:dyDescent="0.25">
      <c r="A1177" t="s">
        <v>61</v>
      </c>
      <c r="C1177" s="72" t="s">
        <v>347</v>
      </c>
    </row>
    <row r="1178" spans="1:3" ht="15" x14ac:dyDescent="0.25">
      <c r="A1178" t="s">
        <v>61</v>
      </c>
    </row>
    <row r="1179" spans="1:3" ht="15" x14ac:dyDescent="0.25">
      <c r="A1179" t="s">
        <v>61</v>
      </c>
    </row>
    <row r="1180" spans="1:3" ht="15" x14ac:dyDescent="0.25">
      <c r="A1180" t="s">
        <v>61</v>
      </c>
    </row>
    <row r="1181" spans="1:3" ht="15" x14ac:dyDescent="0.25">
      <c r="A1181" t="s">
        <v>61</v>
      </c>
    </row>
    <row r="1182" spans="1:3" ht="15" x14ac:dyDescent="0.25">
      <c r="A1182" t="s">
        <v>61</v>
      </c>
    </row>
    <row r="1183" spans="1:3" ht="15" x14ac:dyDescent="0.25">
      <c r="A1183" t="s">
        <v>61</v>
      </c>
    </row>
    <row r="1184" spans="1:3" ht="15" x14ac:dyDescent="0.25">
      <c r="A1184" t="s">
        <v>61</v>
      </c>
    </row>
    <row r="1185" spans="1:3" ht="15" x14ac:dyDescent="0.25">
      <c r="A1185" t="s">
        <v>61</v>
      </c>
    </row>
    <row r="1186" spans="1:3" ht="15" x14ac:dyDescent="0.25">
      <c r="A1186" t="s">
        <v>61</v>
      </c>
    </row>
    <row r="1187" spans="1:3" ht="15" x14ac:dyDescent="0.25">
      <c r="A1187" t="s">
        <v>61</v>
      </c>
    </row>
    <row r="1188" spans="1:3" ht="15" x14ac:dyDescent="0.25">
      <c r="A1188" t="s">
        <v>61</v>
      </c>
    </row>
    <row r="1189" spans="1:3" s="44" customFormat="1" ht="15" x14ac:dyDescent="0.25">
      <c r="A1189" t="s">
        <v>61</v>
      </c>
      <c r="B1189" s="38"/>
      <c r="C1189" s="38"/>
    </row>
    <row r="1190" spans="1:3" s="44" customFormat="1" ht="15" x14ac:dyDescent="0.25">
      <c r="A1190" t="s">
        <v>61</v>
      </c>
      <c r="B1190" s="38"/>
      <c r="C1190" s="38"/>
    </row>
    <row r="1191" spans="1:3" s="44" customFormat="1" ht="15" x14ac:dyDescent="0.25">
      <c r="A1191" t="s">
        <v>61</v>
      </c>
      <c r="B1191" s="38"/>
      <c r="C1191" s="38"/>
    </row>
    <row r="1192" spans="1:3" s="44" customFormat="1" ht="15" x14ac:dyDescent="0.25">
      <c r="A1192" t="s">
        <v>61</v>
      </c>
      <c r="B1192" s="38"/>
      <c r="C1192" s="38"/>
    </row>
    <row r="1193" spans="1:3" s="44" customFormat="1" ht="15" x14ac:dyDescent="0.25">
      <c r="A1193" t="s">
        <v>61</v>
      </c>
      <c r="B1193" s="38"/>
      <c r="C1193" s="38"/>
    </row>
    <row r="1194" spans="1:3" s="44" customFormat="1" ht="15" x14ac:dyDescent="0.25">
      <c r="A1194" t="s">
        <v>61</v>
      </c>
      <c r="B1194" s="38"/>
      <c r="C1194" s="38"/>
    </row>
    <row r="1195" spans="1:3" s="44" customFormat="1" ht="15" x14ac:dyDescent="0.25">
      <c r="A1195" t="s">
        <v>61</v>
      </c>
      <c r="B1195" s="38"/>
      <c r="C1195" s="38"/>
    </row>
    <row r="1196" spans="1:3" s="44" customFormat="1" ht="15" x14ac:dyDescent="0.25">
      <c r="A1196" t="s">
        <v>61</v>
      </c>
      <c r="B1196" s="38"/>
      <c r="C1196" s="38"/>
    </row>
    <row r="1197" spans="1:3" s="44" customFormat="1" ht="15" x14ac:dyDescent="0.25">
      <c r="A1197" t="s">
        <v>61</v>
      </c>
      <c r="B1197" s="38"/>
      <c r="C1197" s="38"/>
    </row>
    <row r="1198" spans="1:3" s="44" customFormat="1" ht="15" x14ac:dyDescent="0.25">
      <c r="A1198" t="s">
        <v>61</v>
      </c>
      <c r="B1198" s="38"/>
      <c r="C1198" s="38"/>
    </row>
    <row r="1199" spans="1:3" s="44" customFormat="1" ht="15" x14ac:dyDescent="0.25">
      <c r="A1199" t="s">
        <v>61</v>
      </c>
      <c r="B1199" s="38"/>
      <c r="C1199" s="38"/>
    </row>
    <row r="1200" spans="1:3" s="44" customFormat="1" ht="15" x14ac:dyDescent="0.25">
      <c r="A1200" t="s">
        <v>61</v>
      </c>
      <c r="B1200" s="38"/>
      <c r="C1200" s="38"/>
    </row>
    <row r="1201" spans="1:3" s="44" customFormat="1" ht="15" x14ac:dyDescent="0.25">
      <c r="A1201" t="s">
        <v>62</v>
      </c>
      <c r="B1201" s="44" t="s">
        <v>104</v>
      </c>
      <c r="C1201" s="73">
        <v>0</v>
      </c>
    </row>
    <row r="1202" spans="1:3" s="44" customFormat="1" ht="15" x14ac:dyDescent="0.25">
      <c r="A1202" t="s">
        <v>62</v>
      </c>
      <c r="B1202" s="44" t="s">
        <v>104</v>
      </c>
      <c r="C1202" s="50">
        <v>0</v>
      </c>
    </row>
    <row r="1203" spans="1:3" s="44" customFormat="1" ht="15" x14ac:dyDescent="0.25">
      <c r="A1203" t="s">
        <v>62</v>
      </c>
      <c r="B1203" s="44" t="s">
        <v>105</v>
      </c>
      <c r="C1203" s="50">
        <v>0</v>
      </c>
    </row>
    <row r="1204" spans="1:3" s="44" customFormat="1" ht="15" x14ac:dyDescent="0.25">
      <c r="A1204" t="s">
        <v>62</v>
      </c>
      <c r="B1204" s="44" t="s">
        <v>106</v>
      </c>
      <c r="C1204" s="50">
        <v>0</v>
      </c>
    </row>
    <row r="1205" spans="1:3" ht="15" x14ac:dyDescent="0.25">
      <c r="A1205" t="s">
        <v>62</v>
      </c>
      <c r="B1205" s="44" t="s">
        <v>107</v>
      </c>
      <c r="C1205" s="50">
        <v>0</v>
      </c>
    </row>
    <row r="1206" spans="1:3" s="63" customFormat="1" ht="15" x14ac:dyDescent="0.25">
      <c r="A1206" t="s">
        <v>62</v>
      </c>
      <c r="B1206" s="44" t="s">
        <v>107</v>
      </c>
      <c r="C1206" s="50">
        <v>0</v>
      </c>
    </row>
    <row r="1207" spans="1:3" ht="15" x14ac:dyDescent="0.25">
      <c r="A1207" t="s">
        <v>62</v>
      </c>
      <c r="B1207" s="44" t="s">
        <v>108</v>
      </c>
      <c r="C1207" s="50">
        <v>0</v>
      </c>
    </row>
    <row r="1208" spans="1:3" ht="15" x14ac:dyDescent="0.25">
      <c r="A1208" t="s">
        <v>62</v>
      </c>
      <c r="B1208" s="44" t="s">
        <v>108</v>
      </c>
      <c r="C1208" s="50">
        <v>0</v>
      </c>
    </row>
    <row r="1209" spans="1:3" ht="15" x14ac:dyDescent="0.25">
      <c r="A1209" t="s">
        <v>62</v>
      </c>
      <c r="B1209" s="44" t="s">
        <v>109</v>
      </c>
      <c r="C1209" s="50">
        <v>0</v>
      </c>
    </row>
    <row r="1210" spans="1:3" ht="26.25" customHeight="1" x14ac:dyDescent="0.25">
      <c r="A1210" t="s">
        <v>62</v>
      </c>
      <c r="B1210" s="44" t="s">
        <v>110</v>
      </c>
      <c r="C1210" s="50">
        <v>0</v>
      </c>
    </row>
    <row r="1211" spans="1:3" ht="15" x14ac:dyDescent="0.25">
      <c r="A1211" t="s">
        <v>62</v>
      </c>
      <c r="B1211" s="44" t="s">
        <v>110</v>
      </c>
      <c r="C1211" s="50">
        <v>0</v>
      </c>
    </row>
    <row r="1212" spans="1:3" ht="15" x14ac:dyDescent="0.25">
      <c r="A1212" t="s">
        <v>62</v>
      </c>
      <c r="B1212" s="44" t="s">
        <v>111</v>
      </c>
      <c r="C1212" s="50">
        <v>0</v>
      </c>
    </row>
    <row r="1213" spans="1:3" ht="15" x14ac:dyDescent="0.25">
      <c r="A1213" t="s">
        <v>62</v>
      </c>
      <c r="B1213" s="44" t="s">
        <v>111</v>
      </c>
      <c r="C1213" s="50">
        <v>0</v>
      </c>
    </row>
    <row r="1214" spans="1:3" ht="15" x14ac:dyDescent="0.25">
      <c r="A1214" t="s">
        <v>62</v>
      </c>
      <c r="B1214" s="44" t="s">
        <v>112</v>
      </c>
      <c r="C1214" s="50">
        <v>0</v>
      </c>
    </row>
    <row r="1215" spans="1:3" ht="15" x14ac:dyDescent="0.25">
      <c r="A1215" t="s">
        <v>62</v>
      </c>
      <c r="B1215" s="44" t="s">
        <v>113</v>
      </c>
      <c r="C1215" s="50">
        <v>0</v>
      </c>
    </row>
    <row r="1216" spans="1:3" ht="15" x14ac:dyDescent="0.25">
      <c r="A1216" t="s">
        <v>62</v>
      </c>
      <c r="B1216" s="44" t="s">
        <v>113</v>
      </c>
      <c r="C1216" s="50">
        <v>0</v>
      </c>
    </row>
    <row r="1217" spans="1:3" ht="15" customHeight="1" x14ac:dyDescent="0.25">
      <c r="A1217" t="s">
        <v>62</v>
      </c>
      <c r="B1217" s="44" t="s">
        <v>114</v>
      </c>
      <c r="C1217" s="50">
        <v>0</v>
      </c>
    </row>
    <row r="1218" spans="1:3" ht="15" x14ac:dyDescent="0.25">
      <c r="A1218" t="s">
        <v>62</v>
      </c>
      <c r="B1218" s="44" t="s">
        <v>115</v>
      </c>
      <c r="C1218" s="50">
        <v>0</v>
      </c>
    </row>
    <row r="1219" spans="1:3" ht="15" x14ac:dyDescent="0.25">
      <c r="A1219" t="s">
        <v>62</v>
      </c>
      <c r="B1219" s="44" t="s">
        <v>116</v>
      </c>
      <c r="C1219" s="50">
        <v>0</v>
      </c>
    </row>
    <row r="1220" spans="1:3" ht="15" x14ac:dyDescent="0.25">
      <c r="A1220" t="s">
        <v>62</v>
      </c>
      <c r="B1220" s="44" t="s">
        <v>117</v>
      </c>
      <c r="C1220" s="50">
        <v>0</v>
      </c>
    </row>
    <row r="1221" spans="1:3" ht="15" x14ac:dyDescent="0.25">
      <c r="A1221" t="s">
        <v>62</v>
      </c>
      <c r="B1221" s="44" t="s">
        <v>117</v>
      </c>
      <c r="C1221" s="50">
        <v>0</v>
      </c>
    </row>
    <row r="1222" spans="1:3" ht="15" x14ac:dyDescent="0.25">
      <c r="A1222" t="s">
        <v>62</v>
      </c>
      <c r="B1222" s="44" t="s">
        <v>118</v>
      </c>
      <c r="C1222" s="50">
        <v>0</v>
      </c>
    </row>
    <row r="1223" spans="1:3" ht="15" x14ac:dyDescent="0.25">
      <c r="A1223" t="s">
        <v>62</v>
      </c>
      <c r="B1223" s="44" t="s">
        <v>119</v>
      </c>
      <c r="C1223" s="50">
        <v>0</v>
      </c>
    </row>
    <row r="1224" spans="1:3" ht="15" x14ac:dyDescent="0.25">
      <c r="A1224" t="s">
        <v>62</v>
      </c>
      <c r="B1224" s="44" t="s">
        <v>120</v>
      </c>
      <c r="C1224" s="50">
        <v>0</v>
      </c>
    </row>
    <row r="1225" spans="1:3" ht="15" x14ac:dyDescent="0.25">
      <c r="A1225" t="s">
        <v>62</v>
      </c>
      <c r="B1225" s="44" t="s">
        <v>121</v>
      </c>
      <c r="C1225" s="50">
        <v>0</v>
      </c>
    </row>
    <row r="1226" spans="1:3" ht="15" x14ac:dyDescent="0.25">
      <c r="A1226" t="s">
        <v>62</v>
      </c>
      <c r="B1226" s="44" t="s">
        <v>122</v>
      </c>
      <c r="C1226" s="50">
        <v>0</v>
      </c>
    </row>
    <row r="1227" spans="1:3" ht="15" x14ac:dyDescent="0.25">
      <c r="A1227" t="s">
        <v>62</v>
      </c>
      <c r="B1227" s="44" t="s">
        <v>123</v>
      </c>
      <c r="C1227" s="50">
        <v>0</v>
      </c>
    </row>
    <row r="1228" spans="1:3" ht="15" x14ac:dyDescent="0.25">
      <c r="A1228" t="s">
        <v>62</v>
      </c>
      <c r="B1228" s="44" t="s">
        <v>123</v>
      </c>
      <c r="C1228" s="50">
        <v>0</v>
      </c>
    </row>
    <row r="1229" spans="1:3" ht="15" x14ac:dyDescent="0.25">
      <c r="A1229" t="s">
        <v>62</v>
      </c>
      <c r="B1229" s="44" t="s">
        <v>124</v>
      </c>
      <c r="C1229" s="50">
        <v>0</v>
      </c>
    </row>
    <row r="1230" spans="1:3" ht="15" x14ac:dyDescent="0.25">
      <c r="A1230" t="s">
        <v>62</v>
      </c>
      <c r="B1230" s="44" t="s">
        <v>124</v>
      </c>
      <c r="C1230" s="50">
        <v>0</v>
      </c>
    </row>
    <row r="1231" spans="1:3" ht="15" x14ac:dyDescent="0.25">
      <c r="A1231" t="s">
        <v>62</v>
      </c>
      <c r="B1231" s="44" t="s">
        <v>125</v>
      </c>
      <c r="C1231" s="50">
        <v>0</v>
      </c>
    </row>
    <row r="1232" spans="1:3" ht="15" x14ac:dyDescent="0.25">
      <c r="A1232" t="s">
        <v>62</v>
      </c>
      <c r="B1232" s="44" t="s">
        <v>125</v>
      </c>
      <c r="C1232" s="50">
        <v>0</v>
      </c>
    </row>
    <row r="1233" spans="1:3" ht="15" x14ac:dyDescent="0.25">
      <c r="A1233" t="s">
        <v>62</v>
      </c>
      <c r="B1233" s="44" t="s">
        <v>126</v>
      </c>
      <c r="C1233" s="50">
        <v>0</v>
      </c>
    </row>
    <row r="1234" spans="1:3" ht="15" x14ac:dyDescent="0.25">
      <c r="A1234" t="s">
        <v>62</v>
      </c>
      <c r="B1234" s="44" t="s">
        <v>126</v>
      </c>
      <c r="C1234" s="50">
        <v>0</v>
      </c>
    </row>
    <row r="1235" spans="1:3" ht="15" x14ac:dyDescent="0.25">
      <c r="A1235" t="s">
        <v>62</v>
      </c>
      <c r="B1235" s="44" t="s">
        <v>127</v>
      </c>
      <c r="C1235" s="50">
        <v>0</v>
      </c>
    </row>
    <row r="1236" spans="1:3" ht="15" x14ac:dyDescent="0.25">
      <c r="A1236" t="s">
        <v>62</v>
      </c>
      <c r="B1236" s="44" t="s">
        <v>128</v>
      </c>
      <c r="C1236" s="50">
        <v>0</v>
      </c>
    </row>
    <row r="1237" spans="1:3" ht="15" x14ac:dyDescent="0.25">
      <c r="A1237" t="s">
        <v>62</v>
      </c>
      <c r="B1237" s="44" t="s">
        <v>129</v>
      </c>
      <c r="C1237" s="50">
        <v>0</v>
      </c>
    </row>
    <row r="1238" spans="1:3" ht="15" x14ac:dyDescent="0.25">
      <c r="A1238" t="s">
        <v>62</v>
      </c>
      <c r="B1238" s="44" t="s">
        <v>130</v>
      </c>
      <c r="C1238" s="50">
        <v>0</v>
      </c>
    </row>
    <row r="1239" spans="1:3" ht="15" x14ac:dyDescent="0.25">
      <c r="A1239" t="s">
        <v>62</v>
      </c>
      <c r="B1239" s="44" t="s">
        <v>131</v>
      </c>
      <c r="C1239" s="50">
        <v>0</v>
      </c>
    </row>
    <row r="1240" spans="1:3" ht="15" x14ac:dyDescent="0.25">
      <c r="A1240" t="s">
        <v>62</v>
      </c>
      <c r="B1240" s="44" t="s">
        <v>131</v>
      </c>
      <c r="C1240" s="50">
        <v>0</v>
      </c>
    </row>
    <row r="1241" spans="1:3" ht="15" x14ac:dyDescent="0.25">
      <c r="A1241" t="s">
        <v>62</v>
      </c>
      <c r="B1241" s="44" t="s">
        <v>132</v>
      </c>
      <c r="C1241" s="50">
        <v>0</v>
      </c>
    </row>
    <row r="1242" spans="1:3" ht="15" x14ac:dyDescent="0.25">
      <c r="A1242" t="s">
        <v>62</v>
      </c>
      <c r="B1242" s="44" t="s">
        <v>133</v>
      </c>
      <c r="C1242" s="50">
        <v>0</v>
      </c>
    </row>
    <row r="1243" spans="1:3" ht="15" x14ac:dyDescent="0.25">
      <c r="A1243" t="s">
        <v>62</v>
      </c>
      <c r="B1243" s="44" t="s">
        <v>134</v>
      </c>
      <c r="C1243" s="50">
        <v>0</v>
      </c>
    </row>
    <row r="1244" spans="1:3" ht="15" x14ac:dyDescent="0.25">
      <c r="A1244" t="s">
        <v>62</v>
      </c>
      <c r="B1244" s="44" t="s">
        <v>135</v>
      </c>
      <c r="C1244" s="50">
        <v>0</v>
      </c>
    </row>
    <row r="1245" spans="1:3" ht="15" x14ac:dyDescent="0.25">
      <c r="A1245" t="s">
        <v>62</v>
      </c>
      <c r="B1245" s="44" t="s">
        <v>136</v>
      </c>
      <c r="C1245" s="50">
        <v>0</v>
      </c>
    </row>
    <row r="1246" spans="1:3" ht="15" x14ac:dyDescent="0.25">
      <c r="A1246" t="s">
        <v>62</v>
      </c>
      <c r="B1246" s="44" t="s">
        <v>137</v>
      </c>
      <c r="C1246" s="50">
        <v>0</v>
      </c>
    </row>
    <row r="1247" spans="1:3" ht="15" x14ac:dyDescent="0.25">
      <c r="A1247" t="s">
        <v>62</v>
      </c>
      <c r="B1247" s="44" t="s">
        <v>137</v>
      </c>
      <c r="C1247" s="50">
        <v>0</v>
      </c>
    </row>
    <row r="1248" spans="1:3" ht="15" x14ac:dyDescent="0.25">
      <c r="A1248" t="s">
        <v>62</v>
      </c>
      <c r="B1248" s="44" t="s">
        <v>138</v>
      </c>
      <c r="C1248" s="50">
        <v>0</v>
      </c>
    </row>
    <row r="1249" spans="1:3" ht="15" x14ac:dyDescent="0.25">
      <c r="A1249" t="s">
        <v>62</v>
      </c>
      <c r="B1249" s="44" t="s">
        <v>138</v>
      </c>
      <c r="C1249" s="50">
        <v>0</v>
      </c>
    </row>
    <row r="1250" spans="1:3" ht="15" x14ac:dyDescent="0.25">
      <c r="A1250" t="s">
        <v>62</v>
      </c>
      <c r="B1250" s="59" t="s">
        <v>139</v>
      </c>
      <c r="C1250" s="50">
        <v>0</v>
      </c>
    </row>
    <row r="1251" spans="1:3" ht="15" x14ac:dyDescent="0.25">
      <c r="A1251" t="s">
        <v>62</v>
      </c>
      <c r="B1251" s="44" t="s">
        <v>140</v>
      </c>
      <c r="C1251" s="50">
        <v>0</v>
      </c>
    </row>
    <row r="1252" spans="1:3" ht="15" x14ac:dyDescent="0.25">
      <c r="A1252" t="s">
        <v>62</v>
      </c>
      <c r="B1252" s="44" t="s">
        <v>141</v>
      </c>
      <c r="C1252" s="50">
        <v>0</v>
      </c>
    </row>
    <row r="1253" spans="1:3" ht="15" x14ac:dyDescent="0.25">
      <c r="A1253" t="s">
        <v>62</v>
      </c>
      <c r="B1253" s="44" t="s">
        <v>142</v>
      </c>
      <c r="C1253" s="50">
        <v>0</v>
      </c>
    </row>
    <row r="1254" spans="1:3" ht="15" x14ac:dyDescent="0.25">
      <c r="A1254" t="s">
        <v>62</v>
      </c>
      <c r="B1254" s="44" t="s">
        <v>142</v>
      </c>
      <c r="C1254" s="50">
        <v>0</v>
      </c>
    </row>
    <row r="1255" spans="1:3" ht="15" x14ac:dyDescent="0.25">
      <c r="A1255" t="s">
        <v>62</v>
      </c>
      <c r="B1255" s="44" t="s">
        <v>143</v>
      </c>
      <c r="C1255" s="50">
        <v>0</v>
      </c>
    </row>
    <row r="1256" spans="1:3" ht="15" x14ac:dyDescent="0.25">
      <c r="A1256" t="s">
        <v>62</v>
      </c>
      <c r="B1256" s="44" t="s">
        <v>144</v>
      </c>
      <c r="C1256" s="50">
        <v>0</v>
      </c>
    </row>
    <row r="1257" spans="1:3" ht="15" x14ac:dyDescent="0.25">
      <c r="A1257" t="s">
        <v>62</v>
      </c>
      <c r="B1257" s="44" t="s">
        <v>144</v>
      </c>
      <c r="C1257" s="50">
        <v>0</v>
      </c>
    </row>
    <row r="1258" spans="1:3" ht="15" x14ac:dyDescent="0.25">
      <c r="A1258" t="s">
        <v>62</v>
      </c>
      <c r="B1258" s="44" t="s">
        <v>145</v>
      </c>
      <c r="C1258" s="60">
        <v>0</v>
      </c>
    </row>
    <row r="1259" spans="1:3" ht="15" x14ac:dyDescent="0.25">
      <c r="A1259" t="s">
        <v>62</v>
      </c>
      <c r="B1259" s="44" t="s">
        <v>146</v>
      </c>
      <c r="C1259" s="60">
        <v>0</v>
      </c>
    </row>
    <row r="1260" spans="1:3" ht="15" x14ac:dyDescent="0.25">
      <c r="A1260" t="s">
        <v>62</v>
      </c>
      <c r="B1260" s="44" t="s">
        <v>147</v>
      </c>
      <c r="C1260" s="60">
        <v>0</v>
      </c>
    </row>
    <row r="1261" spans="1:3" ht="15" x14ac:dyDescent="0.25">
      <c r="A1261" t="s">
        <v>62</v>
      </c>
      <c r="B1261" s="44" t="s">
        <v>148</v>
      </c>
      <c r="C1261" s="60">
        <v>0</v>
      </c>
    </row>
    <row r="1262" spans="1:3" ht="15" x14ac:dyDescent="0.25">
      <c r="A1262" t="s">
        <v>62</v>
      </c>
      <c r="B1262" s="44" t="s">
        <v>148</v>
      </c>
      <c r="C1262" s="60">
        <v>0</v>
      </c>
    </row>
    <row r="1263" spans="1:3" ht="15" x14ac:dyDescent="0.25">
      <c r="A1263" t="s">
        <v>62</v>
      </c>
      <c r="B1263" s="44" t="s">
        <v>149</v>
      </c>
      <c r="C1263" s="60">
        <v>0</v>
      </c>
    </row>
    <row r="1264" spans="1:3" ht="15" x14ac:dyDescent="0.25">
      <c r="A1264" t="s">
        <v>62</v>
      </c>
      <c r="B1264" s="44" t="s">
        <v>150</v>
      </c>
      <c r="C1264" s="60">
        <v>0</v>
      </c>
    </row>
    <row r="1265" spans="1:3" ht="15" x14ac:dyDescent="0.25">
      <c r="A1265" t="s">
        <v>62</v>
      </c>
      <c r="B1265" s="44" t="s">
        <v>151</v>
      </c>
      <c r="C1265" s="60">
        <v>0</v>
      </c>
    </row>
    <row r="1266" spans="1:3" ht="15" x14ac:dyDescent="0.25">
      <c r="A1266" t="s">
        <v>62</v>
      </c>
      <c r="B1266" s="44" t="s">
        <v>152</v>
      </c>
      <c r="C1266" s="60">
        <v>0</v>
      </c>
    </row>
    <row r="1267" spans="1:3" ht="15" x14ac:dyDescent="0.25">
      <c r="A1267" t="s">
        <v>62</v>
      </c>
      <c r="B1267" s="44" t="s">
        <v>153</v>
      </c>
      <c r="C1267" s="60">
        <v>0</v>
      </c>
    </row>
    <row r="1268" spans="1:3" ht="15" x14ac:dyDescent="0.25">
      <c r="A1268" t="s">
        <v>62</v>
      </c>
      <c r="B1268" s="44" t="s">
        <v>154</v>
      </c>
      <c r="C1268" s="60">
        <v>0</v>
      </c>
    </row>
    <row r="1269" spans="1:3" ht="15" x14ac:dyDescent="0.25">
      <c r="A1269" t="s">
        <v>62</v>
      </c>
      <c r="B1269" s="44" t="s">
        <v>155</v>
      </c>
      <c r="C1269" s="60">
        <v>0</v>
      </c>
    </row>
    <row r="1270" spans="1:3" ht="15" x14ac:dyDescent="0.25">
      <c r="A1270" t="s">
        <v>62</v>
      </c>
      <c r="B1270" s="44" t="s">
        <v>156</v>
      </c>
      <c r="C1270" s="60">
        <v>0</v>
      </c>
    </row>
    <row r="1271" spans="1:3" ht="15" x14ac:dyDescent="0.25">
      <c r="A1271" t="s">
        <v>62</v>
      </c>
      <c r="B1271" s="44" t="s">
        <v>157</v>
      </c>
      <c r="C1271" s="60">
        <v>0</v>
      </c>
    </row>
    <row r="1272" spans="1:3" ht="15" x14ac:dyDescent="0.25">
      <c r="A1272" t="s">
        <v>62</v>
      </c>
      <c r="B1272" s="44" t="s">
        <v>158</v>
      </c>
      <c r="C1272" s="60">
        <v>0</v>
      </c>
    </row>
    <row r="1273" spans="1:3" ht="15" x14ac:dyDescent="0.25">
      <c r="A1273" t="s">
        <v>62</v>
      </c>
      <c r="B1273" s="44" t="s">
        <v>159</v>
      </c>
      <c r="C1273" s="60">
        <v>0</v>
      </c>
    </row>
    <row r="1274" spans="1:3" ht="15" x14ac:dyDescent="0.25">
      <c r="A1274" t="s">
        <v>62</v>
      </c>
      <c r="B1274" s="44" t="s">
        <v>160</v>
      </c>
      <c r="C1274" s="60">
        <v>0</v>
      </c>
    </row>
    <row r="1275" spans="1:3" ht="15" x14ac:dyDescent="0.25">
      <c r="A1275" t="s">
        <v>62</v>
      </c>
      <c r="B1275" s="44" t="s">
        <v>161</v>
      </c>
      <c r="C1275" s="60">
        <v>0</v>
      </c>
    </row>
    <row r="1276" spans="1:3" ht="15" x14ac:dyDescent="0.25">
      <c r="A1276" t="s">
        <v>62</v>
      </c>
      <c r="B1276" s="44" t="s">
        <v>162</v>
      </c>
      <c r="C1276" s="60">
        <v>0</v>
      </c>
    </row>
    <row r="1277" spans="1:3" ht="15" x14ac:dyDescent="0.25">
      <c r="A1277" t="s">
        <v>62</v>
      </c>
      <c r="B1277" s="44" t="s">
        <v>162</v>
      </c>
      <c r="C1277" s="60">
        <v>0</v>
      </c>
    </row>
    <row r="1278" spans="1:3" ht="15" x14ac:dyDescent="0.25">
      <c r="A1278" t="s">
        <v>62</v>
      </c>
      <c r="B1278" s="44" t="s">
        <v>163</v>
      </c>
      <c r="C1278" s="60">
        <v>0</v>
      </c>
    </row>
    <row r="1279" spans="1:3" ht="15" x14ac:dyDescent="0.25">
      <c r="A1279" t="s">
        <v>62</v>
      </c>
      <c r="B1279" s="44" t="s">
        <v>164</v>
      </c>
      <c r="C1279" s="60">
        <v>0</v>
      </c>
    </row>
    <row r="1280" spans="1:3" ht="15" x14ac:dyDescent="0.25">
      <c r="A1280" t="s">
        <v>62</v>
      </c>
      <c r="B1280" s="44" t="s">
        <v>165</v>
      </c>
      <c r="C1280" s="60">
        <v>0</v>
      </c>
    </row>
    <row r="1281" spans="1:3" ht="15" x14ac:dyDescent="0.25">
      <c r="A1281" t="s">
        <v>62</v>
      </c>
      <c r="B1281" s="44" t="s">
        <v>166</v>
      </c>
      <c r="C1281" s="60">
        <v>0</v>
      </c>
    </row>
    <row r="1282" spans="1:3" ht="15" x14ac:dyDescent="0.25">
      <c r="A1282" t="s">
        <v>62</v>
      </c>
      <c r="B1282" s="44" t="s">
        <v>166</v>
      </c>
      <c r="C1282" s="60">
        <v>0</v>
      </c>
    </row>
    <row r="1283" spans="1:3" ht="15" x14ac:dyDescent="0.25">
      <c r="A1283" t="s">
        <v>62</v>
      </c>
      <c r="B1283" s="44" t="s">
        <v>167</v>
      </c>
      <c r="C1283" s="60">
        <v>0</v>
      </c>
    </row>
    <row r="1284" spans="1:3" ht="15" x14ac:dyDescent="0.25">
      <c r="A1284" t="s">
        <v>62</v>
      </c>
      <c r="B1284" s="44" t="s">
        <v>167</v>
      </c>
      <c r="C1284" s="60">
        <v>0</v>
      </c>
    </row>
    <row r="1285" spans="1:3" ht="15" x14ac:dyDescent="0.25">
      <c r="A1285" t="s">
        <v>62</v>
      </c>
      <c r="B1285" s="61" t="s">
        <v>168</v>
      </c>
      <c r="C1285" s="62">
        <v>0</v>
      </c>
    </row>
    <row r="1286" spans="1:3" ht="15" x14ac:dyDescent="0.25">
      <c r="A1286" t="s">
        <v>62</v>
      </c>
      <c r="B1286" s="61" t="s">
        <v>168</v>
      </c>
      <c r="C1286" s="62">
        <v>0</v>
      </c>
    </row>
    <row r="1287" spans="1:3" ht="15" x14ac:dyDescent="0.25">
      <c r="A1287" t="s">
        <v>62</v>
      </c>
      <c r="B1287" s="61" t="s">
        <v>169</v>
      </c>
      <c r="C1287" s="62">
        <v>0</v>
      </c>
    </row>
    <row r="1288" spans="1:3" ht="15" x14ac:dyDescent="0.25">
      <c r="A1288" t="s">
        <v>62</v>
      </c>
      <c r="B1288" s="44" t="s">
        <v>170</v>
      </c>
      <c r="C1288" s="60">
        <v>0</v>
      </c>
    </row>
    <row r="1289" spans="1:3" ht="15" x14ac:dyDescent="0.25">
      <c r="A1289" t="s">
        <v>62</v>
      </c>
      <c r="B1289" s="61" t="s">
        <v>171</v>
      </c>
      <c r="C1289" s="62">
        <v>0</v>
      </c>
    </row>
    <row r="1290" spans="1:3" ht="15" x14ac:dyDescent="0.25">
      <c r="A1290" t="s">
        <v>62</v>
      </c>
      <c r="B1290" s="44" t="s">
        <v>172</v>
      </c>
      <c r="C1290" s="60">
        <v>0</v>
      </c>
    </row>
    <row r="1291" spans="1:3" s="44" customFormat="1" ht="15" x14ac:dyDescent="0.25">
      <c r="A1291" t="s">
        <v>62</v>
      </c>
      <c r="B1291" s="44" t="s">
        <v>173</v>
      </c>
      <c r="C1291" s="60">
        <v>0</v>
      </c>
    </row>
    <row r="1292" spans="1:3" s="44" customFormat="1" ht="15" x14ac:dyDescent="0.25">
      <c r="A1292" t="s">
        <v>62</v>
      </c>
      <c r="B1292" s="44" t="s">
        <v>174</v>
      </c>
      <c r="C1292" s="60">
        <v>0</v>
      </c>
    </row>
    <row r="1293" spans="1:3" s="44" customFormat="1" ht="15" x14ac:dyDescent="0.25">
      <c r="A1293" t="s">
        <v>62</v>
      </c>
      <c r="B1293" s="44" t="s">
        <v>175</v>
      </c>
      <c r="C1293" s="60">
        <v>0</v>
      </c>
    </row>
    <row r="1294" spans="1:3" s="44" customFormat="1" ht="15" x14ac:dyDescent="0.25">
      <c r="A1294" t="s">
        <v>62</v>
      </c>
      <c r="B1294" s="44" t="s">
        <v>176</v>
      </c>
      <c r="C1294" s="60">
        <v>0</v>
      </c>
    </row>
    <row r="1295" spans="1:3" s="44" customFormat="1" ht="15" x14ac:dyDescent="0.25">
      <c r="A1295" t="s">
        <v>62</v>
      </c>
      <c r="B1295" s="44" t="s">
        <v>177</v>
      </c>
      <c r="C1295" s="60">
        <v>0</v>
      </c>
    </row>
    <row r="1296" spans="1:3" ht="15" x14ac:dyDescent="0.25">
      <c r="A1296" t="s">
        <v>62</v>
      </c>
      <c r="B1296" s="44" t="s">
        <v>178</v>
      </c>
      <c r="C1296" s="60">
        <v>0</v>
      </c>
    </row>
    <row r="1297" spans="1:3" ht="15" x14ac:dyDescent="0.25">
      <c r="A1297" t="s">
        <v>62</v>
      </c>
      <c r="B1297" s="44" t="s">
        <v>179</v>
      </c>
      <c r="C1297" s="60">
        <v>0</v>
      </c>
    </row>
    <row r="1298" spans="1:3" ht="15" x14ac:dyDescent="0.25">
      <c r="A1298" t="s">
        <v>62</v>
      </c>
      <c r="B1298" s="44" t="s">
        <v>180</v>
      </c>
      <c r="C1298" s="60">
        <v>0</v>
      </c>
    </row>
    <row r="1299" spans="1:3" ht="15" x14ac:dyDescent="0.25">
      <c r="A1299" t="s">
        <v>62</v>
      </c>
      <c r="B1299" s="44" t="s">
        <v>181</v>
      </c>
      <c r="C1299" s="60">
        <v>0</v>
      </c>
    </row>
    <row r="1300" spans="1:3" ht="15" x14ac:dyDescent="0.25">
      <c r="A1300" t="s">
        <v>62</v>
      </c>
      <c r="B1300" s="44" t="s">
        <v>182</v>
      </c>
      <c r="C1300" s="60">
        <v>0</v>
      </c>
    </row>
    <row r="1301" spans="1:3" ht="15" x14ac:dyDescent="0.25">
      <c r="A1301" t="s">
        <v>62</v>
      </c>
      <c r="B1301" s="44" t="s">
        <v>183</v>
      </c>
      <c r="C1301" s="60">
        <v>0</v>
      </c>
    </row>
    <row r="1302" spans="1:3" ht="15" x14ac:dyDescent="0.25">
      <c r="A1302" t="s">
        <v>62</v>
      </c>
      <c r="B1302" s="44" t="s">
        <v>184</v>
      </c>
      <c r="C1302" s="60">
        <v>0</v>
      </c>
    </row>
    <row r="1303" spans="1:3" ht="15" x14ac:dyDescent="0.25">
      <c r="A1303" t="s">
        <v>62</v>
      </c>
      <c r="B1303" s="44" t="s">
        <v>185</v>
      </c>
      <c r="C1303" s="60">
        <v>0</v>
      </c>
    </row>
    <row r="1304" spans="1:3" ht="15" x14ac:dyDescent="0.25">
      <c r="A1304" t="s">
        <v>62</v>
      </c>
      <c r="B1304" s="44" t="s">
        <v>186</v>
      </c>
      <c r="C1304" s="60">
        <v>0</v>
      </c>
    </row>
    <row r="1305" spans="1:3" ht="15" x14ac:dyDescent="0.25">
      <c r="A1305" t="s">
        <v>62</v>
      </c>
      <c r="B1305" s="44" t="s">
        <v>187</v>
      </c>
      <c r="C1305" s="60">
        <v>0</v>
      </c>
    </row>
    <row r="1306" spans="1:3" ht="15" x14ac:dyDescent="0.25">
      <c r="A1306" t="s">
        <v>62</v>
      </c>
      <c r="B1306" s="44" t="s">
        <v>188</v>
      </c>
      <c r="C1306" s="60">
        <v>0</v>
      </c>
    </row>
    <row r="1307" spans="1:3" ht="15" x14ac:dyDescent="0.25">
      <c r="A1307" t="s">
        <v>62</v>
      </c>
      <c r="B1307" s="44" t="s">
        <v>189</v>
      </c>
      <c r="C1307" s="60">
        <v>0</v>
      </c>
    </row>
    <row r="1308" spans="1:3" ht="15" x14ac:dyDescent="0.25">
      <c r="A1308" t="s">
        <v>62</v>
      </c>
      <c r="B1308" s="44" t="s">
        <v>190</v>
      </c>
      <c r="C1308" s="60">
        <v>0</v>
      </c>
    </row>
    <row r="1309" spans="1:3" ht="15" x14ac:dyDescent="0.25">
      <c r="A1309" t="s">
        <v>62</v>
      </c>
      <c r="B1309" s="44" t="s">
        <v>191</v>
      </c>
      <c r="C1309" s="60">
        <v>0</v>
      </c>
    </row>
    <row r="1310" spans="1:3" ht="15" x14ac:dyDescent="0.25">
      <c r="A1310" t="s">
        <v>62</v>
      </c>
      <c r="B1310" s="44" t="s">
        <v>192</v>
      </c>
      <c r="C1310" s="60">
        <v>0</v>
      </c>
    </row>
    <row r="1311" spans="1:3" ht="15" x14ac:dyDescent="0.25">
      <c r="A1311" t="s">
        <v>62</v>
      </c>
      <c r="B1311" s="44" t="s">
        <v>193</v>
      </c>
      <c r="C1311" s="60">
        <v>0</v>
      </c>
    </row>
    <row r="1312" spans="1:3" ht="15" x14ac:dyDescent="0.25">
      <c r="A1312" t="s">
        <v>62</v>
      </c>
      <c r="B1312" s="61" t="s">
        <v>194</v>
      </c>
      <c r="C1312" s="62">
        <v>0</v>
      </c>
    </row>
    <row r="1313" spans="1:3" ht="15" x14ac:dyDescent="0.25">
      <c r="A1313" t="s">
        <v>62</v>
      </c>
      <c r="B1313" s="61" t="s">
        <v>195</v>
      </c>
      <c r="C1313" s="62">
        <v>0</v>
      </c>
    </row>
    <row r="1314" spans="1:3" ht="15" x14ac:dyDescent="0.25">
      <c r="A1314" t="s">
        <v>62</v>
      </c>
      <c r="B1314" s="61" t="s">
        <v>196</v>
      </c>
      <c r="C1314" s="62">
        <v>0</v>
      </c>
    </row>
    <row r="1315" spans="1:3" ht="15" x14ac:dyDescent="0.25">
      <c r="A1315" t="s">
        <v>62</v>
      </c>
      <c r="B1315" s="61" t="s">
        <v>197</v>
      </c>
      <c r="C1315" s="62">
        <v>0</v>
      </c>
    </row>
    <row r="1316" spans="1:3" ht="15" x14ac:dyDescent="0.25">
      <c r="A1316" t="s">
        <v>62</v>
      </c>
      <c r="B1316" s="61" t="s">
        <v>198</v>
      </c>
      <c r="C1316" s="62">
        <v>0</v>
      </c>
    </row>
    <row r="1317" spans="1:3" ht="15" x14ac:dyDescent="0.25">
      <c r="A1317" t="s">
        <v>62</v>
      </c>
      <c r="B1317" s="61" t="s">
        <v>199</v>
      </c>
      <c r="C1317" s="62">
        <v>0</v>
      </c>
    </row>
    <row r="1318" spans="1:3" ht="15" x14ac:dyDescent="0.25">
      <c r="A1318" t="s">
        <v>62</v>
      </c>
      <c r="B1318" s="61" t="s">
        <v>200</v>
      </c>
      <c r="C1318" s="62">
        <v>0</v>
      </c>
    </row>
    <row r="1319" spans="1:3" ht="15" x14ac:dyDescent="0.25">
      <c r="A1319" t="s">
        <v>62</v>
      </c>
      <c r="B1319" s="61" t="s">
        <v>201</v>
      </c>
      <c r="C1319" s="62">
        <v>0</v>
      </c>
    </row>
    <row r="1320" spans="1:3" ht="15" x14ac:dyDescent="0.25">
      <c r="A1320" t="s">
        <v>62</v>
      </c>
      <c r="B1320" s="61" t="s">
        <v>202</v>
      </c>
      <c r="C1320" s="62">
        <v>0</v>
      </c>
    </row>
    <row r="1321" spans="1:3" ht="15" x14ac:dyDescent="0.25">
      <c r="A1321" t="s">
        <v>62</v>
      </c>
      <c r="B1321" s="61" t="s">
        <v>203</v>
      </c>
      <c r="C1321" s="62">
        <v>0</v>
      </c>
    </row>
    <row r="1322" spans="1:3" ht="15" x14ac:dyDescent="0.25">
      <c r="A1322" t="s">
        <v>62</v>
      </c>
      <c r="B1322" s="61" t="s">
        <v>204</v>
      </c>
      <c r="C1322" s="62">
        <v>0</v>
      </c>
    </row>
    <row r="1323" spans="1:3" ht="15" x14ac:dyDescent="0.25">
      <c r="A1323" t="s">
        <v>62</v>
      </c>
      <c r="B1323" s="44" t="s">
        <v>205</v>
      </c>
      <c r="C1323" s="60">
        <v>0</v>
      </c>
    </row>
    <row r="1324" spans="1:3" ht="15" x14ac:dyDescent="0.25">
      <c r="A1324" t="s">
        <v>62</v>
      </c>
      <c r="B1324" s="44" t="s">
        <v>206</v>
      </c>
      <c r="C1324" s="60">
        <v>0</v>
      </c>
    </row>
    <row r="1325" spans="1:3" ht="15" x14ac:dyDescent="0.25">
      <c r="A1325" t="s">
        <v>62</v>
      </c>
      <c r="B1325" s="44" t="s">
        <v>207</v>
      </c>
      <c r="C1325" s="60">
        <v>0</v>
      </c>
    </row>
    <row r="1326" spans="1:3" ht="15" x14ac:dyDescent="0.25">
      <c r="A1326" t="s">
        <v>62</v>
      </c>
      <c r="B1326" s="44" t="s">
        <v>208</v>
      </c>
      <c r="C1326" s="60">
        <v>0</v>
      </c>
    </row>
    <row r="1327" spans="1:3" ht="15" x14ac:dyDescent="0.25">
      <c r="A1327" t="s">
        <v>62</v>
      </c>
      <c r="B1327" s="44" t="s">
        <v>209</v>
      </c>
      <c r="C1327" s="60">
        <v>0</v>
      </c>
    </row>
    <row r="1328" spans="1:3" ht="15" x14ac:dyDescent="0.25">
      <c r="A1328" t="s">
        <v>62</v>
      </c>
      <c r="B1328" s="44" t="s">
        <v>210</v>
      </c>
      <c r="C1328" s="60">
        <v>0</v>
      </c>
    </row>
    <row r="1329" spans="1:3" ht="15" x14ac:dyDescent="0.25">
      <c r="A1329" t="s">
        <v>62</v>
      </c>
      <c r="B1329" s="61" t="s">
        <v>211</v>
      </c>
      <c r="C1329" s="62">
        <v>0</v>
      </c>
    </row>
    <row r="1330" spans="1:3" ht="15" x14ac:dyDescent="0.25">
      <c r="A1330" t="s">
        <v>62</v>
      </c>
      <c r="B1330" s="61" t="s">
        <v>212</v>
      </c>
      <c r="C1330" s="62">
        <v>0</v>
      </c>
    </row>
    <row r="1331" spans="1:3" ht="15" x14ac:dyDescent="0.25">
      <c r="A1331" t="s">
        <v>62</v>
      </c>
      <c r="B1331" s="61" t="s">
        <v>213</v>
      </c>
      <c r="C1331" s="62">
        <v>0</v>
      </c>
    </row>
    <row r="1332" spans="1:3" ht="15" x14ac:dyDescent="0.25">
      <c r="A1332" t="s">
        <v>62</v>
      </c>
      <c r="B1332" s="61" t="s">
        <v>214</v>
      </c>
      <c r="C1332" s="62">
        <v>0</v>
      </c>
    </row>
    <row r="1333" spans="1:3" ht="15" x14ac:dyDescent="0.25">
      <c r="A1333" t="s">
        <v>62</v>
      </c>
      <c r="B1333" s="61" t="s">
        <v>215</v>
      </c>
      <c r="C1333" s="62">
        <v>0</v>
      </c>
    </row>
    <row r="1334" spans="1:3" ht="15" x14ac:dyDescent="0.25">
      <c r="A1334" t="s">
        <v>62</v>
      </c>
      <c r="B1334" s="61" t="s">
        <v>216</v>
      </c>
      <c r="C1334" s="62">
        <v>0</v>
      </c>
    </row>
    <row r="1335" spans="1:3" ht="15" x14ac:dyDescent="0.25">
      <c r="A1335" t="s">
        <v>62</v>
      </c>
      <c r="B1335" s="61" t="s">
        <v>217</v>
      </c>
      <c r="C1335" s="62">
        <v>0</v>
      </c>
    </row>
    <row r="1336" spans="1:3" ht="15" x14ac:dyDescent="0.25">
      <c r="A1336" t="s">
        <v>62</v>
      </c>
      <c r="B1336" s="61" t="s">
        <v>218</v>
      </c>
      <c r="C1336" s="62">
        <v>0</v>
      </c>
    </row>
    <row r="1337" spans="1:3" ht="15" x14ac:dyDescent="0.25">
      <c r="A1337" t="s">
        <v>62</v>
      </c>
      <c r="B1337" s="61" t="s">
        <v>219</v>
      </c>
      <c r="C1337" s="62">
        <v>0</v>
      </c>
    </row>
    <row r="1338" spans="1:3" ht="15" x14ac:dyDescent="0.25">
      <c r="A1338" t="s">
        <v>62</v>
      </c>
      <c r="B1338" s="61" t="s">
        <v>220</v>
      </c>
      <c r="C1338" s="62">
        <v>0</v>
      </c>
    </row>
    <row r="1339" spans="1:3" ht="15" x14ac:dyDescent="0.25">
      <c r="A1339" t="s">
        <v>62</v>
      </c>
      <c r="B1339" s="61" t="s">
        <v>221</v>
      </c>
      <c r="C1339" s="62">
        <v>0</v>
      </c>
    </row>
    <row r="1340" spans="1:3" ht="15" x14ac:dyDescent="0.25">
      <c r="A1340" t="s">
        <v>62</v>
      </c>
      <c r="B1340" s="61" t="s">
        <v>222</v>
      </c>
      <c r="C1340" s="62">
        <v>0</v>
      </c>
    </row>
    <row r="1341" spans="1:3" ht="15" x14ac:dyDescent="0.25">
      <c r="A1341" t="s">
        <v>62</v>
      </c>
      <c r="B1341" s="61" t="s">
        <v>223</v>
      </c>
      <c r="C1341" s="62">
        <v>0</v>
      </c>
    </row>
    <row r="1342" spans="1:3" ht="15" x14ac:dyDescent="0.25">
      <c r="A1342" t="s">
        <v>62</v>
      </c>
      <c r="B1342" s="61" t="s">
        <v>224</v>
      </c>
      <c r="C1342" s="62">
        <v>0</v>
      </c>
    </row>
    <row r="1343" spans="1:3" ht="15" x14ac:dyDescent="0.25">
      <c r="A1343" t="s">
        <v>62</v>
      </c>
      <c r="B1343" s="61" t="s">
        <v>225</v>
      </c>
      <c r="C1343" s="62">
        <v>0</v>
      </c>
    </row>
    <row r="1344" spans="1:3" ht="15" x14ac:dyDescent="0.25">
      <c r="A1344" t="s">
        <v>62</v>
      </c>
      <c r="B1344" s="61" t="s">
        <v>226</v>
      </c>
      <c r="C1344" s="62">
        <v>0</v>
      </c>
    </row>
    <row r="1345" spans="1:3" ht="15" x14ac:dyDescent="0.25">
      <c r="A1345" t="s">
        <v>62</v>
      </c>
      <c r="B1345" s="61" t="s">
        <v>227</v>
      </c>
      <c r="C1345" s="62">
        <v>0</v>
      </c>
    </row>
    <row r="1346" spans="1:3" ht="15" x14ac:dyDescent="0.25">
      <c r="A1346" t="s">
        <v>62</v>
      </c>
      <c r="B1346" s="61" t="s">
        <v>228</v>
      </c>
      <c r="C1346" s="62">
        <v>0</v>
      </c>
    </row>
    <row r="1347" spans="1:3" ht="15" x14ac:dyDescent="0.25">
      <c r="A1347" t="s">
        <v>62</v>
      </c>
      <c r="B1347" s="61" t="s">
        <v>229</v>
      </c>
      <c r="C1347" s="62">
        <v>0</v>
      </c>
    </row>
    <row r="1348" spans="1:3" ht="15" x14ac:dyDescent="0.25">
      <c r="A1348" t="s">
        <v>62</v>
      </c>
      <c r="B1348" s="61" t="s">
        <v>230</v>
      </c>
      <c r="C1348" s="62">
        <v>0</v>
      </c>
    </row>
    <row r="1349" spans="1:3" ht="15" x14ac:dyDescent="0.25">
      <c r="A1349" t="s">
        <v>62</v>
      </c>
      <c r="B1349" s="61" t="s">
        <v>231</v>
      </c>
      <c r="C1349" s="62">
        <v>0</v>
      </c>
    </row>
    <row r="1350" spans="1:3" ht="15" x14ac:dyDescent="0.25">
      <c r="A1350" t="s">
        <v>62</v>
      </c>
      <c r="B1350" s="61" t="s">
        <v>232</v>
      </c>
      <c r="C1350" s="62">
        <v>0</v>
      </c>
    </row>
    <row r="1351" spans="1:3" ht="15" x14ac:dyDescent="0.25">
      <c r="A1351" t="s">
        <v>62</v>
      </c>
      <c r="B1351" s="61" t="s">
        <v>233</v>
      </c>
      <c r="C1351" s="62">
        <v>0</v>
      </c>
    </row>
    <row r="1352" spans="1:3" ht="15" x14ac:dyDescent="0.25">
      <c r="A1352" t="s">
        <v>62</v>
      </c>
      <c r="B1352" s="61" t="s">
        <v>234</v>
      </c>
      <c r="C1352" s="62">
        <v>0</v>
      </c>
    </row>
    <row r="1353" spans="1:3" ht="15" x14ac:dyDescent="0.25">
      <c r="A1353" t="s">
        <v>62</v>
      </c>
      <c r="B1353" s="61" t="s">
        <v>235</v>
      </c>
      <c r="C1353" s="62">
        <v>0</v>
      </c>
    </row>
    <row r="1354" spans="1:3" ht="15" x14ac:dyDescent="0.25">
      <c r="A1354" t="s">
        <v>62</v>
      </c>
      <c r="B1354" s="61" t="s">
        <v>236</v>
      </c>
      <c r="C1354" s="62">
        <v>0</v>
      </c>
    </row>
    <row r="1355" spans="1:3" ht="15.75" thickBot="1" x14ac:dyDescent="0.3">
      <c r="A1355" t="s">
        <v>62</v>
      </c>
      <c r="B1355" s="61" t="s">
        <v>237</v>
      </c>
      <c r="C1355" s="62">
        <v>0</v>
      </c>
    </row>
    <row r="1356" spans="1:3" ht="15.75" thickTop="1" x14ac:dyDescent="0.25">
      <c r="A1356" t="s">
        <v>62</v>
      </c>
      <c r="B1356" s="64">
        <v>0</v>
      </c>
      <c r="C1356" s="65">
        <v>0</v>
      </c>
    </row>
    <row r="1357" spans="1:3" ht="15" x14ac:dyDescent="0.25">
      <c r="A1357" t="s">
        <v>62</v>
      </c>
      <c r="B1357" s="66">
        <v>0</v>
      </c>
      <c r="C1357" s="65">
        <v>0</v>
      </c>
    </row>
    <row r="1358" spans="1:3" ht="15" x14ac:dyDescent="0.25">
      <c r="A1358" t="s">
        <v>62</v>
      </c>
      <c r="B1358" s="66">
        <v>0</v>
      </c>
      <c r="C1358" s="65">
        <v>0</v>
      </c>
    </row>
    <row r="1359" spans="1:3" ht="15" x14ac:dyDescent="0.25">
      <c r="A1359" t="s">
        <v>62</v>
      </c>
      <c r="B1359" s="66">
        <v>0</v>
      </c>
      <c r="C1359" s="65">
        <v>0</v>
      </c>
    </row>
    <row r="1360" spans="1:3" ht="15" x14ac:dyDescent="0.25">
      <c r="A1360" t="s">
        <v>62</v>
      </c>
      <c r="B1360" s="66">
        <v>0</v>
      </c>
      <c r="C1360" s="65">
        <v>0</v>
      </c>
    </row>
    <row r="1361" spans="1:3" ht="15" x14ac:dyDescent="0.25">
      <c r="A1361" t="s">
        <v>62</v>
      </c>
      <c r="B1361" s="66">
        <v>0</v>
      </c>
      <c r="C1361" s="65">
        <v>0</v>
      </c>
    </row>
    <row r="1362" spans="1:3" ht="15" x14ac:dyDescent="0.25">
      <c r="A1362" t="s">
        <v>62</v>
      </c>
      <c r="B1362" s="66">
        <v>0</v>
      </c>
      <c r="C1362" s="65">
        <v>0</v>
      </c>
    </row>
    <row r="1363" spans="1:3" ht="15" x14ac:dyDescent="0.25">
      <c r="A1363" t="s">
        <v>62</v>
      </c>
      <c r="B1363" s="66">
        <v>0</v>
      </c>
      <c r="C1363" s="65">
        <v>0</v>
      </c>
    </row>
    <row r="1364" spans="1:3" ht="15" x14ac:dyDescent="0.25">
      <c r="A1364" t="s">
        <v>62</v>
      </c>
      <c r="B1364" s="66">
        <v>0</v>
      </c>
      <c r="C1364" s="65">
        <v>0</v>
      </c>
    </row>
    <row r="1365" spans="1:3" ht="15" x14ac:dyDescent="0.25">
      <c r="A1365" t="s">
        <v>62</v>
      </c>
      <c r="B1365" s="66">
        <v>0</v>
      </c>
      <c r="C1365" s="65">
        <v>0</v>
      </c>
    </row>
    <row r="1366" spans="1:3" ht="15" x14ac:dyDescent="0.25">
      <c r="A1366" t="s">
        <v>62</v>
      </c>
      <c r="B1366" s="66">
        <v>0</v>
      </c>
      <c r="C1366" s="65">
        <v>0</v>
      </c>
    </row>
    <row r="1367" spans="1:3" ht="15" x14ac:dyDescent="0.25">
      <c r="A1367" t="s">
        <v>62</v>
      </c>
      <c r="B1367" s="66">
        <v>0</v>
      </c>
      <c r="C1367" s="65">
        <v>0</v>
      </c>
    </row>
    <row r="1368" spans="1:3" ht="15" x14ac:dyDescent="0.25">
      <c r="A1368" t="s">
        <v>62</v>
      </c>
      <c r="B1368" s="66">
        <v>0</v>
      </c>
      <c r="C1368" s="65">
        <v>0</v>
      </c>
    </row>
    <row r="1369" spans="1:3" ht="15" x14ac:dyDescent="0.25">
      <c r="A1369" t="s">
        <v>62</v>
      </c>
      <c r="B1369" s="66">
        <v>0</v>
      </c>
      <c r="C1369" s="65">
        <v>0</v>
      </c>
    </row>
    <row r="1370" spans="1:3" ht="15.75" thickBot="1" x14ac:dyDescent="0.3">
      <c r="A1370" t="s">
        <v>62</v>
      </c>
      <c r="B1370" s="67">
        <v>0</v>
      </c>
      <c r="C1370" s="68">
        <v>0</v>
      </c>
    </row>
    <row r="1371" spans="1:3" ht="15.75" thickTop="1" x14ac:dyDescent="0.25">
      <c r="A1371" t="s">
        <v>62</v>
      </c>
      <c r="B1371" s="44"/>
      <c r="C1371" s="18"/>
    </row>
    <row r="1372" spans="1:3" ht="15" x14ac:dyDescent="0.25">
      <c r="A1372" t="s">
        <v>62</v>
      </c>
      <c r="C1372" s="18"/>
    </row>
    <row r="1373" spans="1:3" s="44" customFormat="1" ht="15.75" x14ac:dyDescent="0.25">
      <c r="A1373" t="s">
        <v>62</v>
      </c>
      <c r="B1373" s="69" t="s">
        <v>345</v>
      </c>
      <c r="C1373" s="70"/>
    </row>
    <row r="1374" spans="1:3" s="44" customFormat="1" ht="15" x14ac:dyDescent="0.25">
      <c r="A1374" t="s">
        <v>62</v>
      </c>
      <c r="B1374" s="38"/>
      <c r="C1374" s="51"/>
    </row>
    <row r="1375" spans="1:3" s="44" customFormat="1" ht="15" x14ac:dyDescent="0.25">
      <c r="A1375" t="s">
        <v>62</v>
      </c>
      <c r="B1375" s="38"/>
      <c r="C1375" s="38"/>
    </row>
    <row r="1376" spans="1:3" s="44" customFormat="1" ht="15" x14ac:dyDescent="0.25">
      <c r="A1376" t="s">
        <v>62</v>
      </c>
      <c r="B1376" s="38"/>
      <c r="C1376" s="71" t="s">
        <v>346</v>
      </c>
    </row>
    <row r="1377" spans="1:3" s="44" customFormat="1" ht="15" customHeight="1" x14ac:dyDescent="0.25">
      <c r="A1377" t="s">
        <v>62</v>
      </c>
      <c r="B1377" s="38"/>
      <c r="C1377" s="72" t="s">
        <v>347</v>
      </c>
    </row>
    <row r="1378" spans="1:3" s="44" customFormat="1" ht="15" x14ac:dyDescent="0.25">
      <c r="A1378" t="s">
        <v>62</v>
      </c>
      <c r="B1378" s="38"/>
      <c r="C1378" s="38"/>
    </row>
    <row r="1379" spans="1:3" s="44" customFormat="1" ht="15" x14ac:dyDescent="0.25">
      <c r="A1379" t="s">
        <v>62</v>
      </c>
      <c r="B1379" s="38"/>
      <c r="C1379" s="38"/>
    </row>
    <row r="1380" spans="1:3" s="44" customFormat="1" ht="15" x14ac:dyDescent="0.25">
      <c r="A1380" t="s">
        <v>62</v>
      </c>
      <c r="B1380" s="38"/>
      <c r="C1380" s="38"/>
    </row>
    <row r="1381" spans="1:3" s="44" customFormat="1" ht="15" x14ac:dyDescent="0.25">
      <c r="A1381" t="s">
        <v>62</v>
      </c>
      <c r="B1381" s="38"/>
      <c r="C1381" s="38"/>
    </row>
    <row r="1382" spans="1:3" s="44" customFormat="1" ht="15" x14ac:dyDescent="0.25">
      <c r="A1382" t="s">
        <v>62</v>
      </c>
      <c r="B1382" s="38"/>
      <c r="C1382" s="38"/>
    </row>
    <row r="1383" spans="1:3" s="44" customFormat="1" ht="15" x14ac:dyDescent="0.25">
      <c r="A1383" t="s">
        <v>62</v>
      </c>
      <c r="B1383" s="38"/>
      <c r="C1383" s="38"/>
    </row>
    <row r="1384" spans="1:3" s="44" customFormat="1" ht="15" x14ac:dyDescent="0.25">
      <c r="A1384" t="s">
        <v>62</v>
      </c>
      <c r="B1384" s="38"/>
      <c r="C1384" s="38"/>
    </row>
    <row r="1385" spans="1:3" s="44" customFormat="1" ht="15" x14ac:dyDescent="0.25">
      <c r="A1385" t="s">
        <v>62</v>
      </c>
      <c r="B1385" s="38"/>
      <c r="C1385" s="38"/>
    </row>
    <row r="1386" spans="1:3" s="44" customFormat="1" ht="15" x14ac:dyDescent="0.25">
      <c r="A1386" t="s">
        <v>62</v>
      </c>
      <c r="B1386" s="38"/>
      <c r="C1386" s="38"/>
    </row>
    <row r="1387" spans="1:3" s="44" customFormat="1" ht="15" x14ac:dyDescent="0.25">
      <c r="A1387" t="s">
        <v>62</v>
      </c>
      <c r="B1387" s="38"/>
      <c r="C1387" s="38"/>
    </row>
    <row r="1388" spans="1:3" s="44" customFormat="1" ht="15" x14ac:dyDescent="0.25">
      <c r="A1388" t="s">
        <v>62</v>
      </c>
      <c r="B1388" s="38"/>
      <c r="C1388" s="38"/>
    </row>
    <row r="1389" spans="1:3" ht="15" x14ac:dyDescent="0.25">
      <c r="A1389" t="s">
        <v>62</v>
      </c>
    </row>
    <row r="1390" spans="1:3" s="63" customFormat="1" ht="15" x14ac:dyDescent="0.25">
      <c r="A1390" t="s">
        <v>62</v>
      </c>
      <c r="B1390" s="38"/>
      <c r="C1390" s="38"/>
    </row>
    <row r="1391" spans="1:3" ht="15" x14ac:dyDescent="0.25">
      <c r="A1391" t="s">
        <v>62</v>
      </c>
    </row>
    <row r="1392" spans="1:3" ht="15" x14ac:dyDescent="0.25">
      <c r="A1392" t="s">
        <v>62</v>
      </c>
    </row>
    <row r="1393" spans="1:3" ht="15" x14ac:dyDescent="0.25">
      <c r="A1393" t="s">
        <v>62</v>
      </c>
    </row>
    <row r="1394" spans="1:3" ht="26.25" customHeight="1" x14ac:dyDescent="0.25">
      <c r="A1394" t="s">
        <v>62</v>
      </c>
    </row>
    <row r="1395" spans="1:3" ht="15" x14ac:dyDescent="0.25">
      <c r="A1395" t="s">
        <v>62</v>
      </c>
    </row>
    <row r="1396" spans="1:3" ht="15" x14ac:dyDescent="0.25">
      <c r="A1396" t="s">
        <v>62</v>
      </c>
    </row>
    <row r="1397" spans="1:3" ht="15" x14ac:dyDescent="0.25">
      <c r="A1397" t="s">
        <v>62</v>
      </c>
    </row>
    <row r="1398" spans="1:3" ht="15" x14ac:dyDescent="0.25">
      <c r="A1398" t="s">
        <v>62</v>
      </c>
    </row>
    <row r="1399" spans="1:3" ht="15" x14ac:dyDescent="0.25">
      <c r="A1399" t="s">
        <v>62</v>
      </c>
    </row>
    <row r="1400" spans="1:3" ht="15" x14ac:dyDescent="0.25">
      <c r="A1400" t="s">
        <v>62</v>
      </c>
    </row>
    <row r="1401" spans="1:3" ht="15" customHeight="1" x14ac:dyDescent="0.25">
      <c r="A1401" t="s">
        <v>63</v>
      </c>
      <c r="B1401" s="44" t="s">
        <v>104</v>
      </c>
      <c r="C1401" s="73">
        <v>0</v>
      </c>
    </row>
    <row r="1402" spans="1:3" ht="15" x14ac:dyDescent="0.25">
      <c r="A1402" t="s">
        <v>63</v>
      </c>
      <c r="B1402" s="44" t="s">
        <v>104</v>
      </c>
      <c r="C1402" s="50">
        <v>0</v>
      </c>
    </row>
    <row r="1403" spans="1:3" ht="15" x14ac:dyDescent="0.25">
      <c r="A1403" t="s">
        <v>63</v>
      </c>
      <c r="B1403" s="44" t="s">
        <v>105</v>
      </c>
      <c r="C1403" s="50">
        <v>0</v>
      </c>
    </row>
    <row r="1404" spans="1:3" ht="15" x14ac:dyDescent="0.25">
      <c r="A1404" t="s">
        <v>63</v>
      </c>
      <c r="B1404" s="44" t="s">
        <v>106</v>
      </c>
      <c r="C1404" s="50">
        <v>0</v>
      </c>
    </row>
    <row r="1405" spans="1:3" ht="15" x14ac:dyDescent="0.25">
      <c r="A1405" t="s">
        <v>63</v>
      </c>
      <c r="B1405" s="44" t="s">
        <v>107</v>
      </c>
      <c r="C1405" s="50">
        <v>0</v>
      </c>
    </row>
    <row r="1406" spans="1:3" ht="15" x14ac:dyDescent="0.25">
      <c r="A1406" t="s">
        <v>63</v>
      </c>
      <c r="B1406" s="44" t="s">
        <v>107</v>
      </c>
      <c r="C1406" s="50">
        <v>0</v>
      </c>
    </row>
    <row r="1407" spans="1:3" ht="15" x14ac:dyDescent="0.25">
      <c r="A1407" t="s">
        <v>63</v>
      </c>
      <c r="B1407" s="44" t="s">
        <v>108</v>
      </c>
      <c r="C1407" s="50">
        <v>0</v>
      </c>
    </row>
    <row r="1408" spans="1:3" ht="15" x14ac:dyDescent="0.25">
      <c r="A1408" t="s">
        <v>63</v>
      </c>
      <c r="B1408" s="44" t="s">
        <v>108</v>
      </c>
      <c r="C1408" s="50">
        <v>0</v>
      </c>
    </row>
    <row r="1409" spans="1:3" ht="15" x14ac:dyDescent="0.25">
      <c r="A1409" t="s">
        <v>63</v>
      </c>
      <c r="B1409" s="44" t="s">
        <v>109</v>
      </c>
      <c r="C1409" s="50">
        <v>0</v>
      </c>
    </row>
    <row r="1410" spans="1:3" ht="15" x14ac:dyDescent="0.25">
      <c r="A1410" t="s">
        <v>63</v>
      </c>
      <c r="B1410" s="44" t="s">
        <v>110</v>
      </c>
      <c r="C1410" s="50">
        <v>0</v>
      </c>
    </row>
    <row r="1411" spans="1:3" ht="15" x14ac:dyDescent="0.25">
      <c r="A1411" t="s">
        <v>63</v>
      </c>
      <c r="B1411" s="44" t="s">
        <v>110</v>
      </c>
      <c r="C1411" s="50">
        <v>0</v>
      </c>
    </row>
    <row r="1412" spans="1:3" ht="15" x14ac:dyDescent="0.25">
      <c r="A1412" t="s">
        <v>63</v>
      </c>
      <c r="B1412" s="44" t="s">
        <v>111</v>
      </c>
      <c r="C1412" s="50">
        <v>0</v>
      </c>
    </row>
    <row r="1413" spans="1:3" ht="15" x14ac:dyDescent="0.25">
      <c r="A1413" t="s">
        <v>63</v>
      </c>
      <c r="B1413" s="44" t="s">
        <v>111</v>
      </c>
      <c r="C1413" s="50">
        <v>0</v>
      </c>
    </row>
    <row r="1414" spans="1:3" ht="15" x14ac:dyDescent="0.25">
      <c r="A1414" t="s">
        <v>63</v>
      </c>
      <c r="B1414" s="44" t="s">
        <v>112</v>
      </c>
      <c r="C1414" s="50">
        <v>0</v>
      </c>
    </row>
    <row r="1415" spans="1:3" ht="15" x14ac:dyDescent="0.25">
      <c r="A1415" t="s">
        <v>63</v>
      </c>
      <c r="B1415" s="44" t="s">
        <v>113</v>
      </c>
      <c r="C1415" s="50">
        <v>0</v>
      </c>
    </row>
    <row r="1416" spans="1:3" ht="15" x14ac:dyDescent="0.25">
      <c r="A1416" t="s">
        <v>63</v>
      </c>
      <c r="B1416" s="44" t="s">
        <v>113</v>
      </c>
      <c r="C1416" s="50">
        <v>0</v>
      </c>
    </row>
    <row r="1417" spans="1:3" ht="15" x14ac:dyDescent="0.25">
      <c r="A1417" t="s">
        <v>63</v>
      </c>
      <c r="B1417" s="44" t="s">
        <v>114</v>
      </c>
      <c r="C1417" s="50">
        <v>0</v>
      </c>
    </row>
    <row r="1418" spans="1:3" ht="15" x14ac:dyDescent="0.25">
      <c r="A1418" t="s">
        <v>63</v>
      </c>
      <c r="B1418" s="44" t="s">
        <v>115</v>
      </c>
      <c r="C1418" s="50">
        <v>0</v>
      </c>
    </row>
    <row r="1419" spans="1:3" ht="15" x14ac:dyDescent="0.25">
      <c r="A1419" t="s">
        <v>63</v>
      </c>
      <c r="B1419" s="44" t="s">
        <v>116</v>
      </c>
      <c r="C1419" s="50">
        <v>0</v>
      </c>
    </row>
    <row r="1420" spans="1:3" ht="15" x14ac:dyDescent="0.25">
      <c r="A1420" t="s">
        <v>63</v>
      </c>
      <c r="B1420" s="44" t="s">
        <v>117</v>
      </c>
      <c r="C1420" s="50">
        <v>0</v>
      </c>
    </row>
    <row r="1421" spans="1:3" ht="15" x14ac:dyDescent="0.25">
      <c r="A1421" t="s">
        <v>63</v>
      </c>
      <c r="B1421" s="44" t="s">
        <v>117</v>
      </c>
      <c r="C1421" s="50">
        <v>0</v>
      </c>
    </row>
    <row r="1422" spans="1:3" ht="15" x14ac:dyDescent="0.25">
      <c r="A1422" t="s">
        <v>63</v>
      </c>
      <c r="B1422" s="44" t="s">
        <v>118</v>
      </c>
      <c r="C1422" s="50">
        <v>0</v>
      </c>
    </row>
    <row r="1423" spans="1:3" ht="15" x14ac:dyDescent="0.25">
      <c r="A1423" t="s">
        <v>63</v>
      </c>
      <c r="B1423" s="44" t="s">
        <v>119</v>
      </c>
      <c r="C1423" s="50">
        <v>0</v>
      </c>
    </row>
    <row r="1424" spans="1:3" ht="15" x14ac:dyDescent="0.25">
      <c r="A1424" t="s">
        <v>63</v>
      </c>
      <c r="B1424" s="44" t="s">
        <v>120</v>
      </c>
      <c r="C1424" s="50">
        <v>0</v>
      </c>
    </row>
    <row r="1425" spans="1:3" ht="15" x14ac:dyDescent="0.25">
      <c r="A1425" t="s">
        <v>63</v>
      </c>
      <c r="B1425" s="44" t="s">
        <v>121</v>
      </c>
      <c r="C1425" s="50">
        <v>0</v>
      </c>
    </row>
    <row r="1426" spans="1:3" ht="15" x14ac:dyDescent="0.25">
      <c r="A1426" t="s">
        <v>63</v>
      </c>
      <c r="B1426" s="44" t="s">
        <v>122</v>
      </c>
      <c r="C1426" s="50">
        <v>0</v>
      </c>
    </row>
    <row r="1427" spans="1:3" ht="15" x14ac:dyDescent="0.25">
      <c r="A1427" t="s">
        <v>63</v>
      </c>
      <c r="B1427" s="44" t="s">
        <v>123</v>
      </c>
      <c r="C1427" s="50">
        <v>0</v>
      </c>
    </row>
    <row r="1428" spans="1:3" ht="15" x14ac:dyDescent="0.25">
      <c r="A1428" t="s">
        <v>63</v>
      </c>
      <c r="B1428" s="44" t="s">
        <v>123</v>
      </c>
      <c r="C1428" s="50">
        <v>0</v>
      </c>
    </row>
    <row r="1429" spans="1:3" ht="15" x14ac:dyDescent="0.25">
      <c r="A1429" t="s">
        <v>63</v>
      </c>
      <c r="B1429" s="44" t="s">
        <v>124</v>
      </c>
      <c r="C1429" s="50">
        <v>0</v>
      </c>
    </row>
    <row r="1430" spans="1:3" ht="15" x14ac:dyDescent="0.25">
      <c r="A1430" t="s">
        <v>63</v>
      </c>
      <c r="B1430" s="44" t="s">
        <v>124</v>
      </c>
      <c r="C1430" s="50">
        <v>0</v>
      </c>
    </row>
    <row r="1431" spans="1:3" ht="15" x14ac:dyDescent="0.25">
      <c r="A1431" t="s">
        <v>63</v>
      </c>
      <c r="B1431" s="44" t="s">
        <v>125</v>
      </c>
      <c r="C1431" s="50">
        <v>0</v>
      </c>
    </row>
    <row r="1432" spans="1:3" ht="15" x14ac:dyDescent="0.25">
      <c r="A1432" t="s">
        <v>63</v>
      </c>
      <c r="B1432" s="44" t="s">
        <v>125</v>
      </c>
      <c r="C1432" s="50">
        <v>0</v>
      </c>
    </row>
    <row r="1433" spans="1:3" ht="15" x14ac:dyDescent="0.25">
      <c r="A1433" t="s">
        <v>63</v>
      </c>
      <c r="B1433" s="44" t="s">
        <v>126</v>
      </c>
      <c r="C1433" s="50">
        <v>0</v>
      </c>
    </row>
    <row r="1434" spans="1:3" ht="15" x14ac:dyDescent="0.25">
      <c r="A1434" t="s">
        <v>63</v>
      </c>
      <c r="B1434" s="44" t="s">
        <v>126</v>
      </c>
      <c r="C1434" s="50">
        <v>0</v>
      </c>
    </row>
    <row r="1435" spans="1:3" ht="15" x14ac:dyDescent="0.25">
      <c r="A1435" t="s">
        <v>63</v>
      </c>
      <c r="B1435" s="44" t="s">
        <v>127</v>
      </c>
      <c r="C1435" s="50">
        <v>0</v>
      </c>
    </row>
    <row r="1436" spans="1:3" ht="15" x14ac:dyDescent="0.25">
      <c r="A1436" t="s">
        <v>63</v>
      </c>
      <c r="B1436" s="44" t="s">
        <v>128</v>
      </c>
      <c r="C1436" s="50">
        <v>0</v>
      </c>
    </row>
    <row r="1437" spans="1:3" ht="15" x14ac:dyDescent="0.25">
      <c r="A1437" t="s">
        <v>63</v>
      </c>
      <c r="B1437" s="44" t="s">
        <v>129</v>
      </c>
      <c r="C1437" s="50">
        <v>0</v>
      </c>
    </row>
    <row r="1438" spans="1:3" ht="15" x14ac:dyDescent="0.25">
      <c r="A1438" t="s">
        <v>63</v>
      </c>
      <c r="B1438" s="44" t="s">
        <v>130</v>
      </c>
      <c r="C1438" s="50">
        <v>0</v>
      </c>
    </row>
    <row r="1439" spans="1:3" ht="15" x14ac:dyDescent="0.25">
      <c r="A1439" t="s">
        <v>63</v>
      </c>
      <c r="B1439" s="44" t="s">
        <v>131</v>
      </c>
      <c r="C1439" s="50">
        <v>0</v>
      </c>
    </row>
    <row r="1440" spans="1:3" ht="15" x14ac:dyDescent="0.25">
      <c r="A1440" t="s">
        <v>63</v>
      </c>
      <c r="B1440" s="44" t="s">
        <v>131</v>
      </c>
      <c r="C1440" s="50">
        <v>0</v>
      </c>
    </row>
    <row r="1441" spans="1:3" ht="15" x14ac:dyDescent="0.25">
      <c r="A1441" t="s">
        <v>63</v>
      </c>
      <c r="B1441" s="44" t="s">
        <v>132</v>
      </c>
      <c r="C1441" s="50">
        <v>0</v>
      </c>
    </row>
    <row r="1442" spans="1:3" ht="15" x14ac:dyDescent="0.25">
      <c r="A1442" t="s">
        <v>63</v>
      </c>
      <c r="B1442" s="44" t="s">
        <v>133</v>
      </c>
      <c r="C1442" s="50">
        <v>0</v>
      </c>
    </row>
    <row r="1443" spans="1:3" ht="15" x14ac:dyDescent="0.25">
      <c r="A1443" t="s">
        <v>63</v>
      </c>
      <c r="B1443" s="44" t="s">
        <v>134</v>
      </c>
      <c r="C1443" s="50">
        <v>0</v>
      </c>
    </row>
    <row r="1444" spans="1:3" ht="15" x14ac:dyDescent="0.25">
      <c r="A1444" t="s">
        <v>63</v>
      </c>
      <c r="B1444" s="44" t="s">
        <v>135</v>
      </c>
      <c r="C1444" s="50">
        <v>0</v>
      </c>
    </row>
    <row r="1445" spans="1:3" ht="15" x14ac:dyDescent="0.25">
      <c r="A1445" t="s">
        <v>63</v>
      </c>
      <c r="B1445" s="44" t="s">
        <v>136</v>
      </c>
      <c r="C1445" s="50">
        <v>0</v>
      </c>
    </row>
    <row r="1446" spans="1:3" ht="15" x14ac:dyDescent="0.25">
      <c r="A1446" t="s">
        <v>63</v>
      </c>
      <c r="B1446" s="44" t="s">
        <v>137</v>
      </c>
      <c r="C1446" s="50">
        <v>0</v>
      </c>
    </row>
    <row r="1447" spans="1:3" ht="15" x14ac:dyDescent="0.25">
      <c r="A1447" t="s">
        <v>63</v>
      </c>
      <c r="B1447" s="44" t="s">
        <v>137</v>
      </c>
      <c r="C1447" s="50">
        <v>0</v>
      </c>
    </row>
    <row r="1448" spans="1:3" ht="15" x14ac:dyDescent="0.25">
      <c r="A1448" t="s">
        <v>63</v>
      </c>
      <c r="B1448" s="44" t="s">
        <v>138</v>
      </c>
      <c r="C1448" s="50">
        <v>0</v>
      </c>
    </row>
    <row r="1449" spans="1:3" ht="15" x14ac:dyDescent="0.25">
      <c r="A1449" t="s">
        <v>63</v>
      </c>
      <c r="B1449" s="44" t="s">
        <v>138</v>
      </c>
      <c r="C1449" s="50">
        <v>0</v>
      </c>
    </row>
    <row r="1450" spans="1:3" ht="15" x14ac:dyDescent="0.25">
      <c r="A1450" t="s">
        <v>63</v>
      </c>
      <c r="B1450" s="59" t="s">
        <v>139</v>
      </c>
      <c r="C1450" s="50">
        <v>0</v>
      </c>
    </row>
    <row r="1451" spans="1:3" ht="15" x14ac:dyDescent="0.25">
      <c r="A1451" t="s">
        <v>63</v>
      </c>
      <c r="B1451" s="44" t="s">
        <v>140</v>
      </c>
      <c r="C1451" s="50">
        <v>0</v>
      </c>
    </row>
    <row r="1452" spans="1:3" ht="15" x14ac:dyDescent="0.25">
      <c r="A1452" t="s">
        <v>63</v>
      </c>
      <c r="B1452" s="44" t="s">
        <v>141</v>
      </c>
      <c r="C1452" s="50">
        <v>0</v>
      </c>
    </row>
    <row r="1453" spans="1:3" ht="15" x14ac:dyDescent="0.25">
      <c r="A1453" t="s">
        <v>63</v>
      </c>
      <c r="B1453" s="44" t="s">
        <v>142</v>
      </c>
      <c r="C1453" s="50">
        <v>0</v>
      </c>
    </row>
    <row r="1454" spans="1:3" ht="15" x14ac:dyDescent="0.25">
      <c r="A1454" t="s">
        <v>63</v>
      </c>
      <c r="B1454" s="44" t="s">
        <v>142</v>
      </c>
      <c r="C1454" s="50">
        <v>0</v>
      </c>
    </row>
    <row r="1455" spans="1:3" ht="15" x14ac:dyDescent="0.25">
      <c r="A1455" t="s">
        <v>63</v>
      </c>
      <c r="B1455" s="44" t="s">
        <v>143</v>
      </c>
      <c r="C1455" s="50">
        <v>0</v>
      </c>
    </row>
    <row r="1456" spans="1:3" ht="15" x14ac:dyDescent="0.25">
      <c r="A1456" t="s">
        <v>63</v>
      </c>
      <c r="B1456" s="44" t="s">
        <v>144</v>
      </c>
      <c r="C1456" s="50">
        <v>0</v>
      </c>
    </row>
    <row r="1457" spans="1:3" ht="15" x14ac:dyDescent="0.25">
      <c r="A1457" t="s">
        <v>63</v>
      </c>
      <c r="B1457" s="44" t="s">
        <v>144</v>
      </c>
      <c r="C1457" s="50">
        <v>0</v>
      </c>
    </row>
    <row r="1458" spans="1:3" ht="15" x14ac:dyDescent="0.25">
      <c r="A1458" t="s">
        <v>63</v>
      </c>
      <c r="B1458" s="44" t="s">
        <v>145</v>
      </c>
      <c r="C1458" s="60">
        <v>0</v>
      </c>
    </row>
    <row r="1459" spans="1:3" ht="15" x14ac:dyDescent="0.25">
      <c r="A1459" t="s">
        <v>63</v>
      </c>
      <c r="B1459" s="44" t="s">
        <v>146</v>
      </c>
      <c r="C1459" s="60">
        <v>0</v>
      </c>
    </row>
    <row r="1460" spans="1:3" ht="15" x14ac:dyDescent="0.25">
      <c r="A1460" t="s">
        <v>63</v>
      </c>
      <c r="B1460" s="44" t="s">
        <v>147</v>
      </c>
      <c r="C1460" s="60">
        <v>0</v>
      </c>
    </row>
    <row r="1461" spans="1:3" ht="15" x14ac:dyDescent="0.25">
      <c r="A1461" t="s">
        <v>63</v>
      </c>
      <c r="B1461" s="44" t="s">
        <v>148</v>
      </c>
      <c r="C1461" s="60">
        <v>0</v>
      </c>
    </row>
    <row r="1462" spans="1:3" ht="15" x14ac:dyDescent="0.25">
      <c r="A1462" t="s">
        <v>63</v>
      </c>
      <c r="B1462" s="44" t="s">
        <v>148</v>
      </c>
      <c r="C1462" s="60">
        <v>0</v>
      </c>
    </row>
    <row r="1463" spans="1:3" ht="15" x14ac:dyDescent="0.25">
      <c r="A1463" t="s">
        <v>63</v>
      </c>
      <c r="B1463" s="44" t="s">
        <v>149</v>
      </c>
      <c r="C1463" s="60">
        <v>0</v>
      </c>
    </row>
    <row r="1464" spans="1:3" ht="15" x14ac:dyDescent="0.25">
      <c r="A1464" t="s">
        <v>63</v>
      </c>
      <c r="B1464" s="44" t="s">
        <v>150</v>
      </c>
      <c r="C1464" s="60">
        <v>0</v>
      </c>
    </row>
    <row r="1465" spans="1:3" ht="15" x14ac:dyDescent="0.25">
      <c r="A1465" t="s">
        <v>63</v>
      </c>
      <c r="B1465" s="44" t="s">
        <v>151</v>
      </c>
      <c r="C1465" s="60">
        <v>0</v>
      </c>
    </row>
    <row r="1466" spans="1:3" ht="15" x14ac:dyDescent="0.25">
      <c r="A1466" t="s">
        <v>63</v>
      </c>
      <c r="B1466" s="44" t="s">
        <v>152</v>
      </c>
      <c r="C1466" s="60">
        <v>0</v>
      </c>
    </row>
    <row r="1467" spans="1:3" ht="15" x14ac:dyDescent="0.25">
      <c r="A1467" t="s">
        <v>63</v>
      </c>
      <c r="B1467" s="44" t="s">
        <v>153</v>
      </c>
      <c r="C1467" s="60">
        <v>0</v>
      </c>
    </row>
    <row r="1468" spans="1:3" ht="15" x14ac:dyDescent="0.25">
      <c r="A1468" t="s">
        <v>63</v>
      </c>
      <c r="B1468" s="44" t="s">
        <v>154</v>
      </c>
      <c r="C1468" s="60">
        <v>0</v>
      </c>
    </row>
    <row r="1469" spans="1:3" ht="15" x14ac:dyDescent="0.25">
      <c r="A1469" t="s">
        <v>63</v>
      </c>
      <c r="B1469" s="44" t="s">
        <v>155</v>
      </c>
      <c r="C1469" s="60">
        <v>0</v>
      </c>
    </row>
    <row r="1470" spans="1:3" ht="15" x14ac:dyDescent="0.25">
      <c r="A1470" t="s">
        <v>63</v>
      </c>
      <c r="B1470" s="44" t="s">
        <v>156</v>
      </c>
      <c r="C1470" s="60">
        <v>0</v>
      </c>
    </row>
    <row r="1471" spans="1:3" ht="15" x14ac:dyDescent="0.25">
      <c r="A1471" t="s">
        <v>63</v>
      </c>
      <c r="B1471" s="44" t="s">
        <v>157</v>
      </c>
      <c r="C1471" s="60">
        <v>0</v>
      </c>
    </row>
    <row r="1472" spans="1:3" ht="15" x14ac:dyDescent="0.25">
      <c r="A1472" t="s">
        <v>63</v>
      </c>
      <c r="B1472" s="44" t="s">
        <v>158</v>
      </c>
      <c r="C1472" s="60">
        <v>0</v>
      </c>
    </row>
    <row r="1473" spans="1:3" ht="15" x14ac:dyDescent="0.25">
      <c r="A1473" t="s">
        <v>63</v>
      </c>
      <c r="B1473" s="44" t="s">
        <v>159</v>
      </c>
      <c r="C1473" s="60">
        <v>0</v>
      </c>
    </row>
    <row r="1474" spans="1:3" ht="15" x14ac:dyDescent="0.25">
      <c r="A1474" t="s">
        <v>63</v>
      </c>
      <c r="B1474" s="44" t="s">
        <v>160</v>
      </c>
      <c r="C1474" s="60">
        <v>0</v>
      </c>
    </row>
    <row r="1475" spans="1:3" s="44" customFormat="1" ht="15" x14ac:dyDescent="0.25">
      <c r="A1475" t="s">
        <v>63</v>
      </c>
      <c r="B1475" s="44" t="s">
        <v>161</v>
      </c>
      <c r="C1475" s="60">
        <v>0</v>
      </c>
    </row>
    <row r="1476" spans="1:3" s="44" customFormat="1" ht="15" x14ac:dyDescent="0.25">
      <c r="A1476" t="s">
        <v>63</v>
      </c>
      <c r="B1476" s="44" t="s">
        <v>162</v>
      </c>
      <c r="C1476" s="60">
        <v>0</v>
      </c>
    </row>
    <row r="1477" spans="1:3" s="44" customFormat="1" ht="15" x14ac:dyDescent="0.25">
      <c r="A1477" t="s">
        <v>63</v>
      </c>
      <c r="B1477" s="44" t="s">
        <v>162</v>
      </c>
      <c r="C1477" s="60">
        <v>0</v>
      </c>
    </row>
    <row r="1478" spans="1:3" s="44" customFormat="1" ht="15" x14ac:dyDescent="0.25">
      <c r="A1478" t="s">
        <v>63</v>
      </c>
      <c r="B1478" s="44" t="s">
        <v>163</v>
      </c>
      <c r="C1478" s="60">
        <v>0</v>
      </c>
    </row>
    <row r="1479" spans="1:3" s="44" customFormat="1" ht="15" x14ac:dyDescent="0.25">
      <c r="A1479" t="s">
        <v>63</v>
      </c>
      <c r="B1479" s="44" t="s">
        <v>164</v>
      </c>
      <c r="C1479" s="60">
        <v>0</v>
      </c>
    </row>
    <row r="1480" spans="1:3" ht="15" x14ac:dyDescent="0.25">
      <c r="A1480" t="s">
        <v>63</v>
      </c>
      <c r="B1480" s="44" t="s">
        <v>165</v>
      </c>
      <c r="C1480" s="60">
        <v>0</v>
      </c>
    </row>
    <row r="1481" spans="1:3" ht="15" x14ac:dyDescent="0.25">
      <c r="A1481" t="s">
        <v>63</v>
      </c>
      <c r="B1481" s="44" t="s">
        <v>166</v>
      </c>
      <c r="C1481" s="60">
        <v>0</v>
      </c>
    </row>
    <row r="1482" spans="1:3" ht="15" x14ac:dyDescent="0.25">
      <c r="A1482" t="s">
        <v>63</v>
      </c>
      <c r="B1482" s="44" t="s">
        <v>166</v>
      </c>
      <c r="C1482" s="60">
        <v>0</v>
      </c>
    </row>
    <row r="1483" spans="1:3" ht="15" x14ac:dyDescent="0.25">
      <c r="A1483" t="s">
        <v>63</v>
      </c>
      <c r="B1483" s="44" t="s">
        <v>167</v>
      </c>
      <c r="C1483" s="60">
        <v>0</v>
      </c>
    </row>
    <row r="1484" spans="1:3" ht="15" x14ac:dyDescent="0.25">
      <c r="A1484" t="s">
        <v>63</v>
      </c>
      <c r="B1484" s="44" t="s">
        <v>167</v>
      </c>
      <c r="C1484" s="60">
        <v>0</v>
      </c>
    </row>
    <row r="1485" spans="1:3" ht="15" x14ac:dyDescent="0.25">
      <c r="A1485" t="s">
        <v>63</v>
      </c>
      <c r="B1485" s="61" t="s">
        <v>168</v>
      </c>
      <c r="C1485" s="62">
        <v>0</v>
      </c>
    </row>
    <row r="1486" spans="1:3" ht="15" x14ac:dyDescent="0.25">
      <c r="A1486" t="s">
        <v>63</v>
      </c>
      <c r="B1486" s="61" t="s">
        <v>168</v>
      </c>
      <c r="C1486" s="62">
        <v>0</v>
      </c>
    </row>
    <row r="1487" spans="1:3" ht="15" x14ac:dyDescent="0.25">
      <c r="A1487" t="s">
        <v>63</v>
      </c>
      <c r="B1487" s="61" t="s">
        <v>169</v>
      </c>
      <c r="C1487" s="62">
        <v>0</v>
      </c>
    </row>
    <row r="1488" spans="1:3" ht="15" x14ac:dyDescent="0.25">
      <c r="A1488" t="s">
        <v>63</v>
      </c>
      <c r="B1488" s="44" t="s">
        <v>170</v>
      </c>
      <c r="C1488" s="60">
        <v>0</v>
      </c>
    </row>
    <row r="1489" spans="1:3" ht="15" x14ac:dyDescent="0.25">
      <c r="A1489" t="s">
        <v>63</v>
      </c>
      <c r="B1489" s="61" t="s">
        <v>171</v>
      </c>
      <c r="C1489" s="62">
        <v>0</v>
      </c>
    </row>
    <row r="1490" spans="1:3" ht="15" x14ac:dyDescent="0.25">
      <c r="A1490" t="s">
        <v>63</v>
      </c>
      <c r="B1490" s="44" t="s">
        <v>172</v>
      </c>
      <c r="C1490" s="60">
        <v>0</v>
      </c>
    </row>
    <row r="1491" spans="1:3" ht="15" x14ac:dyDescent="0.25">
      <c r="A1491" t="s">
        <v>63</v>
      </c>
      <c r="B1491" s="44" t="s">
        <v>173</v>
      </c>
      <c r="C1491" s="60">
        <v>0</v>
      </c>
    </row>
    <row r="1492" spans="1:3" ht="15" x14ac:dyDescent="0.25">
      <c r="A1492" t="s">
        <v>63</v>
      </c>
      <c r="B1492" s="44" t="s">
        <v>174</v>
      </c>
      <c r="C1492" s="60">
        <v>0</v>
      </c>
    </row>
    <row r="1493" spans="1:3" ht="15" x14ac:dyDescent="0.25">
      <c r="A1493" t="s">
        <v>63</v>
      </c>
      <c r="B1493" s="44" t="s">
        <v>175</v>
      </c>
      <c r="C1493" s="60">
        <v>0</v>
      </c>
    </row>
    <row r="1494" spans="1:3" ht="15" x14ac:dyDescent="0.25">
      <c r="A1494" t="s">
        <v>63</v>
      </c>
      <c r="B1494" s="44" t="s">
        <v>176</v>
      </c>
      <c r="C1494" s="60">
        <v>0</v>
      </c>
    </row>
    <row r="1495" spans="1:3" ht="15" x14ac:dyDescent="0.25">
      <c r="A1495" t="s">
        <v>63</v>
      </c>
      <c r="B1495" s="44" t="s">
        <v>177</v>
      </c>
      <c r="C1495" s="60">
        <v>0</v>
      </c>
    </row>
    <row r="1496" spans="1:3" ht="15" x14ac:dyDescent="0.25">
      <c r="A1496" t="s">
        <v>63</v>
      </c>
      <c r="B1496" s="44" t="s">
        <v>178</v>
      </c>
      <c r="C1496" s="60">
        <v>0</v>
      </c>
    </row>
    <row r="1497" spans="1:3" ht="15" x14ac:dyDescent="0.25">
      <c r="A1497" t="s">
        <v>63</v>
      </c>
      <c r="B1497" s="44" t="s">
        <v>179</v>
      </c>
      <c r="C1497" s="60">
        <v>0</v>
      </c>
    </row>
    <row r="1498" spans="1:3" ht="15" x14ac:dyDescent="0.25">
      <c r="A1498" t="s">
        <v>63</v>
      </c>
      <c r="B1498" s="44" t="s">
        <v>180</v>
      </c>
      <c r="C1498" s="60">
        <v>0</v>
      </c>
    </row>
    <row r="1499" spans="1:3" ht="15" x14ac:dyDescent="0.25">
      <c r="A1499" t="s">
        <v>63</v>
      </c>
      <c r="B1499" s="44" t="s">
        <v>181</v>
      </c>
      <c r="C1499" s="60">
        <v>0</v>
      </c>
    </row>
    <row r="1500" spans="1:3" ht="15" x14ac:dyDescent="0.25">
      <c r="A1500" t="s">
        <v>63</v>
      </c>
      <c r="B1500" s="44" t="s">
        <v>182</v>
      </c>
      <c r="C1500" s="60">
        <v>0</v>
      </c>
    </row>
    <row r="1501" spans="1:3" ht="15" x14ac:dyDescent="0.25">
      <c r="A1501" t="s">
        <v>63</v>
      </c>
      <c r="B1501" s="44" t="s">
        <v>183</v>
      </c>
      <c r="C1501" s="60">
        <v>0</v>
      </c>
    </row>
    <row r="1502" spans="1:3" ht="15" x14ac:dyDescent="0.25">
      <c r="A1502" t="s">
        <v>63</v>
      </c>
      <c r="B1502" s="44" t="s">
        <v>184</v>
      </c>
      <c r="C1502" s="60">
        <v>0</v>
      </c>
    </row>
    <row r="1503" spans="1:3" ht="15" x14ac:dyDescent="0.25">
      <c r="A1503" t="s">
        <v>63</v>
      </c>
      <c r="B1503" s="44" t="s">
        <v>185</v>
      </c>
      <c r="C1503" s="60">
        <v>0</v>
      </c>
    </row>
    <row r="1504" spans="1:3" ht="15" x14ac:dyDescent="0.25">
      <c r="A1504" t="s">
        <v>63</v>
      </c>
      <c r="B1504" s="44" t="s">
        <v>186</v>
      </c>
      <c r="C1504" s="60">
        <v>0</v>
      </c>
    </row>
    <row r="1505" spans="1:3" ht="15" x14ac:dyDescent="0.25">
      <c r="A1505" t="s">
        <v>63</v>
      </c>
      <c r="B1505" s="44" t="s">
        <v>187</v>
      </c>
      <c r="C1505" s="60">
        <v>0</v>
      </c>
    </row>
    <row r="1506" spans="1:3" ht="15" x14ac:dyDescent="0.25">
      <c r="A1506" t="s">
        <v>63</v>
      </c>
      <c r="B1506" s="44" t="s">
        <v>188</v>
      </c>
      <c r="C1506" s="60">
        <v>0</v>
      </c>
    </row>
    <row r="1507" spans="1:3" ht="15" x14ac:dyDescent="0.25">
      <c r="A1507" t="s">
        <v>63</v>
      </c>
      <c r="B1507" s="44" t="s">
        <v>189</v>
      </c>
      <c r="C1507" s="60">
        <v>0</v>
      </c>
    </row>
    <row r="1508" spans="1:3" ht="15" x14ac:dyDescent="0.25">
      <c r="A1508" t="s">
        <v>63</v>
      </c>
      <c r="B1508" s="44" t="s">
        <v>190</v>
      </c>
      <c r="C1508" s="60">
        <v>0</v>
      </c>
    </row>
    <row r="1509" spans="1:3" ht="15" x14ac:dyDescent="0.25">
      <c r="A1509" t="s">
        <v>63</v>
      </c>
      <c r="B1509" s="44" t="s">
        <v>191</v>
      </c>
      <c r="C1509" s="60">
        <v>0</v>
      </c>
    </row>
    <row r="1510" spans="1:3" ht="15" x14ac:dyDescent="0.25">
      <c r="A1510" t="s">
        <v>63</v>
      </c>
      <c r="B1510" s="44" t="s">
        <v>192</v>
      </c>
      <c r="C1510" s="60">
        <v>0</v>
      </c>
    </row>
    <row r="1511" spans="1:3" ht="15" x14ac:dyDescent="0.25">
      <c r="A1511" t="s">
        <v>63</v>
      </c>
      <c r="B1511" s="44" t="s">
        <v>193</v>
      </c>
      <c r="C1511" s="60">
        <v>0</v>
      </c>
    </row>
    <row r="1512" spans="1:3" ht="15" x14ac:dyDescent="0.25">
      <c r="A1512" t="s">
        <v>63</v>
      </c>
      <c r="B1512" s="61" t="s">
        <v>194</v>
      </c>
      <c r="C1512" s="62">
        <v>0</v>
      </c>
    </row>
    <row r="1513" spans="1:3" ht="15" x14ac:dyDescent="0.25">
      <c r="A1513" t="s">
        <v>63</v>
      </c>
      <c r="B1513" s="61" t="s">
        <v>195</v>
      </c>
      <c r="C1513" s="62">
        <v>0</v>
      </c>
    </row>
    <row r="1514" spans="1:3" ht="15" x14ac:dyDescent="0.25">
      <c r="A1514" t="s">
        <v>63</v>
      </c>
      <c r="B1514" s="61" t="s">
        <v>196</v>
      </c>
      <c r="C1514" s="62">
        <v>0</v>
      </c>
    </row>
    <row r="1515" spans="1:3" ht="15" x14ac:dyDescent="0.25">
      <c r="A1515" t="s">
        <v>63</v>
      </c>
      <c r="B1515" s="61" t="s">
        <v>197</v>
      </c>
      <c r="C1515" s="62">
        <v>0</v>
      </c>
    </row>
    <row r="1516" spans="1:3" ht="15" x14ac:dyDescent="0.25">
      <c r="A1516" t="s">
        <v>63</v>
      </c>
      <c r="B1516" s="61" t="s">
        <v>198</v>
      </c>
      <c r="C1516" s="62">
        <v>0</v>
      </c>
    </row>
    <row r="1517" spans="1:3" ht="15" x14ac:dyDescent="0.25">
      <c r="A1517" t="s">
        <v>63</v>
      </c>
      <c r="B1517" s="61" t="s">
        <v>199</v>
      </c>
      <c r="C1517" s="62">
        <v>0</v>
      </c>
    </row>
    <row r="1518" spans="1:3" ht="15" x14ac:dyDescent="0.25">
      <c r="A1518" t="s">
        <v>63</v>
      </c>
      <c r="B1518" s="61" t="s">
        <v>200</v>
      </c>
      <c r="C1518" s="62">
        <v>0</v>
      </c>
    </row>
    <row r="1519" spans="1:3" ht="15" x14ac:dyDescent="0.25">
      <c r="A1519" t="s">
        <v>63</v>
      </c>
      <c r="B1519" s="61" t="s">
        <v>201</v>
      </c>
      <c r="C1519" s="62">
        <v>0</v>
      </c>
    </row>
    <row r="1520" spans="1:3" ht="15" x14ac:dyDescent="0.25">
      <c r="A1520" t="s">
        <v>63</v>
      </c>
      <c r="B1520" s="61" t="s">
        <v>202</v>
      </c>
      <c r="C1520" s="62">
        <v>0</v>
      </c>
    </row>
    <row r="1521" spans="1:3" ht="15" x14ac:dyDescent="0.25">
      <c r="A1521" t="s">
        <v>63</v>
      </c>
      <c r="B1521" s="61" t="s">
        <v>203</v>
      </c>
      <c r="C1521" s="62">
        <v>0</v>
      </c>
    </row>
    <row r="1522" spans="1:3" ht="15" x14ac:dyDescent="0.25">
      <c r="A1522" t="s">
        <v>63</v>
      </c>
      <c r="B1522" s="61" t="s">
        <v>204</v>
      </c>
      <c r="C1522" s="62">
        <v>0</v>
      </c>
    </row>
    <row r="1523" spans="1:3" ht="15" x14ac:dyDescent="0.25">
      <c r="A1523" t="s">
        <v>63</v>
      </c>
      <c r="B1523" s="44" t="s">
        <v>205</v>
      </c>
      <c r="C1523" s="60">
        <v>0</v>
      </c>
    </row>
    <row r="1524" spans="1:3" ht="15" x14ac:dyDescent="0.25">
      <c r="A1524" t="s">
        <v>63</v>
      </c>
      <c r="B1524" s="44" t="s">
        <v>206</v>
      </c>
      <c r="C1524" s="60">
        <v>0</v>
      </c>
    </row>
    <row r="1525" spans="1:3" ht="15" x14ac:dyDescent="0.25">
      <c r="A1525" t="s">
        <v>63</v>
      </c>
      <c r="B1525" s="44" t="s">
        <v>207</v>
      </c>
      <c r="C1525" s="60">
        <v>0</v>
      </c>
    </row>
    <row r="1526" spans="1:3" ht="15" x14ac:dyDescent="0.25">
      <c r="A1526" t="s">
        <v>63</v>
      </c>
      <c r="B1526" s="44" t="s">
        <v>208</v>
      </c>
      <c r="C1526" s="60">
        <v>0</v>
      </c>
    </row>
    <row r="1527" spans="1:3" ht="15" x14ac:dyDescent="0.25">
      <c r="A1527" t="s">
        <v>63</v>
      </c>
      <c r="B1527" s="44" t="s">
        <v>209</v>
      </c>
      <c r="C1527" s="60">
        <v>0</v>
      </c>
    </row>
    <row r="1528" spans="1:3" ht="15" x14ac:dyDescent="0.25">
      <c r="A1528" t="s">
        <v>63</v>
      </c>
      <c r="B1528" s="44" t="s">
        <v>210</v>
      </c>
      <c r="C1528" s="60">
        <v>0</v>
      </c>
    </row>
    <row r="1529" spans="1:3" ht="15" x14ac:dyDescent="0.25">
      <c r="A1529" t="s">
        <v>63</v>
      </c>
      <c r="B1529" s="61" t="s">
        <v>211</v>
      </c>
      <c r="C1529" s="62">
        <v>0</v>
      </c>
    </row>
    <row r="1530" spans="1:3" ht="15" x14ac:dyDescent="0.25">
      <c r="A1530" t="s">
        <v>63</v>
      </c>
      <c r="B1530" s="61" t="s">
        <v>212</v>
      </c>
      <c r="C1530" s="62">
        <v>0</v>
      </c>
    </row>
    <row r="1531" spans="1:3" ht="15" x14ac:dyDescent="0.25">
      <c r="A1531" t="s">
        <v>63</v>
      </c>
      <c r="B1531" s="61" t="s">
        <v>213</v>
      </c>
      <c r="C1531" s="62">
        <v>0</v>
      </c>
    </row>
    <row r="1532" spans="1:3" ht="15" x14ac:dyDescent="0.25">
      <c r="A1532" t="s">
        <v>63</v>
      </c>
      <c r="B1532" s="61" t="s">
        <v>214</v>
      </c>
      <c r="C1532" s="62">
        <v>0</v>
      </c>
    </row>
    <row r="1533" spans="1:3" ht="15" x14ac:dyDescent="0.25">
      <c r="A1533" t="s">
        <v>63</v>
      </c>
      <c r="B1533" s="61" t="s">
        <v>215</v>
      </c>
      <c r="C1533" s="62">
        <v>0</v>
      </c>
    </row>
    <row r="1534" spans="1:3" ht="15" x14ac:dyDescent="0.25">
      <c r="A1534" t="s">
        <v>63</v>
      </c>
      <c r="B1534" s="61" t="s">
        <v>216</v>
      </c>
      <c r="C1534" s="62">
        <v>0</v>
      </c>
    </row>
    <row r="1535" spans="1:3" ht="15" x14ac:dyDescent="0.25">
      <c r="A1535" t="s">
        <v>63</v>
      </c>
      <c r="B1535" s="61" t="s">
        <v>217</v>
      </c>
      <c r="C1535" s="62">
        <v>0</v>
      </c>
    </row>
    <row r="1536" spans="1:3" ht="15" x14ac:dyDescent="0.25">
      <c r="A1536" t="s">
        <v>63</v>
      </c>
      <c r="B1536" s="61" t="s">
        <v>218</v>
      </c>
      <c r="C1536" s="62">
        <v>0</v>
      </c>
    </row>
    <row r="1537" spans="1:3" ht="15" x14ac:dyDescent="0.25">
      <c r="A1537" t="s">
        <v>63</v>
      </c>
      <c r="B1537" s="61" t="s">
        <v>219</v>
      </c>
      <c r="C1537" s="62">
        <v>0</v>
      </c>
    </row>
    <row r="1538" spans="1:3" ht="15" x14ac:dyDescent="0.25">
      <c r="A1538" t="s">
        <v>63</v>
      </c>
      <c r="B1538" s="61" t="s">
        <v>220</v>
      </c>
      <c r="C1538" s="62">
        <v>0</v>
      </c>
    </row>
    <row r="1539" spans="1:3" ht="15" x14ac:dyDescent="0.25">
      <c r="A1539" t="s">
        <v>63</v>
      </c>
      <c r="B1539" s="61" t="s">
        <v>221</v>
      </c>
      <c r="C1539" s="62">
        <v>0</v>
      </c>
    </row>
    <row r="1540" spans="1:3" ht="15" x14ac:dyDescent="0.25">
      <c r="A1540" t="s">
        <v>63</v>
      </c>
      <c r="B1540" s="61" t="s">
        <v>222</v>
      </c>
      <c r="C1540" s="62">
        <v>0</v>
      </c>
    </row>
    <row r="1541" spans="1:3" ht="15" x14ac:dyDescent="0.25">
      <c r="A1541" t="s">
        <v>63</v>
      </c>
      <c r="B1541" s="61" t="s">
        <v>223</v>
      </c>
      <c r="C1541" s="62">
        <v>0</v>
      </c>
    </row>
    <row r="1542" spans="1:3" ht="15" x14ac:dyDescent="0.25">
      <c r="A1542" t="s">
        <v>63</v>
      </c>
      <c r="B1542" s="61" t="s">
        <v>224</v>
      </c>
      <c r="C1542" s="62">
        <v>0</v>
      </c>
    </row>
    <row r="1543" spans="1:3" ht="15" x14ac:dyDescent="0.25">
      <c r="A1543" t="s">
        <v>63</v>
      </c>
      <c r="B1543" s="61" t="s">
        <v>225</v>
      </c>
      <c r="C1543" s="62">
        <v>0</v>
      </c>
    </row>
    <row r="1544" spans="1:3" ht="15" x14ac:dyDescent="0.25">
      <c r="A1544" t="s">
        <v>63</v>
      </c>
      <c r="B1544" s="61" t="s">
        <v>226</v>
      </c>
      <c r="C1544" s="62">
        <v>0</v>
      </c>
    </row>
    <row r="1545" spans="1:3" ht="15" x14ac:dyDescent="0.25">
      <c r="A1545" t="s">
        <v>63</v>
      </c>
      <c r="B1545" s="61" t="s">
        <v>227</v>
      </c>
      <c r="C1545" s="62">
        <v>0</v>
      </c>
    </row>
    <row r="1546" spans="1:3" ht="15" x14ac:dyDescent="0.25">
      <c r="A1546" t="s">
        <v>63</v>
      </c>
      <c r="B1546" s="61" t="s">
        <v>228</v>
      </c>
      <c r="C1546" s="62">
        <v>0</v>
      </c>
    </row>
    <row r="1547" spans="1:3" ht="15" x14ac:dyDescent="0.25">
      <c r="A1547" t="s">
        <v>63</v>
      </c>
      <c r="B1547" s="61" t="s">
        <v>229</v>
      </c>
      <c r="C1547" s="62">
        <v>0</v>
      </c>
    </row>
    <row r="1548" spans="1:3" ht="15" x14ac:dyDescent="0.25">
      <c r="A1548" t="s">
        <v>63</v>
      </c>
      <c r="B1548" s="61" t="s">
        <v>230</v>
      </c>
      <c r="C1548" s="62">
        <v>0</v>
      </c>
    </row>
    <row r="1549" spans="1:3" ht="15" x14ac:dyDescent="0.25">
      <c r="A1549" t="s">
        <v>63</v>
      </c>
      <c r="B1549" s="61" t="s">
        <v>231</v>
      </c>
      <c r="C1549" s="62">
        <v>0</v>
      </c>
    </row>
    <row r="1550" spans="1:3" ht="15" x14ac:dyDescent="0.25">
      <c r="A1550" t="s">
        <v>63</v>
      </c>
      <c r="B1550" s="61" t="s">
        <v>232</v>
      </c>
      <c r="C1550" s="62">
        <v>0</v>
      </c>
    </row>
    <row r="1551" spans="1:3" ht="15" x14ac:dyDescent="0.25">
      <c r="A1551" t="s">
        <v>63</v>
      </c>
      <c r="B1551" s="61" t="s">
        <v>233</v>
      </c>
      <c r="C1551" s="62">
        <v>0</v>
      </c>
    </row>
    <row r="1552" spans="1:3" ht="15" x14ac:dyDescent="0.25">
      <c r="A1552" t="s">
        <v>63</v>
      </c>
      <c r="B1552" s="61" t="s">
        <v>234</v>
      </c>
      <c r="C1552" s="62">
        <v>0</v>
      </c>
    </row>
    <row r="1553" spans="1:3" ht="15" x14ac:dyDescent="0.25">
      <c r="A1553" t="s">
        <v>63</v>
      </c>
      <c r="B1553" s="61" t="s">
        <v>235</v>
      </c>
      <c r="C1553" s="62">
        <v>0</v>
      </c>
    </row>
    <row r="1554" spans="1:3" ht="15" x14ac:dyDescent="0.25">
      <c r="A1554" t="s">
        <v>63</v>
      </c>
      <c r="B1554" s="61" t="s">
        <v>236</v>
      </c>
      <c r="C1554" s="62">
        <v>0</v>
      </c>
    </row>
    <row r="1555" spans="1:3" ht="15.75" thickBot="1" x14ac:dyDescent="0.3">
      <c r="A1555" t="s">
        <v>63</v>
      </c>
      <c r="B1555" s="61" t="s">
        <v>237</v>
      </c>
      <c r="C1555" s="62">
        <v>0</v>
      </c>
    </row>
    <row r="1556" spans="1:3" ht="15.75" thickTop="1" x14ac:dyDescent="0.25">
      <c r="A1556" t="s">
        <v>63</v>
      </c>
      <c r="B1556" s="64">
        <v>0</v>
      </c>
      <c r="C1556" s="65">
        <v>0</v>
      </c>
    </row>
    <row r="1557" spans="1:3" s="44" customFormat="1" ht="15" x14ac:dyDescent="0.25">
      <c r="A1557" t="s">
        <v>63</v>
      </c>
      <c r="B1557" s="66">
        <v>0</v>
      </c>
      <c r="C1557" s="65">
        <v>0</v>
      </c>
    </row>
    <row r="1558" spans="1:3" s="44" customFormat="1" ht="15" x14ac:dyDescent="0.25">
      <c r="A1558" t="s">
        <v>63</v>
      </c>
      <c r="B1558" s="66">
        <v>0</v>
      </c>
      <c r="C1558" s="65">
        <v>0</v>
      </c>
    </row>
    <row r="1559" spans="1:3" s="44" customFormat="1" ht="15" x14ac:dyDescent="0.25">
      <c r="A1559" t="s">
        <v>63</v>
      </c>
      <c r="B1559" s="66">
        <v>0</v>
      </c>
      <c r="C1559" s="65">
        <v>0</v>
      </c>
    </row>
    <row r="1560" spans="1:3" s="44" customFormat="1" ht="15" x14ac:dyDescent="0.25">
      <c r="A1560" t="s">
        <v>63</v>
      </c>
      <c r="B1560" s="66">
        <v>0</v>
      </c>
      <c r="C1560" s="65">
        <v>0</v>
      </c>
    </row>
    <row r="1561" spans="1:3" s="44" customFormat="1" ht="15" x14ac:dyDescent="0.25">
      <c r="A1561" t="s">
        <v>63</v>
      </c>
      <c r="B1561" s="66">
        <v>0</v>
      </c>
      <c r="C1561" s="65">
        <v>0</v>
      </c>
    </row>
    <row r="1562" spans="1:3" s="44" customFormat="1" ht="15" x14ac:dyDescent="0.25">
      <c r="A1562" t="s">
        <v>63</v>
      </c>
      <c r="B1562" s="66">
        <v>0</v>
      </c>
      <c r="C1562" s="65">
        <v>0</v>
      </c>
    </row>
    <row r="1563" spans="1:3" s="44" customFormat="1" ht="15" x14ac:dyDescent="0.25">
      <c r="A1563" t="s">
        <v>63</v>
      </c>
      <c r="B1563" s="66">
        <v>0</v>
      </c>
      <c r="C1563" s="65">
        <v>0</v>
      </c>
    </row>
    <row r="1564" spans="1:3" s="44" customFormat="1" ht="15" x14ac:dyDescent="0.25">
      <c r="A1564" t="s">
        <v>63</v>
      </c>
      <c r="B1564" s="66">
        <v>0</v>
      </c>
      <c r="C1564" s="65">
        <v>0</v>
      </c>
    </row>
    <row r="1565" spans="1:3" s="44" customFormat="1" ht="15" x14ac:dyDescent="0.25">
      <c r="A1565" t="s">
        <v>63</v>
      </c>
      <c r="B1565" s="66">
        <v>0</v>
      </c>
      <c r="C1565" s="65">
        <v>0</v>
      </c>
    </row>
    <row r="1566" spans="1:3" s="44" customFormat="1" ht="15" x14ac:dyDescent="0.25">
      <c r="A1566" t="s">
        <v>63</v>
      </c>
      <c r="B1566" s="66">
        <v>0</v>
      </c>
      <c r="C1566" s="65">
        <v>0</v>
      </c>
    </row>
    <row r="1567" spans="1:3" s="44" customFormat="1" ht="15" x14ac:dyDescent="0.25">
      <c r="A1567" t="s">
        <v>63</v>
      </c>
      <c r="B1567" s="66">
        <v>0</v>
      </c>
      <c r="C1567" s="65">
        <v>0</v>
      </c>
    </row>
    <row r="1568" spans="1:3" s="44" customFormat="1" ht="15" x14ac:dyDescent="0.25">
      <c r="A1568" t="s">
        <v>63</v>
      </c>
      <c r="B1568" s="66">
        <v>0</v>
      </c>
      <c r="C1568" s="65">
        <v>0</v>
      </c>
    </row>
    <row r="1569" spans="1:3" s="44" customFormat="1" ht="15" x14ac:dyDescent="0.25">
      <c r="A1569" t="s">
        <v>63</v>
      </c>
      <c r="B1569" s="66">
        <v>0</v>
      </c>
      <c r="C1569" s="65">
        <v>0</v>
      </c>
    </row>
    <row r="1570" spans="1:3" s="44" customFormat="1" ht="15.75" thickBot="1" x14ac:dyDescent="0.3">
      <c r="A1570" t="s">
        <v>63</v>
      </c>
      <c r="B1570" s="67">
        <v>0</v>
      </c>
      <c r="C1570" s="68">
        <v>0</v>
      </c>
    </row>
    <row r="1571" spans="1:3" s="44" customFormat="1" ht="15.75" thickTop="1" x14ac:dyDescent="0.25">
      <c r="A1571" t="s">
        <v>63</v>
      </c>
      <c r="C1571" s="18"/>
    </row>
    <row r="1572" spans="1:3" s="44" customFormat="1" ht="15" x14ac:dyDescent="0.25">
      <c r="A1572" t="s">
        <v>63</v>
      </c>
      <c r="B1572" s="38"/>
      <c r="C1572" s="18"/>
    </row>
    <row r="1573" spans="1:3" ht="15.75" x14ac:dyDescent="0.25">
      <c r="A1573" t="s">
        <v>63</v>
      </c>
      <c r="B1573" s="69" t="s">
        <v>345</v>
      </c>
      <c r="C1573" s="70"/>
    </row>
    <row r="1574" spans="1:3" s="63" customFormat="1" ht="15" x14ac:dyDescent="0.25">
      <c r="A1574" t="s">
        <v>63</v>
      </c>
      <c r="B1574" s="38"/>
      <c r="C1574" s="51"/>
    </row>
    <row r="1575" spans="1:3" ht="15" x14ac:dyDescent="0.25">
      <c r="A1575" t="s">
        <v>63</v>
      </c>
    </row>
    <row r="1576" spans="1:3" ht="15" x14ac:dyDescent="0.25">
      <c r="A1576" t="s">
        <v>63</v>
      </c>
      <c r="C1576" s="71" t="s">
        <v>346</v>
      </c>
    </row>
    <row r="1577" spans="1:3" ht="15" customHeight="1" x14ac:dyDescent="0.25">
      <c r="A1577" t="s">
        <v>63</v>
      </c>
      <c r="C1577" s="72" t="s">
        <v>347</v>
      </c>
    </row>
    <row r="1578" spans="1:3" ht="26.25" customHeight="1" x14ac:dyDescent="0.25">
      <c r="A1578" t="s">
        <v>63</v>
      </c>
    </row>
    <row r="1579" spans="1:3" ht="15" x14ac:dyDescent="0.25">
      <c r="A1579" t="s">
        <v>63</v>
      </c>
    </row>
    <row r="1580" spans="1:3" ht="15" x14ac:dyDescent="0.25">
      <c r="A1580" t="s">
        <v>63</v>
      </c>
    </row>
    <row r="1581" spans="1:3" ht="15" x14ac:dyDescent="0.25">
      <c r="A1581" t="s">
        <v>63</v>
      </c>
    </row>
    <row r="1582" spans="1:3" ht="15" x14ac:dyDescent="0.25">
      <c r="A1582" t="s">
        <v>63</v>
      </c>
    </row>
    <row r="1583" spans="1:3" ht="15" x14ac:dyDescent="0.25">
      <c r="A1583" t="s">
        <v>63</v>
      </c>
    </row>
    <row r="1584" spans="1:3" ht="15" x14ac:dyDescent="0.25">
      <c r="A1584" t="s">
        <v>63</v>
      </c>
    </row>
    <row r="1585" spans="1:1" ht="15" customHeight="1" x14ac:dyDescent="0.25">
      <c r="A1585" t="s">
        <v>63</v>
      </c>
    </row>
    <row r="1586" spans="1:1" ht="15" x14ac:dyDescent="0.25">
      <c r="A1586" t="s">
        <v>63</v>
      </c>
    </row>
    <row r="1587" spans="1:1" ht="15" x14ac:dyDescent="0.25">
      <c r="A1587" t="s">
        <v>63</v>
      </c>
    </row>
    <row r="1588" spans="1:1" ht="15" x14ac:dyDescent="0.25">
      <c r="A1588" t="s">
        <v>63</v>
      </c>
    </row>
    <row r="1589" spans="1:1" ht="15" x14ac:dyDescent="0.25">
      <c r="A1589" t="s">
        <v>63</v>
      </c>
    </row>
    <row r="1590" spans="1:1" ht="15" x14ac:dyDescent="0.25">
      <c r="A1590" t="s">
        <v>63</v>
      </c>
    </row>
    <row r="1591" spans="1:1" ht="15" x14ac:dyDescent="0.25">
      <c r="A1591" t="s">
        <v>63</v>
      </c>
    </row>
    <row r="1592" spans="1:1" ht="15" x14ac:dyDescent="0.25">
      <c r="A1592" t="s">
        <v>63</v>
      </c>
    </row>
    <row r="1593" spans="1:1" ht="15" x14ac:dyDescent="0.25">
      <c r="A1593" t="s">
        <v>63</v>
      </c>
    </row>
    <row r="1594" spans="1:1" ht="15" x14ac:dyDescent="0.25">
      <c r="A1594" t="s">
        <v>63</v>
      </c>
    </row>
    <row r="1595" spans="1:1" ht="15" x14ac:dyDescent="0.25">
      <c r="A1595" t="s">
        <v>63</v>
      </c>
    </row>
    <row r="1596" spans="1:1" ht="15" x14ac:dyDescent="0.25">
      <c r="A1596" t="s">
        <v>63</v>
      </c>
    </row>
    <row r="1597" spans="1:1" ht="15" x14ac:dyDescent="0.25">
      <c r="A1597" t="s">
        <v>63</v>
      </c>
    </row>
    <row r="1598" spans="1:1" ht="15" x14ac:dyDescent="0.25">
      <c r="A1598" t="s">
        <v>63</v>
      </c>
    </row>
    <row r="1599" spans="1:1" ht="15" x14ac:dyDescent="0.25">
      <c r="A1599" t="s">
        <v>63</v>
      </c>
    </row>
    <row r="1600" spans="1:1" ht="15" x14ac:dyDescent="0.25">
      <c r="A1600" t="s">
        <v>63</v>
      </c>
    </row>
    <row r="1601" spans="1:3" ht="15" x14ac:dyDescent="0.25">
      <c r="A1601" t="s">
        <v>64</v>
      </c>
      <c r="B1601" s="44" t="s">
        <v>104</v>
      </c>
      <c r="C1601" s="73">
        <v>0</v>
      </c>
    </row>
    <row r="1602" spans="1:3" ht="15" x14ac:dyDescent="0.25">
      <c r="A1602" t="s">
        <v>64</v>
      </c>
      <c r="B1602" s="44" t="s">
        <v>104</v>
      </c>
      <c r="C1602" s="50">
        <v>0</v>
      </c>
    </row>
    <row r="1603" spans="1:3" ht="15" x14ac:dyDescent="0.25">
      <c r="A1603" t="s">
        <v>64</v>
      </c>
      <c r="B1603" s="44" t="s">
        <v>105</v>
      </c>
      <c r="C1603" s="50">
        <v>0</v>
      </c>
    </row>
    <row r="1604" spans="1:3" ht="15" x14ac:dyDescent="0.25">
      <c r="A1604" t="s">
        <v>64</v>
      </c>
      <c r="B1604" s="44" t="s">
        <v>106</v>
      </c>
      <c r="C1604" s="50">
        <v>0</v>
      </c>
    </row>
    <row r="1605" spans="1:3" ht="15" x14ac:dyDescent="0.25">
      <c r="A1605" t="s">
        <v>64</v>
      </c>
      <c r="B1605" s="44" t="s">
        <v>107</v>
      </c>
      <c r="C1605" s="50">
        <v>0</v>
      </c>
    </row>
    <row r="1606" spans="1:3" ht="15" x14ac:dyDescent="0.25">
      <c r="A1606" t="s">
        <v>64</v>
      </c>
      <c r="B1606" s="44" t="s">
        <v>107</v>
      </c>
      <c r="C1606" s="50">
        <v>0</v>
      </c>
    </row>
    <row r="1607" spans="1:3" ht="15" x14ac:dyDescent="0.25">
      <c r="A1607" t="s">
        <v>64</v>
      </c>
      <c r="B1607" s="44" t="s">
        <v>108</v>
      </c>
      <c r="C1607" s="50">
        <v>0</v>
      </c>
    </row>
    <row r="1608" spans="1:3" ht="15" x14ac:dyDescent="0.25">
      <c r="A1608" t="s">
        <v>64</v>
      </c>
      <c r="B1608" s="44" t="s">
        <v>108</v>
      </c>
      <c r="C1608" s="50">
        <v>0</v>
      </c>
    </row>
    <row r="1609" spans="1:3" ht="15" x14ac:dyDescent="0.25">
      <c r="A1609" t="s">
        <v>64</v>
      </c>
      <c r="B1609" s="44" t="s">
        <v>109</v>
      </c>
      <c r="C1609" s="50">
        <v>0</v>
      </c>
    </row>
    <row r="1610" spans="1:3" ht="15" x14ac:dyDescent="0.25">
      <c r="A1610" t="s">
        <v>64</v>
      </c>
      <c r="B1610" s="44" t="s">
        <v>110</v>
      </c>
      <c r="C1610" s="50">
        <v>0</v>
      </c>
    </row>
    <row r="1611" spans="1:3" ht="15" x14ac:dyDescent="0.25">
      <c r="A1611" t="s">
        <v>64</v>
      </c>
      <c r="B1611" s="44" t="s">
        <v>110</v>
      </c>
      <c r="C1611" s="50">
        <v>0</v>
      </c>
    </row>
    <row r="1612" spans="1:3" ht="15" x14ac:dyDescent="0.25">
      <c r="A1612" t="s">
        <v>64</v>
      </c>
      <c r="B1612" s="44" t="s">
        <v>111</v>
      </c>
      <c r="C1612" s="50">
        <v>0</v>
      </c>
    </row>
    <row r="1613" spans="1:3" ht="15" x14ac:dyDescent="0.25">
      <c r="A1613" t="s">
        <v>64</v>
      </c>
      <c r="B1613" s="44" t="s">
        <v>111</v>
      </c>
      <c r="C1613" s="50">
        <v>0</v>
      </c>
    </row>
    <row r="1614" spans="1:3" ht="15" x14ac:dyDescent="0.25">
      <c r="A1614" t="s">
        <v>64</v>
      </c>
      <c r="B1614" s="44" t="s">
        <v>112</v>
      </c>
      <c r="C1614" s="50">
        <v>0</v>
      </c>
    </row>
    <row r="1615" spans="1:3" ht="15" x14ac:dyDescent="0.25">
      <c r="A1615" t="s">
        <v>64</v>
      </c>
      <c r="B1615" s="44" t="s">
        <v>113</v>
      </c>
      <c r="C1615" s="50">
        <v>0</v>
      </c>
    </row>
    <row r="1616" spans="1:3" ht="15" x14ac:dyDescent="0.25">
      <c r="A1616" t="s">
        <v>64</v>
      </c>
      <c r="B1616" s="44" t="s">
        <v>113</v>
      </c>
      <c r="C1616" s="50">
        <v>0</v>
      </c>
    </row>
    <row r="1617" spans="1:3" ht="15" x14ac:dyDescent="0.25">
      <c r="A1617" t="s">
        <v>64</v>
      </c>
      <c r="B1617" s="44" t="s">
        <v>114</v>
      </c>
      <c r="C1617" s="50">
        <v>0</v>
      </c>
    </row>
    <row r="1618" spans="1:3" ht="15" x14ac:dyDescent="0.25">
      <c r="A1618" t="s">
        <v>64</v>
      </c>
      <c r="B1618" s="44" t="s">
        <v>115</v>
      </c>
      <c r="C1618" s="50">
        <v>0</v>
      </c>
    </row>
    <row r="1619" spans="1:3" ht="15" x14ac:dyDescent="0.25">
      <c r="A1619" t="s">
        <v>64</v>
      </c>
      <c r="B1619" s="44" t="s">
        <v>116</v>
      </c>
      <c r="C1619" s="50">
        <v>0</v>
      </c>
    </row>
    <row r="1620" spans="1:3" ht="15" x14ac:dyDescent="0.25">
      <c r="A1620" t="s">
        <v>64</v>
      </c>
      <c r="B1620" s="44" t="s">
        <v>117</v>
      </c>
      <c r="C1620" s="50">
        <v>0</v>
      </c>
    </row>
    <row r="1621" spans="1:3" ht="15" x14ac:dyDescent="0.25">
      <c r="A1621" t="s">
        <v>64</v>
      </c>
      <c r="B1621" s="44" t="s">
        <v>117</v>
      </c>
      <c r="C1621" s="50">
        <v>0</v>
      </c>
    </row>
    <row r="1622" spans="1:3" ht="15" x14ac:dyDescent="0.25">
      <c r="A1622" t="s">
        <v>64</v>
      </c>
      <c r="B1622" s="44" t="s">
        <v>118</v>
      </c>
      <c r="C1622" s="50">
        <v>0</v>
      </c>
    </row>
    <row r="1623" spans="1:3" ht="15" x14ac:dyDescent="0.25">
      <c r="A1623" t="s">
        <v>64</v>
      </c>
      <c r="B1623" s="44" t="s">
        <v>119</v>
      </c>
      <c r="C1623" s="50">
        <v>0</v>
      </c>
    </row>
    <row r="1624" spans="1:3" ht="15" x14ac:dyDescent="0.25">
      <c r="A1624" t="s">
        <v>64</v>
      </c>
      <c r="B1624" s="44" t="s">
        <v>120</v>
      </c>
      <c r="C1624" s="50">
        <v>0</v>
      </c>
    </row>
    <row r="1625" spans="1:3" ht="15" x14ac:dyDescent="0.25">
      <c r="A1625" t="s">
        <v>64</v>
      </c>
      <c r="B1625" s="44" t="s">
        <v>121</v>
      </c>
      <c r="C1625" s="50">
        <v>0</v>
      </c>
    </row>
    <row r="1626" spans="1:3" ht="15" x14ac:dyDescent="0.25">
      <c r="A1626" t="s">
        <v>64</v>
      </c>
      <c r="B1626" s="44" t="s">
        <v>122</v>
      </c>
      <c r="C1626" s="50">
        <v>0</v>
      </c>
    </row>
    <row r="1627" spans="1:3" ht="15" x14ac:dyDescent="0.25">
      <c r="A1627" t="s">
        <v>64</v>
      </c>
      <c r="B1627" s="44" t="s">
        <v>123</v>
      </c>
      <c r="C1627" s="50">
        <v>0</v>
      </c>
    </row>
    <row r="1628" spans="1:3" ht="15" x14ac:dyDescent="0.25">
      <c r="A1628" t="s">
        <v>64</v>
      </c>
      <c r="B1628" s="44" t="s">
        <v>123</v>
      </c>
      <c r="C1628" s="50">
        <v>0</v>
      </c>
    </row>
    <row r="1629" spans="1:3" ht="15" x14ac:dyDescent="0.25">
      <c r="A1629" t="s">
        <v>64</v>
      </c>
      <c r="B1629" s="44" t="s">
        <v>124</v>
      </c>
      <c r="C1629" s="50">
        <v>0</v>
      </c>
    </row>
    <row r="1630" spans="1:3" ht="15" x14ac:dyDescent="0.25">
      <c r="A1630" t="s">
        <v>64</v>
      </c>
      <c r="B1630" s="44" t="s">
        <v>124</v>
      </c>
      <c r="C1630" s="50">
        <v>0</v>
      </c>
    </row>
    <row r="1631" spans="1:3" ht="15" x14ac:dyDescent="0.25">
      <c r="A1631" t="s">
        <v>64</v>
      </c>
      <c r="B1631" s="44" t="s">
        <v>125</v>
      </c>
      <c r="C1631" s="50">
        <v>0</v>
      </c>
    </row>
    <row r="1632" spans="1:3" ht="15" x14ac:dyDescent="0.25">
      <c r="A1632" t="s">
        <v>64</v>
      </c>
      <c r="B1632" s="44" t="s">
        <v>125</v>
      </c>
      <c r="C1632" s="50">
        <v>0</v>
      </c>
    </row>
    <row r="1633" spans="1:3" ht="15" x14ac:dyDescent="0.25">
      <c r="A1633" t="s">
        <v>64</v>
      </c>
      <c r="B1633" s="44" t="s">
        <v>126</v>
      </c>
      <c r="C1633" s="50">
        <v>0</v>
      </c>
    </row>
    <row r="1634" spans="1:3" ht="15" x14ac:dyDescent="0.25">
      <c r="A1634" t="s">
        <v>64</v>
      </c>
      <c r="B1634" s="44" t="s">
        <v>126</v>
      </c>
      <c r="C1634" s="50">
        <v>0</v>
      </c>
    </row>
    <row r="1635" spans="1:3" ht="15" x14ac:dyDescent="0.25">
      <c r="A1635" t="s">
        <v>64</v>
      </c>
      <c r="B1635" s="44" t="s">
        <v>127</v>
      </c>
      <c r="C1635" s="50">
        <v>0</v>
      </c>
    </row>
    <row r="1636" spans="1:3" ht="15" x14ac:dyDescent="0.25">
      <c r="A1636" t="s">
        <v>64</v>
      </c>
      <c r="B1636" s="44" t="s">
        <v>128</v>
      </c>
      <c r="C1636" s="50">
        <v>0</v>
      </c>
    </row>
    <row r="1637" spans="1:3" ht="15" x14ac:dyDescent="0.25">
      <c r="A1637" t="s">
        <v>64</v>
      </c>
      <c r="B1637" s="44" t="s">
        <v>129</v>
      </c>
      <c r="C1637" s="50">
        <v>0</v>
      </c>
    </row>
    <row r="1638" spans="1:3" ht="15" x14ac:dyDescent="0.25">
      <c r="A1638" t="s">
        <v>64</v>
      </c>
      <c r="B1638" s="44" t="s">
        <v>130</v>
      </c>
      <c r="C1638" s="50">
        <v>0</v>
      </c>
    </row>
    <row r="1639" spans="1:3" ht="15" x14ac:dyDescent="0.25">
      <c r="A1639" t="s">
        <v>64</v>
      </c>
      <c r="B1639" s="44" t="s">
        <v>131</v>
      </c>
      <c r="C1639" s="50">
        <v>0</v>
      </c>
    </row>
    <row r="1640" spans="1:3" ht="15" x14ac:dyDescent="0.25">
      <c r="A1640" t="s">
        <v>64</v>
      </c>
      <c r="B1640" s="44" t="s">
        <v>131</v>
      </c>
      <c r="C1640" s="50">
        <v>0</v>
      </c>
    </row>
    <row r="1641" spans="1:3" ht="15" x14ac:dyDescent="0.25">
      <c r="A1641" t="s">
        <v>64</v>
      </c>
      <c r="B1641" s="44" t="s">
        <v>132</v>
      </c>
      <c r="C1641" s="50">
        <v>0</v>
      </c>
    </row>
    <row r="1642" spans="1:3" ht="15" x14ac:dyDescent="0.25">
      <c r="A1642" t="s">
        <v>64</v>
      </c>
      <c r="B1642" s="44" t="s">
        <v>133</v>
      </c>
      <c r="C1642" s="50">
        <v>0</v>
      </c>
    </row>
    <row r="1643" spans="1:3" ht="15" x14ac:dyDescent="0.25">
      <c r="A1643" t="s">
        <v>64</v>
      </c>
      <c r="B1643" s="44" t="s">
        <v>134</v>
      </c>
      <c r="C1643" s="50">
        <v>0</v>
      </c>
    </row>
    <row r="1644" spans="1:3" ht="15" x14ac:dyDescent="0.25">
      <c r="A1644" t="s">
        <v>64</v>
      </c>
      <c r="B1644" s="44" t="s">
        <v>135</v>
      </c>
      <c r="C1644" s="50">
        <v>0</v>
      </c>
    </row>
    <row r="1645" spans="1:3" ht="15" x14ac:dyDescent="0.25">
      <c r="A1645" t="s">
        <v>64</v>
      </c>
      <c r="B1645" s="44" t="s">
        <v>136</v>
      </c>
      <c r="C1645" s="50">
        <v>0</v>
      </c>
    </row>
    <row r="1646" spans="1:3" ht="15" x14ac:dyDescent="0.25">
      <c r="A1646" t="s">
        <v>64</v>
      </c>
      <c r="B1646" s="44" t="s">
        <v>137</v>
      </c>
      <c r="C1646" s="50">
        <v>0</v>
      </c>
    </row>
    <row r="1647" spans="1:3" ht="15" x14ac:dyDescent="0.25">
      <c r="A1647" t="s">
        <v>64</v>
      </c>
      <c r="B1647" s="44" t="s">
        <v>137</v>
      </c>
      <c r="C1647" s="50">
        <v>0</v>
      </c>
    </row>
    <row r="1648" spans="1:3" ht="15" x14ac:dyDescent="0.25">
      <c r="A1648" t="s">
        <v>64</v>
      </c>
      <c r="B1648" s="44" t="s">
        <v>138</v>
      </c>
      <c r="C1648" s="50">
        <v>0</v>
      </c>
    </row>
    <row r="1649" spans="1:3" ht="15" x14ac:dyDescent="0.25">
      <c r="A1649" t="s">
        <v>64</v>
      </c>
      <c r="B1649" s="44" t="s">
        <v>138</v>
      </c>
      <c r="C1649" s="50">
        <v>0</v>
      </c>
    </row>
    <row r="1650" spans="1:3" ht="15" x14ac:dyDescent="0.25">
      <c r="A1650" t="s">
        <v>64</v>
      </c>
      <c r="B1650" s="59" t="s">
        <v>139</v>
      </c>
      <c r="C1650" s="50">
        <v>0</v>
      </c>
    </row>
    <row r="1651" spans="1:3" ht="15" x14ac:dyDescent="0.25">
      <c r="A1651" t="s">
        <v>64</v>
      </c>
      <c r="B1651" s="44" t="s">
        <v>140</v>
      </c>
      <c r="C1651" s="50">
        <v>0</v>
      </c>
    </row>
    <row r="1652" spans="1:3" ht="15" x14ac:dyDescent="0.25">
      <c r="A1652" t="s">
        <v>64</v>
      </c>
      <c r="B1652" s="44" t="s">
        <v>141</v>
      </c>
      <c r="C1652" s="50">
        <v>0</v>
      </c>
    </row>
    <row r="1653" spans="1:3" ht="15" x14ac:dyDescent="0.25">
      <c r="A1653" t="s">
        <v>64</v>
      </c>
      <c r="B1653" s="44" t="s">
        <v>142</v>
      </c>
      <c r="C1653" s="50">
        <v>0</v>
      </c>
    </row>
    <row r="1654" spans="1:3" ht="15" x14ac:dyDescent="0.25">
      <c r="A1654" t="s">
        <v>64</v>
      </c>
      <c r="B1654" s="44" t="s">
        <v>142</v>
      </c>
      <c r="C1654" s="50">
        <v>0</v>
      </c>
    </row>
    <row r="1655" spans="1:3" ht="15" x14ac:dyDescent="0.25">
      <c r="A1655" t="s">
        <v>64</v>
      </c>
      <c r="B1655" s="44" t="s">
        <v>143</v>
      </c>
      <c r="C1655" s="50">
        <v>0</v>
      </c>
    </row>
    <row r="1656" spans="1:3" ht="15" x14ac:dyDescent="0.25">
      <c r="A1656" t="s">
        <v>64</v>
      </c>
      <c r="B1656" s="44" t="s">
        <v>144</v>
      </c>
      <c r="C1656" s="50">
        <v>0</v>
      </c>
    </row>
    <row r="1657" spans="1:3" ht="15" x14ac:dyDescent="0.25">
      <c r="A1657" t="s">
        <v>64</v>
      </c>
      <c r="B1657" s="44" t="s">
        <v>144</v>
      </c>
      <c r="C1657" s="50">
        <v>0</v>
      </c>
    </row>
    <row r="1658" spans="1:3" ht="15" x14ac:dyDescent="0.25">
      <c r="A1658" t="s">
        <v>64</v>
      </c>
      <c r="B1658" s="44" t="s">
        <v>145</v>
      </c>
      <c r="C1658" s="60">
        <v>0</v>
      </c>
    </row>
    <row r="1659" spans="1:3" s="44" customFormat="1" ht="15" x14ac:dyDescent="0.25">
      <c r="A1659" t="s">
        <v>64</v>
      </c>
      <c r="B1659" s="44" t="s">
        <v>146</v>
      </c>
      <c r="C1659" s="60">
        <v>0</v>
      </c>
    </row>
    <row r="1660" spans="1:3" s="44" customFormat="1" ht="15" x14ac:dyDescent="0.25">
      <c r="A1660" t="s">
        <v>64</v>
      </c>
      <c r="B1660" s="44" t="s">
        <v>147</v>
      </c>
      <c r="C1660" s="60">
        <v>0</v>
      </c>
    </row>
    <row r="1661" spans="1:3" s="44" customFormat="1" ht="15" x14ac:dyDescent="0.25">
      <c r="A1661" t="s">
        <v>64</v>
      </c>
      <c r="B1661" s="44" t="s">
        <v>148</v>
      </c>
      <c r="C1661" s="60">
        <v>0</v>
      </c>
    </row>
    <row r="1662" spans="1:3" s="44" customFormat="1" ht="15" x14ac:dyDescent="0.25">
      <c r="A1662" t="s">
        <v>64</v>
      </c>
      <c r="B1662" s="44" t="s">
        <v>148</v>
      </c>
      <c r="C1662" s="60">
        <v>0</v>
      </c>
    </row>
    <row r="1663" spans="1:3" s="44" customFormat="1" ht="15" x14ac:dyDescent="0.25">
      <c r="A1663" t="s">
        <v>64</v>
      </c>
      <c r="B1663" s="44" t="s">
        <v>149</v>
      </c>
      <c r="C1663" s="60">
        <v>0</v>
      </c>
    </row>
    <row r="1664" spans="1:3" ht="15" x14ac:dyDescent="0.25">
      <c r="A1664" t="s">
        <v>64</v>
      </c>
      <c r="B1664" s="44" t="s">
        <v>150</v>
      </c>
      <c r="C1664" s="60">
        <v>0</v>
      </c>
    </row>
    <row r="1665" spans="1:3" ht="15" x14ac:dyDescent="0.25">
      <c r="A1665" t="s">
        <v>64</v>
      </c>
      <c r="B1665" s="44" t="s">
        <v>151</v>
      </c>
      <c r="C1665" s="60">
        <v>0</v>
      </c>
    </row>
    <row r="1666" spans="1:3" ht="15" x14ac:dyDescent="0.25">
      <c r="A1666" t="s">
        <v>64</v>
      </c>
      <c r="B1666" s="44" t="s">
        <v>152</v>
      </c>
      <c r="C1666" s="60">
        <v>0</v>
      </c>
    </row>
    <row r="1667" spans="1:3" ht="15" x14ac:dyDescent="0.25">
      <c r="A1667" t="s">
        <v>64</v>
      </c>
      <c r="B1667" s="44" t="s">
        <v>153</v>
      </c>
      <c r="C1667" s="60">
        <v>0</v>
      </c>
    </row>
    <row r="1668" spans="1:3" ht="15" x14ac:dyDescent="0.25">
      <c r="A1668" t="s">
        <v>64</v>
      </c>
      <c r="B1668" s="44" t="s">
        <v>154</v>
      </c>
      <c r="C1668" s="60">
        <v>0</v>
      </c>
    </row>
    <row r="1669" spans="1:3" ht="15" x14ac:dyDescent="0.25">
      <c r="A1669" t="s">
        <v>64</v>
      </c>
      <c r="B1669" s="44" t="s">
        <v>155</v>
      </c>
      <c r="C1669" s="60">
        <v>0</v>
      </c>
    </row>
    <row r="1670" spans="1:3" ht="15" x14ac:dyDescent="0.25">
      <c r="A1670" t="s">
        <v>64</v>
      </c>
      <c r="B1670" s="44" t="s">
        <v>156</v>
      </c>
      <c r="C1670" s="60">
        <v>0</v>
      </c>
    </row>
    <row r="1671" spans="1:3" ht="15" x14ac:dyDescent="0.25">
      <c r="A1671" t="s">
        <v>64</v>
      </c>
      <c r="B1671" s="44" t="s">
        <v>157</v>
      </c>
      <c r="C1671" s="60">
        <v>0</v>
      </c>
    </row>
    <row r="1672" spans="1:3" ht="15" x14ac:dyDescent="0.25">
      <c r="A1672" t="s">
        <v>64</v>
      </c>
      <c r="B1672" s="44" t="s">
        <v>158</v>
      </c>
      <c r="C1672" s="60">
        <v>0</v>
      </c>
    </row>
    <row r="1673" spans="1:3" ht="15" x14ac:dyDescent="0.25">
      <c r="A1673" t="s">
        <v>64</v>
      </c>
      <c r="B1673" s="44" t="s">
        <v>159</v>
      </c>
      <c r="C1673" s="60">
        <v>0</v>
      </c>
    </row>
    <row r="1674" spans="1:3" ht="15" x14ac:dyDescent="0.25">
      <c r="A1674" t="s">
        <v>64</v>
      </c>
      <c r="B1674" s="44" t="s">
        <v>160</v>
      </c>
      <c r="C1674" s="60">
        <v>0</v>
      </c>
    </row>
    <row r="1675" spans="1:3" ht="15" x14ac:dyDescent="0.25">
      <c r="A1675" t="s">
        <v>64</v>
      </c>
      <c r="B1675" s="44" t="s">
        <v>161</v>
      </c>
      <c r="C1675" s="60">
        <v>0</v>
      </c>
    </row>
    <row r="1676" spans="1:3" ht="15" x14ac:dyDescent="0.25">
      <c r="A1676" t="s">
        <v>64</v>
      </c>
      <c r="B1676" s="44" t="s">
        <v>162</v>
      </c>
      <c r="C1676" s="60">
        <v>0</v>
      </c>
    </row>
    <row r="1677" spans="1:3" ht="15" x14ac:dyDescent="0.25">
      <c r="A1677" t="s">
        <v>64</v>
      </c>
      <c r="B1677" s="44" t="s">
        <v>162</v>
      </c>
      <c r="C1677" s="60">
        <v>0</v>
      </c>
    </row>
    <row r="1678" spans="1:3" ht="15" x14ac:dyDescent="0.25">
      <c r="A1678" t="s">
        <v>64</v>
      </c>
      <c r="B1678" s="44" t="s">
        <v>163</v>
      </c>
      <c r="C1678" s="60">
        <v>0</v>
      </c>
    </row>
    <row r="1679" spans="1:3" ht="15" x14ac:dyDescent="0.25">
      <c r="A1679" t="s">
        <v>64</v>
      </c>
      <c r="B1679" s="44" t="s">
        <v>164</v>
      </c>
      <c r="C1679" s="60">
        <v>0</v>
      </c>
    </row>
    <row r="1680" spans="1:3" ht="15" x14ac:dyDescent="0.25">
      <c r="A1680" t="s">
        <v>64</v>
      </c>
      <c r="B1680" s="44" t="s">
        <v>165</v>
      </c>
      <c r="C1680" s="60">
        <v>0</v>
      </c>
    </row>
    <row r="1681" spans="1:3" ht="15" x14ac:dyDescent="0.25">
      <c r="A1681" t="s">
        <v>64</v>
      </c>
      <c r="B1681" s="44" t="s">
        <v>166</v>
      </c>
      <c r="C1681" s="60">
        <v>0</v>
      </c>
    </row>
    <row r="1682" spans="1:3" ht="15" x14ac:dyDescent="0.25">
      <c r="A1682" t="s">
        <v>64</v>
      </c>
      <c r="B1682" s="44" t="s">
        <v>166</v>
      </c>
      <c r="C1682" s="60">
        <v>0</v>
      </c>
    </row>
    <row r="1683" spans="1:3" ht="15" x14ac:dyDescent="0.25">
      <c r="A1683" t="s">
        <v>64</v>
      </c>
      <c r="B1683" s="44" t="s">
        <v>167</v>
      </c>
      <c r="C1683" s="60">
        <v>0</v>
      </c>
    </row>
    <row r="1684" spans="1:3" ht="15" x14ac:dyDescent="0.25">
      <c r="A1684" t="s">
        <v>64</v>
      </c>
      <c r="B1684" s="44" t="s">
        <v>167</v>
      </c>
      <c r="C1684" s="60">
        <v>0</v>
      </c>
    </row>
    <row r="1685" spans="1:3" ht="15" x14ac:dyDescent="0.25">
      <c r="A1685" t="s">
        <v>64</v>
      </c>
      <c r="B1685" s="61" t="s">
        <v>168</v>
      </c>
      <c r="C1685" s="62">
        <v>0</v>
      </c>
    </row>
    <row r="1686" spans="1:3" ht="15" x14ac:dyDescent="0.25">
      <c r="A1686" t="s">
        <v>64</v>
      </c>
      <c r="B1686" s="61" t="s">
        <v>168</v>
      </c>
      <c r="C1686" s="62">
        <v>0</v>
      </c>
    </row>
    <row r="1687" spans="1:3" ht="15" x14ac:dyDescent="0.25">
      <c r="A1687" t="s">
        <v>64</v>
      </c>
      <c r="B1687" s="61" t="s">
        <v>169</v>
      </c>
      <c r="C1687" s="62">
        <v>0</v>
      </c>
    </row>
    <row r="1688" spans="1:3" ht="15" x14ac:dyDescent="0.25">
      <c r="A1688" t="s">
        <v>64</v>
      </c>
      <c r="B1688" s="44" t="s">
        <v>170</v>
      </c>
      <c r="C1688" s="60">
        <v>0</v>
      </c>
    </row>
    <row r="1689" spans="1:3" ht="15" x14ac:dyDescent="0.25">
      <c r="A1689" t="s">
        <v>64</v>
      </c>
      <c r="B1689" s="61" t="s">
        <v>171</v>
      </c>
      <c r="C1689" s="62">
        <v>0</v>
      </c>
    </row>
    <row r="1690" spans="1:3" ht="15" x14ac:dyDescent="0.25">
      <c r="A1690" t="s">
        <v>64</v>
      </c>
      <c r="B1690" s="44" t="s">
        <v>172</v>
      </c>
      <c r="C1690" s="60">
        <v>0</v>
      </c>
    </row>
    <row r="1691" spans="1:3" ht="15" x14ac:dyDescent="0.25">
      <c r="A1691" t="s">
        <v>64</v>
      </c>
      <c r="B1691" s="44" t="s">
        <v>173</v>
      </c>
      <c r="C1691" s="60">
        <v>0</v>
      </c>
    </row>
    <row r="1692" spans="1:3" ht="15" x14ac:dyDescent="0.25">
      <c r="A1692" t="s">
        <v>64</v>
      </c>
      <c r="B1692" s="44" t="s">
        <v>174</v>
      </c>
      <c r="C1692" s="60">
        <v>0</v>
      </c>
    </row>
    <row r="1693" spans="1:3" ht="15" x14ac:dyDescent="0.25">
      <c r="A1693" t="s">
        <v>64</v>
      </c>
      <c r="B1693" s="44" t="s">
        <v>175</v>
      </c>
      <c r="C1693" s="60">
        <v>0</v>
      </c>
    </row>
    <row r="1694" spans="1:3" ht="15" x14ac:dyDescent="0.25">
      <c r="A1694" t="s">
        <v>64</v>
      </c>
      <c r="B1694" s="44" t="s">
        <v>176</v>
      </c>
      <c r="C1694" s="60">
        <v>0</v>
      </c>
    </row>
    <row r="1695" spans="1:3" ht="15" x14ac:dyDescent="0.25">
      <c r="A1695" t="s">
        <v>64</v>
      </c>
      <c r="B1695" s="44" t="s">
        <v>177</v>
      </c>
      <c r="C1695" s="60">
        <v>0</v>
      </c>
    </row>
    <row r="1696" spans="1:3" ht="15" x14ac:dyDescent="0.25">
      <c r="A1696" t="s">
        <v>64</v>
      </c>
      <c r="B1696" s="44" t="s">
        <v>178</v>
      </c>
      <c r="C1696" s="60">
        <v>0</v>
      </c>
    </row>
    <row r="1697" spans="1:3" ht="15" x14ac:dyDescent="0.25">
      <c r="A1697" t="s">
        <v>64</v>
      </c>
      <c r="B1697" s="44" t="s">
        <v>179</v>
      </c>
      <c r="C1697" s="60">
        <v>0</v>
      </c>
    </row>
    <row r="1698" spans="1:3" ht="15" x14ac:dyDescent="0.25">
      <c r="A1698" t="s">
        <v>64</v>
      </c>
      <c r="B1698" s="44" t="s">
        <v>180</v>
      </c>
      <c r="C1698" s="60">
        <v>0</v>
      </c>
    </row>
    <row r="1699" spans="1:3" ht="15" x14ac:dyDescent="0.25">
      <c r="A1699" t="s">
        <v>64</v>
      </c>
      <c r="B1699" s="44" t="s">
        <v>181</v>
      </c>
      <c r="C1699" s="60">
        <v>0</v>
      </c>
    </row>
    <row r="1700" spans="1:3" ht="15" x14ac:dyDescent="0.25">
      <c r="A1700" t="s">
        <v>64</v>
      </c>
      <c r="B1700" s="44" t="s">
        <v>182</v>
      </c>
      <c r="C1700" s="60">
        <v>0</v>
      </c>
    </row>
    <row r="1701" spans="1:3" ht="15" x14ac:dyDescent="0.25">
      <c r="A1701" t="s">
        <v>64</v>
      </c>
      <c r="B1701" s="44" t="s">
        <v>183</v>
      </c>
      <c r="C1701" s="60">
        <v>0</v>
      </c>
    </row>
    <row r="1702" spans="1:3" ht="15" x14ac:dyDescent="0.25">
      <c r="A1702" t="s">
        <v>64</v>
      </c>
      <c r="B1702" s="44" t="s">
        <v>184</v>
      </c>
      <c r="C1702" s="60">
        <v>0</v>
      </c>
    </row>
    <row r="1703" spans="1:3" ht="15" x14ac:dyDescent="0.25">
      <c r="A1703" t="s">
        <v>64</v>
      </c>
      <c r="B1703" s="44" t="s">
        <v>185</v>
      </c>
      <c r="C1703" s="60">
        <v>0</v>
      </c>
    </row>
    <row r="1704" spans="1:3" ht="15" x14ac:dyDescent="0.25">
      <c r="A1704" t="s">
        <v>64</v>
      </c>
      <c r="B1704" s="44" t="s">
        <v>186</v>
      </c>
      <c r="C1704" s="60">
        <v>0</v>
      </c>
    </row>
    <row r="1705" spans="1:3" ht="15" x14ac:dyDescent="0.25">
      <c r="A1705" t="s">
        <v>64</v>
      </c>
      <c r="B1705" s="44" t="s">
        <v>187</v>
      </c>
      <c r="C1705" s="60">
        <v>0</v>
      </c>
    </row>
    <row r="1706" spans="1:3" ht="15" x14ac:dyDescent="0.25">
      <c r="A1706" t="s">
        <v>64</v>
      </c>
      <c r="B1706" s="44" t="s">
        <v>188</v>
      </c>
      <c r="C1706" s="60">
        <v>0</v>
      </c>
    </row>
    <row r="1707" spans="1:3" ht="15" x14ac:dyDescent="0.25">
      <c r="A1707" t="s">
        <v>64</v>
      </c>
      <c r="B1707" s="44" t="s">
        <v>189</v>
      </c>
      <c r="C1707" s="60">
        <v>0</v>
      </c>
    </row>
    <row r="1708" spans="1:3" ht="15" x14ac:dyDescent="0.25">
      <c r="A1708" t="s">
        <v>64</v>
      </c>
      <c r="B1708" s="44" t="s">
        <v>190</v>
      </c>
      <c r="C1708" s="60">
        <v>0</v>
      </c>
    </row>
    <row r="1709" spans="1:3" ht="15" x14ac:dyDescent="0.25">
      <c r="A1709" t="s">
        <v>64</v>
      </c>
      <c r="B1709" s="44" t="s">
        <v>191</v>
      </c>
      <c r="C1709" s="60">
        <v>0</v>
      </c>
    </row>
    <row r="1710" spans="1:3" ht="15" x14ac:dyDescent="0.25">
      <c r="A1710" t="s">
        <v>64</v>
      </c>
      <c r="B1710" s="44" t="s">
        <v>192</v>
      </c>
      <c r="C1710" s="60">
        <v>0</v>
      </c>
    </row>
    <row r="1711" spans="1:3" ht="15" x14ac:dyDescent="0.25">
      <c r="A1711" t="s">
        <v>64</v>
      </c>
      <c r="B1711" s="44" t="s">
        <v>193</v>
      </c>
      <c r="C1711" s="60">
        <v>0</v>
      </c>
    </row>
    <row r="1712" spans="1:3" ht="15" x14ac:dyDescent="0.25">
      <c r="A1712" t="s">
        <v>64</v>
      </c>
      <c r="B1712" s="61" t="s">
        <v>194</v>
      </c>
      <c r="C1712" s="62">
        <v>0</v>
      </c>
    </row>
    <row r="1713" spans="1:3" ht="15" x14ac:dyDescent="0.25">
      <c r="A1713" t="s">
        <v>64</v>
      </c>
      <c r="B1713" s="61" t="s">
        <v>195</v>
      </c>
      <c r="C1713" s="62">
        <v>0</v>
      </c>
    </row>
    <row r="1714" spans="1:3" ht="15" x14ac:dyDescent="0.25">
      <c r="A1714" t="s">
        <v>64</v>
      </c>
      <c r="B1714" s="61" t="s">
        <v>196</v>
      </c>
      <c r="C1714" s="62">
        <v>0</v>
      </c>
    </row>
    <row r="1715" spans="1:3" ht="15" x14ac:dyDescent="0.25">
      <c r="A1715" t="s">
        <v>64</v>
      </c>
      <c r="B1715" s="61" t="s">
        <v>197</v>
      </c>
      <c r="C1715" s="62">
        <v>0</v>
      </c>
    </row>
    <row r="1716" spans="1:3" ht="15" x14ac:dyDescent="0.25">
      <c r="A1716" t="s">
        <v>64</v>
      </c>
      <c r="B1716" s="61" t="s">
        <v>198</v>
      </c>
      <c r="C1716" s="62">
        <v>0</v>
      </c>
    </row>
    <row r="1717" spans="1:3" ht="15" x14ac:dyDescent="0.25">
      <c r="A1717" t="s">
        <v>64</v>
      </c>
      <c r="B1717" s="61" t="s">
        <v>199</v>
      </c>
      <c r="C1717" s="62">
        <v>0</v>
      </c>
    </row>
    <row r="1718" spans="1:3" ht="15" x14ac:dyDescent="0.25">
      <c r="A1718" t="s">
        <v>64</v>
      </c>
      <c r="B1718" s="61" t="s">
        <v>200</v>
      </c>
      <c r="C1718" s="62">
        <v>0</v>
      </c>
    </row>
    <row r="1719" spans="1:3" ht="15" x14ac:dyDescent="0.25">
      <c r="A1719" t="s">
        <v>64</v>
      </c>
      <c r="B1719" s="61" t="s">
        <v>201</v>
      </c>
      <c r="C1719" s="62">
        <v>0</v>
      </c>
    </row>
    <row r="1720" spans="1:3" ht="15" x14ac:dyDescent="0.25">
      <c r="A1720" t="s">
        <v>64</v>
      </c>
      <c r="B1720" s="61" t="s">
        <v>202</v>
      </c>
      <c r="C1720" s="62">
        <v>0</v>
      </c>
    </row>
    <row r="1721" spans="1:3" ht="15" x14ac:dyDescent="0.25">
      <c r="A1721" t="s">
        <v>64</v>
      </c>
      <c r="B1721" s="61" t="s">
        <v>203</v>
      </c>
      <c r="C1721" s="62">
        <v>0</v>
      </c>
    </row>
    <row r="1722" spans="1:3" ht="15" x14ac:dyDescent="0.25">
      <c r="A1722" t="s">
        <v>64</v>
      </c>
      <c r="B1722" s="61" t="s">
        <v>204</v>
      </c>
      <c r="C1722" s="62">
        <v>0</v>
      </c>
    </row>
    <row r="1723" spans="1:3" ht="15" x14ac:dyDescent="0.25">
      <c r="A1723" t="s">
        <v>64</v>
      </c>
      <c r="B1723" s="44" t="s">
        <v>205</v>
      </c>
      <c r="C1723" s="60">
        <v>0</v>
      </c>
    </row>
    <row r="1724" spans="1:3" ht="15" x14ac:dyDescent="0.25">
      <c r="A1724" t="s">
        <v>64</v>
      </c>
      <c r="B1724" s="44" t="s">
        <v>206</v>
      </c>
      <c r="C1724" s="60">
        <v>0</v>
      </c>
    </row>
    <row r="1725" spans="1:3" ht="15" x14ac:dyDescent="0.25">
      <c r="A1725" t="s">
        <v>64</v>
      </c>
      <c r="B1725" s="44" t="s">
        <v>207</v>
      </c>
      <c r="C1725" s="60">
        <v>0</v>
      </c>
    </row>
    <row r="1726" spans="1:3" ht="15" x14ac:dyDescent="0.25">
      <c r="A1726" t="s">
        <v>64</v>
      </c>
      <c r="B1726" s="44" t="s">
        <v>208</v>
      </c>
      <c r="C1726" s="60">
        <v>0</v>
      </c>
    </row>
    <row r="1727" spans="1:3" ht="15" x14ac:dyDescent="0.25">
      <c r="A1727" t="s">
        <v>64</v>
      </c>
      <c r="B1727" s="44" t="s">
        <v>209</v>
      </c>
      <c r="C1727" s="60">
        <v>0</v>
      </c>
    </row>
    <row r="1728" spans="1:3" ht="15" x14ac:dyDescent="0.25">
      <c r="A1728" t="s">
        <v>64</v>
      </c>
      <c r="B1728" s="44" t="s">
        <v>210</v>
      </c>
      <c r="C1728" s="60">
        <v>0</v>
      </c>
    </row>
    <row r="1729" spans="1:3" ht="15" x14ac:dyDescent="0.25">
      <c r="A1729" t="s">
        <v>64</v>
      </c>
      <c r="B1729" s="61" t="s">
        <v>211</v>
      </c>
      <c r="C1729" s="62">
        <v>0</v>
      </c>
    </row>
    <row r="1730" spans="1:3" ht="15" x14ac:dyDescent="0.25">
      <c r="A1730" t="s">
        <v>64</v>
      </c>
      <c r="B1730" s="61" t="s">
        <v>212</v>
      </c>
      <c r="C1730" s="62">
        <v>0</v>
      </c>
    </row>
    <row r="1731" spans="1:3" ht="15" x14ac:dyDescent="0.25">
      <c r="A1731" t="s">
        <v>64</v>
      </c>
      <c r="B1731" s="61" t="s">
        <v>213</v>
      </c>
      <c r="C1731" s="62">
        <v>0</v>
      </c>
    </row>
    <row r="1732" spans="1:3" ht="15" x14ac:dyDescent="0.25">
      <c r="A1732" t="s">
        <v>64</v>
      </c>
      <c r="B1732" s="61" t="s">
        <v>214</v>
      </c>
      <c r="C1732" s="62">
        <v>0</v>
      </c>
    </row>
    <row r="1733" spans="1:3" ht="15" x14ac:dyDescent="0.25">
      <c r="A1733" t="s">
        <v>64</v>
      </c>
      <c r="B1733" s="61" t="s">
        <v>215</v>
      </c>
      <c r="C1733" s="62">
        <v>0</v>
      </c>
    </row>
    <row r="1734" spans="1:3" ht="15" x14ac:dyDescent="0.25">
      <c r="A1734" t="s">
        <v>64</v>
      </c>
      <c r="B1734" s="61" t="s">
        <v>216</v>
      </c>
      <c r="C1734" s="62">
        <v>0</v>
      </c>
    </row>
    <row r="1735" spans="1:3" ht="15" x14ac:dyDescent="0.25">
      <c r="A1735" t="s">
        <v>64</v>
      </c>
      <c r="B1735" s="61" t="s">
        <v>217</v>
      </c>
      <c r="C1735" s="62">
        <v>0</v>
      </c>
    </row>
    <row r="1736" spans="1:3" ht="15" x14ac:dyDescent="0.25">
      <c r="A1736" t="s">
        <v>64</v>
      </c>
      <c r="B1736" s="61" t="s">
        <v>218</v>
      </c>
      <c r="C1736" s="62">
        <v>0</v>
      </c>
    </row>
    <row r="1737" spans="1:3" ht="15" x14ac:dyDescent="0.25">
      <c r="A1737" t="s">
        <v>64</v>
      </c>
      <c r="B1737" s="61" t="s">
        <v>219</v>
      </c>
      <c r="C1737" s="62">
        <v>0</v>
      </c>
    </row>
    <row r="1738" spans="1:3" ht="15" x14ac:dyDescent="0.25">
      <c r="A1738" t="s">
        <v>64</v>
      </c>
      <c r="B1738" s="61" t="s">
        <v>220</v>
      </c>
      <c r="C1738" s="62">
        <v>0</v>
      </c>
    </row>
    <row r="1739" spans="1:3" ht="15" x14ac:dyDescent="0.25">
      <c r="A1739" t="s">
        <v>64</v>
      </c>
      <c r="B1739" s="61" t="s">
        <v>221</v>
      </c>
      <c r="C1739" s="62">
        <v>0</v>
      </c>
    </row>
    <row r="1740" spans="1:3" ht="15" x14ac:dyDescent="0.25">
      <c r="A1740" t="s">
        <v>64</v>
      </c>
      <c r="B1740" s="61" t="s">
        <v>222</v>
      </c>
      <c r="C1740" s="62">
        <v>0</v>
      </c>
    </row>
    <row r="1741" spans="1:3" s="44" customFormat="1" ht="15" x14ac:dyDescent="0.25">
      <c r="A1741" t="s">
        <v>64</v>
      </c>
      <c r="B1741" s="61" t="s">
        <v>223</v>
      </c>
      <c r="C1741" s="62">
        <v>0</v>
      </c>
    </row>
    <row r="1742" spans="1:3" s="44" customFormat="1" ht="15" x14ac:dyDescent="0.25">
      <c r="A1742" t="s">
        <v>64</v>
      </c>
      <c r="B1742" s="61" t="s">
        <v>224</v>
      </c>
      <c r="C1742" s="62">
        <v>0</v>
      </c>
    </row>
    <row r="1743" spans="1:3" s="44" customFormat="1" ht="15" x14ac:dyDescent="0.25">
      <c r="A1743" t="s">
        <v>64</v>
      </c>
      <c r="B1743" s="61" t="s">
        <v>225</v>
      </c>
      <c r="C1743" s="62">
        <v>0</v>
      </c>
    </row>
    <row r="1744" spans="1:3" s="44" customFormat="1" ht="15" x14ac:dyDescent="0.25">
      <c r="A1744" t="s">
        <v>64</v>
      </c>
      <c r="B1744" s="61" t="s">
        <v>226</v>
      </c>
      <c r="C1744" s="62">
        <v>0</v>
      </c>
    </row>
    <row r="1745" spans="1:3" s="44" customFormat="1" ht="15" x14ac:dyDescent="0.25">
      <c r="A1745" t="s">
        <v>64</v>
      </c>
      <c r="B1745" s="61" t="s">
        <v>227</v>
      </c>
      <c r="C1745" s="62">
        <v>0</v>
      </c>
    </row>
    <row r="1746" spans="1:3" s="44" customFormat="1" ht="15" x14ac:dyDescent="0.25">
      <c r="A1746" t="s">
        <v>64</v>
      </c>
      <c r="B1746" s="61" t="s">
        <v>228</v>
      </c>
      <c r="C1746" s="62">
        <v>0</v>
      </c>
    </row>
    <row r="1747" spans="1:3" s="44" customFormat="1" ht="15" x14ac:dyDescent="0.25">
      <c r="A1747" t="s">
        <v>64</v>
      </c>
      <c r="B1747" s="61" t="s">
        <v>229</v>
      </c>
      <c r="C1747" s="62">
        <v>0</v>
      </c>
    </row>
    <row r="1748" spans="1:3" s="44" customFormat="1" ht="15" x14ac:dyDescent="0.25">
      <c r="A1748" t="s">
        <v>64</v>
      </c>
      <c r="B1748" s="61" t="s">
        <v>230</v>
      </c>
      <c r="C1748" s="62">
        <v>0</v>
      </c>
    </row>
    <row r="1749" spans="1:3" s="44" customFormat="1" ht="15" x14ac:dyDescent="0.25">
      <c r="A1749" t="s">
        <v>64</v>
      </c>
      <c r="B1749" s="61" t="s">
        <v>231</v>
      </c>
      <c r="C1749" s="62">
        <v>0</v>
      </c>
    </row>
    <row r="1750" spans="1:3" s="44" customFormat="1" ht="15" x14ac:dyDescent="0.25">
      <c r="A1750" t="s">
        <v>64</v>
      </c>
      <c r="B1750" s="61" t="s">
        <v>232</v>
      </c>
      <c r="C1750" s="62">
        <v>0</v>
      </c>
    </row>
    <row r="1751" spans="1:3" s="44" customFormat="1" ht="15" x14ac:dyDescent="0.25">
      <c r="A1751" t="s">
        <v>64</v>
      </c>
      <c r="B1751" s="61" t="s">
        <v>233</v>
      </c>
      <c r="C1751" s="62">
        <v>0</v>
      </c>
    </row>
    <row r="1752" spans="1:3" s="44" customFormat="1" ht="15" x14ac:dyDescent="0.25">
      <c r="A1752" t="s">
        <v>64</v>
      </c>
      <c r="B1752" s="61" t="s">
        <v>234</v>
      </c>
      <c r="C1752" s="62">
        <v>0</v>
      </c>
    </row>
    <row r="1753" spans="1:3" s="44" customFormat="1" ht="15" x14ac:dyDescent="0.25">
      <c r="A1753" t="s">
        <v>64</v>
      </c>
      <c r="B1753" s="61" t="s">
        <v>235</v>
      </c>
      <c r="C1753" s="62">
        <v>0</v>
      </c>
    </row>
    <row r="1754" spans="1:3" s="44" customFormat="1" ht="15" x14ac:dyDescent="0.25">
      <c r="A1754" t="s">
        <v>64</v>
      </c>
      <c r="B1754" s="61" t="s">
        <v>236</v>
      </c>
      <c r="C1754" s="62">
        <v>0</v>
      </c>
    </row>
    <row r="1755" spans="1:3" s="44" customFormat="1" ht="15.75" thickBot="1" x14ac:dyDescent="0.3">
      <c r="A1755" t="s">
        <v>64</v>
      </c>
      <c r="B1755" s="61" t="s">
        <v>237</v>
      </c>
      <c r="C1755" s="62">
        <v>0</v>
      </c>
    </row>
    <row r="1756" spans="1:3" s="44" customFormat="1" ht="15.75" thickTop="1" x14ac:dyDescent="0.25">
      <c r="A1756" t="s">
        <v>64</v>
      </c>
      <c r="B1756" s="64">
        <v>0</v>
      </c>
      <c r="C1756" s="65">
        <v>0</v>
      </c>
    </row>
    <row r="1757" spans="1:3" ht="15" x14ac:dyDescent="0.25">
      <c r="A1757" t="s">
        <v>64</v>
      </c>
      <c r="B1757" s="66">
        <v>0</v>
      </c>
      <c r="C1757" s="65">
        <v>0</v>
      </c>
    </row>
    <row r="1758" spans="1:3" s="63" customFormat="1" ht="15" x14ac:dyDescent="0.25">
      <c r="A1758" t="s">
        <v>64</v>
      </c>
      <c r="B1758" s="66">
        <v>0</v>
      </c>
      <c r="C1758" s="65">
        <v>0</v>
      </c>
    </row>
    <row r="1759" spans="1:3" ht="15" x14ac:dyDescent="0.25">
      <c r="A1759" t="s">
        <v>64</v>
      </c>
      <c r="B1759" s="66">
        <v>0</v>
      </c>
      <c r="C1759" s="65">
        <v>0</v>
      </c>
    </row>
    <row r="1760" spans="1:3" ht="15" x14ac:dyDescent="0.25">
      <c r="A1760" t="s">
        <v>64</v>
      </c>
      <c r="B1760" s="66">
        <v>0</v>
      </c>
      <c r="C1760" s="65">
        <v>0</v>
      </c>
    </row>
    <row r="1761" spans="1:3" ht="15" x14ac:dyDescent="0.25">
      <c r="A1761" t="s">
        <v>64</v>
      </c>
      <c r="B1761" s="66">
        <v>0</v>
      </c>
      <c r="C1761" s="65">
        <v>0</v>
      </c>
    </row>
    <row r="1762" spans="1:3" ht="26.25" customHeight="1" x14ac:dyDescent="0.25">
      <c r="A1762" t="s">
        <v>64</v>
      </c>
      <c r="B1762" s="66">
        <v>0</v>
      </c>
      <c r="C1762" s="65">
        <v>0</v>
      </c>
    </row>
    <row r="1763" spans="1:3" ht="15" x14ac:dyDescent="0.25">
      <c r="A1763" t="s">
        <v>64</v>
      </c>
      <c r="B1763" s="66">
        <v>0</v>
      </c>
      <c r="C1763" s="65">
        <v>0</v>
      </c>
    </row>
    <row r="1764" spans="1:3" ht="15" x14ac:dyDescent="0.25">
      <c r="A1764" t="s">
        <v>64</v>
      </c>
      <c r="B1764" s="66">
        <v>0</v>
      </c>
      <c r="C1764" s="65">
        <v>0</v>
      </c>
    </row>
    <row r="1765" spans="1:3" ht="15" x14ac:dyDescent="0.25">
      <c r="A1765" t="s">
        <v>64</v>
      </c>
      <c r="B1765" s="66">
        <v>0</v>
      </c>
      <c r="C1765" s="65">
        <v>0</v>
      </c>
    </row>
    <row r="1766" spans="1:3" ht="15" x14ac:dyDescent="0.25">
      <c r="A1766" t="s">
        <v>64</v>
      </c>
      <c r="B1766" s="66">
        <v>0</v>
      </c>
      <c r="C1766" s="65">
        <v>0</v>
      </c>
    </row>
    <row r="1767" spans="1:3" ht="15" x14ac:dyDescent="0.25">
      <c r="A1767" t="s">
        <v>64</v>
      </c>
      <c r="B1767" s="66">
        <v>0</v>
      </c>
      <c r="C1767" s="65">
        <v>0</v>
      </c>
    </row>
    <row r="1768" spans="1:3" ht="15" x14ac:dyDescent="0.25">
      <c r="A1768" t="s">
        <v>64</v>
      </c>
      <c r="B1768" s="66">
        <v>0</v>
      </c>
      <c r="C1768" s="65">
        <v>0</v>
      </c>
    </row>
    <row r="1769" spans="1:3" ht="15" customHeight="1" x14ac:dyDescent="0.25">
      <c r="A1769" t="s">
        <v>64</v>
      </c>
      <c r="B1769" s="66">
        <v>0</v>
      </c>
      <c r="C1769" s="65">
        <v>0</v>
      </c>
    </row>
    <row r="1770" spans="1:3" ht="15.75" thickBot="1" x14ac:dyDescent="0.3">
      <c r="A1770" t="s">
        <v>64</v>
      </c>
      <c r="B1770" s="67">
        <v>0</v>
      </c>
      <c r="C1770" s="68">
        <v>0</v>
      </c>
    </row>
    <row r="1771" spans="1:3" ht="15.75" thickTop="1" x14ac:dyDescent="0.25">
      <c r="A1771" t="s">
        <v>64</v>
      </c>
      <c r="B1771" s="44"/>
      <c r="C1771" s="18"/>
    </row>
    <row r="1772" spans="1:3" ht="15" x14ac:dyDescent="0.25">
      <c r="A1772" t="s">
        <v>64</v>
      </c>
      <c r="C1772" s="18"/>
    </row>
    <row r="1773" spans="1:3" ht="15.75" x14ac:dyDescent="0.25">
      <c r="A1773" t="s">
        <v>64</v>
      </c>
      <c r="B1773" s="69" t="s">
        <v>345</v>
      </c>
      <c r="C1773" s="70"/>
    </row>
    <row r="1774" spans="1:3" ht="15" x14ac:dyDescent="0.25">
      <c r="A1774" t="s">
        <v>64</v>
      </c>
      <c r="C1774" s="51"/>
    </row>
    <row r="1775" spans="1:3" ht="15" x14ac:dyDescent="0.25">
      <c r="A1775" t="s">
        <v>64</v>
      </c>
    </row>
    <row r="1776" spans="1:3" ht="15" x14ac:dyDescent="0.25">
      <c r="A1776" t="s">
        <v>64</v>
      </c>
      <c r="C1776" s="71" t="s">
        <v>346</v>
      </c>
    </row>
    <row r="1777" spans="1:3" ht="15" customHeight="1" x14ac:dyDescent="0.25">
      <c r="A1777" t="s">
        <v>64</v>
      </c>
      <c r="C1777" s="72" t="s">
        <v>347</v>
      </c>
    </row>
    <row r="1778" spans="1:3" ht="15" x14ac:dyDescent="0.25">
      <c r="A1778" t="s">
        <v>64</v>
      </c>
    </row>
    <row r="1779" spans="1:3" ht="15" x14ac:dyDescent="0.25">
      <c r="A1779" t="s">
        <v>64</v>
      </c>
    </row>
    <row r="1780" spans="1:3" ht="15" x14ac:dyDescent="0.25">
      <c r="A1780" t="s">
        <v>64</v>
      </c>
    </row>
    <row r="1781" spans="1:3" ht="15" x14ac:dyDescent="0.25">
      <c r="A1781" t="s">
        <v>64</v>
      </c>
    </row>
    <row r="1782" spans="1:3" ht="15" x14ac:dyDescent="0.25">
      <c r="A1782" t="s">
        <v>64</v>
      </c>
    </row>
    <row r="1783" spans="1:3" ht="15" x14ac:dyDescent="0.25">
      <c r="A1783" t="s">
        <v>64</v>
      </c>
    </row>
    <row r="1784" spans="1:3" ht="15" x14ac:dyDescent="0.25">
      <c r="A1784" t="s">
        <v>64</v>
      </c>
    </row>
    <row r="1785" spans="1:3" ht="15" x14ac:dyDescent="0.25">
      <c r="A1785" t="s">
        <v>64</v>
      </c>
    </row>
    <row r="1786" spans="1:3" ht="15" x14ac:dyDescent="0.25">
      <c r="A1786" t="s">
        <v>64</v>
      </c>
    </row>
    <row r="1787" spans="1:3" ht="15" x14ac:dyDescent="0.25">
      <c r="A1787" t="s">
        <v>64</v>
      </c>
    </row>
    <row r="1788" spans="1:3" ht="15" x14ac:dyDescent="0.25">
      <c r="A1788" t="s">
        <v>64</v>
      </c>
    </row>
    <row r="1789" spans="1:3" ht="15" x14ac:dyDescent="0.25">
      <c r="A1789" t="s">
        <v>64</v>
      </c>
    </row>
    <row r="1790" spans="1:3" ht="15" x14ac:dyDescent="0.25">
      <c r="A1790" t="s">
        <v>64</v>
      </c>
    </row>
    <row r="1791" spans="1:3" ht="15" x14ac:dyDescent="0.25">
      <c r="A1791" t="s">
        <v>64</v>
      </c>
    </row>
    <row r="1792" spans="1:3" ht="15" x14ac:dyDescent="0.25">
      <c r="A1792" t="s">
        <v>64</v>
      </c>
    </row>
    <row r="1793" spans="1:3" ht="15" x14ac:dyDescent="0.25">
      <c r="A1793" t="s">
        <v>64</v>
      </c>
    </row>
    <row r="1794" spans="1:3" ht="15" x14ac:dyDescent="0.25">
      <c r="A1794" t="s">
        <v>64</v>
      </c>
    </row>
    <row r="1795" spans="1:3" ht="15" x14ac:dyDescent="0.25">
      <c r="A1795" t="s">
        <v>64</v>
      </c>
    </row>
    <row r="1796" spans="1:3" ht="15" x14ac:dyDescent="0.25">
      <c r="A1796" t="s">
        <v>64</v>
      </c>
    </row>
    <row r="1797" spans="1:3" ht="15" x14ac:dyDescent="0.25">
      <c r="A1797" t="s">
        <v>64</v>
      </c>
    </row>
    <row r="1798" spans="1:3" ht="15" x14ac:dyDescent="0.25">
      <c r="A1798" t="s">
        <v>64</v>
      </c>
    </row>
    <row r="1799" spans="1:3" ht="15" x14ac:dyDescent="0.25">
      <c r="A1799" t="s">
        <v>64</v>
      </c>
    </row>
    <row r="1800" spans="1:3" ht="15" x14ac:dyDescent="0.25">
      <c r="A1800" t="s">
        <v>64</v>
      </c>
    </row>
    <row r="1801" spans="1:3" ht="15" x14ac:dyDescent="0.25">
      <c r="A1801" t="s">
        <v>65</v>
      </c>
      <c r="B1801" s="44" t="s">
        <v>104</v>
      </c>
      <c r="C1801" s="73">
        <v>0</v>
      </c>
    </row>
    <row r="1802" spans="1:3" ht="15" x14ac:dyDescent="0.25">
      <c r="A1802" t="s">
        <v>65</v>
      </c>
      <c r="B1802" s="44" t="s">
        <v>104</v>
      </c>
      <c r="C1802" s="50">
        <v>0</v>
      </c>
    </row>
    <row r="1803" spans="1:3" ht="15" x14ac:dyDescent="0.25">
      <c r="A1803" t="s">
        <v>65</v>
      </c>
      <c r="B1803" s="44" t="s">
        <v>105</v>
      </c>
      <c r="C1803" s="50">
        <v>0</v>
      </c>
    </row>
    <row r="1804" spans="1:3" ht="15" x14ac:dyDescent="0.25">
      <c r="A1804" t="s">
        <v>65</v>
      </c>
      <c r="B1804" s="44" t="s">
        <v>106</v>
      </c>
      <c r="C1804" s="50">
        <v>0</v>
      </c>
    </row>
    <row r="1805" spans="1:3" ht="15" x14ac:dyDescent="0.25">
      <c r="A1805" t="s">
        <v>65</v>
      </c>
      <c r="B1805" s="44" t="s">
        <v>107</v>
      </c>
      <c r="C1805" s="50">
        <v>0</v>
      </c>
    </row>
    <row r="1806" spans="1:3" ht="15" x14ac:dyDescent="0.25">
      <c r="A1806" t="s">
        <v>65</v>
      </c>
      <c r="B1806" s="44" t="s">
        <v>107</v>
      </c>
      <c r="C1806" s="50">
        <v>0</v>
      </c>
    </row>
    <row r="1807" spans="1:3" ht="15" x14ac:dyDescent="0.25">
      <c r="A1807" t="s">
        <v>65</v>
      </c>
      <c r="B1807" s="44" t="s">
        <v>108</v>
      </c>
      <c r="C1807" s="50">
        <v>0</v>
      </c>
    </row>
    <row r="1808" spans="1:3" ht="15" x14ac:dyDescent="0.25">
      <c r="A1808" t="s">
        <v>65</v>
      </c>
      <c r="B1808" s="44" t="s">
        <v>108</v>
      </c>
      <c r="C1808" s="50">
        <v>0</v>
      </c>
    </row>
    <row r="1809" spans="1:3" ht="15" x14ac:dyDescent="0.25">
      <c r="A1809" t="s">
        <v>65</v>
      </c>
      <c r="B1809" s="44" t="s">
        <v>109</v>
      </c>
      <c r="C1809" s="50">
        <v>0</v>
      </c>
    </row>
    <row r="1810" spans="1:3" ht="15" x14ac:dyDescent="0.25">
      <c r="A1810" t="s">
        <v>65</v>
      </c>
      <c r="B1810" s="44" t="s">
        <v>110</v>
      </c>
      <c r="C1810" s="50">
        <v>0</v>
      </c>
    </row>
    <row r="1811" spans="1:3" ht="15" x14ac:dyDescent="0.25">
      <c r="A1811" t="s">
        <v>65</v>
      </c>
      <c r="B1811" s="44" t="s">
        <v>110</v>
      </c>
      <c r="C1811" s="50">
        <v>0</v>
      </c>
    </row>
    <row r="1812" spans="1:3" ht="15" x14ac:dyDescent="0.25">
      <c r="A1812" t="s">
        <v>65</v>
      </c>
      <c r="B1812" s="44" t="s">
        <v>111</v>
      </c>
      <c r="C1812" s="50">
        <v>0</v>
      </c>
    </row>
    <row r="1813" spans="1:3" ht="15" x14ac:dyDescent="0.25">
      <c r="A1813" t="s">
        <v>65</v>
      </c>
      <c r="B1813" s="44" t="s">
        <v>111</v>
      </c>
      <c r="C1813" s="50">
        <v>0</v>
      </c>
    </row>
    <row r="1814" spans="1:3" ht="15" x14ac:dyDescent="0.25">
      <c r="A1814" t="s">
        <v>65</v>
      </c>
      <c r="B1814" s="44" t="s">
        <v>112</v>
      </c>
      <c r="C1814" s="50">
        <v>0</v>
      </c>
    </row>
    <row r="1815" spans="1:3" ht="15" x14ac:dyDescent="0.25">
      <c r="A1815" t="s">
        <v>65</v>
      </c>
      <c r="B1815" s="44" t="s">
        <v>113</v>
      </c>
      <c r="C1815" s="50">
        <v>0</v>
      </c>
    </row>
    <row r="1816" spans="1:3" ht="15" x14ac:dyDescent="0.25">
      <c r="A1816" t="s">
        <v>65</v>
      </c>
      <c r="B1816" s="44" t="s">
        <v>113</v>
      </c>
      <c r="C1816" s="50">
        <v>0</v>
      </c>
    </row>
    <row r="1817" spans="1:3" ht="15" x14ac:dyDescent="0.25">
      <c r="A1817" t="s">
        <v>65</v>
      </c>
      <c r="B1817" s="44" t="s">
        <v>114</v>
      </c>
      <c r="C1817" s="50">
        <v>0</v>
      </c>
    </row>
    <row r="1818" spans="1:3" ht="15" x14ac:dyDescent="0.25">
      <c r="A1818" t="s">
        <v>65</v>
      </c>
      <c r="B1818" s="44" t="s">
        <v>115</v>
      </c>
      <c r="C1818" s="50">
        <v>0</v>
      </c>
    </row>
    <row r="1819" spans="1:3" ht="15" x14ac:dyDescent="0.25">
      <c r="A1819" t="s">
        <v>65</v>
      </c>
      <c r="B1819" s="44" t="s">
        <v>116</v>
      </c>
      <c r="C1819" s="50">
        <v>0</v>
      </c>
    </row>
    <row r="1820" spans="1:3" ht="15" x14ac:dyDescent="0.25">
      <c r="A1820" t="s">
        <v>65</v>
      </c>
      <c r="B1820" s="44" t="s">
        <v>117</v>
      </c>
      <c r="C1820" s="50">
        <v>0</v>
      </c>
    </row>
    <row r="1821" spans="1:3" ht="15" x14ac:dyDescent="0.25">
      <c r="A1821" t="s">
        <v>65</v>
      </c>
      <c r="B1821" s="44" t="s">
        <v>117</v>
      </c>
      <c r="C1821" s="50">
        <v>0</v>
      </c>
    </row>
    <row r="1822" spans="1:3" ht="15" x14ac:dyDescent="0.25">
      <c r="A1822" t="s">
        <v>65</v>
      </c>
      <c r="B1822" s="44" t="s">
        <v>118</v>
      </c>
      <c r="C1822" s="50">
        <v>0</v>
      </c>
    </row>
    <row r="1823" spans="1:3" ht="15" x14ac:dyDescent="0.25">
      <c r="A1823" t="s">
        <v>65</v>
      </c>
      <c r="B1823" s="44" t="s">
        <v>119</v>
      </c>
      <c r="C1823" s="50">
        <v>0</v>
      </c>
    </row>
    <row r="1824" spans="1:3" ht="15" x14ac:dyDescent="0.25">
      <c r="A1824" t="s">
        <v>65</v>
      </c>
      <c r="B1824" s="44" t="s">
        <v>120</v>
      </c>
      <c r="C1824" s="50">
        <v>0</v>
      </c>
    </row>
    <row r="1825" spans="1:3" ht="15" x14ac:dyDescent="0.25">
      <c r="A1825" t="s">
        <v>65</v>
      </c>
      <c r="B1825" s="44" t="s">
        <v>121</v>
      </c>
      <c r="C1825" s="50">
        <v>0</v>
      </c>
    </row>
    <row r="1826" spans="1:3" ht="15" x14ac:dyDescent="0.25">
      <c r="A1826" t="s">
        <v>65</v>
      </c>
      <c r="B1826" s="44" t="s">
        <v>122</v>
      </c>
      <c r="C1826" s="50">
        <v>0</v>
      </c>
    </row>
    <row r="1827" spans="1:3" ht="15" x14ac:dyDescent="0.25">
      <c r="A1827" t="s">
        <v>65</v>
      </c>
      <c r="B1827" s="44" t="s">
        <v>123</v>
      </c>
      <c r="C1827" s="50">
        <v>0</v>
      </c>
    </row>
    <row r="1828" spans="1:3" ht="15" x14ac:dyDescent="0.25">
      <c r="A1828" t="s">
        <v>65</v>
      </c>
      <c r="B1828" s="44" t="s">
        <v>123</v>
      </c>
      <c r="C1828" s="50">
        <v>0</v>
      </c>
    </row>
    <row r="1829" spans="1:3" ht="15" x14ac:dyDescent="0.25">
      <c r="A1829" t="s">
        <v>65</v>
      </c>
      <c r="B1829" s="44" t="s">
        <v>124</v>
      </c>
      <c r="C1829" s="50">
        <v>0</v>
      </c>
    </row>
    <row r="1830" spans="1:3" ht="15" x14ac:dyDescent="0.25">
      <c r="A1830" t="s">
        <v>65</v>
      </c>
      <c r="B1830" s="44" t="s">
        <v>124</v>
      </c>
      <c r="C1830" s="50">
        <v>0</v>
      </c>
    </row>
    <row r="1831" spans="1:3" ht="15" x14ac:dyDescent="0.25">
      <c r="A1831" t="s">
        <v>65</v>
      </c>
      <c r="B1831" s="44" t="s">
        <v>125</v>
      </c>
      <c r="C1831" s="50">
        <v>0</v>
      </c>
    </row>
    <row r="1832" spans="1:3" ht="15" x14ac:dyDescent="0.25">
      <c r="A1832" t="s">
        <v>65</v>
      </c>
      <c r="B1832" s="44" t="s">
        <v>125</v>
      </c>
      <c r="C1832" s="50">
        <v>0</v>
      </c>
    </row>
    <row r="1833" spans="1:3" ht="15" x14ac:dyDescent="0.25">
      <c r="A1833" t="s">
        <v>65</v>
      </c>
      <c r="B1833" s="44" t="s">
        <v>126</v>
      </c>
      <c r="C1833" s="50">
        <v>0</v>
      </c>
    </row>
    <row r="1834" spans="1:3" ht="15" x14ac:dyDescent="0.25">
      <c r="A1834" t="s">
        <v>65</v>
      </c>
      <c r="B1834" s="44" t="s">
        <v>126</v>
      </c>
      <c r="C1834" s="50">
        <v>0</v>
      </c>
    </row>
    <row r="1835" spans="1:3" ht="15" x14ac:dyDescent="0.25">
      <c r="A1835" t="s">
        <v>65</v>
      </c>
      <c r="B1835" s="44" t="s">
        <v>127</v>
      </c>
      <c r="C1835" s="50">
        <v>0</v>
      </c>
    </row>
    <row r="1836" spans="1:3" ht="15" x14ac:dyDescent="0.25">
      <c r="A1836" t="s">
        <v>65</v>
      </c>
      <c r="B1836" s="44" t="s">
        <v>128</v>
      </c>
      <c r="C1836" s="50">
        <v>0</v>
      </c>
    </row>
    <row r="1837" spans="1:3" ht="15" x14ac:dyDescent="0.25">
      <c r="A1837" t="s">
        <v>65</v>
      </c>
      <c r="B1837" s="44" t="s">
        <v>129</v>
      </c>
      <c r="C1837" s="50">
        <v>0</v>
      </c>
    </row>
    <row r="1838" spans="1:3" ht="15" x14ac:dyDescent="0.25">
      <c r="A1838" t="s">
        <v>65</v>
      </c>
      <c r="B1838" s="44" t="s">
        <v>130</v>
      </c>
      <c r="C1838" s="50">
        <v>0</v>
      </c>
    </row>
    <row r="1839" spans="1:3" ht="15" x14ac:dyDescent="0.25">
      <c r="A1839" t="s">
        <v>65</v>
      </c>
      <c r="B1839" s="44" t="s">
        <v>131</v>
      </c>
      <c r="C1839" s="50">
        <v>0</v>
      </c>
    </row>
    <row r="1840" spans="1:3" ht="15" x14ac:dyDescent="0.25">
      <c r="A1840" t="s">
        <v>65</v>
      </c>
      <c r="B1840" s="44" t="s">
        <v>131</v>
      </c>
      <c r="C1840" s="50">
        <v>0</v>
      </c>
    </row>
    <row r="1841" spans="1:3" ht="15" x14ac:dyDescent="0.25">
      <c r="A1841" t="s">
        <v>65</v>
      </c>
      <c r="B1841" s="44" t="s">
        <v>132</v>
      </c>
      <c r="C1841" s="50">
        <v>0</v>
      </c>
    </row>
    <row r="1842" spans="1:3" ht="15" x14ac:dyDescent="0.25">
      <c r="A1842" t="s">
        <v>65</v>
      </c>
      <c r="B1842" s="44" t="s">
        <v>133</v>
      </c>
      <c r="C1842" s="50">
        <v>0</v>
      </c>
    </row>
    <row r="1843" spans="1:3" s="44" customFormat="1" ht="15" x14ac:dyDescent="0.25">
      <c r="A1843" t="s">
        <v>65</v>
      </c>
      <c r="B1843" s="44" t="s">
        <v>134</v>
      </c>
      <c r="C1843" s="50">
        <v>0</v>
      </c>
    </row>
    <row r="1844" spans="1:3" s="44" customFormat="1" ht="15" x14ac:dyDescent="0.25">
      <c r="A1844" t="s">
        <v>65</v>
      </c>
      <c r="B1844" s="44" t="s">
        <v>135</v>
      </c>
      <c r="C1844" s="50">
        <v>0</v>
      </c>
    </row>
    <row r="1845" spans="1:3" s="44" customFormat="1" ht="15" x14ac:dyDescent="0.25">
      <c r="A1845" t="s">
        <v>65</v>
      </c>
      <c r="B1845" s="44" t="s">
        <v>136</v>
      </c>
      <c r="C1845" s="50">
        <v>0</v>
      </c>
    </row>
    <row r="1846" spans="1:3" s="44" customFormat="1" ht="15" x14ac:dyDescent="0.25">
      <c r="A1846" t="s">
        <v>65</v>
      </c>
      <c r="B1846" s="44" t="s">
        <v>137</v>
      </c>
      <c r="C1846" s="50">
        <v>0</v>
      </c>
    </row>
    <row r="1847" spans="1:3" s="44" customFormat="1" ht="15" x14ac:dyDescent="0.25">
      <c r="A1847" t="s">
        <v>65</v>
      </c>
      <c r="B1847" s="44" t="s">
        <v>137</v>
      </c>
      <c r="C1847" s="50">
        <v>0</v>
      </c>
    </row>
    <row r="1848" spans="1:3" ht="15" x14ac:dyDescent="0.25">
      <c r="A1848" t="s">
        <v>65</v>
      </c>
      <c r="B1848" s="44" t="s">
        <v>138</v>
      </c>
      <c r="C1848" s="50">
        <v>0</v>
      </c>
    </row>
    <row r="1849" spans="1:3" ht="15" x14ac:dyDescent="0.25">
      <c r="A1849" t="s">
        <v>65</v>
      </c>
      <c r="B1849" s="44" t="s">
        <v>138</v>
      </c>
      <c r="C1849" s="50">
        <v>0</v>
      </c>
    </row>
    <row r="1850" spans="1:3" ht="15" x14ac:dyDescent="0.25">
      <c r="A1850" t="s">
        <v>65</v>
      </c>
      <c r="B1850" s="59" t="s">
        <v>139</v>
      </c>
      <c r="C1850" s="50">
        <v>0</v>
      </c>
    </row>
    <row r="1851" spans="1:3" ht="15" x14ac:dyDescent="0.25">
      <c r="A1851" t="s">
        <v>65</v>
      </c>
      <c r="B1851" s="44" t="s">
        <v>140</v>
      </c>
      <c r="C1851" s="50">
        <v>0</v>
      </c>
    </row>
    <row r="1852" spans="1:3" ht="15" x14ac:dyDescent="0.25">
      <c r="A1852" t="s">
        <v>65</v>
      </c>
      <c r="B1852" s="44" t="s">
        <v>141</v>
      </c>
      <c r="C1852" s="50">
        <v>0</v>
      </c>
    </row>
    <row r="1853" spans="1:3" ht="15" x14ac:dyDescent="0.25">
      <c r="A1853" t="s">
        <v>65</v>
      </c>
      <c r="B1853" s="44" t="s">
        <v>142</v>
      </c>
      <c r="C1853" s="50">
        <v>0</v>
      </c>
    </row>
    <row r="1854" spans="1:3" ht="15" x14ac:dyDescent="0.25">
      <c r="A1854" t="s">
        <v>65</v>
      </c>
      <c r="B1854" s="44" t="s">
        <v>142</v>
      </c>
      <c r="C1854" s="50">
        <v>0</v>
      </c>
    </row>
    <row r="1855" spans="1:3" ht="15" x14ac:dyDescent="0.25">
      <c r="A1855" t="s">
        <v>65</v>
      </c>
      <c r="B1855" s="44" t="s">
        <v>143</v>
      </c>
      <c r="C1855" s="50">
        <v>0</v>
      </c>
    </row>
    <row r="1856" spans="1:3" ht="15" x14ac:dyDescent="0.25">
      <c r="A1856" t="s">
        <v>65</v>
      </c>
      <c r="B1856" s="44" t="s">
        <v>144</v>
      </c>
      <c r="C1856" s="50">
        <v>0</v>
      </c>
    </row>
    <row r="1857" spans="1:3" ht="15" x14ac:dyDescent="0.25">
      <c r="A1857" t="s">
        <v>65</v>
      </c>
      <c r="B1857" s="44" t="s">
        <v>144</v>
      </c>
      <c r="C1857" s="50">
        <v>0</v>
      </c>
    </row>
    <row r="1858" spans="1:3" ht="15" x14ac:dyDescent="0.25">
      <c r="A1858" t="s">
        <v>65</v>
      </c>
      <c r="B1858" s="44" t="s">
        <v>145</v>
      </c>
      <c r="C1858" s="60">
        <v>0</v>
      </c>
    </row>
    <row r="1859" spans="1:3" ht="15" x14ac:dyDescent="0.25">
      <c r="A1859" t="s">
        <v>65</v>
      </c>
      <c r="B1859" s="44" t="s">
        <v>146</v>
      </c>
      <c r="C1859" s="60">
        <v>0</v>
      </c>
    </row>
    <row r="1860" spans="1:3" ht="15" x14ac:dyDescent="0.25">
      <c r="A1860" t="s">
        <v>65</v>
      </c>
      <c r="B1860" s="44" t="s">
        <v>147</v>
      </c>
      <c r="C1860" s="60">
        <v>0</v>
      </c>
    </row>
    <row r="1861" spans="1:3" ht="15" x14ac:dyDescent="0.25">
      <c r="A1861" t="s">
        <v>65</v>
      </c>
      <c r="B1861" s="44" t="s">
        <v>148</v>
      </c>
      <c r="C1861" s="60">
        <v>0</v>
      </c>
    </row>
    <row r="1862" spans="1:3" ht="15" x14ac:dyDescent="0.25">
      <c r="A1862" t="s">
        <v>65</v>
      </c>
      <c r="B1862" s="44" t="s">
        <v>148</v>
      </c>
      <c r="C1862" s="60">
        <v>0</v>
      </c>
    </row>
    <row r="1863" spans="1:3" ht="15" x14ac:dyDescent="0.25">
      <c r="A1863" t="s">
        <v>65</v>
      </c>
      <c r="B1863" s="44" t="s">
        <v>149</v>
      </c>
      <c r="C1863" s="60">
        <v>0</v>
      </c>
    </row>
    <row r="1864" spans="1:3" ht="15" x14ac:dyDescent="0.25">
      <c r="A1864" t="s">
        <v>65</v>
      </c>
      <c r="B1864" s="44" t="s">
        <v>150</v>
      </c>
      <c r="C1864" s="60">
        <v>0</v>
      </c>
    </row>
    <row r="1865" spans="1:3" ht="15" x14ac:dyDescent="0.25">
      <c r="A1865" t="s">
        <v>65</v>
      </c>
      <c r="B1865" s="44" t="s">
        <v>151</v>
      </c>
      <c r="C1865" s="60">
        <v>0</v>
      </c>
    </row>
    <row r="1866" spans="1:3" ht="15" x14ac:dyDescent="0.25">
      <c r="A1866" t="s">
        <v>65</v>
      </c>
      <c r="B1866" s="44" t="s">
        <v>152</v>
      </c>
      <c r="C1866" s="60">
        <v>0</v>
      </c>
    </row>
    <row r="1867" spans="1:3" ht="15" x14ac:dyDescent="0.25">
      <c r="A1867" t="s">
        <v>65</v>
      </c>
      <c r="B1867" s="44" t="s">
        <v>153</v>
      </c>
      <c r="C1867" s="60">
        <v>0</v>
      </c>
    </row>
    <row r="1868" spans="1:3" ht="15" x14ac:dyDescent="0.25">
      <c r="A1868" t="s">
        <v>65</v>
      </c>
      <c r="B1868" s="44" t="s">
        <v>154</v>
      </c>
      <c r="C1868" s="60">
        <v>0</v>
      </c>
    </row>
    <row r="1869" spans="1:3" ht="15" x14ac:dyDescent="0.25">
      <c r="A1869" t="s">
        <v>65</v>
      </c>
      <c r="B1869" s="44" t="s">
        <v>155</v>
      </c>
      <c r="C1869" s="60">
        <v>0</v>
      </c>
    </row>
    <row r="1870" spans="1:3" ht="15" x14ac:dyDescent="0.25">
      <c r="A1870" t="s">
        <v>65</v>
      </c>
      <c r="B1870" s="44" t="s">
        <v>156</v>
      </c>
      <c r="C1870" s="60">
        <v>0</v>
      </c>
    </row>
    <row r="1871" spans="1:3" ht="15" x14ac:dyDescent="0.25">
      <c r="A1871" t="s">
        <v>65</v>
      </c>
      <c r="B1871" s="44" t="s">
        <v>157</v>
      </c>
      <c r="C1871" s="60">
        <v>0</v>
      </c>
    </row>
    <row r="1872" spans="1:3" ht="15" x14ac:dyDescent="0.25">
      <c r="A1872" t="s">
        <v>65</v>
      </c>
      <c r="B1872" s="44" t="s">
        <v>158</v>
      </c>
      <c r="C1872" s="60">
        <v>0</v>
      </c>
    </row>
    <row r="1873" spans="1:3" ht="15" x14ac:dyDescent="0.25">
      <c r="A1873" t="s">
        <v>65</v>
      </c>
      <c r="B1873" s="44" t="s">
        <v>159</v>
      </c>
      <c r="C1873" s="60">
        <v>0</v>
      </c>
    </row>
    <row r="1874" spans="1:3" ht="15" x14ac:dyDescent="0.25">
      <c r="A1874" t="s">
        <v>65</v>
      </c>
      <c r="B1874" s="44" t="s">
        <v>160</v>
      </c>
      <c r="C1874" s="60">
        <v>0</v>
      </c>
    </row>
    <row r="1875" spans="1:3" ht="15" x14ac:dyDescent="0.25">
      <c r="A1875" t="s">
        <v>65</v>
      </c>
      <c r="B1875" s="44" t="s">
        <v>161</v>
      </c>
      <c r="C1875" s="60">
        <v>0</v>
      </c>
    </row>
    <row r="1876" spans="1:3" ht="15" x14ac:dyDescent="0.25">
      <c r="A1876" t="s">
        <v>65</v>
      </c>
      <c r="B1876" s="44" t="s">
        <v>162</v>
      </c>
      <c r="C1876" s="60">
        <v>0</v>
      </c>
    </row>
    <row r="1877" spans="1:3" ht="15" x14ac:dyDescent="0.25">
      <c r="A1877" t="s">
        <v>65</v>
      </c>
      <c r="B1877" s="44" t="s">
        <v>162</v>
      </c>
      <c r="C1877" s="60">
        <v>0</v>
      </c>
    </row>
    <row r="1878" spans="1:3" ht="15" x14ac:dyDescent="0.25">
      <c r="A1878" t="s">
        <v>65</v>
      </c>
      <c r="B1878" s="44" t="s">
        <v>163</v>
      </c>
      <c r="C1878" s="60">
        <v>0</v>
      </c>
    </row>
    <row r="1879" spans="1:3" ht="15" x14ac:dyDescent="0.25">
      <c r="A1879" t="s">
        <v>65</v>
      </c>
      <c r="B1879" s="44" t="s">
        <v>164</v>
      </c>
      <c r="C1879" s="60">
        <v>0</v>
      </c>
    </row>
    <row r="1880" spans="1:3" ht="15" x14ac:dyDescent="0.25">
      <c r="A1880" t="s">
        <v>65</v>
      </c>
      <c r="B1880" s="44" t="s">
        <v>165</v>
      </c>
      <c r="C1880" s="60">
        <v>0</v>
      </c>
    </row>
    <row r="1881" spans="1:3" ht="15" x14ac:dyDescent="0.25">
      <c r="A1881" t="s">
        <v>65</v>
      </c>
      <c r="B1881" s="44" t="s">
        <v>166</v>
      </c>
      <c r="C1881" s="60">
        <v>0</v>
      </c>
    </row>
    <row r="1882" spans="1:3" ht="15" x14ac:dyDescent="0.25">
      <c r="A1882" t="s">
        <v>65</v>
      </c>
      <c r="B1882" s="44" t="s">
        <v>166</v>
      </c>
      <c r="C1882" s="60">
        <v>0</v>
      </c>
    </row>
    <row r="1883" spans="1:3" ht="15" x14ac:dyDescent="0.25">
      <c r="A1883" t="s">
        <v>65</v>
      </c>
      <c r="B1883" s="44" t="s">
        <v>167</v>
      </c>
      <c r="C1883" s="60">
        <v>0</v>
      </c>
    </row>
    <row r="1884" spans="1:3" ht="15" x14ac:dyDescent="0.25">
      <c r="A1884" t="s">
        <v>65</v>
      </c>
      <c r="B1884" s="44" t="s">
        <v>167</v>
      </c>
      <c r="C1884" s="60">
        <v>0</v>
      </c>
    </row>
    <row r="1885" spans="1:3" ht="15" x14ac:dyDescent="0.25">
      <c r="A1885" t="s">
        <v>65</v>
      </c>
      <c r="B1885" s="61" t="s">
        <v>168</v>
      </c>
      <c r="C1885" s="62">
        <v>0</v>
      </c>
    </row>
    <row r="1886" spans="1:3" ht="15" x14ac:dyDescent="0.25">
      <c r="A1886" t="s">
        <v>65</v>
      </c>
      <c r="B1886" s="61" t="s">
        <v>168</v>
      </c>
      <c r="C1886" s="62">
        <v>0</v>
      </c>
    </row>
    <row r="1887" spans="1:3" ht="15" x14ac:dyDescent="0.25">
      <c r="A1887" t="s">
        <v>65</v>
      </c>
      <c r="B1887" s="61" t="s">
        <v>169</v>
      </c>
      <c r="C1887" s="62">
        <v>0</v>
      </c>
    </row>
    <row r="1888" spans="1:3" ht="15" x14ac:dyDescent="0.25">
      <c r="A1888" t="s">
        <v>65</v>
      </c>
      <c r="B1888" s="44" t="s">
        <v>170</v>
      </c>
      <c r="C1888" s="60">
        <v>0</v>
      </c>
    </row>
    <row r="1889" spans="1:3" ht="15" x14ac:dyDescent="0.25">
      <c r="A1889" t="s">
        <v>65</v>
      </c>
      <c r="B1889" s="61" t="s">
        <v>171</v>
      </c>
      <c r="C1889" s="62">
        <v>0</v>
      </c>
    </row>
    <row r="1890" spans="1:3" ht="15" x14ac:dyDescent="0.25">
      <c r="A1890" t="s">
        <v>65</v>
      </c>
      <c r="B1890" s="44" t="s">
        <v>172</v>
      </c>
      <c r="C1890" s="60">
        <v>0</v>
      </c>
    </row>
    <row r="1891" spans="1:3" ht="15" x14ac:dyDescent="0.25">
      <c r="A1891" t="s">
        <v>65</v>
      </c>
      <c r="B1891" s="44" t="s">
        <v>173</v>
      </c>
      <c r="C1891" s="60">
        <v>0</v>
      </c>
    </row>
    <row r="1892" spans="1:3" ht="15" x14ac:dyDescent="0.25">
      <c r="A1892" t="s">
        <v>65</v>
      </c>
      <c r="B1892" s="44" t="s">
        <v>174</v>
      </c>
      <c r="C1892" s="60">
        <v>0</v>
      </c>
    </row>
    <row r="1893" spans="1:3" ht="15" x14ac:dyDescent="0.25">
      <c r="A1893" t="s">
        <v>65</v>
      </c>
      <c r="B1893" s="44" t="s">
        <v>175</v>
      </c>
      <c r="C1893" s="60">
        <v>0</v>
      </c>
    </row>
    <row r="1894" spans="1:3" ht="15" x14ac:dyDescent="0.25">
      <c r="A1894" t="s">
        <v>65</v>
      </c>
      <c r="B1894" s="44" t="s">
        <v>176</v>
      </c>
      <c r="C1894" s="60">
        <v>0</v>
      </c>
    </row>
    <row r="1895" spans="1:3" ht="15" x14ac:dyDescent="0.25">
      <c r="A1895" t="s">
        <v>65</v>
      </c>
      <c r="B1895" s="44" t="s">
        <v>177</v>
      </c>
      <c r="C1895" s="60">
        <v>0</v>
      </c>
    </row>
    <row r="1896" spans="1:3" ht="15" x14ac:dyDescent="0.25">
      <c r="A1896" t="s">
        <v>65</v>
      </c>
      <c r="B1896" s="44" t="s">
        <v>178</v>
      </c>
      <c r="C1896" s="60">
        <v>0</v>
      </c>
    </row>
    <row r="1897" spans="1:3" ht="15" x14ac:dyDescent="0.25">
      <c r="A1897" t="s">
        <v>65</v>
      </c>
      <c r="B1897" s="44" t="s">
        <v>179</v>
      </c>
      <c r="C1897" s="60">
        <v>0</v>
      </c>
    </row>
    <row r="1898" spans="1:3" ht="15" x14ac:dyDescent="0.25">
      <c r="A1898" t="s">
        <v>65</v>
      </c>
      <c r="B1898" s="44" t="s">
        <v>180</v>
      </c>
      <c r="C1898" s="60">
        <v>0</v>
      </c>
    </row>
    <row r="1899" spans="1:3" ht="15" x14ac:dyDescent="0.25">
      <c r="A1899" t="s">
        <v>65</v>
      </c>
      <c r="B1899" s="44" t="s">
        <v>181</v>
      </c>
      <c r="C1899" s="60">
        <v>0</v>
      </c>
    </row>
    <row r="1900" spans="1:3" ht="15" x14ac:dyDescent="0.25">
      <c r="A1900" t="s">
        <v>65</v>
      </c>
      <c r="B1900" s="44" t="s">
        <v>182</v>
      </c>
      <c r="C1900" s="60">
        <v>0</v>
      </c>
    </row>
    <row r="1901" spans="1:3" ht="15" x14ac:dyDescent="0.25">
      <c r="A1901" t="s">
        <v>65</v>
      </c>
      <c r="B1901" s="44" t="s">
        <v>183</v>
      </c>
      <c r="C1901" s="60">
        <v>0</v>
      </c>
    </row>
    <row r="1902" spans="1:3" ht="15" x14ac:dyDescent="0.25">
      <c r="A1902" t="s">
        <v>65</v>
      </c>
      <c r="B1902" s="44" t="s">
        <v>184</v>
      </c>
      <c r="C1902" s="60">
        <v>0</v>
      </c>
    </row>
    <row r="1903" spans="1:3" ht="15" x14ac:dyDescent="0.25">
      <c r="A1903" t="s">
        <v>65</v>
      </c>
      <c r="B1903" s="44" t="s">
        <v>185</v>
      </c>
      <c r="C1903" s="60">
        <v>0</v>
      </c>
    </row>
    <row r="1904" spans="1:3" ht="15" x14ac:dyDescent="0.25">
      <c r="A1904" t="s">
        <v>65</v>
      </c>
      <c r="B1904" s="44" t="s">
        <v>186</v>
      </c>
      <c r="C1904" s="60">
        <v>0</v>
      </c>
    </row>
    <row r="1905" spans="1:3" ht="15" x14ac:dyDescent="0.25">
      <c r="A1905" t="s">
        <v>65</v>
      </c>
      <c r="B1905" s="44" t="s">
        <v>187</v>
      </c>
      <c r="C1905" s="60">
        <v>0</v>
      </c>
    </row>
    <row r="1906" spans="1:3" ht="15" x14ac:dyDescent="0.25">
      <c r="A1906" t="s">
        <v>65</v>
      </c>
      <c r="B1906" s="44" t="s">
        <v>188</v>
      </c>
      <c r="C1906" s="60">
        <v>0</v>
      </c>
    </row>
    <row r="1907" spans="1:3" ht="15" x14ac:dyDescent="0.25">
      <c r="A1907" t="s">
        <v>65</v>
      </c>
      <c r="B1907" s="44" t="s">
        <v>189</v>
      </c>
      <c r="C1907" s="60">
        <v>0</v>
      </c>
    </row>
    <row r="1908" spans="1:3" ht="15" x14ac:dyDescent="0.25">
      <c r="A1908" t="s">
        <v>65</v>
      </c>
      <c r="B1908" s="44" t="s">
        <v>190</v>
      </c>
      <c r="C1908" s="60">
        <v>0</v>
      </c>
    </row>
    <row r="1909" spans="1:3" ht="15" x14ac:dyDescent="0.25">
      <c r="A1909" t="s">
        <v>65</v>
      </c>
      <c r="B1909" s="44" t="s">
        <v>191</v>
      </c>
      <c r="C1909" s="60">
        <v>0</v>
      </c>
    </row>
    <row r="1910" spans="1:3" ht="15" x14ac:dyDescent="0.25">
      <c r="A1910" t="s">
        <v>65</v>
      </c>
      <c r="B1910" s="44" t="s">
        <v>192</v>
      </c>
      <c r="C1910" s="60">
        <v>0</v>
      </c>
    </row>
    <row r="1911" spans="1:3" ht="15" x14ac:dyDescent="0.25">
      <c r="A1911" t="s">
        <v>65</v>
      </c>
      <c r="B1911" s="44" t="s">
        <v>193</v>
      </c>
      <c r="C1911" s="60">
        <v>0</v>
      </c>
    </row>
    <row r="1912" spans="1:3" ht="15" x14ac:dyDescent="0.25">
      <c r="A1912" t="s">
        <v>65</v>
      </c>
      <c r="B1912" s="61" t="s">
        <v>194</v>
      </c>
      <c r="C1912" s="62">
        <v>0</v>
      </c>
    </row>
    <row r="1913" spans="1:3" ht="15" x14ac:dyDescent="0.25">
      <c r="A1913" t="s">
        <v>65</v>
      </c>
      <c r="B1913" s="61" t="s">
        <v>195</v>
      </c>
      <c r="C1913" s="62">
        <v>0</v>
      </c>
    </row>
    <row r="1914" spans="1:3" ht="15" x14ac:dyDescent="0.25">
      <c r="A1914" t="s">
        <v>65</v>
      </c>
      <c r="B1914" s="61" t="s">
        <v>196</v>
      </c>
      <c r="C1914" s="62">
        <v>0</v>
      </c>
    </row>
    <row r="1915" spans="1:3" ht="15" x14ac:dyDescent="0.25">
      <c r="A1915" t="s">
        <v>65</v>
      </c>
      <c r="B1915" s="61" t="s">
        <v>197</v>
      </c>
      <c r="C1915" s="62">
        <v>0</v>
      </c>
    </row>
    <row r="1916" spans="1:3" ht="15" x14ac:dyDescent="0.25">
      <c r="A1916" t="s">
        <v>65</v>
      </c>
      <c r="B1916" s="61" t="s">
        <v>198</v>
      </c>
      <c r="C1916" s="62">
        <v>0</v>
      </c>
    </row>
    <row r="1917" spans="1:3" ht="15" x14ac:dyDescent="0.25">
      <c r="A1917" t="s">
        <v>65</v>
      </c>
      <c r="B1917" s="61" t="s">
        <v>199</v>
      </c>
      <c r="C1917" s="62">
        <v>0</v>
      </c>
    </row>
    <row r="1918" spans="1:3" ht="15" x14ac:dyDescent="0.25">
      <c r="A1918" t="s">
        <v>65</v>
      </c>
      <c r="B1918" s="61" t="s">
        <v>200</v>
      </c>
      <c r="C1918" s="62">
        <v>0</v>
      </c>
    </row>
    <row r="1919" spans="1:3" ht="15" x14ac:dyDescent="0.25">
      <c r="A1919" t="s">
        <v>65</v>
      </c>
      <c r="B1919" s="61" t="s">
        <v>201</v>
      </c>
      <c r="C1919" s="62">
        <v>0</v>
      </c>
    </row>
    <row r="1920" spans="1:3" ht="15" x14ac:dyDescent="0.25">
      <c r="A1920" t="s">
        <v>65</v>
      </c>
      <c r="B1920" s="61" t="s">
        <v>202</v>
      </c>
      <c r="C1920" s="62">
        <v>0</v>
      </c>
    </row>
    <row r="1921" spans="1:3" ht="15" x14ac:dyDescent="0.25">
      <c r="A1921" t="s">
        <v>65</v>
      </c>
      <c r="B1921" s="61" t="s">
        <v>203</v>
      </c>
      <c r="C1921" s="62">
        <v>0</v>
      </c>
    </row>
    <row r="1922" spans="1:3" ht="15" x14ac:dyDescent="0.25">
      <c r="A1922" t="s">
        <v>65</v>
      </c>
      <c r="B1922" s="61" t="s">
        <v>204</v>
      </c>
      <c r="C1922" s="62">
        <v>0</v>
      </c>
    </row>
    <row r="1923" spans="1:3" ht="15" x14ac:dyDescent="0.25">
      <c r="A1923" t="s">
        <v>65</v>
      </c>
      <c r="B1923" s="44" t="s">
        <v>205</v>
      </c>
      <c r="C1923" s="60">
        <v>0</v>
      </c>
    </row>
    <row r="1924" spans="1:3" ht="15" x14ac:dyDescent="0.25">
      <c r="A1924" t="s">
        <v>65</v>
      </c>
      <c r="B1924" s="44" t="s">
        <v>206</v>
      </c>
      <c r="C1924" s="60">
        <v>0</v>
      </c>
    </row>
    <row r="1925" spans="1:3" s="44" customFormat="1" ht="15" x14ac:dyDescent="0.25">
      <c r="A1925" t="s">
        <v>65</v>
      </c>
      <c r="B1925" s="44" t="s">
        <v>207</v>
      </c>
      <c r="C1925" s="60">
        <v>0</v>
      </c>
    </row>
    <row r="1926" spans="1:3" s="44" customFormat="1" ht="15" x14ac:dyDescent="0.25">
      <c r="A1926" t="s">
        <v>65</v>
      </c>
      <c r="B1926" s="44" t="s">
        <v>208</v>
      </c>
      <c r="C1926" s="60">
        <v>0</v>
      </c>
    </row>
    <row r="1927" spans="1:3" s="44" customFormat="1" ht="15" x14ac:dyDescent="0.25">
      <c r="A1927" t="s">
        <v>65</v>
      </c>
      <c r="B1927" s="44" t="s">
        <v>209</v>
      </c>
      <c r="C1927" s="60">
        <v>0</v>
      </c>
    </row>
    <row r="1928" spans="1:3" s="44" customFormat="1" ht="15" x14ac:dyDescent="0.25">
      <c r="A1928" t="s">
        <v>65</v>
      </c>
      <c r="B1928" s="44" t="s">
        <v>210</v>
      </c>
      <c r="C1928" s="60">
        <v>0</v>
      </c>
    </row>
    <row r="1929" spans="1:3" s="44" customFormat="1" ht="15" x14ac:dyDescent="0.25">
      <c r="A1929" t="s">
        <v>65</v>
      </c>
      <c r="B1929" s="61" t="s">
        <v>211</v>
      </c>
      <c r="C1929" s="62">
        <v>0</v>
      </c>
    </row>
    <row r="1930" spans="1:3" s="44" customFormat="1" ht="15" x14ac:dyDescent="0.25">
      <c r="A1930" t="s">
        <v>65</v>
      </c>
      <c r="B1930" s="61" t="s">
        <v>212</v>
      </c>
      <c r="C1930" s="62">
        <v>0</v>
      </c>
    </row>
    <row r="1931" spans="1:3" s="44" customFormat="1" ht="15" x14ac:dyDescent="0.25">
      <c r="A1931" t="s">
        <v>65</v>
      </c>
      <c r="B1931" s="61" t="s">
        <v>213</v>
      </c>
      <c r="C1931" s="62">
        <v>0</v>
      </c>
    </row>
    <row r="1932" spans="1:3" s="44" customFormat="1" ht="15" x14ac:dyDescent="0.25">
      <c r="A1932" t="s">
        <v>65</v>
      </c>
      <c r="B1932" s="61" t="s">
        <v>214</v>
      </c>
      <c r="C1932" s="62">
        <v>0</v>
      </c>
    </row>
    <row r="1933" spans="1:3" s="44" customFormat="1" ht="15" x14ac:dyDescent="0.25">
      <c r="A1933" t="s">
        <v>65</v>
      </c>
      <c r="B1933" s="61" t="s">
        <v>215</v>
      </c>
      <c r="C1933" s="62">
        <v>0</v>
      </c>
    </row>
    <row r="1934" spans="1:3" s="44" customFormat="1" ht="15" x14ac:dyDescent="0.25">
      <c r="A1934" t="s">
        <v>65</v>
      </c>
      <c r="B1934" s="61" t="s">
        <v>216</v>
      </c>
      <c r="C1934" s="62">
        <v>0</v>
      </c>
    </row>
    <row r="1935" spans="1:3" s="44" customFormat="1" ht="15" x14ac:dyDescent="0.25">
      <c r="A1935" t="s">
        <v>65</v>
      </c>
      <c r="B1935" s="61" t="s">
        <v>217</v>
      </c>
      <c r="C1935" s="62">
        <v>0</v>
      </c>
    </row>
    <row r="1936" spans="1:3" s="44" customFormat="1" ht="15" x14ac:dyDescent="0.25">
      <c r="A1936" t="s">
        <v>65</v>
      </c>
      <c r="B1936" s="61" t="s">
        <v>218</v>
      </c>
      <c r="C1936" s="62">
        <v>0</v>
      </c>
    </row>
    <row r="1937" spans="1:3" s="44" customFormat="1" ht="15" x14ac:dyDescent="0.25">
      <c r="A1937" t="s">
        <v>65</v>
      </c>
      <c r="B1937" s="61" t="s">
        <v>219</v>
      </c>
      <c r="C1937" s="62">
        <v>0</v>
      </c>
    </row>
    <row r="1938" spans="1:3" s="44" customFormat="1" ht="15" x14ac:dyDescent="0.25">
      <c r="A1938" t="s">
        <v>65</v>
      </c>
      <c r="B1938" s="61" t="s">
        <v>220</v>
      </c>
      <c r="C1938" s="62">
        <v>0</v>
      </c>
    </row>
    <row r="1939" spans="1:3" s="44" customFormat="1" ht="15" x14ac:dyDescent="0.25">
      <c r="A1939" t="s">
        <v>65</v>
      </c>
      <c r="B1939" s="61" t="s">
        <v>221</v>
      </c>
      <c r="C1939" s="62">
        <v>0</v>
      </c>
    </row>
    <row r="1940" spans="1:3" s="44" customFormat="1" ht="15" x14ac:dyDescent="0.25">
      <c r="A1940" t="s">
        <v>65</v>
      </c>
      <c r="B1940" s="61" t="s">
        <v>222</v>
      </c>
      <c r="C1940" s="62">
        <v>0</v>
      </c>
    </row>
    <row r="1941" spans="1:3" ht="15" x14ac:dyDescent="0.25">
      <c r="A1941" t="s">
        <v>65</v>
      </c>
      <c r="B1941" s="61" t="s">
        <v>223</v>
      </c>
      <c r="C1941" s="62">
        <v>0</v>
      </c>
    </row>
    <row r="1942" spans="1:3" s="63" customFormat="1" ht="15" x14ac:dyDescent="0.25">
      <c r="A1942" t="s">
        <v>65</v>
      </c>
      <c r="B1942" s="61" t="s">
        <v>224</v>
      </c>
      <c r="C1942" s="62">
        <v>0</v>
      </c>
    </row>
    <row r="1943" spans="1:3" ht="15" x14ac:dyDescent="0.25">
      <c r="A1943" t="s">
        <v>65</v>
      </c>
      <c r="B1943" s="61" t="s">
        <v>225</v>
      </c>
      <c r="C1943" s="62">
        <v>0</v>
      </c>
    </row>
    <row r="1944" spans="1:3" ht="15" x14ac:dyDescent="0.25">
      <c r="A1944" t="s">
        <v>65</v>
      </c>
      <c r="B1944" s="61" t="s">
        <v>226</v>
      </c>
      <c r="C1944" s="62">
        <v>0</v>
      </c>
    </row>
    <row r="1945" spans="1:3" ht="15" x14ac:dyDescent="0.25">
      <c r="A1945" t="s">
        <v>65</v>
      </c>
      <c r="B1945" s="61" t="s">
        <v>227</v>
      </c>
      <c r="C1945" s="62">
        <v>0</v>
      </c>
    </row>
    <row r="1946" spans="1:3" ht="26.25" customHeight="1" x14ac:dyDescent="0.25">
      <c r="A1946" t="s">
        <v>65</v>
      </c>
      <c r="B1946" s="61" t="s">
        <v>228</v>
      </c>
      <c r="C1946" s="62">
        <v>0</v>
      </c>
    </row>
    <row r="1947" spans="1:3" ht="15" x14ac:dyDescent="0.25">
      <c r="A1947" t="s">
        <v>65</v>
      </c>
      <c r="B1947" s="61" t="s">
        <v>229</v>
      </c>
      <c r="C1947" s="62">
        <v>0</v>
      </c>
    </row>
    <row r="1948" spans="1:3" ht="15" x14ac:dyDescent="0.25">
      <c r="A1948" t="s">
        <v>65</v>
      </c>
      <c r="B1948" s="61" t="s">
        <v>230</v>
      </c>
      <c r="C1948" s="62">
        <v>0</v>
      </c>
    </row>
    <row r="1949" spans="1:3" ht="15" x14ac:dyDescent="0.25">
      <c r="A1949" t="s">
        <v>65</v>
      </c>
      <c r="B1949" s="61" t="s">
        <v>231</v>
      </c>
      <c r="C1949" s="62">
        <v>0</v>
      </c>
    </row>
    <row r="1950" spans="1:3" ht="15" x14ac:dyDescent="0.25">
      <c r="A1950" t="s">
        <v>65</v>
      </c>
      <c r="B1950" s="61" t="s">
        <v>232</v>
      </c>
      <c r="C1950" s="62">
        <v>0</v>
      </c>
    </row>
    <row r="1951" spans="1:3" ht="15" x14ac:dyDescent="0.25">
      <c r="A1951" t="s">
        <v>65</v>
      </c>
      <c r="B1951" s="61" t="s">
        <v>233</v>
      </c>
      <c r="C1951" s="62">
        <v>0</v>
      </c>
    </row>
    <row r="1952" spans="1:3" ht="15" x14ac:dyDescent="0.25">
      <c r="A1952" t="s">
        <v>65</v>
      </c>
      <c r="B1952" s="61" t="s">
        <v>234</v>
      </c>
      <c r="C1952" s="62">
        <v>0</v>
      </c>
    </row>
    <row r="1953" spans="1:3" ht="15" customHeight="1" x14ac:dyDescent="0.25">
      <c r="A1953" t="s">
        <v>65</v>
      </c>
      <c r="B1953" s="61" t="s">
        <v>235</v>
      </c>
      <c r="C1953" s="62">
        <v>0</v>
      </c>
    </row>
    <row r="1954" spans="1:3" ht="15" x14ac:dyDescent="0.25">
      <c r="A1954" t="s">
        <v>65</v>
      </c>
      <c r="B1954" s="61" t="s">
        <v>236</v>
      </c>
      <c r="C1954" s="62">
        <v>0</v>
      </c>
    </row>
    <row r="1955" spans="1:3" ht="15.75" thickBot="1" x14ac:dyDescent="0.3">
      <c r="A1955" t="s">
        <v>65</v>
      </c>
      <c r="B1955" s="61" t="s">
        <v>237</v>
      </c>
      <c r="C1955" s="62">
        <v>0</v>
      </c>
    </row>
    <row r="1956" spans="1:3" ht="15.75" thickTop="1" x14ac:dyDescent="0.25">
      <c r="A1956" t="s">
        <v>65</v>
      </c>
      <c r="B1956" s="64">
        <v>0</v>
      </c>
      <c r="C1956" s="65">
        <v>0</v>
      </c>
    </row>
    <row r="1957" spans="1:3" ht="15" x14ac:dyDescent="0.25">
      <c r="A1957" t="s">
        <v>65</v>
      </c>
      <c r="B1957" s="66">
        <v>0</v>
      </c>
      <c r="C1957" s="65">
        <v>0</v>
      </c>
    </row>
    <row r="1958" spans="1:3" ht="15" x14ac:dyDescent="0.25">
      <c r="A1958" t="s">
        <v>65</v>
      </c>
      <c r="B1958" s="66">
        <v>0</v>
      </c>
      <c r="C1958" s="65">
        <v>0</v>
      </c>
    </row>
    <row r="1959" spans="1:3" ht="15" x14ac:dyDescent="0.25">
      <c r="A1959" t="s">
        <v>65</v>
      </c>
      <c r="B1959" s="66">
        <v>0</v>
      </c>
      <c r="C1959" s="65">
        <v>0</v>
      </c>
    </row>
    <row r="1960" spans="1:3" ht="15" x14ac:dyDescent="0.25">
      <c r="A1960" t="s">
        <v>65</v>
      </c>
      <c r="B1960" s="66">
        <v>0</v>
      </c>
      <c r="C1960" s="65">
        <v>0</v>
      </c>
    </row>
    <row r="1961" spans="1:3" ht="15" x14ac:dyDescent="0.25">
      <c r="A1961" t="s">
        <v>65</v>
      </c>
      <c r="B1961" s="66">
        <v>0</v>
      </c>
      <c r="C1961" s="65">
        <v>0</v>
      </c>
    </row>
    <row r="1962" spans="1:3" ht="15" x14ac:dyDescent="0.25">
      <c r="A1962" t="s">
        <v>65</v>
      </c>
      <c r="B1962" s="66">
        <v>0</v>
      </c>
      <c r="C1962" s="65">
        <v>0</v>
      </c>
    </row>
    <row r="1963" spans="1:3" ht="15" x14ac:dyDescent="0.25">
      <c r="A1963" t="s">
        <v>65</v>
      </c>
      <c r="B1963" s="66">
        <v>0</v>
      </c>
      <c r="C1963" s="65">
        <v>0</v>
      </c>
    </row>
    <row r="1964" spans="1:3" ht="15" x14ac:dyDescent="0.25">
      <c r="A1964" t="s">
        <v>65</v>
      </c>
      <c r="B1964" s="66">
        <v>0</v>
      </c>
      <c r="C1964" s="65">
        <v>0</v>
      </c>
    </row>
    <row r="1965" spans="1:3" ht="15" x14ac:dyDescent="0.25">
      <c r="A1965" t="s">
        <v>65</v>
      </c>
      <c r="B1965" s="66">
        <v>0</v>
      </c>
      <c r="C1965" s="65">
        <v>0</v>
      </c>
    </row>
    <row r="1966" spans="1:3" ht="15" x14ac:dyDescent="0.25">
      <c r="A1966" t="s">
        <v>65</v>
      </c>
      <c r="B1966" s="66">
        <v>0</v>
      </c>
      <c r="C1966" s="65">
        <v>0</v>
      </c>
    </row>
    <row r="1967" spans="1:3" ht="15" x14ac:dyDescent="0.25">
      <c r="A1967" t="s">
        <v>65</v>
      </c>
      <c r="B1967" s="66">
        <v>0</v>
      </c>
      <c r="C1967" s="65">
        <v>0</v>
      </c>
    </row>
    <row r="1968" spans="1:3" ht="15" x14ac:dyDescent="0.25">
      <c r="A1968" t="s">
        <v>65</v>
      </c>
      <c r="B1968" s="66">
        <v>0</v>
      </c>
      <c r="C1968" s="65">
        <v>0</v>
      </c>
    </row>
    <row r="1969" spans="1:3" ht="15" x14ac:dyDescent="0.25">
      <c r="A1969" t="s">
        <v>65</v>
      </c>
      <c r="B1969" s="66">
        <v>0</v>
      </c>
      <c r="C1969" s="65">
        <v>0</v>
      </c>
    </row>
    <row r="1970" spans="1:3" ht="15.75" thickBot="1" x14ac:dyDescent="0.3">
      <c r="A1970" t="s">
        <v>65</v>
      </c>
      <c r="B1970" s="67">
        <v>0</v>
      </c>
      <c r="C1970" s="68">
        <v>0</v>
      </c>
    </row>
    <row r="1971" spans="1:3" ht="15.75" thickTop="1" x14ac:dyDescent="0.25">
      <c r="A1971" t="s">
        <v>65</v>
      </c>
      <c r="B1971" s="44"/>
      <c r="C1971" s="18"/>
    </row>
    <row r="1972" spans="1:3" ht="15" x14ac:dyDescent="0.25">
      <c r="A1972" t="s">
        <v>65</v>
      </c>
      <c r="C1972" s="18"/>
    </row>
    <row r="1973" spans="1:3" ht="15.75" x14ac:dyDescent="0.25">
      <c r="A1973" t="s">
        <v>65</v>
      </c>
      <c r="B1973" s="69" t="s">
        <v>345</v>
      </c>
      <c r="C1973" s="70"/>
    </row>
    <row r="1974" spans="1:3" ht="15" x14ac:dyDescent="0.25">
      <c r="A1974" t="s">
        <v>65</v>
      </c>
      <c r="C1974" s="51"/>
    </row>
    <row r="1975" spans="1:3" ht="15" x14ac:dyDescent="0.25">
      <c r="A1975" t="s">
        <v>65</v>
      </c>
    </row>
    <row r="1976" spans="1:3" ht="15" x14ac:dyDescent="0.25">
      <c r="A1976" t="s">
        <v>65</v>
      </c>
      <c r="C1976" s="71" t="s">
        <v>346</v>
      </c>
    </row>
    <row r="1977" spans="1:3" ht="15" customHeight="1" x14ac:dyDescent="0.25">
      <c r="A1977" t="s">
        <v>65</v>
      </c>
      <c r="C1977" s="72" t="s">
        <v>347</v>
      </c>
    </row>
    <row r="1978" spans="1:3" ht="15" x14ac:dyDescent="0.25">
      <c r="A1978" t="s">
        <v>65</v>
      </c>
    </row>
    <row r="1979" spans="1:3" ht="15" x14ac:dyDescent="0.25">
      <c r="A1979" t="s">
        <v>65</v>
      </c>
    </row>
    <row r="1980" spans="1:3" ht="15" x14ac:dyDescent="0.25">
      <c r="A1980" t="s">
        <v>65</v>
      </c>
    </row>
    <row r="1981" spans="1:3" ht="15" x14ac:dyDescent="0.25">
      <c r="A1981" t="s">
        <v>65</v>
      </c>
    </row>
    <row r="1982" spans="1:3" ht="15" x14ac:dyDescent="0.25">
      <c r="A1982" t="s">
        <v>65</v>
      </c>
    </row>
    <row r="1983" spans="1:3" ht="15" x14ac:dyDescent="0.25">
      <c r="A1983" t="s">
        <v>65</v>
      </c>
    </row>
    <row r="1984" spans="1:3" ht="15" x14ac:dyDescent="0.25">
      <c r="A1984" t="s">
        <v>65</v>
      </c>
    </row>
    <row r="1985" spans="1:1" ht="15" x14ac:dyDescent="0.25">
      <c r="A1985" t="s">
        <v>65</v>
      </c>
    </row>
    <row r="1986" spans="1:1" ht="15" x14ac:dyDescent="0.25">
      <c r="A1986" t="s">
        <v>65</v>
      </c>
    </row>
    <row r="1987" spans="1:1" ht="15" x14ac:dyDescent="0.25">
      <c r="A1987" t="s">
        <v>65</v>
      </c>
    </row>
    <row r="1988" spans="1:1" ht="15" x14ac:dyDescent="0.25">
      <c r="A1988" t="s">
        <v>65</v>
      </c>
    </row>
    <row r="1989" spans="1:1" ht="15" x14ac:dyDescent="0.25">
      <c r="A1989" t="s">
        <v>65</v>
      </c>
    </row>
    <row r="1990" spans="1:1" ht="15" x14ac:dyDescent="0.25">
      <c r="A1990" t="s">
        <v>65</v>
      </c>
    </row>
    <row r="1991" spans="1:1" ht="15" x14ac:dyDescent="0.25">
      <c r="A1991" t="s">
        <v>65</v>
      </c>
    </row>
    <row r="1992" spans="1:1" ht="15" x14ac:dyDescent="0.25">
      <c r="A1992" t="s">
        <v>65</v>
      </c>
    </row>
    <row r="1993" spans="1:1" ht="15" x14ac:dyDescent="0.25">
      <c r="A1993" t="s">
        <v>65</v>
      </c>
    </row>
    <row r="1994" spans="1:1" ht="15" x14ac:dyDescent="0.25">
      <c r="A1994" t="s">
        <v>65</v>
      </c>
    </row>
    <row r="1995" spans="1:1" ht="15" x14ac:dyDescent="0.25">
      <c r="A1995" t="s">
        <v>65</v>
      </c>
    </row>
    <row r="1996" spans="1:1" ht="15" x14ac:dyDescent="0.25">
      <c r="A1996" t="s">
        <v>65</v>
      </c>
    </row>
    <row r="1997" spans="1:1" ht="15" x14ac:dyDescent="0.25">
      <c r="A1997" t="s">
        <v>65</v>
      </c>
    </row>
    <row r="1998" spans="1:1" ht="15" x14ac:dyDescent="0.25">
      <c r="A1998" t="s">
        <v>65</v>
      </c>
    </row>
    <row r="1999" spans="1:1" ht="15" x14ac:dyDescent="0.25">
      <c r="A1999" t="s">
        <v>65</v>
      </c>
    </row>
    <row r="2000" spans="1:1" ht="15" x14ac:dyDescent="0.25">
      <c r="A2000" t="s">
        <v>65</v>
      </c>
    </row>
    <row r="2001" spans="1:3" ht="15" x14ac:dyDescent="0.25">
      <c r="A2001" t="s">
        <v>66</v>
      </c>
      <c r="B2001" s="44" t="s">
        <v>104</v>
      </c>
      <c r="C2001" s="73">
        <v>0</v>
      </c>
    </row>
    <row r="2002" spans="1:3" ht="15" x14ac:dyDescent="0.25">
      <c r="A2002" t="s">
        <v>66</v>
      </c>
      <c r="B2002" s="44" t="s">
        <v>104</v>
      </c>
      <c r="C2002" s="50">
        <v>0</v>
      </c>
    </row>
    <row r="2003" spans="1:3" ht="15" x14ac:dyDescent="0.25">
      <c r="A2003" t="s">
        <v>66</v>
      </c>
      <c r="B2003" s="44" t="s">
        <v>105</v>
      </c>
      <c r="C2003" s="50">
        <v>0</v>
      </c>
    </row>
    <row r="2004" spans="1:3" ht="15" x14ac:dyDescent="0.25">
      <c r="A2004" t="s">
        <v>66</v>
      </c>
      <c r="B2004" s="44" t="s">
        <v>106</v>
      </c>
      <c r="C2004" s="50">
        <v>0</v>
      </c>
    </row>
    <row r="2005" spans="1:3" ht="15" x14ac:dyDescent="0.25">
      <c r="A2005" t="s">
        <v>66</v>
      </c>
      <c r="B2005" s="44" t="s">
        <v>107</v>
      </c>
      <c r="C2005" s="50">
        <v>0</v>
      </c>
    </row>
    <row r="2006" spans="1:3" ht="15" x14ac:dyDescent="0.25">
      <c r="A2006" t="s">
        <v>66</v>
      </c>
      <c r="B2006" s="44" t="s">
        <v>107</v>
      </c>
      <c r="C2006" s="50">
        <v>0</v>
      </c>
    </row>
    <row r="2007" spans="1:3" ht="15" x14ac:dyDescent="0.25">
      <c r="A2007" t="s">
        <v>66</v>
      </c>
      <c r="B2007" s="44" t="s">
        <v>108</v>
      </c>
      <c r="C2007" s="50">
        <v>0</v>
      </c>
    </row>
    <row r="2008" spans="1:3" ht="15" x14ac:dyDescent="0.25">
      <c r="A2008" t="s">
        <v>66</v>
      </c>
      <c r="B2008" s="44" t="s">
        <v>108</v>
      </c>
      <c r="C2008" s="50">
        <v>0</v>
      </c>
    </row>
    <row r="2009" spans="1:3" ht="15" x14ac:dyDescent="0.25">
      <c r="A2009" t="s">
        <v>66</v>
      </c>
      <c r="B2009" s="44" t="s">
        <v>109</v>
      </c>
      <c r="C2009" s="50">
        <v>0</v>
      </c>
    </row>
    <row r="2010" spans="1:3" ht="15" x14ac:dyDescent="0.25">
      <c r="A2010" t="s">
        <v>66</v>
      </c>
      <c r="B2010" s="44" t="s">
        <v>110</v>
      </c>
      <c r="C2010" s="50">
        <v>0</v>
      </c>
    </row>
    <row r="2011" spans="1:3" ht="15" x14ac:dyDescent="0.25">
      <c r="A2011" t="s">
        <v>66</v>
      </c>
      <c r="B2011" s="44" t="s">
        <v>110</v>
      </c>
      <c r="C2011" s="50">
        <v>0</v>
      </c>
    </row>
    <row r="2012" spans="1:3" ht="15" x14ac:dyDescent="0.25">
      <c r="A2012" t="s">
        <v>66</v>
      </c>
      <c r="B2012" s="44" t="s">
        <v>111</v>
      </c>
      <c r="C2012" s="50">
        <v>0</v>
      </c>
    </row>
    <row r="2013" spans="1:3" ht="15" x14ac:dyDescent="0.25">
      <c r="A2013" t="s">
        <v>66</v>
      </c>
      <c r="B2013" s="44" t="s">
        <v>111</v>
      </c>
      <c r="C2013" s="50">
        <v>0</v>
      </c>
    </row>
    <row r="2014" spans="1:3" ht="15" x14ac:dyDescent="0.25">
      <c r="A2014" t="s">
        <v>66</v>
      </c>
      <c r="B2014" s="44" t="s">
        <v>112</v>
      </c>
      <c r="C2014" s="50">
        <v>0</v>
      </c>
    </row>
    <row r="2015" spans="1:3" ht="15" x14ac:dyDescent="0.25">
      <c r="A2015" t="s">
        <v>66</v>
      </c>
      <c r="B2015" s="44" t="s">
        <v>113</v>
      </c>
      <c r="C2015" s="50">
        <v>0</v>
      </c>
    </row>
    <row r="2016" spans="1:3" ht="15" x14ac:dyDescent="0.25">
      <c r="A2016" t="s">
        <v>66</v>
      </c>
      <c r="B2016" s="44" t="s">
        <v>113</v>
      </c>
      <c r="C2016" s="50">
        <v>0</v>
      </c>
    </row>
    <row r="2017" spans="1:3" ht="15" x14ac:dyDescent="0.25">
      <c r="A2017" t="s">
        <v>66</v>
      </c>
      <c r="B2017" s="44" t="s">
        <v>114</v>
      </c>
      <c r="C2017" s="50">
        <v>0</v>
      </c>
    </row>
    <row r="2018" spans="1:3" ht="15" x14ac:dyDescent="0.25">
      <c r="A2018" t="s">
        <v>66</v>
      </c>
      <c r="B2018" s="44" t="s">
        <v>115</v>
      </c>
      <c r="C2018" s="50">
        <v>0</v>
      </c>
    </row>
    <row r="2019" spans="1:3" ht="15" x14ac:dyDescent="0.25">
      <c r="A2019" t="s">
        <v>66</v>
      </c>
      <c r="B2019" s="44" t="s">
        <v>116</v>
      </c>
      <c r="C2019" s="50">
        <v>0</v>
      </c>
    </row>
    <row r="2020" spans="1:3" ht="15" x14ac:dyDescent="0.25">
      <c r="A2020" t="s">
        <v>66</v>
      </c>
      <c r="B2020" s="44" t="s">
        <v>117</v>
      </c>
      <c r="C2020" s="50">
        <v>0</v>
      </c>
    </row>
    <row r="2021" spans="1:3" ht="15" x14ac:dyDescent="0.25">
      <c r="A2021" t="s">
        <v>66</v>
      </c>
      <c r="B2021" s="44" t="s">
        <v>117</v>
      </c>
      <c r="C2021" s="50">
        <v>0</v>
      </c>
    </row>
    <row r="2022" spans="1:3" ht="15" x14ac:dyDescent="0.25">
      <c r="A2022" t="s">
        <v>66</v>
      </c>
      <c r="B2022" s="44" t="s">
        <v>118</v>
      </c>
      <c r="C2022" s="50">
        <v>0</v>
      </c>
    </row>
    <row r="2023" spans="1:3" ht="15" x14ac:dyDescent="0.25">
      <c r="A2023" t="s">
        <v>66</v>
      </c>
      <c r="B2023" s="44" t="s">
        <v>119</v>
      </c>
      <c r="C2023" s="50">
        <v>0</v>
      </c>
    </row>
    <row r="2024" spans="1:3" ht="15" x14ac:dyDescent="0.25">
      <c r="A2024" t="s">
        <v>66</v>
      </c>
      <c r="B2024" s="44" t="s">
        <v>120</v>
      </c>
      <c r="C2024" s="50">
        <v>0</v>
      </c>
    </row>
    <row r="2025" spans="1:3" ht="15" x14ac:dyDescent="0.25">
      <c r="A2025" t="s">
        <v>66</v>
      </c>
      <c r="B2025" s="44" t="s">
        <v>121</v>
      </c>
      <c r="C2025" s="50">
        <v>0</v>
      </c>
    </row>
    <row r="2026" spans="1:3" ht="15" x14ac:dyDescent="0.25">
      <c r="A2026" t="s">
        <v>66</v>
      </c>
      <c r="B2026" s="44" t="s">
        <v>122</v>
      </c>
      <c r="C2026" s="50">
        <v>0</v>
      </c>
    </row>
    <row r="2027" spans="1:3" s="44" customFormat="1" ht="15" x14ac:dyDescent="0.25">
      <c r="A2027" t="s">
        <v>66</v>
      </c>
      <c r="B2027" s="44" t="s">
        <v>123</v>
      </c>
      <c r="C2027" s="50">
        <v>0</v>
      </c>
    </row>
    <row r="2028" spans="1:3" s="44" customFormat="1" ht="15" x14ac:dyDescent="0.25">
      <c r="A2028" t="s">
        <v>66</v>
      </c>
      <c r="B2028" s="44" t="s">
        <v>123</v>
      </c>
      <c r="C2028" s="50">
        <v>0</v>
      </c>
    </row>
    <row r="2029" spans="1:3" s="44" customFormat="1" ht="15" x14ac:dyDescent="0.25">
      <c r="A2029" t="s">
        <v>66</v>
      </c>
      <c r="B2029" s="44" t="s">
        <v>124</v>
      </c>
      <c r="C2029" s="50">
        <v>0</v>
      </c>
    </row>
    <row r="2030" spans="1:3" s="44" customFormat="1" ht="15" x14ac:dyDescent="0.25">
      <c r="A2030" t="s">
        <v>66</v>
      </c>
      <c r="B2030" s="44" t="s">
        <v>124</v>
      </c>
      <c r="C2030" s="50">
        <v>0</v>
      </c>
    </row>
    <row r="2031" spans="1:3" s="44" customFormat="1" ht="15" x14ac:dyDescent="0.25">
      <c r="A2031" t="s">
        <v>66</v>
      </c>
      <c r="B2031" s="44" t="s">
        <v>125</v>
      </c>
      <c r="C2031" s="50">
        <v>0</v>
      </c>
    </row>
    <row r="2032" spans="1:3" ht="15" x14ac:dyDescent="0.25">
      <c r="A2032" t="s">
        <v>66</v>
      </c>
      <c r="B2032" s="44" t="s">
        <v>125</v>
      </c>
      <c r="C2032" s="50">
        <v>0</v>
      </c>
    </row>
    <row r="2033" spans="1:3" ht="15" x14ac:dyDescent="0.25">
      <c r="A2033" t="s">
        <v>66</v>
      </c>
      <c r="B2033" s="44" t="s">
        <v>126</v>
      </c>
      <c r="C2033" s="50">
        <v>0</v>
      </c>
    </row>
    <row r="2034" spans="1:3" ht="15" x14ac:dyDescent="0.25">
      <c r="A2034" t="s">
        <v>66</v>
      </c>
      <c r="B2034" s="44" t="s">
        <v>126</v>
      </c>
      <c r="C2034" s="50">
        <v>0</v>
      </c>
    </row>
    <row r="2035" spans="1:3" ht="15" x14ac:dyDescent="0.25">
      <c r="A2035" t="s">
        <v>66</v>
      </c>
      <c r="B2035" s="44" t="s">
        <v>127</v>
      </c>
      <c r="C2035" s="50">
        <v>0</v>
      </c>
    </row>
    <row r="2036" spans="1:3" ht="15" x14ac:dyDescent="0.25">
      <c r="A2036" t="s">
        <v>66</v>
      </c>
      <c r="B2036" s="44" t="s">
        <v>128</v>
      </c>
      <c r="C2036" s="50">
        <v>0</v>
      </c>
    </row>
    <row r="2037" spans="1:3" ht="15" x14ac:dyDescent="0.25">
      <c r="A2037" t="s">
        <v>66</v>
      </c>
      <c r="B2037" s="44" t="s">
        <v>129</v>
      </c>
      <c r="C2037" s="50">
        <v>0</v>
      </c>
    </row>
    <row r="2038" spans="1:3" ht="15" x14ac:dyDescent="0.25">
      <c r="A2038" t="s">
        <v>66</v>
      </c>
      <c r="B2038" s="44" t="s">
        <v>130</v>
      </c>
      <c r="C2038" s="50">
        <v>0</v>
      </c>
    </row>
    <row r="2039" spans="1:3" ht="15" x14ac:dyDescent="0.25">
      <c r="A2039" t="s">
        <v>66</v>
      </c>
      <c r="B2039" s="44" t="s">
        <v>131</v>
      </c>
      <c r="C2039" s="50">
        <v>0</v>
      </c>
    </row>
    <row r="2040" spans="1:3" ht="15" x14ac:dyDescent="0.25">
      <c r="A2040" t="s">
        <v>66</v>
      </c>
      <c r="B2040" s="44" t="s">
        <v>131</v>
      </c>
      <c r="C2040" s="50">
        <v>0</v>
      </c>
    </row>
    <row r="2041" spans="1:3" ht="15" x14ac:dyDescent="0.25">
      <c r="A2041" t="s">
        <v>66</v>
      </c>
      <c r="B2041" s="44" t="s">
        <v>132</v>
      </c>
      <c r="C2041" s="50">
        <v>0</v>
      </c>
    </row>
    <row r="2042" spans="1:3" ht="15" x14ac:dyDescent="0.25">
      <c r="A2042" t="s">
        <v>66</v>
      </c>
      <c r="B2042" s="44" t="s">
        <v>133</v>
      </c>
      <c r="C2042" s="50">
        <v>0</v>
      </c>
    </row>
    <row r="2043" spans="1:3" ht="15" x14ac:dyDescent="0.25">
      <c r="A2043" t="s">
        <v>66</v>
      </c>
      <c r="B2043" s="44" t="s">
        <v>134</v>
      </c>
      <c r="C2043" s="50">
        <v>0</v>
      </c>
    </row>
    <row r="2044" spans="1:3" ht="15" x14ac:dyDescent="0.25">
      <c r="A2044" t="s">
        <v>66</v>
      </c>
      <c r="B2044" s="44" t="s">
        <v>135</v>
      </c>
      <c r="C2044" s="50">
        <v>0</v>
      </c>
    </row>
    <row r="2045" spans="1:3" ht="15" x14ac:dyDescent="0.25">
      <c r="A2045" t="s">
        <v>66</v>
      </c>
      <c r="B2045" s="44" t="s">
        <v>136</v>
      </c>
      <c r="C2045" s="50">
        <v>0</v>
      </c>
    </row>
    <row r="2046" spans="1:3" ht="15" x14ac:dyDescent="0.25">
      <c r="A2046" t="s">
        <v>66</v>
      </c>
      <c r="B2046" s="44" t="s">
        <v>137</v>
      </c>
      <c r="C2046" s="50">
        <v>0</v>
      </c>
    </row>
    <row r="2047" spans="1:3" ht="15" x14ac:dyDescent="0.25">
      <c r="A2047" t="s">
        <v>66</v>
      </c>
      <c r="B2047" s="44" t="s">
        <v>137</v>
      </c>
      <c r="C2047" s="50">
        <v>0</v>
      </c>
    </row>
    <row r="2048" spans="1:3" ht="15" x14ac:dyDescent="0.25">
      <c r="A2048" t="s">
        <v>66</v>
      </c>
      <c r="B2048" s="44" t="s">
        <v>138</v>
      </c>
      <c r="C2048" s="50">
        <v>0</v>
      </c>
    </row>
    <row r="2049" spans="1:3" ht="15" x14ac:dyDescent="0.25">
      <c r="A2049" t="s">
        <v>66</v>
      </c>
      <c r="B2049" s="44" t="s">
        <v>138</v>
      </c>
      <c r="C2049" s="50">
        <v>0</v>
      </c>
    </row>
    <row r="2050" spans="1:3" ht="15" x14ac:dyDescent="0.25">
      <c r="A2050" t="s">
        <v>66</v>
      </c>
      <c r="B2050" s="59" t="s">
        <v>139</v>
      </c>
      <c r="C2050" s="50">
        <v>0</v>
      </c>
    </row>
    <row r="2051" spans="1:3" ht="15" x14ac:dyDescent="0.25">
      <c r="A2051" t="s">
        <v>66</v>
      </c>
      <c r="B2051" s="44" t="s">
        <v>140</v>
      </c>
      <c r="C2051" s="50">
        <v>0</v>
      </c>
    </row>
    <row r="2052" spans="1:3" ht="15" x14ac:dyDescent="0.25">
      <c r="A2052" t="s">
        <v>66</v>
      </c>
      <c r="B2052" s="44" t="s">
        <v>141</v>
      </c>
      <c r="C2052" s="50">
        <v>0</v>
      </c>
    </row>
    <row r="2053" spans="1:3" ht="15" x14ac:dyDescent="0.25">
      <c r="A2053" t="s">
        <v>66</v>
      </c>
      <c r="B2053" s="44" t="s">
        <v>142</v>
      </c>
      <c r="C2053" s="50">
        <v>0</v>
      </c>
    </row>
    <row r="2054" spans="1:3" ht="15" x14ac:dyDescent="0.25">
      <c r="A2054" t="s">
        <v>66</v>
      </c>
      <c r="B2054" s="44" t="s">
        <v>142</v>
      </c>
      <c r="C2054" s="50">
        <v>0</v>
      </c>
    </row>
    <row r="2055" spans="1:3" ht="15" x14ac:dyDescent="0.25">
      <c r="A2055" t="s">
        <v>66</v>
      </c>
      <c r="B2055" s="44" t="s">
        <v>143</v>
      </c>
      <c r="C2055" s="50">
        <v>0</v>
      </c>
    </row>
    <row r="2056" spans="1:3" ht="15" x14ac:dyDescent="0.25">
      <c r="A2056" t="s">
        <v>66</v>
      </c>
      <c r="B2056" s="44" t="s">
        <v>144</v>
      </c>
      <c r="C2056" s="50">
        <v>0</v>
      </c>
    </row>
    <row r="2057" spans="1:3" ht="15" x14ac:dyDescent="0.25">
      <c r="A2057" t="s">
        <v>66</v>
      </c>
      <c r="B2057" s="44" t="s">
        <v>144</v>
      </c>
      <c r="C2057" s="50">
        <v>0</v>
      </c>
    </row>
    <row r="2058" spans="1:3" ht="15" x14ac:dyDescent="0.25">
      <c r="A2058" t="s">
        <v>66</v>
      </c>
      <c r="B2058" s="44" t="s">
        <v>145</v>
      </c>
      <c r="C2058" s="60">
        <v>0</v>
      </c>
    </row>
    <row r="2059" spans="1:3" ht="15" x14ac:dyDescent="0.25">
      <c r="A2059" t="s">
        <v>66</v>
      </c>
      <c r="B2059" s="44" t="s">
        <v>146</v>
      </c>
      <c r="C2059" s="60">
        <v>0</v>
      </c>
    </row>
    <row r="2060" spans="1:3" ht="15" x14ac:dyDescent="0.25">
      <c r="A2060" t="s">
        <v>66</v>
      </c>
      <c r="B2060" s="44" t="s">
        <v>147</v>
      </c>
      <c r="C2060" s="60">
        <v>0</v>
      </c>
    </row>
    <row r="2061" spans="1:3" ht="15" x14ac:dyDescent="0.25">
      <c r="A2061" t="s">
        <v>66</v>
      </c>
      <c r="B2061" s="44" t="s">
        <v>148</v>
      </c>
      <c r="C2061" s="60">
        <v>0</v>
      </c>
    </row>
    <row r="2062" spans="1:3" ht="15" x14ac:dyDescent="0.25">
      <c r="A2062" t="s">
        <v>66</v>
      </c>
      <c r="B2062" s="44" t="s">
        <v>148</v>
      </c>
      <c r="C2062" s="60">
        <v>0</v>
      </c>
    </row>
    <row r="2063" spans="1:3" ht="15" x14ac:dyDescent="0.25">
      <c r="A2063" t="s">
        <v>66</v>
      </c>
      <c r="B2063" s="44" t="s">
        <v>149</v>
      </c>
      <c r="C2063" s="60">
        <v>0</v>
      </c>
    </row>
    <row r="2064" spans="1:3" ht="15" x14ac:dyDescent="0.25">
      <c r="A2064" t="s">
        <v>66</v>
      </c>
      <c r="B2064" s="44" t="s">
        <v>150</v>
      </c>
      <c r="C2064" s="60">
        <v>0</v>
      </c>
    </row>
    <row r="2065" spans="1:3" ht="15" x14ac:dyDescent="0.25">
      <c r="A2065" t="s">
        <v>66</v>
      </c>
      <c r="B2065" s="44" t="s">
        <v>151</v>
      </c>
      <c r="C2065" s="60">
        <v>0</v>
      </c>
    </row>
    <row r="2066" spans="1:3" ht="15" x14ac:dyDescent="0.25">
      <c r="A2066" t="s">
        <v>66</v>
      </c>
      <c r="B2066" s="44" t="s">
        <v>152</v>
      </c>
      <c r="C2066" s="60">
        <v>0</v>
      </c>
    </row>
    <row r="2067" spans="1:3" ht="15" x14ac:dyDescent="0.25">
      <c r="A2067" t="s">
        <v>66</v>
      </c>
      <c r="B2067" s="44" t="s">
        <v>153</v>
      </c>
      <c r="C2067" s="60">
        <v>0</v>
      </c>
    </row>
    <row r="2068" spans="1:3" ht="15" x14ac:dyDescent="0.25">
      <c r="A2068" t="s">
        <v>66</v>
      </c>
      <c r="B2068" s="44" t="s">
        <v>154</v>
      </c>
      <c r="C2068" s="60">
        <v>0</v>
      </c>
    </row>
    <row r="2069" spans="1:3" ht="15" x14ac:dyDescent="0.25">
      <c r="A2069" t="s">
        <v>66</v>
      </c>
      <c r="B2069" s="44" t="s">
        <v>155</v>
      </c>
      <c r="C2069" s="60">
        <v>0</v>
      </c>
    </row>
    <row r="2070" spans="1:3" ht="15" x14ac:dyDescent="0.25">
      <c r="A2070" t="s">
        <v>66</v>
      </c>
      <c r="B2070" s="44" t="s">
        <v>156</v>
      </c>
      <c r="C2070" s="60">
        <v>0</v>
      </c>
    </row>
    <row r="2071" spans="1:3" ht="15" x14ac:dyDescent="0.25">
      <c r="A2071" t="s">
        <v>66</v>
      </c>
      <c r="B2071" s="44" t="s">
        <v>157</v>
      </c>
      <c r="C2071" s="60">
        <v>0</v>
      </c>
    </row>
    <row r="2072" spans="1:3" ht="15" x14ac:dyDescent="0.25">
      <c r="A2072" t="s">
        <v>66</v>
      </c>
      <c r="B2072" s="44" t="s">
        <v>158</v>
      </c>
      <c r="C2072" s="60">
        <v>0</v>
      </c>
    </row>
    <row r="2073" spans="1:3" ht="15" x14ac:dyDescent="0.25">
      <c r="A2073" t="s">
        <v>66</v>
      </c>
      <c r="B2073" s="44" t="s">
        <v>159</v>
      </c>
      <c r="C2073" s="60">
        <v>0</v>
      </c>
    </row>
    <row r="2074" spans="1:3" ht="15" x14ac:dyDescent="0.25">
      <c r="A2074" t="s">
        <v>66</v>
      </c>
      <c r="B2074" s="44" t="s">
        <v>160</v>
      </c>
      <c r="C2074" s="60">
        <v>0</v>
      </c>
    </row>
    <row r="2075" spans="1:3" ht="15" x14ac:dyDescent="0.25">
      <c r="A2075" t="s">
        <v>66</v>
      </c>
      <c r="B2075" s="44" t="s">
        <v>161</v>
      </c>
      <c r="C2075" s="60">
        <v>0</v>
      </c>
    </row>
    <row r="2076" spans="1:3" ht="15" x14ac:dyDescent="0.25">
      <c r="A2076" t="s">
        <v>66</v>
      </c>
      <c r="B2076" s="44" t="s">
        <v>162</v>
      </c>
      <c r="C2076" s="60">
        <v>0</v>
      </c>
    </row>
    <row r="2077" spans="1:3" ht="15" x14ac:dyDescent="0.25">
      <c r="A2077" t="s">
        <v>66</v>
      </c>
      <c r="B2077" s="44" t="s">
        <v>162</v>
      </c>
      <c r="C2077" s="60">
        <v>0</v>
      </c>
    </row>
    <row r="2078" spans="1:3" ht="15" x14ac:dyDescent="0.25">
      <c r="A2078" t="s">
        <v>66</v>
      </c>
      <c r="B2078" s="44" t="s">
        <v>163</v>
      </c>
      <c r="C2078" s="60">
        <v>0</v>
      </c>
    </row>
    <row r="2079" spans="1:3" ht="15" x14ac:dyDescent="0.25">
      <c r="A2079" t="s">
        <v>66</v>
      </c>
      <c r="B2079" s="44" t="s">
        <v>164</v>
      </c>
      <c r="C2079" s="60">
        <v>0</v>
      </c>
    </row>
    <row r="2080" spans="1:3" ht="15" x14ac:dyDescent="0.25">
      <c r="A2080" t="s">
        <v>66</v>
      </c>
      <c r="B2080" s="44" t="s">
        <v>165</v>
      </c>
      <c r="C2080" s="60">
        <v>0</v>
      </c>
    </row>
    <row r="2081" spans="1:3" ht="15" x14ac:dyDescent="0.25">
      <c r="A2081" t="s">
        <v>66</v>
      </c>
      <c r="B2081" s="44" t="s">
        <v>166</v>
      </c>
      <c r="C2081" s="60">
        <v>0</v>
      </c>
    </row>
    <row r="2082" spans="1:3" ht="15" x14ac:dyDescent="0.25">
      <c r="A2082" t="s">
        <v>66</v>
      </c>
      <c r="B2082" s="44" t="s">
        <v>166</v>
      </c>
      <c r="C2082" s="60">
        <v>0</v>
      </c>
    </row>
    <row r="2083" spans="1:3" ht="15" x14ac:dyDescent="0.25">
      <c r="A2083" t="s">
        <v>66</v>
      </c>
      <c r="B2083" s="44" t="s">
        <v>167</v>
      </c>
      <c r="C2083" s="60">
        <v>0</v>
      </c>
    </row>
    <row r="2084" spans="1:3" ht="15" x14ac:dyDescent="0.25">
      <c r="A2084" t="s">
        <v>66</v>
      </c>
      <c r="B2084" s="44" t="s">
        <v>167</v>
      </c>
      <c r="C2084" s="60">
        <v>0</v>
      </c>
    </row>
    <row r="2085" spans="1:3" ht="15" x14ac:dyDescent="0.25">
      <c r="A2085" t="s">
        <v>66</v>
      </c>
      <c r="B2085" s="61" t="s">
        <v>168</v>
      </c>
      <c r="C2085" s="62">
        <v>0</v>
      </c>
    </row>
    <row r="2086" spans="1:3" ht="15" x14ac:dyDescent="0.25">
      <c r="A2086" t="s">
        <v>66</v>
      </c>
      <c r="B2086" s="61" t="s">
        <v>168</v>
      </c>
      <c r="C2086" s="62">
        <v>0</v>
      </c>
    </row>
    <row r="2087" spans="1:3" ht="15" x14ac:dyDescent="0.25">
      <c r="A2087" t="s">
        <v>66</v>
      </c>
      <c r="B2087" s="61" t="s">
        <v>169</v>
      </c>
      <c r="C2087" s="62">
        <v>0</v>
      </c>
    </row>
    <row r="2088" spans="1:3" ht="15" x14ac:dyDescent="0.25">
      <c r="A2088" t="s">
        <v>66</v>
      </c>
      <c r="B2088" s="44" t="s">
        <v>170</v>
      </c>
      <c r="C2088" s="60">
        <v>0</v>
      </c>
    </row>
    <row r="2089" spans="1:3" ht="15" x14ac:dyDescent="0.25">
      <c r="A2089" t="s">
        <v>66</v>
      </c>
      <c r="B2089" s="61" t="s">
        <v>171</v>
      </c>
      <c r="C2089" s="62">
        <v>0</v>
      </c>
    </row>
    <row r="2090" spans="1:3" ht="15" x14ac:dyDescent="0.25">
      <c r="A2090" t="s">
        <v>66</v>
      </c>
      <c r="B2090" s="44" t="s">
        <v>172</v>
      </c>
      <c r="C2090" s="60">
        <v>0</v>
      </c>
    </row>
    <row r="2091" spans="1:3" ht="15" x14ac:dyDescent="0.25">
      <c r="A2091" t="s">
        <v>66</v>
      </c>
      <c r="B2091" s="44" t="s">
        <v>173</v>
      </c>
      <c r="C2091" s="60">
        <v>0</v>
      </c>
    </row>
    <row r="2092" spans="1:3" ht="15" x14ac:dyDescent="0.25">
      <c r="A2092" t="s">
        <v>66</v>
      </c>
      <c r="B2092" s="44" t="s">
        <v>174</v>
      </c>
      <c r="C2092" s="60">
        <v>0</v>
      </c>
    </row>
    <row r="2093" spans="1:3" ht="15" x14ac:dyDescent="0.25">
      <c r="A2093" t="s">
        <v>66</v>
      </c>
      <c r="B2093" s="44" t="s">
        <v>175</v>
      </c>
      <c r="C2093" s="60">
        <v>0</v>
      </c>
    </row>
    <row r="2094" spans="1:3" ht="15" x14ac:dyDescent="0.25">
      <c r="A2094" t="s">
        <v>66</v>
      </c>
      <c r="B2094" s="44" t="s">
        <v>176</v>
      </c>
      <c r="C2094" s="60">
        <v>0</v>
      </c>
    </row>
    <row r="2095" spans="1:3" ht="15" x14ac:dyDescent="0.25">
      <c r="A2095" t="s">
        <v>66</v>
      </c>
      <c r="B2095" s="44" t="s">
        <v>177</v>
      </c>
      <c r="C2095" s="60">
        <v>0</v>
      </c>
    </row>
    <row r="2096" spans="1:3" ht="15" x14ac:dyDescent="0.25">
      <c r="A2096" t="s">
        <v>66</v>
      </c>
      <c r="B2096" s="44" t="s">
        <v>178</v>
      </c>
      <c r="C2096" s="60">
        <v>0</v>
      </c>
    </row>
    <row r="2097" spans="1:3" ht="15" x14ac:dyDescent="0.25">
      <c r="A2097" t="s">
        <v>66</v>
      </c>
      <c r="B2097" s="44" t="s">
        <v>179</v>
      </c>
      <c r="C2097" s="60">
        <v>0</v>
      </c>
    </row>
    <row r="2098" spans="1:3" ht="15" x14ac:dyDescent="0.25">
      <c r="A2098" t="s">
        <v>66</v>
      </c>
      <c r="B2098" s="44" t="s">
        <v>180</v>
      </c>
      <c r="C2098" s="60">
        <v>0</v>
      </c>
    </row>
    <row r="2099" spans="1:3" ht="15" x14ac:dyDescent="0.25">
      <c r="A2099" t="s">
        <v>66</v>
      </c>
      <c r="B2099" s="44" t="s">
        <v>181</v>
      </c>
      <c r="C2099" s="60">
        <v>0</v>
      </c>
    </row>
    <row r="2100" spans="1:3" ht="15" x14ac:dyDescent="0.25">
      <c r="A2100" t="s">
        <v>66</v>
      </c>
      <c r="B2100" s="44" t="s">
        <v>182</v>
      </c>
      <c r="C2100" s="60">
        <v>0</v>
      </c>
    </row>
    <row r="2101" spans="1:3" ht="15" x14ac:dyDescent="0.25">
      <c r="A2101" t="s">
        <v>66</v>
      </c>
      <c r="B2101" s="44" t="s">
        <v>183</v>
      </c>
      <c r="C2101" s="60">
        <v>0</v>
      </c>
    </row>
    <row r="2102" spans="1:3" ht="15" x14ac:dyDescent="0.25">
      <c r="A2102" t="s">
        <v>66</v>
      </c>
      <c r="B2102" s="44" t="s">
        <v>184</v>
      </c>
      <c r="C2102" s="60">
        <v>0</v>
      </c>
    </row>
    <row r="2103" spans="1:3" ht="15" x14ac:dyDescent="0.25">
      <c r="A2103" t="s">
        <v>66</v>
      </c>
      <c r="B2103" s="44" t="s">
        <v>185</v>
      </c>
      <c r="C2103" s="60">
        <v>0</v>
      </c>
    </row>
    <row r="2104" spans="1:3" ht="15" x14ac:dyDescent="0.25">
      <c r="A2104" t="s">
        <v>66</v>
      </c>
      <c r="B2104" s="44" t="s">
        <v>186</v>
      </c>
      <c r="C2104" s="60">
        <v>0</v>
      </c>
    </row>
    <row r="2105" spans="1:3" ht="15" x14ac:dyDescent="0.25">
      <c r="A2105" t="s">
        <v>66</v>
      </c>
      <c r="B2105" s="44" t="s">
        <v>187</v>
      </c>
      <c r="C2105" s="60">
        <v>0</v>
      </c>
    </row>
    <row r="2106" spans="1:3" ht="15" x14ac:dyDescent="0.25">
      <c r="A2106" t="s">
        <v>66</v>
      </c>
      <c r="B2106" s="44" t="s">
        <v>188</v>
      </c>
      <c r="C2106" s="60">
        <v>0</v>
      </c>
    </row>
    <row r="2107" spans="1:3" ht="15" x14ac:dyDescent="0.25">
      <c r="A2107" t="s">
        <v>66</v>
      </c>
      <c r="B2107" s="44" t="s">
        <v>189</v>
      </c>
      <c r="C2107" s="60">
        <v>0</v>
      </c>
    </row>
    <row r="2108" spans="1:3" ht="15" x14ac:dyDescent="0.25">
      <c r="A2108" t="s">
        <v>66</v>
      </c>
      <c r="B2108" s="44" t="s">
        <v>190</v>
      </c>
      <c r="C2108" s="60">
        <v>0</v>
      </c>
    </row>
    <row r="2109" spans="1:3" s="44" customFormat="1" ht="15" x14ac:dyDescent="0.25">
      <c r="A2109" t="s">
        <v>66</v>
      </c>
      <c r="B2109" s="44" t="s">
        <v>191</v>
      </c>
      <c r="C2109" s="60">
        <v>0</v>
      </c>
    </row>
    <row r="2110" spans="1:3" s="44" customFormat="1" ht="15" x14ac:dyDescent="0.25">
      <c r="A2110" t="s">
        <v>66</v>
      </c>
      <c r="B2110" s="44" t="s">
        <v>192</v>
      </c>
      <c r="C2110" s="60">
        <v>0</v>
      </c>
    </row>
    <row r="2111" spans="1:3" s="44" customFormat="1" ht="15" x14ac:dyDescent="0.25">
      <c r="A2111" t="s">
        <v>66</v>
      </c>
      <c r="B2111" s="44" t="s">
        <v>193</v>
      </c>
      <c r="C2111" s="60">
        <v>0</v>
      </c>
    </row>
    <row r="2112" spans="1:3" s="44" customFormat="1" ht="15" x14ac:dyDescent="0.25">
      <c r="A2112" t="s">
        <v>66</v>
      </c>
      <c r="B2112" s="61" t="s">
        <v>194</v>
      </c>
      <c r="C2112" s="62">
        <v>0</v>
      </c>
    </row>
    <row r="2113" spans="1:3" s="44" customFormat="1" ht="15" x14ac:dyDescent="0.25">
      <c r="A2113" t="s">
        <v>66</v>
      </c>
      <c r="B2113" s="61" t="s">
        <v>195</v>
      </c>
      <c r="C2113" s="62">
        <v>0</v>
      </c>
    </row>
    <row r="2114" spans="1:3" s="44" customFormat="1" ht="15" x14ac:dyDescent="0.25">
      <c r="A2114" t="s">
        <v>66</v>
      </c>
      <c r="B2114" s="61" t="s">
        <v>196</v>
      </c>
      <c r="C2114" s="62">
        <v>0</v>
      </c>
    </row>
    <row r="2115" spans="1:3" s="44" customFormat="1" ht="15" x14ac:dyDescent="0.25">
      <c r="A2115" t="s">
        <v>66</v>
      </c>
      <c r="B2115" s="61" t="s">
        <v>197</v>
      </c>
      <c r="C2115" s="62">
        <v>0</v>
      </c>
    </row>
    <row r="2116" spans="1:3" s="44" customFormat="1" ht="15" x14ac:dyDescent="0.25">
      <c r="A2116" t="s">
        <v>66</v>
      </c>
      <c r="B2116" s="61" t="s">
        <v>198</v>
      </c>
      <c r="C2116" s="62">
        <v>0</v>
      </c>
    </row>
    <row r="2117" spans="1:3" s="44" customFormat="1" ht="15" x14ac:dyDescent="0.25">
      <c r="A2117" t="s">
        <v>66</v>
      </c>
      <c r="B2117" s="61" t="s">
        <v>199</v>
      </c>
      <c r="C2117" s="62">
        <v>0</v>
      </c>
    </row>
    <row r="2118" spans="1:3" s="44" customFormat="1" ht="15" x14ac:dyDescent="0.25">
      <c r="A2118" t="s">
        <v>66</v>
      </c>
      <c r="B2118" s="61" t="s">
        <v>200</v>
      </c>
      <c r="C2118" s="62">
        <v>0</v>
      </c>
    </row>
    <row r="2119" spans="1:3" s="44" customFormat="1" ht="15" x14ac:dyDescent="0.25">
      <c r="A2119" t="s">
        <v>66</v>
      </c>
      <c r="B2119" s="61" t="s">
        <v>201</v>
      </c>
      <c r="C2119" s="62">
        <v>0</v>
      </c>
    </row>
    <row r="2120" spans="1:3" s="44" customFormat="1" ht="15" x14ac:dyDescent="0.25">
      <c r="A2120" t="s">
        <v>66</v>
      </c>
      <c r="B2120" s="61" t="s">
        <v>202</v>
      </c>
      <c r="C2120" s="62">
        <v>0</v>
      </c>
    </row>
    <row r="2121" spans="1:3" s="44" customFormat="1" ht="15" x14ac:dyDescent="0.25">
      <c r="A2121" t="s">
        <v>66</v>
      </c>
      <c r="B2121" s="61" t="s">
        <v>203</v>
      </c>
      <c r="C2121" s="62">
        <v>0</v>
      </c>
    </row>
    <row r="2122" spans="1:3" s="44" customFormat="1" ht="15" x14ac:dyDescent="0.25">
      <c r="A2122" t="s">
        <v>66</v>
      </c>
      <c r="B2122" s="61" t="s">
        <v>204</v>
      </c>
      <c r="C2122" s="62">
        <v>0</v>
      </c>
    </row>
    <row r="2123" spans="1:3" s="44" customFormat="1" ht="15" x14ac:dyDescent="0.25">
      <c r="A2123" t="s">
        <v>66</v>
      </c>
      <c r="B2123" s="44" t="s">
        <v>205</v>
      </c>
      <c r="C2123" s="60">
        <v>0</v>
      </c>
    </row>
    <row r="2124" spans="1:3" s="44" customFormat="1" ht="15" x14ac:dyDescent="0.25">
      <c r="A2124" t="s">
        <v>66</v>
      </c>
      <c r="B2124" s="44" t="s">
        <v>206</v>
      </c>
      <c r="C2124" s="60">
        <v>0</v>
      </c>
    </row>
    <row r="2125" spans="1:3" ht="15" x14ac:dyDescent="0.25">
      <c r="A2125" t="s">
        <v>66</v>
      </c>
      <c r="B2125" s="44" t="s">
        <v>207</v>
      </c>
      <c r="C2125" s="60">
        <v>0</v>
      </c>
    </row>
    <row r="2126" spans="1:3" s="63" customFormat="1" ht="15" x14ac:dyDescent="0.25">
      <c r="A2126" t="s">
        <v>66</v>
      </c>
      <c r="B2126" s="44" t="s">
        <v>208</v>
      </c>
      <c r="C2126" s="60">
        <v>0</v>
      </c>
    </row>
    <row r="2127" spans="1:3" ht="15" x14ac:dyDescent="0.25">
      <c r="A2127" t="s">
        <v>66</v>
      </c>
      <c r="B2127" s="44" t="s">
        <v>209</v>
      </c>
      <c r="C2127" s="60">
        <v>0</v>
      </c>
    </row>
    <row r="2128" spans="1:3" ht="15" x14ac:dyDescent="0.25">
      <c r="A2128" t="s">
        <v>66</v>
      </c>
      <c r="B2128" s="44" t="s">
        <v>210</v>
      </c>
      <c r="C2128" s="60">
        <v>0</v>
      </c>
    </row>
    <row r="2129" spans="1:3" ht="15" x14ac:dyDescent="0.25">
      <c r="A2129" t="s">
        <v>66</v>
      </c>
      <c r="B2129" s="61" t="s">
        <v>211</v>
      </c>
      <c r="C2129" s="62">
        <v>0</v>
      </c>
    </row>
    <row r="2130" spans="1:3" ht="26.25" customHeight="1" x14ac:dyDescent="0.25">
      <c r="A2130" t="s">
        <v>66</v>
      </c>
      <c r="B2130" s="61" t="s">
        <v>212</v>
      </c>
      <c r="C2130" s="62">
        <v>0</v>
      </c>
    </row>
    <row r="2131" spans="1:3" ht="15" x14ac:dyDescent="0.25">
      <c r="A2131" t="s">
        <v>66</v>
      </c>
      <c r="B2131" s="61" t="s">
        <v>213</v>
      </c>
      <c r="C2131" s="62">
        <v>0</v>
      </c>
    </row>
    <row r="2132" spans="1:3" ht="15" x14ac:dyDescent="0.25">
      <c r="A2132" t="s">
        <v>66</v>
      </c>
      <c r="B2132" s="61" t="s">
        <v>214</v>
      </c>
      <c r="C2132" s="62">
        <v>0</v>
      </c>
    </row>
    <row r="2133" spans="1:3" ht="15" x14ac:dyDescent="0.25">
      <c r="A2133" t="s">
        <v>66</v>
      </c>
      <c r="B2133" s="61" t="s">
        <v>215</v>
      </c>
      <c r="C2133" s="62">
        <v>0</v>
      </c>
    </row>
    <row r="2134" spans="1:3" ht="15" x14ac:dyDescent="0.25">
      <c r="A2134" t="s">
        <v>66</v>
      </c>
      <c r="B2134" s="61" t="s">
        <v>216</v>
      </c>
      <c r="C2134" s="62">
        <v>0</v>
      </c>
    </row>
    <row r="2135" spans="1:3" ht="15" x14ac:dyDescent="0.25">
      <c r="A2135" t="s">
        <v>66</v>
      </c>
      <c r="B2135" s="61" t="s">
        <v>217</v>
      </c>
      <c r="C2135" s="62">
        <v>0</v>
      </c>
    </row>
    <row r="2136" spans="1:3" ht="15" x14ac:dyDescent="0.25">
      <c r="A2136" t="s">
        <v>66</v>
      </c>
      <c r="B2136" s="61" t="s">
        <v>218</v>
      </c>
      <c r="C2136" s="62">
        <v>0</v>
      </c>
    </row>
    <row r="2137" spans="1:3" ht="15" customHeight="1" x14ac:dyDescent="0.25">
      <c r="A2137" t="s">
        <v>66</v>
      </c>
      <c r="B2137" s="61" t="s">
        <v>219</v>
      </c>
      <c r="C2137" s="62">
        <v>0</v>
      </c>
    </row>
    <row r="2138" spans="1:3" ht="15" x14ac:dyDescent="0.25">
      <c r="A2138" t="s">
        <v>66</v>
      </c>
      <c r="B2138" s="61" t="s">
        <v>220</v>
      </c>
      <c r="C2138" s="62">
        <v>0</v>
      </c>
    </row>
    <row r="2139" spans="1:3" ht="15" x14ac:dyDescent="0.25">
      <c r="A2139" t="s">
        <v>66</v>
      </c>
      <c r="B2139" s="61" t="s">
        <v>221</v>
      </c>
      <c r="C2139" s="62">
        <v>0</v>
      </c>
    </row>
    <row r="2140" spans="1:3" ht="15" x14ac:dyDescent="0.25">
      <c r="A2140" t="s">
        <v>66</v>
      </c>
      <c r="B2140" s="61" t="s">
        <v>222</v>
      </c>
      <c r="C2140" s="62">
        <v>0</v>
      </c>
    </row>
    <row r="2141" spans="1:3" ht="15" x14ac:dyDescent="0.25">
      <c r="A2141" t="s">
        <v>66</v>
      </c>
      <c r="B2141" s="61" t="s">
        <v>223</v>
      </c>
      <c r="C2141" s="62">
        <v>0</v>
      </c>
    </row>
    <row r="2142" spans="1:3" ht="15" x14ac:dyDescent="0.25">
      <c r="A2142" t="s">
        <v>66</v>
      </c>
      <c r="B2142" s="61" t="s">
        <v>224</v>
      </c>
      <c r="C2142" s="62">
        <v>0</v>
      </c>
    </row>
    <row r="2143" spans="1:3" ht="15" x14ac:dyDescent="0.25">
      <c r="A2143" t="s">
        <v>66</v>
      </c>
      <c r="B2143" s="61" t="s">
        <v>225</v>
      </c>
      <c r="C2143" s="62">
        <v>0</v>
      </c>
    </row>
    <row r="2144" spans="1:3" ht="15" x14ac:dyDescent="0.25">
      <c r="A2144" t="s">
        <v>66</v>
      </c>
      <c r="B2144" s="61" t="s">
        <v>226</v>
      </c>
      <c r="C2144" s="62">
        <v>0</v>
      </c>
    </row>
    <row r="2145" spans="1:3" ht="15" x14ac:dyDescent="0.25">
      <c r="A2145" t="s">
        <v>66</v>
      </c>
      <c r="B2145" s="61" t="s">
        <v>227</v>
      </c>
      <c r="C2145" s="62">
        <v>0</v>
      </c>
    </row>
    <row r="2146" spans="1:3" ht="15" x14ac:dyDescent="0.25">
      <c r="A2146" t="s">
        <v>66</v>
      </c>
      <c r="B2146" s="61" t="s">
        <v>228</v>
      </c>
      <c r="C2146" s="62">
        <v>0</v>
      </c>
    </row>
    <row r="2147" spans="1:3" ht="15" x14ac:dyDescent="0.25">
      <c r="A2147" t="s">
        <v>66</v>
      </c>
      <c r="B2147" s="61" t="s">
        <v>229</v>
      </c>
      <c r="C2147" s="62">
        <v>0</v>
      </c>
    </row>
    <row r="2148" spans="1:3" ht="15" x14ac:dyDescent="0.25">
      <c r="A2148" t="s">
        <v>66</v>
      </c>
      <c r="B2148" s="61" t="s">
        <v>230</v>
      </c>
      <c r="C2148" s="62">
        <v>0</v>
      </c>
    </row>
    <row r="2149" spans="1:3" ht="15" x14ac:dyDescent="0.25">
      <c r="A2149" t="s">
        <v>66</v>
      </c>
      <c r="B2149" s="61" t="s">
        <v>231</v>
      </c>
      <c r="C2149" s="62">
        <v>0</v>
      </c>
    </row>
    <row r="2150" spans="1:3" ht="15" x14ac:dyDescent="0.25">
      <c r="A2150" t="s">
        <v>66</v>
      </c>
      <c r="B2150" s="61" t="s">
        <v>232</v>
      </c>
      <c r="C2150" s="62">
        <v>0</v>
      </c>
    </row>
    <row r="2151" spans="1:3" ht="15" x14ac:dyDescent="0.25">
      <c r="A2151" t="s">
        <v>66</v>
      </c>
      <c r="B2151" s="61" t="s">
        <v>233</v>
      </c>
      <c r="C2151" s="62">
        <v>0</v>
      </c>
    </row>
    <row r="2152" spans="1:3" ht="15" x14ac:dyDescent="0.25">
      <c r="A2152" t="s">
        <v>66</v>
      </c>
      <c r="B2152" s="61" t="s">
        <v>234</v>
      </c>
      <c r="C2152" s="62">
        <v>0</v>
      </c>
    </row>
    <row r="2153" spans="1:3" ht="15" x14ac:dyDescent="0.25">
      <c r="A2153" t="s">
        <v>66</v>
      </c>
      <c r="B2153" s="61" t="s">
        <v>235</v>
      </c>
      <c r="C2153" s="62">
        <v>0</v>
      </c>
    </row>
    <row r="2154" spans="1:3" ht="15" x14ac:dyDescent="0.25">
      <c r="A2154" t="s">
        <v>66</v>
      </c>
      <c r="B2154" s="61" t="s">
        <v>236</v>
      </c>
      <c r="C2154" s="62">
        <v>0</v>
      </c>
    </row>
    <row r="2155" spans="1:3" ht="15.75" thickBot="1" x14ac:dyDescent="0.3">
      <c r="A2155" t="s">
        <v>66</v>
      </c>
      <c r="B2155" s="61" t="s">
        <v>237</v>
      </c>
      <c r="C2155" s="62">
        <v>0</v>
      </c>
    </row>
    <row r="2156" spans="1:3" ht="15.75" thickTop="1" x14ac:dyDescent="0.25">
      <c r="A2156" t="s">
        <v>66</v>
      </c>
      <c r="B2156" s="64">
        <v>0</v>
      </c>
      <c r="C2156" s="65">
        <v>0</v>
      </c>
    </row>
    <row r="2157" spans="1:3" ht="15" x14ac:dyDescent="0.25">
      <c r="A2157" t="s">
        <v>66</v>
      </c>
      <c r="B2157" s="66">
        <v>0</v>
      </c>
      <c r="C2157" s="65">
        <v>0</v>
      </c>
    </row>
    <row r="2158" spans="1:3" ht="15" x14ac:dyDescent="0.25">
      <c r="A2158" t="s">
        <v>66</v>
      </c>
      <c r="B2158" s="66">
        <v>0</v>
      </c>
      <c r="C2158" s="65">
        <v>0</v>
      </c>
    </row>
    <row r="2159" spans="1:3" ht="15" x14ac:dyDescent="0.25">
      <c r="A2159" t="s">
        <v>66</v>
      </c>
      <c r="B2159" s="66">
        <v>0</v>
      </c>
      <c r="C2159" s="65">
        <v>0</v>
      </c>
    </row>
    <row r="2160" spans="1:3" ht="15" x14ac:dyDescent="0.25">
      <c r="A2160" t="s">
        <v>66</v>
      </c>
      <c r="B2160" s="66">
        <v>0</v>
      </c>
      <c r="C2160" s="65">
        <v>0</v>
      </c>
    </row>
    <row r="2161" spans="1:3" ht="15" x14ac:dyDescent="0.25">
      <c r="A2161" t="s">
        <v>66</v>
      </c>
      <c r="B2161" s="66">
        <v>0</v>
      </c>
      <c r="C2161" s="65">
        <v>0</v>
      </c>
    </row>
    <row r="2162" spans="1:3" ht="15" x14ac:dyDescent="0.25">
      <c r="A2162" t="s">
        <v>66</v>
      </c>
      <c r="B2162" s="66">
        <v>0</v>
      </c>
      <c r="C2162" s="65">
        <v>0</v>
      </c>
    </row>
    <row r="2163" spans="1:3" ht="15" x14ac:dyDescent="0.25">
      <c r="A2163" t="s">
        <v>66</v>
      </c>
      <c r="B2163" s="66">
        <v>0</v>
      </c>
      <c r="C2163" s="65">
        <v>0</v>
      </c>
    </row>
    <row r="2164" spans="1:3" ht="15" x14ac:dyDescent="0.25">
      <c r="A2164" t="s">
        <v>66</v>
      </c>
      <c r="B2164" s="66">
        <v>0</v>
      </c>
      <c r="C2164" s="65">
        <v>0</v>
      </c>
    </row>
    <row r="2165" spans="1:3" ht="15" x14ac:dyDescent="0.25">
      <c r="A2165" t="s">
        <v>66</v>
      </c>
      <c r="B2165" s="66">
        <v>0</v>
      </c>
      <c r="C2165" s="65">
        <v>0</v>
      </c>
    </row>
    <row r="2166" spans="1:3" ht="15" x14ac:dyDescent="0.25">
      <c r="A2166" t="s">
        <v>66</v>
      </c>
      <c r="B2166" s="66">
        <v>0</v>
      </c>
      <c r="C2166" s="65">
        <v>0</v>
      </c>
    </row>
    <row r="2167" spans="1:3" ht="15" x14ac:dyDescent="0.25">
      <c r="A2167" t="s">
        <v>66</v>
      </c>
      <c r="B2167" s="66">
        <v>0</v>
      </c>
      <c r="C2167" s="65">
        <v>0</v>
      </c>
    </row>
    <row r="2168" spans="1:3" ht="15" x14ac:dyDescent="0.25">
      <c r="A2168" t="s">
        <v>66</v>
      </c>
      <c r="B2168" s="66">
        <v>0</v>
      </c>
      <c r="C2168" s="65">
        <v>0</v>
      </c>
    </row>
    <row r="2169" spans="1:3" ht="15" x14ac:dyDescent="0.25">
      <c r="A2169" t="s">
        <v>66</v>
      </c>
      <c r="B2169" s="66">
        <v>0</v>
      </c>
      <c r="C2169" s="65">
        <v>0</v>
      </c>
    </row>
    <row r="2170" spans="1:3" ht="15.75" thickBot="1" x14ac:dyDescent="0.3">
      <c r="A2170" t="s">
        <v>66</v>
      </c>
      <c r="B2170" s="67">
        <v>0</v>
      </c>
      <c r="C2170" s="68">
        <v>0</v>
      </c>
    </row>
    <row r="2171" spans="1:3" ht="15.75" thickTop="1" x14ac:dyDescent="0.25">
      <c r="A2171" t="s">
        <v>66</v>
      </c>
      <c r="B2171" s="44"/>
      <c r="C2171" s="18"/>
    </row>
    <row r="2172" spans="1:3" ht="15" x14ac:dyDescent="0.25">
      <c r="A2172" t="s">
        <v>66</v>
      </c>
      <c r="C2172" s="18"/>
    </row>
    <row r="2173" spans="1:3" ht="15.75" x14ac:dyDescent="0.25">
      <c r="A2173" t="s">
        <v>66</v>
      </c>
      <c r="B2173" s="69" t="s">
        <v>345</v>
      </c>
      <c r="C2173" s="70"/>
    </row>
    <row r="2174" spans="1:3" ht="15" x14ac:dyDescent="0.25">
      <c r="A2174" t="s">
        <v>66</v>
      </c>
      <c r="C2174" s="51"/>
    </row>
    <row r="2175" spans="1:3" ht="15" x14ac:dyDescent="0.25">
      <c r="A2175" t="s">
        <v>66</v>
      </c>
    </row>
    <row r="2176" spans="1:3" ht="15" x14ac:dyDescent="0.25">
      <c r="A2176" t="s">
        <v>66</v>
      </c>
      <c r="C2176" s="71" t="s">
        <v>346</v>
      </c>
    </row>
    <row r="2177" spans="1:3" ht="15" customHeight="1" x14ac:dyDescent="0.25">
      <c r="A2177" t="s">
        <v>66</v>
      </c>
      <c r="C2177" s="72" t="s">
        <v>347</v>
      </c>
    </row>
    <row r="2178" spans="1:3" ht="15" x14ac:dyDescent="0.25">
      <c r="A2178" t="s">
        <v>66</v>
      </c>
    </row>
    <row r="2179" spans="1:3" ht="15" x14ac:dyDescent="0.25">
      <c r="A2179" t="s">
        <v>66</v>
      </c>
    </row>
    <row r="2180" spans="1:3" ht="15" x14ac:dyDescent="0.25">
      <c r="A2180" t="s">
        <v>66</v>
      </c>
    </row>
    <row r="2181" spans="1:3" ht="15" x14ac:dyDescent="0.25">
      <c r="A2181" t="s">
        <v>66</v>
      </c>
    </row>
    <row r="2182" spans="1:3" ht="15" x14ac:dyDescent="0.25">
      <c r="A2182" t="s">
        <v>66</v>
      </c>
    </row>
    <row r="2183" spans="1:3" ht="15" x14ac:dyDescent="0.25">
      <c r="A2183" t="s">
        <v>66</v>
      </c>
    </row>
    <row r="2184" spans="1:3" ht="15" x14ac:dyDescent="0.25">
      <c r="A2184" t="s">
        <v>66</v>
      </c>
    </row>
    <row r="2185" spans="1:3" ht="15" x14ac:dyDescent="0.25">
      <c r="A2185" t="s">
        <v>66</v>
      </c>
    </row>
    <row r="2186" spans="1:3" ht="15" x14ac:dyDescent="0.25">
      <c r="A2186" t="s">
        <v>66</v>
      </c>
    </row>
    <row r="2187" spans="1:3" ht="15" x14ac:dyDescent="0.25">
      <c r="A2187" t="s">
        <v>66</v>
      </c>
    </row>
    <row r="2188" spans="1:3" ht="15" x14ac:dyDescent="0.25">
      <c r="A2188" t="s">
        <v>66</v>
      </c>
    </row>
    <row r="2189" spans="1:3" ht="15" x14ac:dyDescent="0.25">
      <c r="A2189" t="s">
        <v>66</v>
      </c>
    </row>
    <row r="2190" spans="1:3" ht="15" x14ac:dyDescent="0.25">
      <c r="A2190" t="s">
        <v>66</v>
      </c>
    </row>
    <row r="2191" spans="1:3" ht="15" x14ac:dyDescent="0.25">
      <c r="A2191" t="s">
        <v>66</v>
      </c>
    </row>
    <row r="2192" spans="1:3" ht="15" x14ac:dyDescent="0.25">
      <c r="A2192" t="s">
        <v>66</v>
      </c>
    </row>
    <row r="2193" spans="1:3" ht="15" x14ac:dyDescent="0.25">
      <c r="A2193" t="s">
        <v>66</v>
      </c>
    </row>
    <row r="2194" spans="1:3" ht="15" x14ac:dyDescent="0.25">
      <c r="A2194" t="s">
        <v>66</v>
      </c>
    </row>
    <row r="2195" spans="1:3" ht="15" x14ac:dyDescent="0.25">
      <c r="A2195" t="s">
        <v>66</v>
      </c>
    </row>
    <row r="2196" spans="1:3" ht="15" x14ac:dyDescent="0.25">
      <c r="A2196" t="s">
        <v>66</v>
      </c>
    </row>
    <row r="2197" spans="1:3" ht="15" x14ac:dyDescent="0.25">
      <c r="A2197" t="s">
        <v>66</v>
      </c>
    </row>
    <row r="2198" spans="1:3" ht="15" x14ac:dyDescent="0.25">
      <c r="A2198" t="s">
        <v>66</v>
      </c>
    </row>
    <row r="2199" spans="1:3" ht="15" x14ac:dyDescent="0.25">
      <c r="A2199" t="s">
        <v>66</v>
      </c>
    </row>
    <row r="2200" spans="1:3" ht="15" x14ac:dyDescent="0.25">
      <c r="A2200" t="s">
        <v>66</v>
      </c>
    </row>
    <row r="2201" spans="1:3" ht="15" x14ac:dyDescent="0.25">
      <c r="A2201" t="s">
        <v>67</v>
      </c>
      <c r="B2201" s="44" t="s">
        <v>104</v>
      </c>
      <c r="C2201" s="73">
        <v>0</v>
      </c>
    </row>
    <row r="2202" spans="1:3" ht="15" x14ac:dyDescent="0.25">
      <c r="A2202" t="s">
        <v>67</v>
      </c>
      <c r="B2202" s="44" t="s">
        <v>104</v>
      </c>
      <c r="C2202" s="50">
        <v>0</v>
      </c>
    </row>
    <row r="2203" spans="1:3" ht="15" x14ac:dyDescent="0.25">
      <c r="A2203" t="s">
        <v>67</v>
      </c>
      <c r="B2203" s="44" t="s">
        <v>105</v>
      </c>
      <c r="C2203" s="50">
        <v>0</v>
      </c>
    </row>
    <row r="2204" spans="1:3" ht="15" x14ac:dyDescent="0.25">
      <c r="A2204" t="s">
        <v>67</v>
      </c>
      <c r="B2204" s="44" t="s">
        <v>106</v>
      </c>
      <c r="C2204" s="50">
        <v>0</v>
      </c>
    </row>
    <row r="2205" spans="1:3" ht="15" x14ac:dyDescent="0.25">
      <c r="A2205" t="s">
        <v>67</v>
      </c>
      <c r="B2205" s="44" t="s">
        <v>107</v>
      </c>
      <c r="C2205" s="50">
        <v>0</v>
      </c>
    </row>
    <row r="2206" spans="1:3" ht="15" x14ac:dyDescent="0.25">
      <c r="A2206" t="s">
        <v>67</v>
      </c>
      <c r="B2206" s="44" t="s">
        <v>107</v>
      </c>
      <c r="C2206" s="50">
        <v>0</v>
      </c>
    </row>
    <row r="2207" spans="1:3" ht="15" x14ac:dyDescent="0.25">
      <c r="A2207" t="s">
        <v>67</v>
      </c>
      <c r="B2207" s="44" t="s">
        <v>108</v>
      </c>
      <c r="C2207" s="50">
        <v>0</v>
      </c>
    </row>
    <row r="2208" spans="1:3" ht="15" x14ac:dyDescent="0.25">
      <c r="A2208" t="s">
        <v>67</v>
      </c>
      <c r="B2208" s="44" t="s">
        <v>108</v>
      </c>
      <c r="C2208" s="50">
        <v>0</v>
      </c>
    </row>
    <row r="2209" spans="1:3" ht="15" x14ac:dyDescent="0.25">
      <c r="A2209" t="s">
        <v>67</v>
      </c>
      <c r="B2209" s="44" t="s">
        <v>109</v>
      </c>
      <c r="C2209" s="50">
        <v>0</v>
      </c>
    </row>
    <row r="2210" spans="1:3" ht="15" x14ac:dyDescent="0.25">
      <c r="A2210" t="s">
        <v>67</v>
      </c>
      <c r="B2210" s="44" t="s">
        <v>110</v>
      </c>
      <c r="C2210" s="50">
        <v>0</v>
      </c>
    </row>
    <row r="2211" spans="1:3" ht="15" x14ac:dyDescent="0.25">
      <c r="A2211" t="s">
        <v>67</v>
      </c>
      <c r="B2211" s="44" t="s">
        <v>110</v>
      </c>
      <c r="C2211" s="50">
        <v>0</v>
      </c>
    </row>
    <row r="2212" spans="1:3" ht="15" x14ac:dyDescent="0.25">
      <c r="A2212" t="s">
        <v>67</v>
      </c>
      <c r="B2212" s="44" t="s">
        <v>111</v>
      </c>
      <c r="C2212" s="50">
        <v>0</v>
      </c>
    </row>
    <row r="2213" spans="1:3" ht="15" x14ac:dyDescent="0.25">
      <c r="A2213" t="s">
        <v>67</v>
      </c>
      <c r="B2213" s="44" t="s">
        <v>111</v>
      </c>
      <c r="C2213" s="50">
        <v>0</v>
      </c>
    </row>
    <row r="2214" spans="1:3" ht="15" x14ac:dyDescent="0.25">
      <c r="A2214" t="s">
        <v>67</v>
      </c>
      <c r="B2214" s="44" t="s">
        <v>112</v>
      </c>
      <c r="C2214" s="50">
        <v>0</v>
      </c>
    </row>
    <row r="2215" spans="1:3" ht="15" x14ac:dyDescent="0.25">
      <c r="A2215" t="s">
        <v>67</v>
      </c>
      <c r="B2215" s="44" t="s">
        <v>113</v>
      </c>
      <c r="C2215" s="50">
        <v>0</v>
      </c>
    </row>
    <row r="2216" spans="1:3" ht="15" x14ac:dyDescent="0.25">
      <c r="A2216" t="s">
        <v>67</v>
      </c>
      <c r="B2216" s="44" t="s">
        <v>113</v>
      </c>
      <c r="C2216" s="50">
        <v>0</v>
      </c>
    </row>
    <row r="2217" spans="1:3" ht="15" x14ac:dyDescent="0.25">
      <c r="A2217" t="s">
        <v>67</v>
      </c>
      <c r="B2217" s="44" t="s">
        <v>114</v>
      </c>
      <c r="C2217" s="50">
        <v>0</v>
      </c>
    </row>
    <row r="2218" spans="1:3" ht="15" x14ac:dyDescent="0.25">
      <c r="A2218" t="s">
        <v>67</v>
      </c>
      <c r="B2218" s="44" t="s">
        <v>115</v>
      </c>
      <c r="C2218" s="50">
        <v>0</v>
      </c>
    </row>
    <row r="2219" spans="1:3" ht="15" x14ac:dyDescent="0.25">
      <c r="A2219" t="s">
        <v>67</v>
      </c>
      <c r="B2219" s="44" t="s">
        <v>116</v>
      </c>
      <c r="C2219" s="50">
        <v>0</v>
      </c>
    </row>
    <row r="2220" spans="1:3" ht="15" x14ac:dyDescent="0.25">
      <c r="A2220" t="s">
        <v>67</v>
      </c>
      <c r="B2220" s="44" t="s">
        <v>117</v>
      </c>
      <c r="C2220" s="50">
        <v>0</v>
      </c>
    </row>
    <row r="2221" spans="1:3" ht="15" x14ac:dyDescent="0.25">
      <c r="A2221" t="s">
        <v>67</v>
      </c>
      <c r="B2221" s="44" t="s">
        <v>117</v>
      </c>
      <c r="C2221" s="50">
        <v>0</v>
      </c>
    </row>
    <row r="2222" spans="1:3" ht="15" x14ac:dyDescent="0.25">
      <c r="A2222" t="s">
        <v>67</v>
      </c>
      <c r="B2222" s="44" t="s">
        <v>118</v>
      </c>
      <c r="C2222" s="50">
        <v>0</v>
      </c>
    </row>
    <row r="2223" spans="1:3" ht="15" x14ac:dyDescent="0.25">
      <c r="A2223" t="s">
        <v>67</v>
      </c>
      <c r="B2223" s="44" t="s">
        <v>119</v>
      </c>
      <c r="C2223" s="50">
        <v>0</v>
      </c>
    </row>
    <row r="2224" spans="1:3" ht="15" x14ac:dyDescent="0.25">
      <c r="A2224" t="s">
        <v>67</v>
      </c>
      <c r="B2224" s="44" t="s">
        <v>120</v>
      </c>
      <c r="C2224" s="50">
        <v>0</v>
      </c>
    </row>
    <row r="2225" spans="1:3" ht="15" x14ac:dyDescent="0.25">
      <c r="A2225" t="s">
        <v>67</v>
      </c>
      <c r="B2225" s="44" t="s">
        <v>121</v>
      </c>
      <c r="C2225" s="50">
        <v>0</v>
      </c>
    </row>
    <row r="2226" spans="1:3" ht="15" x14ac:dyDescent="0.25">
      <c r="A2226" t="s">
        <v>67</v>
      </c>
      <c r="B2226" s="44" t="s">
        <v>122</v>
      </c>
      <c r="C2226" s="50">
        <v>0</v>
      </c>
    </row>
    <row r="2227" spans="1:3" ht="15" x14ac:dyDescent="0.25">
      <c r="A2227" t="s">
        <v>67</v>
      </c>
      <c r="B2227" s="44" t="s">
        <v>123</v>
      </c>
      <c r="C2227" s="50">
        <v>0</v>
      </c>
    </row>
    <row r="2228" spans="1:3" ht="15" x14ac:dyDescent="0.25">
      <c r="A2228" t="s">
        <v>67</v>
      </c>
      <c r="B2228" s="44" t="s">
        <v>123</v>
      </c>
      <c r="C2228" s="50">
        <v>0</v>
      </c>
    </row>
    <row r="2229" spans="1:3" ht="15" x14ac:dyDescent="0.25">
      <c r="A2229" t="s">
        <v>67</v>
      </c>
      <c r="B2229" s="44" t="s">
        <v>124</v>
      </c>
      <c r="C2229" s="50">
        <v>0</v>
      </c>
    </row>
    <row r="2230" spans="1:3" ht="15" x14ac:dyDescent="0.25">
      <c r="A2230" t="s">
        <v>67</v>
      </c>
      <c r="B2230" s="44" t="s">
        <v>124</v>
      </c>
      <c r="C2230" s="50">
        <v>0</v>
      </c>
    </row>
    <row r="2231" spans="1:3" ht="15" x14ac:dyDescent="0.25">
      <c r="A2231" t="s">
        <v>67</v>
      </c>
      <c r="B2231" s="44" t="s">
        <v>125</v>
      </c>
      <c r="C2231" s="50">
        <v>0</v>
      </c>
    </row>
    <row r="2232" spans="1:3" ht="15" x14ac:dyDescent="0.25">
      <c r="A2232" t="s">
        <v>67</v>
      </c>
      <c r="B2232" s="44" t="s">
        <v>125</v>
      </c>
      <c r="C2232" s="50">
        <v>0</v>
      </c>
    </row>
    <row r="2233" spans="1:3" ht="15" x14ac:dyDescent="0.25">
      <c r="A2233" t="s">
        <v>67</v>
      </c>
      <c r="B2233" s="44" t="s">
        <v>126</v>
      </c>
      <c r="C2233" s="50">
        <v>0</v>
      </c>
    </row>
    <row r="2234" spans="1:3" ht="15" x14ac:dyDescent="0.25">
      <c r="A2234" t="s">
        <v>67</v>
      </c>
      <c r="B2234" s="44" t="s">
        <v>126</v>
      </c>
      <c r="C2234" s="50">
        <v>0</v>
      </c>
    </row>
    <row r="2235" spans="1:3" ht="15" x14ac:dyDescent="0.25">
      <c r="A2235" t="s">
        <v>67</v>
      </c>
      <c r="B2235" s="44" t="s">
        <v>127</v>
      </c>
      <c r="C2235" s="50">
        <v>0</v>
      </c>
    </row>
    <row r="2236" spans="1:3" ht="15" x14ac:dyDescent="0.25">
      <c r="A2236" t="s">
        <v>67</v>
      </c>
      <c r="B2236" s="44" t="s">
        <v>128</v>
      </c>
      <c r="C2236" s="50">
        <v>0</v>
      </c>
    </row>
    <row r="2237" spans="1:3" ht="15" x14ac:dyDescent="0.25">
      <c r="A2237" t="s">
        <v>67</v>
      </c>
      <c r="B2237" s="44" t="s">
        <v>129</v>
      </c>
      <c r="C2237" s="50">
        <v>0</v>
      </c>
    </row>
    <row r="2238" spans="1:3" ht="15" x14ac:dyDescent="0.25">
      <c r="A2238" t="s">
        <v>67</v>
      </c>
      <c r="B2238" s="44" t="s">
        <v>130</v>
      </c>
      <c r="C2238" s="50">
        <v>0</v>
      </c>
    </row>
    <row r="2239" spans="1:3" ht="15" x14ac:dyDescent="0.25">
      <c r="A2239" t="s">
        <v>67</v>
      </c>
      <c r="B2239" s="44" t="s">
        <v>131</v>
      </c>
      <c r="C2239" s="50">
        <v>0</v>
      </c>
    </row>
    <row r="2240" spans="1:3" ht="15" x14ac:dyDescent="0.25">
      <c r="A2240" t="s">
        <v>67</v>
      </c>
      <c r="B2240" s="44" t="s">
        <v>131</v>
      </c>
      <c r="C2240" s="50">
        <v>0</v>
      </c>
    </row>
    <row r="2241" spans="1:3" ht="15" x14ac:dyDescent="0.25">
      <c r="A2241" t="s">
        <v>67</v>
      </c>
      <c r="B2241" s="44" t="s">
        <v>132</v>
      </c>
      <c r="C2241" s="50">
        <v>0</v>
      </c>
    </row>
    <row r="2242" spans="1:3" ht="15" x14ac:dyDescent="0.25">
      <c r="A2242" t="s">
        <v>67</v>
      </c>
      <c r="B2242" s="44" t="s">
        <v>133</v>
      </c>
      <c r="C2242" s="50">
        <v>0</v>
      </c>
    </row>
    <row r="2243" spans="1:3" ht="15" x14ac:dyDescent="0.25">
      <c r="A2243" t="s">
        <v>67</v>
      </c>
      <c r="B2243" s="44" t="s">
        <v>134</v>
      </c>
      <c r="C2243" s="50">
        <v>0</v>
      </c>
    </row>
    <row r="2244" spans="1:3" ht="15" x14ac:dyDescent="0.25">
      <c r="A2244" t="s">
        <v>67</v>
      </c>
      <c r="B2244" s="44" t="s">
        <v>135</v>
      </c>
      <c r="C2244" s="50">
        <v>0</v>
      </c>
    </row>
    <row r="2245" spans="1:3" ht="15" x14ac:dyDescent="0.25">
      <c r="A2245" t="s">
        <v>67</v>
      </c>
      <c r="B2245" s="44" t="s">
        <v>136</v>
      </c>
      <c r="C2245" s="50">
        <v>0</v>
      </c>
    </row>
    <row r="2246" spans="1:3" ht="15" x14ac:dyDescent="0.25">
      <c r="A2246" t="s">
        <v>67</v>
      </c>
      <c r="B2246" s="44" t="s">
        <v>137</v>
      </c>
      <c r="C2246" s="50">
        <v>0</v>
      </c>
    </row>
    <row r="2247" spans="1:3" ht="15" x14ac:dyDescent="0.25">
      <c r="A2247" t="s">
        <v>67</v>
      </c>
      <c r="B2247" s="44" t="s">
        <v>137</v>
      </c>
      <c r="C2247" s="50">
        <v>0</v>
      </c>
    </row>
    <row r="2248" spans="1:3" ht="15" x14ac:dyDescent="0.25">
      <c r="A2248" t="s">
        <v>67</v>
      </c>
      <c r="B2248" s="44" t="s">
        <v>138</v>
      </c>
      <c r="C2248" s="50">
        <v>0</v>
      </c>
    </row>
    <row r="2249" spans="1:3" ht="15" x14ac:dyDescent="0.25">
      <c r="A2249" t="s">
        <v>67</v>
      </c>
      <c r="B2249" s="44" t="s">
        <v>138</v>
      </c>
      <c r="C2249" s="50">
        <v>0</v>
      </c>
    </row>
    <row r="2250" spans="1:3" ht="15" x14ac:dyDescent="0.25">
      <c r="A2250" t="s">
        <v>67</v>
      </c>
      <c r="B2250" s="59" t="s">
        <v>139</v>
      </c>
      <c r="C2250" s="50">
        <v>0</v>
      </c>
    </row>
    <row r="2251" spans="1:3" ht="15" x14ac:dyDescent="0.25">
      <c r="A2251" t="s">
        <v>67</v>
      </c>
      <c r="B2251" s="44" t="s">
        <v>140</v>
      </c>
      <c r="C2251" s="50">
        <v>0</v>
      </c>
    </row>
    <row r="2252" spans="1:3" ht="15" x14ac:dyDescent="0.25">
      <c r="A2252" t="s">
        <v>67</v>
      </c>
      <c r="B2252" s="44" t="s">
        <v>141</v>
      </c>
      <c r="C2252" s="50">
        <v>0</v>
      </c>
    </row>
    <row r="2253" spans="1:3" ht="15" x14ac:dyDescent="0.25">
      <c r="A2253" t="s">
        <v>67</v>
      </c>
      <c r="B2253" s="44" t="s">
        <v>142</v>
      </c>
      <c r="C2253" s="50">
        <v>0</v>
      </c>
    </row>
    <row r="2254" spans="1:3" ht="15" x14ac:dyDescent="0.25">
      <c r="A2254" t="s">
        <v>67</v>
      </c>
      <c r="B2254" s="44" t="s">
        <v>142</v>
      </c>
      <c r="C2254" s="50">
        <v>0</v>
      </c>
    </row>
    <row r="2255" spans="1:3" ht="15" x14ac:dyDescent="0.25">
      <c r="A2255" t="s">
        <v>67</v>
      </c>
      <c r="B2255" s="44" t="s">
        <v>143</v>
      </c>
      <c r="C2255" s="50">
        <v>0</v>
      </c>
    </row>
    <row r="2256" spans="1:3" ht="15" x14ac:dyDescent="0.25">
      <c r="A2256" t="s">
        <v>67</v>
      </c>
      <c r="B2256" s="44" t="s">
        <v>144</v>
      </c>
      <c r="C2256" s="50">
        <v>0</v>
      </c>
    </row>
    <row r="2257" spans="1:3" ht="15" x14ac:dyDescent="0.25">
      <c r="A2257" t="s">
        <v>67</v>
      </c>
      <c r="B2257" s="44" t="s">
        <v>144</v>
      </c>
      <c r="C2257" s="50">
        <v>0</v>
      </c>
    </row>
    <row r="2258" spans="1:3" ht="15" x14ac:dyDescent="0.25">
      <c r="A2258" t="s">
        <v>67</v>
      </c>
      <c r="B2258" s="44" t="s">
        <v>145</v>
      </c>
      <c r="C2258" s="60">
        <v>0</v>
      </c>
    </row>
    <row r="2259" spans="1:3" ht="15" x14ac:dyDescent="0.25">
      <c r="A2259" t="s">
        <v>67</v>
      </c>
      <c r="B2259" s="44" t="s">
        <v>146</v>
      </c>
      <c r="C2259" s="60">
        <v>0</v>
      </c>
    </row>
    <row r="2260" spans="1:3" ht="15" x14ac:dyDescent="0.25">
      <c r="A2260" t="s">
        <v>67</v>
      </c>
      <c r="B2260" s="44" t="s">
        <v>147</v>
      </c>
      <c r="C2260" s="60">
        <v>0</v>
      </c>
    </row>
    <row r="2261" spans="1:3" ht="15" x14ac:dyDescent="0.25">
      <c r="A2261" t="s">
        <v>67</v>
      </c>
      <c r="B2261" s="44" t="s">
        <v>148</v>
      </c>
      <c r="C2261" s="60">
        <v>0</v>
      </c>
    </row>
    <row r="2262" spans="1:3" ht="15" x14ac:dyDescent="0.25">
      <c r="A2262" t="s">
        <v>67</v>
      </c>
      <c r="B2262" s="44" t="s">
        <v>148</v>
      </c>
      <c r="C2262" s="60">
        <v>0</v>
      </c>
    </row>
    <row r="2263" spans="1:3" ht="15" x14ac:dyDescent="0.25">
      <c r="A2263" t="s">
        <v>67</v>
      </c>
      <c r="B2263" s="44" t="s">
        <v>149</v>
      </c>
      <c r="C2263" s="60">
        <v>0</v>
      </c>
    </row>
    <row r="2264" spans="1:3" ht="15" x14ac:dyDescent="0.25">
      <c r="A2264" t="s">
        <v>67</v>
      </c>
      <c r="B2264" s="44" t="s">
        <v>150</v>
      </c>
      <c r="C2264" s="60">
        <v>0</v>
      </c>
    </row>
    <row r="2265" spans="1:3" ht="15" x14ac:dyDescent="0.25">
      <c r="A2265" t="s">
        <v>67</v>
      </c>
      <c r="B2265" s="44" t="s">
        <v>151</v>
      </c>
      <c r="C2265" s="60">
        <v>0</v>
      </c>
    </row>
    <row r="2266" spans="1:3" ht="15" x14ac:dyDescent="0.25">
      <c r="A2266" t="s">
        <v>67</v>
      </c>
      <c r="B2266" s="44" t="s">
        <v>152</v>
      </c>
      <c r="C2266" s="60">
        <v>0</v>
      </c>
    </row>
    <row r="2267" spans="1:3" ht="15" x14ac:dyDescent="0.25">
      <c r="A2267" t="s">
        <v>67</v>
      </c>
      <c r="B2267" s="44" t="s">
        <v>153</v>
      </c>
      <c r="C2267" s="60">
        <v>0</v>
      </c>
    </row>
    <row r="2268" spans="1:3" ht="15" x14ac:dyDescent="0.25">
      <c r="A2268" t="s">
        <v>67</v>
      </c>
      <c r="B2268" s="44" t="s">
        <v>154</v>
      </c>
      <c r="C2268" s="60">
        <v>0</v>
      </c>
    </row>
    <row r="2269" spans="1:3" ht="15" x14ac:dyDescent="0.25">
      <c r="A2269" t="s">
        <v>67</v>
      </c>
      <c r="B2269" s="44" t="s">
        <v>155</v>
      </c>
      <c r="C2269" s="60">
        <v>0</v>
      </c>
    </row>
    <row r="2270" spans="1:3" ht="15" x14ac:dyDescent="0.25">
      <c r="A2270" t="s">
        <v>67</v>
      </c>
      <c r="B2270" s="44" t="s">
        <v>156</v>
      </c>
      <c r="C2270" s="60">
        <v>0</v>
      </c>
    </row>
    <row r="2271" spans="1:3" ht="15" x14ac:dyDescent="0.25">
      <c r="A2271" t="s">
        <v>67</v>
      </c>
      <c r="B2271" s="44" t="s">
        <v>157</v>
      </c>
      <c r="C2271" s="60">
        <v>0</v>
      </c>
    </row>
    <row r="2272" spans="1:3" ht="15" x14ac:dyDescent="0.25">
      <c r="A2272" t="s">
        <v>67</v>
      </c>
      <c r="B2272" s="44" t="s">
        <v>158</v>
      </c>
      <c r="C2272" s="60">
        <v>0</v>
      </c>
    </row>
    <row r="2273" spans="1:3" ht="15" x14ac:dyDescent="0.25">
      <c r="A2273" t="s">
        <v>67</v>
      </c>
      <c r="B2273" s="44" t="s">
        <v>159</v>
      </c>
      <c r="C2273" s="60">
        <v>0</v>
      </c>
    </row>
    <row r="2274" spans="1:3" ht="15" x14ac:dyDescent="0.25">
      <c r="A2274" t="s">
        <v>67</v>
      </c>
      <c r="B2274" s="44" t="s">
        <v>160</v>
      </c>
      <c r="C2274" s="60">
        <v>0</v>
      </c>
    </row>
    <row r="2275" spans="1:3" ht="15" x14ac:dyDescent="0.25">
      <c r="A2275" t="s">
        <v>67</v>
      </c>
      <c r="B2275" s="44" t="s">
        <v>161</v>
      </c>
      <c r="C2275" s="60">
        <v>0</v>
      </c>
    </row>
    <row r="2276" spans="1:3" ht="15" x14ac:dyDescent="0.25">
      <c r="A2276" t="s">
        <v>67</v>
      </c>
      <c r="B2276" s="44" t="s">
        <v>162</v>
      </c>
      <c r="C2276" s="60">
        <v>0</v>
      </c>
    </row>
    <row r="2277" spans="1:3" s="44" customFormat="1" ht="15" x14ac:dyDescent="0.25">
      <c r="A2277" t="s">
        <v>67</v>
      </c>
      <c r="B2277" s="44" t="s">
        <v>162</v>
      </c>
      <c r="C2277" s="60">
        <v>0</v>
      </c>
    </row>
    <row r="2278" spans="1:3" s="44" customFormat="1" ht="15" x14ac:dyDescent="0.25">
      <c r="A2278" t="s">
        <v>67</v>
      </c>
      <c r="B2278" s="44" t="s">
        <v>163</v>
      </c>
      <c r="C2278" s="60">
        <v>0</v>
      </c>
    </row>
    <row r="2279" spans="1:3" s="44" customFormat="1" ht="15" x14ac:dyDescent="0.25">
      <c r="A2279" t="s">
        <v>67</v>
      </c>
      <c r="B2279" s="44" t="s">
        <v>164</v>
      </c>
      <c r="C2279" s="60">
        <v>0</v>
      </c>
    </row>
    <row r="2280" spans="1:3" s="44" customFormat="1" ht="15" x14ac:dyDescent="0.25">
      <c r="A2280" t="s">
        <v>67</v>
      </c>
      <c r="B2280" s="44" t="s">
        <v>165</v>
      </c>
      <c r="C2280" s="60">
        <v>0</v>
      </c>
    </row>
    <row r="2281" spans="1:3" s="44" customFormat="1" ht="15" x14ac:dyDescent="0.25">
      <c r="A2281" t="s">
        <v>67</v>
      </c>
      <c r="B2281" s="44" t="s">
        <v>166</v>
      </c>
      <c r="C2281" s="60">
        <v>0</v>
      </c>
    </row>
    <row r="2282" spans="1:3" s="44" customFormat="1" ht="15" x14ac:dyDescent="0.25">
      <c r="A2282" t="s">
        <v>67</v>
      </c>
      <c r="B2282" s="44" t="s">
        <v>166</v>
      </c>
      <c r="C2282" s="60">
        <v>0</v>
      </c>
    </row>
    <row r="2283" spans="1:3" s="44" customFormat="1" ht="15" x14ac:dyDescent="0.25">
      <c r="A2283" t="s">
        <v>67</v>
      </c>
      <c r="B2283" s="44" t="s">
        <v>167</v>
      </c>
      <c r="C2283" s="60">
        <v>0</v>
      </c>
    </row>
    <row r="2284" spans="1:3" s="44" customFormat="1" ht="15" x14ac:dyDescent="0.25">
      <c r="A2284" t="s">
        <v>67</v>
      </c>
      <c r="B2284" s="44" t="s">
        <v>167</v>
      </c>
      <c r="C2284" s="60">
        <v>0</v>
      </c>
    </row>
    <row r="2285" spans="1:3" s="44" customFormat="1" ht="15" x14ac:dyDescent="0.25">
      <c r="A2285" t="s">
        <v>67</v>
      </c>
      <c r="B2285" s="61" t="s">
        <v>168</v>
      </c>
      <c r="C2285" s="62">
        <v>0</v>
      </c>
    </row>
    <row r="2286" spans="1:3" s="44" customFormat="1" ht="15" x14ac:dyDescent="0.25">
      <c r="A2286" t="s">
        <v>67</v>
      </c>
      <c r="B2286" s="61" t="s">
        <v>168</v>
      </c>
      <c r="C2286" s="62">
        <v>0</v>
      </c>
    </row>
    <row r="2287" spans="1:3" s="44" customFormat="1" ht="15" x14ac:dyDescent="0.25">
      <c r="A2287" t="s">
        <v>67</v>
      </c>
      <c r="B2287" s="61" t="s">
        <v>169</v>
      </c>
      <c r="C2287" s="62">
        <v>0</v>
      </c>
    </row>
    <row r="2288" spans="1:3" s="44" customFormat="1" ht="15" x14ac:dyDescent="0.25">
      <c r="A2288" t="s">
        <v>67</v>
      </c>
      <c r="B2288" s="44" t="s">
        <v>170</v>
      </c>
      <c r="C2288" s="60">
        <v>0</v>
      </c>
    </row>
    <row r="2289" spans="1:3" s="44" customFormat="1" ht="15" x14ac:dyDescent="0.25">
      <c r="A2289" t="s">
        <v>67</v>
      </c>
      <c r="B2289" s="61" t="s">
        <v>171</v>
      </c>
      <c r="C2289" s="62">
        <v>0</v>
      </c>
    </row>
    <row r="2290" spans="1:3" s="44" customFormat="1" ht="15" x14ac:dyDescent="0.25">
      <c r="A2290" t="s">
        <v>67</v>
      </c>
      <c r="B2290" s="44" t="s">
        <v>172</v>
      </c>
      <c r="C2290" s="60">
        <v>0</v>
      </c>
    </row>
    <row r="2291" spans="1:3" s="44" customFormat="1" ht="15" x14ac:dyDescent="0.25">
      <c r="A2291" t="s">
        <v>67</v>
      </c>
      <c r="B2291" s="44" t="s">
        <v>173</v>
      </c>
      <c r="C2291" s="60">
        <v>0</v>
      </c>
    </row>
    <row r="2292" spans="1:3" s="44" customFormat="1" ht="15" x14ac:dyDescent="0.25">
      <c r="A2292" t="s">
        <v>67</v>
      </c>
      <c r="B2292" s="44" t="s">
        <v>174</v>
      </c>
      <c r="C2292" s="60">
        <v>0</v>
      </c>
    </row>
    <row r="2293" spans="1:3" ht="15" x14ac:dyDescent="0.25">
      <c r="A2293" t="s">
        <v>67</v>
      </c>
      <c r="B2293" s="44" t="s">
        <v>175</v>
      </c>
      <c r="C2293" s="60">
        <v>0</v>
      </c>
    </row>
    <row r="2294" spans="1:3" s="63" customFormat="1" ht="15" x14ac:dyDescent="0.25">
      <c r="A2294" t="s">
        <v>67</v>
      </c>
      <c r="B2294" s="44" t="s">
        <v>176</v>
      </c>
      <c r="C2294" s="60">
        <v>0</v>
      </c>
    </row>
    <row r="2295" spans="1:3" ht="15" x14ac:dyDescent="0.25">
      <c r="A2295" t="s">
        <v>67</v>
      </c>
      <c r="B2295" s="44" t="s">
        <v>177</v>
      </c>
      <c r="C2295" s="60">
        <v>0</v>
      </c>
    </row>
    <row r="2296" spans="1:3" ht="15" x14ac:dyDescent="0.25">
      <c r="A2296" t="s">
        <v>67</v>
      </c>
      <c r="B2296" s="44" t="s">
        <v>178</v>
      </c>
      <c r="C2296" s="60">
        <v>0</v>
      </c>
    </row>
    <row r="2297" spans="1:3" ht="15" x14ac:dyDescent="0.25">
      <c r="A2297" t="s">
        <v>67</v>
      </c>
      <c r="B2297" s="44" t="s">
        <v>179</v>
      </c>
      <c r="C2297" s="60">
        <v>0</v>
      </c>
    </row>
    <row r="2298" spans="1:3" ht="26.25" customHeight="1" x14ac:dyDescent="0.25">
      <c r="A2298" t="s">
        <v>67</v>
      </c>
      <c r="B2298" s="44" t="s">
        <v>180</v>
      </c>
      <c r="C2298" s="60">
        <v>0</v>
      </c>
    </row>
    <row r="2299" spans="1:3" ht="15" x14ac:dyDescent="0.25">
      <c r="A2299" t="s">
        <v>67</v>
      </c>
      <c r="B2299" s="44" t="s">
        <v>181</v>
      </c>
      <c r="C2299" s="60">
        <v>0</v>
      </c>
    </row>
    <row r="2300" spans="1:3" ht="15" x14ac:dyDescent="0.25">
      <c r="A2300" t="s">
        <v>67</v>
      </c>
      <c r="B2300" s="44" t="s">
        <v>182</v>
      </c>
      <c r="C2300" s="60">
        <v>0</v>
      </c>
    </row>
    <row r="2301" spans="1:3" ht="15" x14ac:dyDescent="0.25">
      <c r="A2301" t="s">
        <v>67</v>
      </c>
      <c r="B2301" s="44" t="s">
        <v>183</v>
      </c>
      <c r="C2301" s="60">
        <v>0</v>
      </c>
    </row>
    <row r="2302" spans="1:3" ht="15" x14ac:dyDescent="0.25">
      <c r="A2302" t="s">
        <v>67</v>
      </c>
      <c r="B2302" s="44" t="s">
        <v>184</v>
      </c>
      <c r="C2302" s="60">
        <v>0</v>
      </c>
    </row>
    <row r="2303" spans="1:3" ht="15" x14ac:dyDescent="0.25">
      <c r="A2303" t="s">
        <v>67</v>
      </c>
      <c r="B2303" s="44" t="s">
        <v>185</v>
      </c>
      <c r="C2303" s="60">
        <v>0</v>
      </c>
    </row>
    <row r="2304" spans="1:3" ht="15" x14ac:dyDescent="0.25">
      <c r="A2304" t="s">
        <v>67</v>
      </c>
      <c r="B2304" s="44" t="s">
        <v>186</v>
      </c>
      <c r="C2304" s="60">
        <v>0</v>
      </c>
    </row>
    <row r="2305" spans="1:3" ht="15" customHeight="1" x14ac:dyDescent="0.25">
      <c r="A2305" t="s">
        <v>67</v>
      </c>
      <c r="B2305" s="44" t="s">
        <v>187</v>
      </c>
      <c r="C2305" s="60">
        <v>0</v>
      </c>
    </row>
    <row r="2306" spans="1:3" ht="15" x14ac:dyDescent="0.25">
      <c r="A2306" t="s">
        <v>67</v>
      </c>
      <c r="B2306" s="44" t="s">
        <v>188</v>
      </c>
      <c r="C2306" s="60">
        <v>0</v>
      </c>
    </row>
    <row r="2307" spans="1:3" ht="15" x14ac:dyDescent="0.25">
      <c r="A2307" t="s">
        <v>67</v>
      </c>
      <c r="B2307" s="44" t="s">
        <v>189</v>
      </c>
      <c r="C2307" s="60">
        <v>0</v>
      </c>
    </row>
    <row r="2308" spans="1:3" ht="15" x14ac:dyDescent="0.25">
      <c r="A2308" t="s">
        <v>67</v>
      </c>
      <c r="B2308" s="44" t="s">
        <v>190</v>
      </c>
      <c r="C2308" s="60">
        <v>0</v>
      </c>
    </row>
    <row r="2309" spans="1:3" ht="15" x14ac:dyDescent="0.25">
      <c r="A2309" t="s">
        <v>67</v>
      </c>
      <c r="B2309" s="44" t="s">
        <v>191</v>
      </c>
      <c r="C2309" s="60">
        <v>0</v>
      </c>
    </row>
    <row r="2310" spans="1:3" ht="15" x14ac:dyDescent="0.25">
      <c r="A2310" t="s">
        <v>67</v>
      </c>
      <c r="B2310" s="44" t="s">
        <v>192</v>
      </c>
      <c r="C2310" s="60">
        <v>0</v>
      </c>
    </row>
    <row r="2311" spans="1:3" ht="15" x14ac:dyDescent="0.25">
      <c r="A2311" t="s">
        <v>67</v>
      </c>
      <c r="B2311" s="44" t="s">
        <v>193</v>
      </c>
      <c r="C2311" s="60">
        <v>0</v>
      </c>
    </row>
    <row r="2312" spans="1:3" ht="15" x14ac:dyDescent="0.25">
      <c r="A2312" t="s">
        <v>67</v>
      </c>
      <c r="B2312" s="61" t="s">
        <v>194</v>
      </c>
      <c r="C2312" s="62">
        <v>0</v>
      </c>
    </row>
    <row r="2313" spans="1:3" ht="15" x14ac:dyDescent="0.25">
      <c r="A2313" t="s">
        <v>67</v>
      </c>
      <c r="B2313" s="61" t="s">
        <v>195</v>
      </c>
      <c r="C2313" s="62">
        <v>0</v>
      </c>
    </row>
    <row r="2314" spans="1:3" ht="15" x14ac:dyDescent="0.25">
      <c r="A2314" t="s">
        <v>67</v>
      </c>
      <c r="B2314" s="61" t="s">
        <v>196</v>
      </c>
      <c r="C2314" s="62">
        <v>0</v>
      </c>
    </row>
    <row r="2315" spans="1:3" ht="15" x14ac:dyDescent="0.25">
      <c r="A2315" t="s">
        <v>67</v>
      </c>
      <c r="B2315" s="61" t="s">
        <v>197</v>
      </c>
      <c r="C2315" s="62">
        <v>0</v>
      </c>
    </row>
    <row r="2316" spans="1:3" ht="15" x14ac:dyDescent="0.25">
      <c r="A2316" t="s">
        <v>67</v>
      </c>
      <c r="B2316" s="61" t="s">
        <v>198</v>
      </c>
      <c r="C2316" s="62">
        <v>0</v>
      </c>
    </row>
    <row r="2317" spans="1:3" ht="15" x14ac:dyDescent="0.25">
      <c r="A2317" t="s">
        <v>67</v>
      </c>
      <c r="B2317" s="61" t="s">
        <v>199</v>
      </c>
      <c r="C2317" s="62">
        <v>0</v>
      </c>
    </row>
    <row r="2318" spans="1:3" ht="15" x14ac:dyDescent="0.25">
      <c r="A2318" t="s">
        <v>67</v>
      </c>
      <c r="B2318" s="61" t="s">
        <v>200</v>
      </c>
      <c r="C2318" s="62">
        <v>0</v>
      </c>
    </row>
    <row r="2319" spans="1:3" ht="15" x14ac:dyDescent="0.25">
      <c r="A2319" t="s">
        <v>67</v>
      </c>
      <c r="B2319" s="61" t="s">
        <v>201</v>
      </c>
      <c r="C2319" s="62">
        <v>0</v>
      </c>
    </row>
    <row r="2320" spans="1:3" ht="15" x14ac:dyDescent="0.25">
      <c r="A2320" t="s">
        <v>67</v>
      </c>
      <c r="B2320" s="61" t="s">
        <v>202</v>
      </c>
      <c r="C2320" s="62">
        <v>0</v>
      </c>
    </row>
    <row r="2321" spans="1:3" ht="15" x14ac:dyDescent="0.25">
      <c r="A2321" t="s">
        <v>67</v>
      </c>
      <c r="B2321" s="61" t="s">
        <v>203</v>
      </c>
      <c r="C2321" s="62">
        <v>0</v>
      </c>
    </row>
    <row r="2322" spans="1:3" ht="15" x14ac:dyDescent="0.25">
      <c r="A2322" t="s">
        <v>67</v>
      </c>
      <c r="B2322" s="61" t="s">
        <v>204</v>
      </c>
      <c r="C2322" s="62">
        <v>0</v>
      </c>
    </row>
    <row r="2323" spans="1:3" ht="15" x14ac:dyDescent="0.25">
      <c r="A2323" t="s">
        <v>67</v>
      </c>
      <c r="B2323" s="44" t="s">
        <v>205</v>
      </c>
      <c r="C2323" s="60">
        <v>0</v>
      </c>
    </row>
    <row r="2324" spans="1:3" ht="15" x14ac:dyDescent="0.25">
      <c r="A2324" t="s">
        <v>67</v>
      </c>
      <c r="B2324" s="44" t="s">
        <v>206</v>
      </c>
      <c r="C2324" s="60">
        <v>0</v>
      </c>
    </row>
    <row r="2325" spans="1:3" ht="15" x14ac:dyDescent="0.25">
      <c r="A2325" t="s">
        <v>67</v>
      </c>
      <c r="B2325" s="44" t="s">
        <v>207</v>
      </c>
      <c r="C2325" s="60">
        <v>0</v>
      </c>
    </row>
    <row r="2326" spans="1:3" ht="15" x14ac:dyDescent="0.25">
      <c r="A2326" t="s">
        <v>67</v>
      </c>
      <c r="B2326" s="44" t="s">
        <v>208</v>
      </c>
      <c r="C2326" s="60">
        <v>0</v>
      </c>
    </row>
    <row r="2327" spans="1:3" ht="15" x14ac:dyDescent="0.25">
      <c r="A2327" t="s">
        <v>67</v>
      </c>
      <c r="B2327" s="44" t="s">
        <v>209</v>
      </c>
      <c r="C2327" s="60">
        <v>0</v>
      </c>
    </row>
    <row r="2328" spans="1:3" ht="15" x14ac:dyDescent="0.25">
      <c r="A2328" t="s">
        <v>67</v>
      </c>
      <c r="B2328" s="44" t="s">
        <v>210</v>
      </c>
      <c r="C2328" s="60">
        <v>0</v>
      </c>
    </row>
    <row r="2329" spans="1:3" ht="15" x14ac:dyDescent="0.25">
      <c r="A2329" t="s">
        <v>67</v>
      </c>
      <c r="B2329" s="61" t="s">
        <v>211</v>
      </c>
      <c r="C2329" s="62">
        <v>0</v>
      </c>
    </row>
    <row r="2330" spans="1:3" ht="15" x14ac:dyDescent="0.25">
      <c r="A2330" t="s">
        <v>67</v>
      </c>
      <c r="B2330" s="61" t="s">
        <v>212</v>
      </c>
      <c r="C2330" s="62">
        <v>0</v>
      </c>
    </row>
    <row r="2331" spans="1:3" ht="15" x14ac:dyDescent="0.25">
      <c r="A2331" t="s">
        <v>67</v>
      </c>
      <c r="B2331" s="61" t="s">
        <v>213</v>
      </c>
      <c r="C2331" s="62">
        <v>0</v>
      </c>
    </row>
    <row r="2332" spans="1:3" ht="15" x14ac:dyDescent="0.25">
      <c r="A2332" t="s">
        <v>67</v>
      </c>
      <c r="B2332" s="61" t="s">
        <v>214</v>
      </c>
      <c r="C2332" s="62">
        <v>0</v>
      </c>
    </row>
    <row r="2333" spans="1:3" ht="15" x14ac:dyDescent="0.25">
      <c r="A2333" t="s">
        <v>67</v>
      </c>
      <c r="B2333" s="61" t="s">
        <v>215</v>
      </c>
      <c r="C2333" s="62">
        <v>0</v>
      </c>
    </row>
    <row r="2334" spans="1:3" ht="15" x14ac:dyDescent="0.25">
      <c r="A2334" t="s">
        <v>67</v>
      </c>
      <c r="B2334" s="61" t="s">
        <v>216</v>
      </c>
      <c r="C2334" s="62">
        <v>0</v>
      </c>
    </row>
    <row r="2335" spans="1:3" ht="15" x14ac:dyDescent="0.25">
      <c r="A2335" t="s">
        <v>67</v>
      </c>
      <c r="B2335" s="61" t="s">
        <v>217</v>
      </c>
      <c r="C2335" s="62">
        <v>0</v>
      </c>
    </row>
    <row r="2336" spans="1:3" ht="15" x14ac:dyDescent="0.25">
      <c r="A2336" t="s">
        <v>67</v>
      </c>
      <c r="B2336" s="61" t="s">
        <v>218</v>
      </c>
      <c r="C2336" s="62">
        <v>0</v>
      </c>
    </row>
    <row r="2337" spans="1:3" ht="15" x14ac:dyDescent="0.25">
      <c r="A2337" t="s">
        <v>67</v>
      </c>
      <c r="B2337" s="61" t="s">
        <v>219</v>
      </c>
      <c r="C2337" s="62">
        <v>0</v>
      </c>
    </row>
    <row r="2338" spans="1:3" ht="15" x14ac:dyDescent="0.25">
      <c r="A2338" t="s">
        <v>67</v>
      </c>
      <c r="B2338" s="61" t="s">
        <v>220</v>
      </c>
      <c r="C2338" s="62">
        <v>0</v>
      </c>
    </row>
    <row r="2339" spans="1:3" ht="15" x14ac:dyDescent="0.25">
      <c r="A2339" t="s">
        <v>67</v>
      </c>
      <c r="B2339" s="61" t="s">
        <v>221</v>
      </c>
      <c r="C2339" s="62">
        <v>0</v>
      </c>
    </row>
    <row r="2340" spans="1:3" ht="15" x14ac:dyDescent="0.25">
      <c r="A2340" t="s">
        <v>67</v>
      </c>
      <c r="B2340" s="61" t="s">
        <v>222</v>
      </c>
      <c r="C2340" s="62">
        <v>0</v>
      </c>
    </row>
    <row r="2341" spans="1:3" ht="15" x14ac:dyDescent="0.25">
      <c r="A2341" t="s">
        <v>67</v>
      </c>
      <c r="B2341" s="61" t="s">
        <v>223</v>
      </c>
      <c r="C2341" s="62">
        <v>0</v>
      </c>
    </row>
    <row r="2342" spans="1:3" ht="15" x14ac:dyDescent="0.25">
      <c r="A2342" t="s">
        <v>67</v>
      </c>
      <c r="B2342" s="61" t="s">
        <v>224</v>
      </c>
      <c r="C2342" s="62">
        <v>0</v>
      </c>
    </row>
    <row r="2343" spans="1:3" ht="15" x14ac:dyDescent="0.25">
      <c r="A2343" t="s">
        <v>67</v>
      </c>
      <c r="B2343" s="61" t="s">
        <v>225</v>
      </c>
      <c r="C2343" s="62">
        <v>0</v>
      </c>
    </row>
    <row r="2344" spans="1:3" ht="15" x14ac:dyDescent="0.25">
      <c r="A2344" t="s">
        <v>67</v>
      </c>
      <c r="B2344" s="61" t="s">
        <v>226</v>
      </c>
      <c r="C2344" s="62">
        <v>0</v>
      </c>
    </row>
    <row r="2345" spans="1:3" ht="15" x14ac:dyDescent="0.25">
      <c r="A2345" t="s">
        <v>67</v>
      </c>
      <c r="B2345" s="61" t="s">
        <v>227</v>
      </c>
      <c r="C2345" s="62">
        <v>0</v>
      </c>
    </row>
    <row r="2346" spans="1:3" ht="15" x14ac:dyDescent="0.25">
      <c r="A2346" t="s">
        <v>67</v>
      </c>
      <c r="B2346" s="61" t="s">
        <v>228</v>
      </c>
      <c r="C2346" s="62">
        <v>0</v>
      </c>
    </row>
    <row r="2347" spans="1:3" ht="15" x14ac:dyDescent="0.25">
      <c r="A2347" t="s">
        <v>67</v>
      </c>
      <c r="B2347" s="61" t="s">
        <v>229</v>
      </c>
      <c r="C2347" s="62">
        <v>0</v>
      </c>
    </row>
    <row r="2348" spans="1:3" ht="15" x14ac:dyDescent="0.25">
      <c r="A2348" t="s">
        <v>67</v>
      </c>
      <c r="B2348" s="61" t="s">
        <v>230</v>
      </c>
      <c r="C2348" s="62">
        <v>0</v>
      </c>
    </row>
    <row r="2349" spans="1:3" ht="15" x14ac:dyDescent="0.25">
      <c r="A2349" t="s">
        <v>67</v>
      </c>
      <c r="B2349" s="61" t="s">
        <v>231</v>
      </c>
      <c r="C2349" s="62">
        <v>0</v>
      </c>
    </row>
    <row r="2350" spans="1:3" ht="15" x14ac:dyDescent="0.25">
      <c r="A2350" t="s">
        <v>67</v>
      </c>
      <c r="B2350" s="61" t="s">
        <v>232</v>
      </c>
      <c r="C2350" s="62">
        <v>0</v>
      </c>
    </row>
    <row r="2351" spans="1:3" ht="15" x14ac:dyDescent="0.25">
      <c r="A2351" t="s">
        <v>67</v>
      </c>
      <c r="B2351" s="61" t="s">
        <v>233</v>
      </c>
      <c r="C2351" s="62">
        <v>0</v>
      </c>
    </row>
    <row r="2352" spans="1:3" ht="15" x14ac:dyDescent="0.25">
      <c r="A2352" t="s">
        <v>67</v>
      </c>
      <c r="B2352" s="61" t="s">
        <v>234</v>
      </c>
      <c r="C2352" s="62">
        <v>0</v>
      </c>
    </row>
    <row r="2353" spans="1:3" ht="15" x14ac:dyDescent="0.25">
      <c r="A2353" t="s">
        <v>67</v>
      </c>
      <c r="B2353" s="61" t="s">
        <v>235</v>
      </c>
      <c r="C2353" s="62">
        <v>0</v>
      </c>
    </row>
    <row r="2354" spans="1:3" ht="15" x14ac:dyDescent="0.25">
      <c r="A2354" t="s">
        <v>67</v>
      </c>
      <c r="B2354" s="61" t="s">
        <v>236</v>
      </c>
      <c r="C2354" s="62">
        <v>0</v>
      </c>
    </row>
    <row r="2355" spans="1:3" ht="15.75" thickBot="1" x14ac:dyDescent="0.3">
      <c r="A2355" t="s">
        <v>67</v>
      </c>
      <c r="B2355" s="61" t="s">
        <v>237</v>
      </c>
      <c r="C2355" s="62">
        <v>0</v>
      </c>
    </row>
    <row r="2356" spans="1:3" ht="15.75" thickTop="1" x14ac:dyDescent="0.25">
      <c r="A2356" t="s">
        <v>67</v>
      </c>
      <c r="B2356" s="64">
        <v>0</v>
      </c>
      <c r="C2356" s="65">
        <v>0</v>
      </c>
    </row>
    <row r="2357" spans="1:3" ht="15" x14ac:dyDescent="0.25">
      <c r="A2357" t="s">
        <v>67</v>
      </c>
      <c r="B2357" s="66">
        <v>0</v>
      </c>
      <c r="C2357" s="65">
        <v>0</v>
      </c>
    </row>
    <row r="2358" spans="1:3" ht="15" x14ac:dyDescent="0.25">
      <c r="A2358" t="s">
        <v>67</v>
      </c>
      <c r="B2358" s="66">
        <v>0</v>
      </c>
      <c r="C2358" s="65">
        <v>0</v>
      </c>
    </row>
    <row r="2359" spans="1:3" ht="15" x14ac:dyDescent="0.25">
      <c r="A2359" t="s">
        <v>67</v>
      </c>
      <c r="B2359" s="66">
        <v>0</v>
      </c>
      <c r="C2359" s="65">
        <v>0</v>
      </c>
    </row>
    <row r="2360" spans="1:3" ht="15" x14ac:dyDescent="0.25">
      <c r="A2360" t="s">
        <v>67</v>
      </c>
      <c r="B2360" s="66">
        <v>0</v>
      </c>
      <c r="C2360" s="65">
        <v>0</v>
      </c>
    </row>
    <row r="2361" spans="1:3" ht="15" x14ac:dyDescent="0.25">
      <c r="A2361" t="s">
        <v>67</v>
      </c>
      <c r="B2361" s="66">
        <v>0</v>
      </c>
      <c r="C2361" s="65">
        <v>0</v>
      </c>
    </row>
    <row r="2362" spans="1:3" ht="15" x14ac:dyDescent="0.25">
      <c r="A2362" t="s">
        <v>67</v>
      </c>
      <c r="B2362" s="66">
        <v>0</v>
      </c>
      <c r="C2362" s="65">
        <v>0</v>
      </c>
    </row>
    <row r="2363" spans="1:3" ht="15" x14ac:dyDescent="0.25">
      <c r="A2363" t="s">
        <v>67</v>
      </c>
      <c r="B2363" s="66">
        <v>0</v>
      </c>
      <c r="C2363" s="65">
        <v>0</v>
      </c>
    </row>
    <row r="2364" spans="1:3" ht="15" x14ac:dyDescent="0.25">
      <c r="A2364" t="s">
        <v>67</v>
      </c>
      <c r="B2364" s="66">
        <v>0</v>
      </c>
      <c r="C2364" s="65">
        <v>0</v>
      </c>
    </row>
    <row r="2365" spans="1:3" ht="15" x14ac:dyDescent="0.25">
      <c r="A2365" t="s">
        <v>67</v>
      </c>
      <c r="B2365" s="66">
        <v>0</v>
      </c>
      <c r="C2365" s="65">
        <v>0</v>
      </c>
    </row>
    <row r="2366" spans="1:3" ht="15" x14ac:dyDescent="0.25">
      <c r="A2366" t="s">
        <v>67</v>
      </c>
      <c r="B2366" s="66">
        <v>0</v>
      </c>
      <c r="C2366" s="65">
        <v>0</v>
      </c>
    </row>
    <row r="2367" spans="1:3" ht="15" x14ac:dyDescent="0.25">
      <c r="A2367" t="s">
        <v>67</v>
      </c>
      <c r="B2367" s="66">
        <v>0</v>
      </c>
      <c r="C2367" s="65">
        <v>0</v>
      </c>
    </row>
    <row r="2368" spans="1:3" ht="15" x14ac:dyDescent="0.25">
      <c r="A2368" t="s">
        <v>67</v>
      </c>
      <c r="B2368" s="66">
        <v>0</v>
      </c>
      <c r="C2368" s="65">
        <v>0</v>
      </c>
    </row>
    <row r="2369" spans="1:3" ht="15" x14ac:dyDescent="0.25">
      <c r="A2369" t="s">
        <v>67</v>
      </c>
      <c r="B2369" s="66">
        <v>0</v>
      </c>
      <c r="C2369" s="65">
        <v>0</v>
      </c>
    </row>
    <row r="2370" spans="1:3" ht="15.75" thickBot="1" x14ac:dyDescent="0.3">
      <c r="A2370" t="s">
        <v>67</v>
      </c>
      <c r="B2370" s="67">
        <v>0</v>
      </c>
      <c r="C2370" s="68">
        <v>0</v>
      </c>
    </row>
    <row r="2371" spans="1:3" ht="15.75" thickTop="1" x14ac:dyDescent="0.25">
      <c r="A2371" t="s">
        <v>67</v>
      </c>
      <c r="B2371" s="44"/>
      <c r="C2371" s="18"/>
    </row>
    <row r="2372" spans="1:3" ht="15" x14ac:dyDescent="0.25">
      <c r="A2372" t="s">
        <v>67</v>
      </c>
      <c r="C2372" s="18"/>
    </row>
    <row r="2373" spans="1:3" ht="15.75" x14ac:dyDescent="0.25">
      <c r="A2373" t="s">
        <v>67</v>
      </c>
      <c r="B2373" s="69" t="s">
        <v>345</v>
      </c>
      <c r="C2373" s="70"/>
    </row>
    <row r="2374" spans="1:3" ht="15" x14ac:dyDescent="0.25">
      <c r="A2374" t="s">
        <v>67</v>
      </c>
      <c r="C2374" s="51"/>
    </row>
    <row r="2375" spans="1:3" ht="15" x14ac:dyDescent="0.25">
      <c r="A2375" t="s">
        <v>67</v>
      </c>
    </row>
    <row r="2376" spans="1:3" ht="15" x14ac:dyDescent="0.25">
      <c r="A2376" t="s">
        <v>67</v>
      </c>
      <c r="C2376" s="71" t="s">
        <v>346</v>
      </c>
    </row>
    <row r="2377" spans="1:3" ht="15" customHeight="1" x14ac:dyDescent="0.25">
      <c r="A2377" t="s">
        <v>67</v>
      </c>
      <c r="C2377" s="72" t="s">
        <v>347</v>
      </c>
    </row>
    <row r="2378" spans="1:3" ht="15" x14ac:dyDescent="0.25">
      <c r="A2378" t="s">
        <v>67</v>
      </c>
    </row>
    <row r="2379" spans="1:3" s="44" customFormat="1" ht="15" x14ac:dyDescent="0.25">
      <c r="A2379" t="s">
        <v>67</v>
      </c>
      <c r="B2379" s="38"/>
      <c r="C2379" s="38"/>
    </row>
    <row r="2380" spans="1:3" s="44" customFormat="1" ht="15" x14ac:dyDescent="0.25">
      <c r="A2380" t="s">
        <v>67</v>
      </c>
      <c r="B2380" s="38"/>
      <c r="C2380" s="38"/>
    </row>
    <row r="2381" spans="1:3" s="44" customFormat="1" ht="15" x14ac:dyDescent="0.25">
      <c r="A2381" t="s">
        <v>67</v>
      </c>
      <c r="B2381" s="38"/>
      <c r="C2381" s="38"/>
    </row>
    <row r="2382" spans="1:3" s="44" customFormat="1" ht="15" x14ac:dyDescent="0.25">
      <c r="A2382" t="s">
        <v>67</v>
      </c>
      <c r="B2382" s="38"/>
      <c r="C2382" s="38"/>
    </row>
    <row r="2383" spans="1:3" s="44" customFormat="1" ht="15" x14ac:dyDescent="0.25">
      <c r="A2383" t="s">
        <v>67</v>
      </c>
      <c r="B2383" s="38"/>
      <c r="C2383" s="38"/>
    </row>
    <row r="2384" spans="1:3" ht="15" x14ac:dyDescent="0.25">
      <c r="A2384" t="s">
        <v>67</v>
      </c>
    </row>
    <row r="2385" spans="1:1" ht="15" x14ac:dyDescent="0.25">
      <c r="A2385" t="s">
        <v>67</v>
      </c>
    </row>
    <row r="2386" spans="1:1" ht="15" x14ac:dyDescent="0.25">
      <c r="A2386" t="s">
        <v>67</v>
      </c>
    </row>
    <row r="2387" spans="1:1" ht="15" x14ac:dyDescent="0.25">
      <c r="A2387" t="s">
        <v>67</v>
      </c>
    </row>
    <row r="2388" spans="1:1" ht="15" x14ac:dyDescent="0.25">
      <c r="A2388" t="s">
        <v>67</v>
      </c>
    </row>
    <row r="2389" spans="1:1" ht="15" x14ac:dyDescent="0.25">
      <c r="A2389" t="s">
        <v>67</v>
      </c>
    </row>
    <row r="2390" spans="1:1" ht="15" x14ac:dyDescent="0.25">
      <c r="A2390" t="s">
        <v>67</v>
      </c>
    </row>
    <row r="2391" spans="1:1" ht="15" x14ac:dyDescent="0.25">
      <c r="A2391" t="s">
        <v>67</v>
      </c>
    </row>
    <row r="2392" spans="1:1" ht="15" x14ac:dyDescent="0.25">
      <c r="A2392" t="s">
        <v>67</v>
      </c>
    </row>
    <row r="2393" spans="1:1" ht="15" x14ac:dyDescent="0.25">
      <c r="A2393" t="s">
        <v>67</v>
      </c>
    </row>
    <row r="2394" spans="1:1" ht="15" x14ac:dyDescent="0.25">
      <c r="A2394" t="s">
        <v>67</v>
      </c>
    </row>
    <row r="2395" spans="1:1" ht="15" x14ac:dyDescent="0.25">
      <c r="A2395" t="s">
        <v>67</v>
      </c>
    </row>
    <row r="2396" spans="1:1" ht="15" x14ac:dyDescent="0.25">
      <c r="A2396" t="s">
        <v>67</v>
      </c>
    </row>
    <row r="2397" spans="1:1" ht="15" x14ac:dyDescent="0.25">
      <c r="A2397" t="s">
        <v>67</v>
      </c>
    </row>
    <row r="2398" spans="1:1" ht="15" x14ac:dyDescent="0.25">
      <c r="A2398" t="s">
        <v>67</v>
      </c>
    </row>
    <row r="2399" spans="1:1" ht="15" x14ac:dyDescent="0.25">
      <c r="A2399" t="s">
        <v>67</v>
      </c>
    </row>
    <row r="2400" spans="1:1" ht="15" x14ac:dyDescent="0.25">
      <c r="A2400" t="s">
        <v>67</v>
      </c>
    </row>
    <row r="2401" spans="1:3" ht="15" x14ac:dyDescent="0.25">
      <c r="A2401" t="s">
        <v>68</v>
      </c>
      <c r="B2401" s="44" t="s">
        <v>104</v>
      </c>
      <c r="C2401" s="73">
        <v>0</v>
      </c>
    </row>
    <row r="2402" spans="1:3" ht="15" x14ac:dyDescent="0.25">
      <c r="A2402" t="s">
        <v>68</v>
      </c>
      <c r="B2402" s="44" t="s">
        <v>104</v>
      </c>
      <c r="C2402" s="50">
        <v>0</v>
      </c>
    </row>
    <row r="2403" spans="1:3" ht="15" x14ac:dyDescent="0.25">
      <c r="A2403" t="s">
        <v>68</v>
      </c>
      <c r="B2403" s="44" t="s">
        <v>105</v>
      </c>
      <c r="C2403" s="50">
        <v>0</v>
      </c>
    </row>
    <row r="2404" spans="1:3" ht="15" x14ac:dyDescent="0.25">
      <c r="A2404" t="s">
        <v>68</v>
      </c>
      <c r="B2404" s="44" t="s">
        <v>106</v>
      </c>
      <c r="C2404" s="50">
        <v>0</v>
      </c>
    </row>
    <row r="2405" spans="1:3" ht="15" x14ac:dyDescent="0.25">
      <c r="A2405" t="s">
        <v>68</v>
      </c>
      <c r="B2405" s="44" t="s">
        <v>107</v>
      </c>
      <c r="C2405" s="50">
        <v>0</v>
      </c>
    </row>
    <row r="2406" spans="1:3" ht="15" x14ac:dyDescent="0.25">
      <c r="A2406" t="s">
        <v>68</v>
      </c>
      <c r="B2406" s="44" t="s">
        <v>107</v>
      </c>
      <c r="C2406" s="50">
        <v>0</v>
      </c>
    </row>
    <row r="2407" spans="1:3" ht="15" x14ac:dyDescent="0.25">
      <c r="A2407" t="s">
        <v>68</v>
      </c>
      <c r="B2407" s="44" t="s">
        <v>108</v>
      </c>
      <c r="C2407" s="50">
        <v>0</v>
      </c>
    </row>
    <row r="2408" spans="1:3" ht="15" x14ac:dyDescent="0.25">
      <c r="A2408" t="s">
        <v>68</v>
      </c>
      <c r="B2408" s="44" t="s">
        <v>108</v>
      </c>
      <c r="C2408" s="50">
        <v>0</v>
      </c>
    </row>
    <row r="2409" spans="1:3" ht="15" x14ac:dyDescent="0.25">
      <c r="A2409" t="s">
        <v>68</v>
      </c>
      <c r="B2409" s="44" t="s">
        <v>109</v>
      </c>
      <c r="C2409" s="50">
        <v>0</v>
      </c>
    </row>
    <row r="2410" spans="1:3" ht="15" x14ac:dyDescent="0.25">
      <c r="A2410" t="s">
        <v>68</v>
      </c>
      <c r="B2410" s="44" t="s">
        <v>110</v>
      </c>
      <c r="C2410" s="50">
        <v>0</v>
      </c>
    </row>
    <row r="2411" spans="1:3" ht="15" x14ac:dyDescent="0.25">
      <c r="A2411" t="s">
        <v>68</v>
      </c>
      <c r="B2411" s="44" t="s">
        <v>110</v>
      </c>
      <c r="C2411" s="50">
        <v>0</v>
      </c>
    </row>
    <row r="2412" spans="1:3" ht="15" x14ac:dyDescent="0.25">
      <c r="A2412" t="s">
        <v>68</v>
      </c>
      <c r="B2412" s="44" t="s">
        <v>111</v>
      </c>
      <c r="C2412" s="50">
        <v>0</v>
      </c>
    </row>
    <row r="2413" spans="1:3" ht="15" x14ac:dyDescent="0.25">
      <c r="A2413" t="s">
        <v>68</v>
      </c>
      <c r="B2413" s="44" t="s">
        <v>111</v>
      </c>
      <c r="C2413" s="50">
        <v>0</v>
      </c>
    </row>
    <row r="2414" spans="1:3" ht="15" x14ac:dyDescent="0.25">
      <c r="A2414" t="s">
        <v>68</v>
      </c>
      <c r="B2414" s="44" t="s">
        <v>112</v>
      </c>
      <c r="C2414" s="50">
        <v>0</v>
      </c>
    </row>
    <row r="2415" spans="1:3" ht="15" x14ac:dyDescent="0.25">
      <c r="A2415" t="s">
        <v>68</v>
      </c>
      <c r="B2415" s="44" t="s">
        <v>113</v>
      </c>
      <c r="C2415" s="50">
        <v>0</v>
      </c>
    </row>
    <row r="2416" spans="1:3" ht="15" x14ac:dyDescent="0.25">
      <c r="A2416" t="s">
        <v>68</v>
      </c>
      <c r="B2416" s="44" t="s">
        <v>113</v>
      </c>
      <c r="C2416" s="50">
        <v>0</v>
      </c>
    </row>
    <row r="2417" spans="1:3" ht="15" x14ac:dyDescent="0.25">
      <c r="A2417" t="s">
        <v>68</v>
      </c>
      <c r="B2417" s="44" t="s">
        <v>114</v>
      </c>
      <c r="C2417" s="50">
        <v>0</v>
      </c>
    </row>
    <row r="2418" spans="1:3" ht="15" x14ac:dyDescent="0.25">
      <c r="A2418" t="s">
        <v>68</v>
      </c>
      <c r="B2418" s="44" t="s">
        <v>115</v>
      </c>
      <c r="C2418" s="50">
        <v>0</v>
      </c>
    </row>
    <row r="2419" spans="1:3" ht="15" x14ac:dyDescent="0.25">
      <c r="A2419" t="s">
        <v>68</v>
      </c>
      <c r="B2419" s="44" t="s">
        <v>116</v>
      </c>
      <c r="C2419" s="50">
        <v>0</v>
      </c>
    </row>
    <row r="2420" spans="1:3" ht="15" x14ac:dyDescent="0.25">
      <c r="A2420" t="s">
        <v>68</v>
      </c>
      <c r="B2420" s="44" t="s">
        <v>117</v>
      </c>
      <c r="C2420" s="50">
        <v>0</v>
      </c>
    </row>
    <row r="2421" spans="1:3" ht="15" x14ac:dyDescent="0.25">
      <c r="A2421" t="s">
        <v>68</v>
      </c>
      <c r="B2421" s="44" t="s">
        <v>117</v>
      </c>
      <c r="C2421" s="50">
        <v>0</v>
      </c>
    </row>
    <row r="2422" spans="1:3" ht="15" x14ac:dyDescent="0.25">
      <c r="A2422" t="s">
        <v>68</v>
      </c>
      <c r="B2422" s="44" t="s">
        <v>118</v>
      </c>
      <c r="C2422" s="50">
        <v>0</v>
      </c>
    </row>
    <row r="2423" spans="1:3" ht="15" x14ac:dyDescent="0.25">
      <c r="A2423" t="s">
        <v>68</v>
      </c>
      <c r="B2423" s="44" t="s">
        <v>119</v>
      </c>
      <c r="C2423" s="50">
        <v>0</v>
      </c>
    </row>
    <row r="2424" spans="1:3" ht="15" x14ac:dyDescent="0.25">
      <c r="A2424" t="s">
        <v>68</v>
      </c>
      <c r="B2424" s="44" t="s">
        <v>120</v>
      </c>
      <c r="C2424" s="50">
        <v>0</v>
      </c>
    </row>
    <row r="2425" spans="1:3" ht="15" x14ac:dyDescent="0.25">
      <c r="A2425" t="s">
        <v>68</v>
      </c>
      <c r="B2425" s="44" t="s">
        <v>121</v>
      </c>
      <c r="C2425" s="50">
        <v>0</v>
      </c>
    </row>
    <row r="2426" spans="1:3" ht="15" x14ac:dyDescent="0.25">
      <c r="A2426" t="s">
        <v>68</v>
      </c>
      <c r="B2426" s="44" t="s">
        <v>122</v>
      </c>
      <c r="C2426" s="50">
        <v>0</v>
      </c>
    </row>
    <row r="2427" spans="1:3" ht="15" x14ac:dyDescent="0.25">
      <c r="A2427" t="s">
        <v>68</v>
      </c>
      <c r="B2427" s="44" t="s">
        <v>123</v>
      </c>
      <c r="C2427" s="50">
        <v>0</v>
      </c>
    </row>
    <row r="2428" spans="1:3" ht="15" x14ac:dyDescent="0.25">
      <c r="A2428" t="s">
        <v>68</v>
      </c>
      <c r="B2428" s="44" t="s">
        <v>123</v>
      </c>
      <c r="C2428" s="50">
        <v>0</v>
      </c>
    </row>
    <row r="2429" spans="1:3" ht="15" x14ac:dyDescent="0.25">
      <c r="A2429" t="s">
        <v>68</v>
      </c>
      <c r="B2429" s="44" t="s">
        <v>124</v>
      </c>
      <c r="C2429" s="50">
        <v>0</v>
      </c>
    </row>
    <row r="2430" spans="1:3" ht="15" x14ac:dyDescent="0.25">
      <c r="A2430" t="s">
        <v>68</v>
      </c>
      <c r="B2430" s="44" t="s">
        <v>124</v>
      </c>
      <c r="C2430" s="50">
        <v>0</v>
      </c>
    </row>
    <row r="2431" spans="1:3" ht="15" x14ac:dyDescent="0.25">
      <c r="A2431" t="s">
        <v>68</v>
      </c>
      <c r="B2431" s="44" t="s">
        <v>125</v>
      </c>
      <c r="C2431" s="50">
        <v>0</v>
      </c>
    </row>
    <row r="2432" spans="1:3" ht="15" x14ac:dyDescent="0.25">
      <c r="A2432" t="s">
        <v>68</v>
      </c>
      <c r="B2432" s="44" t="s">
        <v>125</v>
      </c>
      <c r="C2432" s="50">
        <v>0</v>
      </c>
    </row>
    <row r="2433" spans="1:3" ht="15" x14ac:dyDescent="0.25">
      <c r="A2433" t="s">
        <v>68</v>
      </c>
      <c r="B2433" s="44" t="s">
        <v>126</v>
      </c>
      <c r="C2433" s="50">
        <v>0</v>
      </c>
    </row>
    <row r="2434" spans="1:3" ht="15" x14ac:dyDescent="0.25">
      <c r="A2434" t="s">
        <v>68</v>
      </c>
      <c r="B2434" s="44" t="s">
        <v>126</v>
      </c>
      <c r="C2434" s="50">
        <v>0</v>
      </c>
    </row>
    <row r="2435" spans="1:3" ht="15" x14ac:dyDescent="0.25">
      <c r="A2435" t="s">
        <v>68</v>
      </c>
      <c r="B2435" s="44" t="s">
        <v>127</v>
      </c>
      <c r="C2435" s="50">
        <v>0</v>
      </c>
    </row>
    <row r="2436" spans="1:3" ht="15" x14ac:dyDescent="0.25">
      <c r="A2436" t="s">
        <v>68</v>
      </c>
      <c r="B2436" s="44" t="s">
        <v>128</v>
      </c>
      <c r="C2436" s="50">
        <v>0</v>
      </c>
    </row>
    <row r="2437" spans="1:3" ht="15" x14ac:dyDescent="0.25">
      <c r="A2437" t="s">
        <v>68</v>
      </c>
      <c r="B2437" s="44" t="s">
        <v>129</v>
      </c>
      <c r="C2437" s="50">
        <v>0</v>
      </c>
    </row>
    <row r="2438" spans="1:3" ht="15" x14ac:dyDescent="0.25">
      <c r="A2438" t="s">
        <v>68</v>
      </c>
      <c r="B2438" s="44" t="s">
        <v>130</v>
      </c>
      <c r="C2438" s="50">
        <v>0</v>
      </c>
    </row>
    <row r="2439" spans="1:3" ht="15" x14ac:dyDescent="0.25">
      <c r="A2439" t="s">
        <v>68</v>
      </c>
      <c r="B2439" s="44" t="s">
        <v>131</v>
      </c>
      <c r="C2439" s="50">
        <v>0</v>
      </c>
    </row>
    <row r="2440" spans="1:3" ht="15" x14ac:dyDescent="0.25">
      <c r="A2440" t="s">
        <v>68</v>
      </c>
      <c r="B2440" s="44" t="s">
        <v>131</v>
      </c>
      <c r="C2440" s="50">
        <v>0</v>
      </c>
    </row>
    <row r="2441" spans="1:3" ht="15" x14ac:dyDescent="0.25">
      <c r="A2441" t="s">
        <v>68</v>
      </c>
      <c r="B2441" s="44" t="s">
        <v>132</v>
      </c>
      <c r="C2441" s="50">
        <v>0</v>
      </c>
    </row>
    <row r="2442" spans="1:3" ht="15" x14ac:dyDescent="0.25">
      <c r="A2442" t="s">
        <v>68</v>
      </c>
      <c r="B2442" s="44" t="s">
        <v>133</v>
      </c>
      <c r="C2442" s="50">
        <v>0</v>
      </c>
    </row>
    <row r="2443" spans="1:3" ht="15" x14ac:dyDescent="0.25">
      <c r="A2443" t="s">
        <v>68</v>
      </c>
      <c r="B2443" s="44" t="s">
        <v>134</v>
      </c>
      <c r="C2443" s="50">
        <v>0</v>
      </c>
    </row>
    <row r="2444" spans="1:3" ht="15" x14ac:dyDescent="0.25">
      <c r="A2444" t="s">
        <v>68</v>
      </c>
      <c r="B2444" s="44" t="s">
        <v>135</v>
      </c>
      <c r="C2444" s="50">
        <v>0</v>
      </c>
    </row>
    <row r="2445" spans="1:3" s="44" customFormat="1" ht="15" x14ac:dyDescent="0.25">
      <c r="A2445" t="s">
        <v>68</v>
      </c>
      <c r="B2445" s="44" t="s">
        <v>136</v>
      </c>
      <c r="C2445" s="50">
        <v>0</v>
      </c>
    </row>
    <row r="2446" spans="1:3" s="44" customFormat="1" ht="15" x14ac:dyDescent="0.25">
      <c r="A2446" t="s">
        <v>68</v>
      </c>
      <c r="B2446" s="44" t="s">
        <v>137</v>
      </c>
      <c r="C2446" s="50">
        <v>0</v>
      </c>
    </row>
    <row r="2447" spans="1:3" s="44" customFormat="1" ht="15" x14ac:dyDescent="0.25">
      <c r="A2447" t="s">
        <v>68</v>
      </c>
      <c r="B2447" s="44" t="s">
        <v>137</v>
      </c>
      <c r="C2447" s="50">
        <v>0</v>
      </c>
    </row>
    <row r="2448" spans="1:3" s="44" customFormat="1" ht="15" x14ac:dyDescent="0.25">
      <c r="A2448" t="s">
        <v>68</v>
      </c>
      <c r="B2448" s="44" t="s">
        <v>138</v>
      </c>
      <c r="C2448" s="50">
        <v>0</v>
      </c>
    </row>
    <row r="2449" spans="1:3" s="44" customFormat="1" ht="15" x14ac:dyDescent="0.25">
      <c r="A2449" t="s">
        <v>68</v>
      </c>
      <c r="B2449" s="44" t="s">
        <v>138</v>
      </c>
      <c r="C2449" s="50">
        <v>0</v>
      </c>
    </row>
    <row r="2450" spans="1:3" s="44" customFormat="1" ht="15" x14ac:dyDescent="0.25">
      <c r="A2450" t="s">
        <v>68</v>
      </c>
      <c r="B2450" s="59" t="s">
        <v>139</v>
      </c>
      <c r="C2450" s="50">
        <v>0</v>
      </c>
    </row>
    <row r="2451" spans="1:3" s="44" customFormat="1" ht="15" x14ac:dyDescent="0.25">
      <c r="A2451" t="s">
        <v>68</v>
      </c>
      <c r="B2451" s="44" t="s">
        <v>140</v>
      </c>
      <c r="C2451" s="50">
        <v>0</v>
      </c>
    </row>
    <row r="2452" spans="1:3" s="44" customFormat="1" ht="15" x14ac:dyDescent="0.25">
      <c r="A2452" t="s">
        <v>68</v>
      </c>
      <c r="B2452" s="44" t="s">
        <v>141</v>
      </c>
      <c r="C2452" s="50">
        <v>0</v>
      </c>
    </row>
    <row r="2453" spans="1:3" s="44" customFormat="1" ht="15" x14ac:dyDescent="0.25">
      <c r="A2453" t="s">
        <v>68</v>
      </c>
      <c r="B2453" s="44" t="s">
        <v>142</v>
      </c>
      <c r="C2453" s="50">
        <v>0</v>
      </c>
    </row>
    <row r="2454" spans="1:3" s="44" customFormat="1" ht="15" x14ac:dyDescent="0.25">
      <c r="A2454" t="s">
        <v>68</v>
      </c>
      <c r="B2454" s="44" t="s">
        <v>142</v>
      </c>
      <c r="C2454" s="50">
        <v>0</v>
      </c>
    </row>
    <row r="2455" spans="1:3" s="44" customFormat="1" ht="15" x14ac:dyDescent="0.25">
      <c r="A2455" t="s">
        <v>68</v>
      </c>
      <c r="B2455" s="44" t="s">
        <v>143</v>
      </c>
      <c r="C2455" s="50">
        <v>0</v>
      </c>
    </row>
    <row r="2456" spans="1:3" s="44" customFormat="1" ht="15" x14ac:dyDescent="0.25">
      <c r="A2456" t="s">
        <v>68</v>
      </c>
      <c r="B2456" s="44" t="s">
        <v>144</v>
      </c>
      <c r="C2456" s="50">
        <v>0</v>
      </c>
    </row>
    <row r="2457" spans="1:3" s="44" customFormat="1" ht="15" x14ac:dyDescent="0.25">
      <c r="A2457" t="s">
        <v>68</v>
      </c>
      <c r="B2457" s="44" t="s">
        <v>144</v>
      </c>
      <c r="C2457" s="50">
        <v>0</v>
      </c>
    </row>
    <row r="2458" spans="1:3" s="44" customFormat="1" ht="15" x14ac:dyDescent="0.25">
      <c r="A2458" t="s">
        <v>68</v>
      </c>
      <c r="B2458" s="44" t="s">
        <v>145</v>
      </c>
      <c r="C2458" s="60">
        <v>0</v>
      </c>
    </row>
    <row r="2459" spans="1:3" s="44" customFormat="1" ht="15" x14ac:dyDescent="0.25">
      <c r="A2459" t="s">
        <v>68</v>
      </c>
      <c r="B2459" s="44" t="s">
        <v>146</v>
      </c>
      <c r="C2459" s="60">
        <v>0</v>
      </c>
    </row>
    <row r="2460" spans="1:3" s="44" customFormat="1" ht="15" x14ac:dyDescent="0.25">
      <c r="A2460" t="s">
        <v>68</v>
      </c>
      <c r="B2460" s="44" t="s">
        <v>147</v>
      </c>
      <c r="C2460" s="60">
        <v>0</v>
      </c>
    </row>
    <row r="2461" spans="1:3" ht="15" x14ac:dyDescent="0.25">
      <c r="A2461" t="s">
        <v>68</v>
      </c>
      <c r="B2461" s="44" t="s">
        <v>148</v>
      </c>
      <c r="C2461" s="60">
        <v>0</v>
      </c>
    </row>
    <row r="2462" spans="1:3" s="63" customFormat="1" ht="15" x14ac:dyDescent="0.25">
      <c r="A2462" t="s">
        <v>68</v>
      </c>
      <c r="B2462" s="44" t="s">
        <v>148</v>
      </c>
      <c r="C2462" s="60">
        <v>0</v>
      </c>
    </row>
    <row r="2463" spans="1:3" ht="15" x14ac:dyDescent="0.25">
      <c r="A2463" t="s">
        <v>68</v>
      </c>
      <c r="B2463" s="44" t="s">
        <v>149</v>
      </c>
      <c r="C2463" s="60">
        <v>0</v>
      </c>
    </row>
    <row r="2464" spans="1:3" ht="15" x14ac:dyDescent="0.25">
      <c r="A2464" t="s">
        <v>68</v>
      </c>
      <c r="B2464" s="44" t="s">
        <v>150</v>
      </c>
      <c r="C2464" s="60">
        <v>0</v>
      </c>
    </row>
    <row r="2465" spans="1:3" ht="15" x14ac:dyDescent="0.25">
      <c r="A2465" t="s">
        <v>68</v>
      </c>
      <c r="B2465" s="44" t="s">
        <v>151</v>
      </c>
      <c r="C2465" s="60">
        <v>0</v>
      </c>
    </row>
    <row r="2466" spans="1:3" ht="26.25" customHeight="1" x14ac:dyDescent="0.25">
      <c r="A2466" t="s">
        <v>68</v>
      </c>
      <c r="B2466" s="44" t="s">
        <v>152</v>
      </c>
      <c r="C2466" s="60">
        <v>0</v>
      </c>
    </row>
    <row r="2467" spans="1:3" ht="15" x14ac:dyDescent="0.25">
      <c r="A2467" t="s">
        <v>68</v>
      </c>
      <c r="B2467" s="44" t="s">
        <v>153</v>
      </c>
      <c r="C2467" s="60">
        <v>0</v>
      </c>
    </row>
    <row r="2468" spans="1:3" ht="15" x14ac:dyDescent="0.25">
      <c r="A2468" t="s">
        <v>68</v>
      </c>
      <c r="B2468" s="44" t="s">
        <v>154</v>
      </c>
      <c r="C2468" s="60">
        <v>0</v>
      </c>
    </row>
    <row r="2469" spans="1:3" ht="15" x14ac:dyDescent="0.25">
      <c r="A2469" t="s">
        <v>68</v>
      </c>
      <c r="B2469" s="44" t="s">
        <v>155</v>
      </c>
      <c r="C2469" s="60">
        <v>0</v>
      </c>
    </row>
    <row r="2470" spans="1:3" ht="15" x14ac:dyDescent="0.25">
      <c r="A2470" t="s">
        <v>68</v>
      </c>
      <c r="B2470" s="44" t="s">
        <v>156</v>
      </c>
      <c r="C2470" s="60">
        <v>0</v>
      </c>
    </row>
    <row r="2471" spans="1:3" ht="15" x14ac:dyDescent="0.25">
      <c r="A2471" t="s">
        <v>68</v>
      </c>
      <c r="B2471" s="44" t="s">
        <v>157</v>
      </c>
      <c r="C2471" s="60">
        <v>0</v>
      </c>
    </row>
    <row r="2472" spans="1:3" ht="15" x14ac:dyDescent="0.25">
      <c r="A2472" t="s">
        <v>68</v>
      </c>
      <c r="B2472" s="44" t="s">
        <v>158</v>
      </c>
      <c r="C2472" s="60">
        <v>0</v>
      </c>
    </row>
    <row r="2473" spans="1:3" ht="15" customHeight="1" x14ac:dyDescent="0.25">
      <c r="A2473" t="s">
        <v>68</v>
      </c>
      <c r="B2473" s="44" t="s">
        <v>159</v>
      </c>
      <c r="C2473" s="60">
        <v>0</v>
      </c>
    </row>
    <row r="2474" spans="1:3" ht="15" x14ac:dyDescent="0.25">
      <c r="A2474" t="s">
        <v>68</v>
      </c>
      <c r="B2474" s="44" t="s">
        <v>160</v>
      </c>
      <c r="C2474" s="60">
        <v>0</v>
      </c>
    </row>
    <row r="2475" spans="1:3" ht="15" x14ac:dyDescent="0.25">
      <c r="A2475" t="s">
        <v>68</v>
      </c>
      <c r="B2475" s="44" t="s">
        <v>161</v>
      </c>
      <c r="C2475" s="60">
        <v>0</v>
      </c>
    </row>
    <row r="2476" spans="1:3" ht="15" x14ac:dyDescent="0.25">
      <c r="A2476" t="s">
        <v>68</v>
      </c>
      <c r="B2476" s="44" t="s">
        <v>162</v>
      </c>
      <c r="C2476" s="60">
        <v>0</v>
      </c>
    </row>
    <row r="2477" spans="1:3" ht="15" x14ac:dyDescent="0.25">
      <c r="A2477" t="s">
        <v>68</v>
      </c>
      <c r="B2477" s="44" t="s">
        <v>162</v>
      </c>
      <c r="C2477" s="60">
        <v>0</v>
      </c>
    </row>
    <row r="2478" spans="1:3" ht="15" x14ac:dyDescent="0.25">
      <c r="A2478" t="s">
        <v>68</v>
      </c>
      <c r="B2478" s="44" t="s">
        <v>163</v>
      </c>
      <c r="C2478" s="60">
        <v>0</v>
      </c>
    </row>
    <row r="2479" spans="1:3" ht="15" x14ac:dyDescent="0.25">
      <c r="A2479" t="s">
        <v>68</v>
      </c>
      <c r="B2479" s="44" t="s">
        <v>164</v>
      </c>
      <c r="C2479" s="60">
        <v>0</v>
      </c>
    </row>
    <row r="2480" spans="1:3" ht="15" x14ac:dyDescent="0.25">
      <c r="A2480" t="s">
        <v>68</v>
      </c>
      <c r="B2480" s="44" t="s">
        <v>165</v>
      </c>
      <c r="C2480" s="60">
        <v>0</v>
      </c>
    </row>
    <row r="2481" spans="1:3" ht="15" x14ac:dyDescent="0.25">
      <c r="A2481" t="s">
        <v>68</v>
      </c>
      <c r="B2481" s="44" t="s">
        <v>166</v>
      </c>
      <c r="C2481" s="60">
        <v>0</v>
      </c>
    </row>
    <row r="2482" spans="1:3" ht="15" x14ac:dyDescent="0.25">
      <c r="A2482" t="s">
        <v>68</v>
      </c>
      <c r="B2482" s="44" t="s">
        <v>166</v>
      </c>
      <c r="C2482" s="60">
        <v>0</v>
      </c>
    </row>
    <row r="2483" spans="1:3" ht="15" x14ac:dyDescent="0.25">
      <c r="A2483" t="s">
        <v>68</v>
      </c>
      <c r="B2483" s="44" t="s">
        <v>167</v>
      </c>
      <c r="C2483" s="60">
        <v>0</v>
      </c>
    </row>
    <row r="2484" spans="1:3" ht="15" x14ac:dyDescent="0.25">
      <c r="A2484" t="s">
        <v>68</v>
      </c>
      <c r="B2484" s="44" t="s">
        <v>167</v>
      </c>
      <c r="C2484" s="60">
        <v>0</v>
      </c>
    </row>
    <row r="2485" spans="1:3" ht="15" x14ac:dyDescent="0.25">
      <c r="A2485" t="s">
        <v>68</v>
      </c>
      <c r="B2485" s="61" t="s">
        <v>168</v>
      </c>
      <c r="C2485" s="62">
        <v>0</v>
      </c>
    </row>
    <row r="2486" spans="1:3" ht="15" x14ac:dyDescent="0.25">
      <c r="A2486" t="s">
        <v>68</v>
      </c>
      <c r="B2486" s="61" t="s">
        <v>168</v>
      </c>
      <c r="C2486" s="62">
        <v>0</v>
      </c>
    </row>
    <row r="2487" spans="1:3" ht="15" x14ac:dyDescent="0.25">
      <c r="A2487" t="s">
        <v>68</v>
      </c>
      <c r="B2487" s="61" t="s">
        <v>169</v>
      </c>
      <c r="C2487" s="62">
        <v>0</v>
      </c>
    </row>
    <row r="2488" spans="1:3" ht="15" x14ac:dyDescent="0.25">
      <c r="A2488" t="s">
        <v>68</v>
      </c>
      <c r="B2488" s="44" t="s">
        <v>170</v>
      </c>
      <c r="C2488" s="60">
        <v>0</v>
      </c>
    </row>
    <row r="2489" spans="1:3" ht="15" x14ac:dyDescent="0.25">
      <c r="A2489" t="s">
        <v>68</v>
      </c>
      <c r="B2489" s="61" t="s">
        <v>171</v>
      </c>
      <c r="C2489" s="62">
        <v>0</v>
      </c>
    </row>
    <row r="2490" spans="1:3" ht="15" x14ac:dyDescent="0.25">
      <c r="A2490" t="s">
        <v>68</v>
      </c>
      <c r="B2490" s="44" t="s">
        <v>172</v>
      </c>
      <c r="C2490" s="60">
        <v>0</v>
      </c>
    </row>
    <row r="2491" spans="1:3" ht="15" x14ac:dyDescent="0.25">
      <c r="A2491" t="s">
        <v>68</v>
      </c>
      <c r="B2491" s="44" t="s">
        <v>173</v>
      </c>
      <c r="C2491" s="60">
        <v>0</v>
      </c>
    </row>
    <row r="2492" spans="1:3" ht="15" x14ac:dyDescent="0.25">
      <c r="A2492" t="s">
        <v>68</v>
      </c>
      <c r="B2492" s="44" t="s">
        <v>174</v>
      </c>
      <c r="C2492" s="60">
        <v>0</v>
      </c>
    </row>
    <row r="2493" spans="1:3" ht="15" x14ac:dyDescent="0.25">
      <c r="A2493" t="s">
        <v>68</v>
      </c>
      <c r="B2493" s="44" t="s">
        <v>175</v>
      </c>
      <c r="C2493" s="60">
        <v>0</v>
      </c>
    </row>
    <row r="2494" spans="1:3" ht="15" x14ac:dyDescent="0.25">
      <c r="A2494" t="s">
        <v>68</v>
      </c>
      <c r="B2494" s="44" t="s">
        <v>176</v>
      </c>
      <c r="C2494" s="60">
        <v>0</v>
      </c>
    </row>
    <row r="2495" spans="1:3" ht="15" x14ac:dyDescent="0.25">
      <c r="A2495" t="s">
        <v>68</v>
      </c>
      <c r="B2495" s="44" t="s">
        <v>177</v>
      </c>
      <c r="C2495" s="60">
        <v>0</v>
      </c>
    </row>
    <row r="2496" spans="1:3" ht="15" x14ac:dyDescent="0.25">
      <c r="A2496" t="s">
        <v>68</v>
      </c>
      <c r="B2496" s="44" t="s">
        <v>178</v>
      </c>
      <c r="C2496" s="60">
        <v>0</v>
      </c>
    </row>
    <row r="2497" spans="1:3" ht="15" x14ac:dyDescent="0.25">
      <c r="A2497" t="s">
        <v>68</v>
      </c>
      <c r="B2497" s="44" t="s">
        <v>179</v>
      </c>
      <c r="C2497" s="60">
        <v>0</v>
      </c>
    </row>
    <row r="2498" spans="1:3" ht="15" x14ac:dyDescent="0.25">
      <c r="A2498" t="s">
        <v>68</v>
      </c>
      <c r="B2498" s="44" t="s">
        <v>180</v>
      </c>
      <c r="C2498" s="60">
        <v>0</v>
      </c>
    </row>
    <row r="2499" spans="1:3" ht="15" x14ac:dyDescent="0.25">
      <c r="A2499" t="s">
        <v>68</v>
      </c>
      <c r="B2499" s="44" t="s">
        <v>181</v>
      </c>
      <c r="C2499" s="60">
        <v>0</v>
      </c>
    </row>
    <row r="2500" spans="1:3" ht="15" x14ac:dyDescent="0.25">
      <c r="A2500" t="s">
        <v>68</v>
      </c>
      <c r="B2500" s="44" t="s">
        <v>182</v>
      </c>
      <c r="C2500" s="60">
        <v>0</v>
      </c>
    </row>
    <row r="2501" spans="1:3" ht="15" x14ac:dyDescent="0.25">
      <c r="A2501" t="s">
        <v>68</v>
      </c>
      <c r="B2501" s="44" t="s">
        <v>183</v>
      </c>
      <c r="C2501" s="60">
        <v>0</v>
      </c>
    </row>
    <row r="2502" spans="1:3" ht="15" x14ac:dyDescent="0.25">
      <c r="A2502" t="s">
        <v>68</v>
      </c>
      <c r="B2502" s="44" t="s">
        <v>184</v>
      </c>
      <c r="C2502" s="60">
        <v>0</v>
      </c>
    </row>
    <row r="2503" spans="1:3" ht="15" x14ac:dyDescent="0.25">
      <c r="A2503" t="s">
        <v>68</v>
      </c>
      <c r="B2503" s="44" t="s">
        <v>185</v>
      </c>
      <c r="C2503" s="60">
        <v>0</v>
      </c>
    </row>
    <row r="2504" spans="1:3" ht="15" x14ac:dyDescent="0.25">
      <c r="A2504" t="s">
        <v>68</v>
      </c>
      <c r="B2504" s="44" t="s">
        <v>186</v>
      </c>
      <c r="C2504" s="60">
        <v>0</v>
      </c>
    </row>
    <row r="2505" spans="1:3" ht="15" x14ac:dyDescent="0.25">
      <c r="A2505" t="s">
        <v>68</v>
      </c>
      <c r="B2505" s="44" t="s">
        <v>187</v>
      </c>
      <c r="C2505" s="60">
        <v>0</v>
      </c>
    </row>
    <row r="2506" spans="1:3" ht="15" x14ac:dyDescent="0.25">
      <c r="A2506" t="s">
        <v>68</v>
      </c>
      <c r="B2506" s="44" t="s">
        <v>188</v>
      </c>
      <c r="C2506" s="60">
        <v>0</v>
      </c>
    </row>
    <row r="2507" spans="1:3" ht="15" x14ac:dyDescent="0.25">
      <c r="A2507" t="s">
        <v>68</v>
      </c>
      <c r="B2507" s="44" t="s">
        <v>189</v>
      </c>
      <c r="C2507" s="60">
        <v>0</v>
      </c>
    </row>
    <row r="2508" spans="1:3" ht="15" x14ac:dyDescent="0.25">
      <c r="A2508" t="s">
        <v>68</v>
      </c>
      <c r="B2508" s="44" t="s">
        <v>190</v>
      </c>
      <c r="C2508" s="60">
        <v>0</v>
      </c>
    </row>
    <row r="2509" spans="1:3" ht="15" x14ac:dyDescent="0.25">
      <c r="A2509" t="s">
        <v>68</v>
      </c>
      <c r="B2509" s="44" t="s">
        <v>191</v>
      </c>
      <c r="C2509" s="60">
        <v>0</v>
      </c>
    </row>
    <row r="2510" spans="1:3" ht="15" x14ac:dyDescent="0.25">
      <c r="A2510" t="s">
        <v>68</v>
      </c>
      <c r="B2510" s="44" t="s">
        <v>192</v>
      </c>
      <c r="C2510" s="60">
        <v>0</v>
      </c>
    </row>
    <row r="2511" spans="1:3" ht="15" x14ac:dyDescent="0.25">
      <c r="A2511" t="s">
        <v>68</v>
      </c>
      <c r="B2511" s="44" t="s">
        <v>193</v>
      </c>
      <c r="C2511" s="60">
        <v>0</v>
      </c>
    </row>
    <row r="2512" spans="1:3" ht="15" x14ac:dyDescent="0.25">
      <c r="A2512" t="s">
        <v>68</v>
      </c>
      <c r="B2512" s="61" t="s">
        <v>194</v>
      </c>
      <c r="C2512" s="62">
        <v>0</v>
      </c>
    </row>
    <row r="2513" spans="1:3" ht="15" x14ac:dyDescent="0.25">
      <c r="A2513" t="s">
        <v>68</v>
      </c>
      <c r="B2513" s="61" t="s">
        <v>195</v>
      </c>
      <c r="C2513" s="62">
        <v>0</v>
      </c>
    </row>
    <row r="2514" spans="1:3" ht="15" x14ac:dyDescent="0.25">
      <c r="A2514" t="s">
        <v>68</v>
      </c>
      <c r="B2514" s="61" t="s">
        <v>196</v>
      </c>
      <c r="C2514" s="62">
        <v>0</v>
      </c>
    </row>
    <row r="2515" spans="1:3" ht="15" x14ac:dyDescent="0.25">
      <c r="A2515" t="s">
        <v>68</v>
      </c>
      <c r="B2515" s="61" t="s">
        <v>197</v>
      </c>
      <c r="C2515" s="62">
        <v>0</v>
      </c>
    </row>
    <row r="2516" spans="1:3" ht="15" x14ac:dyDescent="0.25">
      <c r="A2516" t="s">
        <v>68</v>
      </c>
      <c r="B2516" s="61" t="s">
        <v>198</v>
      </c>
      <c r="C2516" s="62">
        <v>0</v>
      </c>
    </row>
    <row r="2517" spans="1:3" ht="15" x14ac:dyDescent="0.25">
      <c r="A2517" t="s">
        <v>68</v>
      </c>
      <c r="B2517" s="61" t="s">
        <v>199</v>
      </c>
      <c r="C2517" s="62">
        <v>0</v>
      </c>
    </row>
    <row r="2518" spans="1:3" ht="15" x14ac:dyDescent="0.25">
      <c r="A2518" t="s">
        <v>68</v>
      </c>
      <c r="B2518" s="61" t="s">
        <v>200</v>
      </c>
      <c r="C2518" s="62">
        <v>0</v>
      </c>
    </row>
    <row r="2519" spans="1:3" ht="15" x14ac:dyDescent="0.25">
      <c r="A2519" t="s">
        <v>68</v>
      </c>
      <c r="B2519" s="61" t="s">
        <v>201</v>
      </c>
      <c r="C2519" s="62">
        <v>0</v>
      </c>
    </row>
    <row r="2520" spans="1:3" ht="15" x14ac:dyDescent="0.25">
      <c r="A2520" t="s">
        <v>68</v>
      </c>
      <c r="B2520" s="61" t="s">
        <v>202</v>
      </c>
      <c r="C2520" s="62">
        <v>0</v>
      </c>
    </row>
    <row r="2521" spans="1:3" ht="15" x14ac:dyDescent="0.25">
      <c r="A2521" t="s">
        <v>68</v>
      </c>
      <c r="B2521" s="61" t="s">
        <v>203</v>
      </c>
      <c r="C2521" s="62">
        <v>0</v>
      </c>
    </row>
    <row r="2522" spans="1:3" ht="15" x14ac:dyDescent="0.25">
      <c r="A2522" t="s">
        <v>68</v>
      </c>
      <c r="B2522" s="61" t="s">
        <v>204</v>
      </c>
      <c r="C2522" s="62">
        <v>0</v>
      </c>
    </row>
    <row r="2523" spans="1:3" ht="15" x14ac:dyDescent="0.25">
      <c r="A2523" t="s">
        <v>68</v>
      </c>
      <c r="B2523" s="44" t="s">
        <v>205</v>
      </c>
      <c r="C2523" s="60">
        <v>0</v>
      </c>
    </row>
    <row r="2524" spans="1:3" ht="15" x14ac:dyDescent="0.25">
      <c r="A2524" t="s">
        <v>68</v>
      </c>
      <c r="B2524" s="44" t="s">
        <v>206</v>
      </c>
      <c r="C2524" s="60">
        <v>0</v>
      </c>
    </row>
    <row r="2525" spans="1:3" ht="15" x14ac:dyDescent="0.25">
      <c r="A2525" t="s">
        <v>68</v>
      </c>
      <c r="B2525" s="44" t="s">
        <v>207</v>
      </c>
      <c r="C2525" s="60">
        <v>0</v>
      </c>
    </row>
    <row r="2526" spans="1:3" ht="15" x14ac:dyDescent="0.25">
      <c r="A2526" t="s">
        <v>68</v>
      </c>
      <c r="B2526" s="44" t="s">
        <v>208</v>
      </c>
      <c r="C2526" s="60">
        <v>0</v>
      </c>
    </row>
    <row r="2527" spans="1:3" ht="15" x14ac:dyDescent="0.25">
      <c r="A2527" t="s">
        <v>68</v>
      </c>
      <c r="B2527" s="44" t="s">
        <v>209</v>
      </c>
      <c r="C2527" s="60">
        <v>0</v>
      </c>
    </row>
    <row r="2528" spans="1:3" ht="15" x14ac:dyDescent="0.25">
      <c r="A2528" t="s">
        <v>68</v>
      </c>
      <c r="B2528" s="44" t="s">
        <v>210</v>
      </c>
      <c r="C2528" s="60">
        <v>0</v>
      </c>
    </row>
    <row r="2529" spans="1:3" ht="15" x14ac:dyDescent="0.25">
      <c r="A2529" t="s">
        <v>68</v>
      </c>
      <c r="B2529" s="61" t="s">
        <v>211</v>
      </c>
      <c r="C2529" s="62">
        <v>0</v>
      </c>
    </row>
    <row r="2530" spans="1:3" ht="15" x14ac:dyDescent="0.25">
      <c r="A2530" t="s">
        <v>68</v>
      </c>
      <c r="B2530" s="61" t="s">
        <v>212</v>
      </c>
      <c r="C2530" s="62">
        <v>0</v>
      </c>
    </row>
    <row r="2531" spans="1:3" ht="15" x14ac:dyDescent="0.25">
      <c r="A2531" t="s">
        <v>68</v>
      </c>
      <c r="B2531" s="61" t="s">
        <v>213</v>
      </c>
      <c r="C2531" s="62">
        <v>0</v>
      </c>
    </row>
    <row r="2532" spans="1:3" ht="15" x14ac:dyDescent="0.25">
      <c r="A2532" t="s">
        <v>68</v>
      </c>
      <c r="B2532" s="61" t="s">
        <v>214</v>
      </c>
      <c r="C2532" s="62">
        <v>0</v>
      </c>
    </row>
    <row r="2533" spans="1:3" ht="15" x14ac:dyDescent="0.25">
      <c r="A2533" t="s">
        <v>68</v>
      </c>
      <c r="B2533" s="61" t="s">
        <v>215</v>
      </c>
      <c r="C2533" s="62">
        <v>0</v>
      </c>
    </row>
    <row r="2534" spans="1:3" ht="15" x14ac:dyDescent="0.25">
      <c r="A2534" t="s">
        <v>68</v>
      </c>
      <c r="B2534" s="61" t="s">
        <v>216</v>
      </c>
      <c r="C2534" s="62">
        <v>0</v>
      </c>
    </row>
    <row r="2535" spans="1:3" ht="15" x14ac:dyDescent="0.25">
      <c r="A2535" t="s">
        <v>68</v>
      </c>
      <c r="B2535" s="61" t="s">
        <v>217</v>
      </c>
      <c r="C2535" s="62">
        <v>0</v>
      </c>
    </row>
    <row r="2536" spans="1:3" ht="15" x14ac:dyDescent="0.25">
      <c r="A2536" t="s">
        <v>68</v>
      </c>
      <c r="B2536" s="61" t="s">
        <v>218</v>
      </c>
      <c r="C2536" s="62">
        <v>0</v>
      </c>
    </row>
    <row r="2537" spans="1:3" ht="15" x14ac:dyDescent="0.25">
      <c r="A2537" t="s">
        <v>68</v>
      </c>
      <c r="B2537" s="61" t="s">
        <v>219</v>
      </c>
      <c r="C2537" s="62">
        <v>0</v>
      </c>
    </row>
    <row r="2538" spans="1:3" ht="15" x14ac:dyDescent="0.25">
      <c r="A2538" t="s">
        <v>68</v>
      </c>
      <c r="B2538" s="61" t="s">
        <v>220</v>
      </c>
      <c r="C2538" s="62">
        <v>0</v>
      </c>
    </row>
    <row r="2539" spans="1:3" ht="15" x14ac:dyDescent="0.25">
      <c r="A2539" t="s">
        <v>68</v>
      </c>
      <c r="B2539" s="61" t="s">
        <v>221</v>
      </c>
      <c r="C2539" s="62">
        <v>0</v>
      </c>
    </row>
    <row r="2540" spans="1:3" ht="15" x14ac:dyDescent="0.25">
      <c r="A2540" t="s">
        <v>68</v>
      </c>
      <c r="B2540" s="61" t="s">
        <v>222</v>
      </c>
      <c r="C2540" s="62">
        <v>0</v>
      </c>
    </row>
    <row r="2541" spans="1:3" ht="15" x14ac:dyDescent="0.25">
      <c r="A2541" t="s">
        <v>68</v>
      </c>
      <c r="B2541" s="61" t="s">
        <v>223</v>
      </c>
      <c r="C2541" s="62">
        <v>0</v>
      </c>
    </row>
    <row r="2542" spans="1:3" ht="15" x14ac:dyDescent="0.25">
      <c r="A2542" t="s">
        <v>68</v>
      </c>
      <c r="B2542" s="61" t="s">
        <v>224</v>
      </c>
      <c r="C2542" s="62">
        <v>0</v>
      </c>
    </row>
    <row r="2543" spans="1:3" ht="15" x14ac:dyDescent="0.25">
      <c r="A2543" t="s">
        <v>68</v>
      </c>
      <c r="B2543" s="61" t="s">
        <v>225</v>
      </c>
      <c r="C2543" s="62">
        <v>0</v>
      </c>
    </row>
    <row r="2544" spans="1:3" ht="15" x14ac:dyDescent="0.25">
      <c r="A2544" t="s">
        <v>68</v>
      </c>
      <c r="B2544" s="61" t="s">
        <v>226</v>
      </c>
      <c r="C2544" s="62">
        <v>0</v>
      </c>
    </row>
    <row r="2545" spans="1:3" ht="15" x14ac:dyDescent="0.25">
      <c r="A2545" t="s">
        <v>68</v>
      </c>
      <c r="B2545" s="61" t="s">
        <v>227</v>
      </c>
      <c r="C2545" s="62">
        <v>0</v>
      </c>
    </row>
    <row r="2546" spans="1:3" ht="15" x14ac:dyDescent="0.25">
      <c r="A2546" t="s">
        <v>68</v>
      </c>
      <c r="B2546" s="61" t="s">
        <v>228</v>
      </c>
      <c r="C2546" s="62">
        <v>0</v>
      </c>
    </row>
    <row r="2547" spans="1:3" s="44" customFormat="1" ht="15" x14ac:dyDescent="0.25">
      <c r="A2547" t="s">
        <v>68</v>
      </c>
      <c r="B2547" s="61" t="s">
        <v>229</v>
      </c>
      <c r="C2547" s="62">
        <v>0</v>
      </c>
    </row>
    <row r="2548" spans="1:3" s="44" customFormat="1" ht="15" x14ac:dyDescent="0.25">
      <c r="A2548" t="s">
        <v>68</v>
      </c>
      <c r="B2548" s="61" t="s">
        <v>230</v>
      </c>
      <c r="C2548" s="62">
        <v>0</v>
      </c>
    </row>
    <row r="2549" spans="1:3" s="44" customFormat="1" ht="15" x14ac:dyDescent="0.25">
      <c r="A2549" t="s">
        <v>68</v>
      </c>
      <c r="B2549" s="61" t="s">
        <v>231</v>
      </c>
      <c r="C2549" s="62">
        <v>0</v>
      </c>
    </row>
    <row r="2550" spans="1:3" s="44" customFormat="1" ht="15" x14ac:dyDescent="0.25">
      <c r="A2550" t="s">
        <v>68</v>
      </c>
      <c r="B2550" s="61" t="s">
        <v>232</v>
      </c>
      <c r="C2550" s="62">
        <v>0</v>
      </c>
    </row>
    <row r="2551" spans="1:3" s="44" customFormat="1" ht="15" x14ac:dyDescent="0.25">
      <c r="A2551" t="s">
        <v>68</v>
      </c>
      <c r="B2551" s="61" t="s">
        <v>233</v>
      </c>
      <c r="C2551" s="62">
        <v>0</v>
      </c>
    </row>
    <row r="2552" spans="1:3" ht="15" x14ac:dyDescent="0.25">
      <c r="A2552" t="s">
        <v>68</v>
      </c>
      <c r="B2552" s="61" t="s">
        <v>234</v>
      </c>
      <c r="C2552" s="62">
        <v>0</v>
      </c>
    </row>
    <row r="2553" spans="1:3" ht="15" x14ac:dyDescent="0.25">
      <c r="A2553" t="s">
        <v>68</v>
      </c>
      <c r="B2553" s="61" t="s">
        <v>235</v>
      </c>
      <c r="C2553" s="62">
        <v>0</v>
      </c>
    </row>
    <row r="2554" spans="1:3" ht="15" x14ac:dyDescent="0.25">
      <c r="A2554" t="s">
        <v>68</v>
      </c>
      <c r="B2554" s="61" t="s">
        <v>236</v>
      </c>
      <c r="C2554" s="62">
        <v>0</v>
      </c>
    </row>
    <row r="2555" spans="1:3" ht="15.75" thickBot="1" x14ac:dyDescent="0.3">
      <c r="A2555" t="s">
        <v>68</v>
      </c>
      <c r="B2555" s="61" t="s">
        <v>237</v>
      </c>
      <c r="C2555" s="62">
        <v>0</v>
      </c>
    </row>
    <row r="2556" spans="1:3" ht="15.75" thickTop="1" x14ac:dyDescent="0.25">
      <c r="A2556" t="s">
        <v>68</v>
      </c>
      <c r="B2556" s="64">
        <v>0</v>
      </c>
      <c r="C2556" s="65">
        <v>0</v>
      </c>
    </row>
    <row r="2557" spans="1:3" ht="15" x14ac:dyDescent="0.25">
      <c r="A2557" t="s">
        <v>68</v>
      </c>
      <c r="B2557" s="66">
        <v>0</v>
      </c>
      <c r="C2557" s="65">
        <v>0</v>
      </c>
    </row>
    <row r="2558" spans="1:3" ht="15" x14ac:dyDescent="0.25">
      <c r="A2558" t="s">
        <v>68</v>
      </c>
      <c r="B2558" s="66">
        <v>0</v>
      </c>
      <c r="C2558" s="65">
        <v>0</v>
      </c>
    </row>
    <row r="2559" spans="1:3" ht="15" x14ac:dyDescent="0.25">
      <c r="A2559" t="s">
        <v>68</v>
      </c>
      <c r="B2559" s="66">
        <v>0</v>
      </c>
      <c r="C2559" s="65">
        <v>0</v>
      </c>
    </row>
    <row r="2560" spans="1:3" ht="15" x14ac:dyDescent="0.25">
      <c r="A2560" t="s">
        <v>68</v>
      </c>
      <c r="B2560" s="66">
        <v>0</v>
      </c>
      <c r="C2560" s="65">
        <v>0</v>
      </c>
    </row>
    <row r="2561" spans="1:3" ht="15" x14ac:dyDescent="0.25">
      <c r="A2561" t="s">
        <v>68</v>
      </c>
      <c r="B2561" s="66">
        <v>0</v>
      </c>
      <c r="C2561" s="65">
        <v>0</v>
      </c>
    </row>
    <row r="2562" spans="1:3" ht="15" x14ac:dyDescent="0.25">
      <c r="A2562" t="s">
        <v>68</v>
      </c>
      <c r="B2562" s="66">
        <v>0</v>
      </c>
      <c r="C2562" s="65">
        <v>0</v>
      </c>
    </row>
    <row r="2563" spans="1:3" ht="15" x14ac:dyDescent="0.25">
      <c r="A2563" t="s">
        <v>68</v>
      </c>
      <c r="B2563" s="66">
        <v>0</v>
      </c>
      <c r="C2563" s="65">
        <v>0</v>
      </c>
    </row>
    <row r="2564" spans="1:3" ht="15" x14ac:dyDescent="0.25">
      <c r="A2564" t="s">
        <v>68</v>
      </c>
      <c r="B2564" s="66">
        <v>0</v>
      </c>
      <c r="C2564" s="65">
        <v>0</v>
      </c>
    </row>
    <row r="2565" spans="1:3" ht="15" x14ac:dyDescent="0.25">
      <c r="A2565" t="s">
        <v>68</v>
      </c>
      <c r="B2565" s="66">
        <v>0</v>
      </c>
      <c r="C2565" s="65">
        <v>0</v>
      </c>
    </row>
    <row r="2566" spans="1:3" ht="15" x14ac:dyDescent="0.25">
      <c r="A2566" t="s">
        <v>68</v>
      </c>
      <c r="B2566" s="66">
        <v>0</v>
      </c>
      <c r="C2566" s="65">
        <v>0</v>
      </c>
    </row>
    <row r="2567" spans="1:3" ht="15" x14ac:dyDescent="0.25">
      <c r="A2567" t="s">
        <v>68</v>
      </c>
      <c r="B2567" s="66">
        <v>0</v>
      </c>
      <c r="C2567" s="65">
        <v>0</v>
      </c>
    </row>
    <row r="2568" spans="1:3" ht="15" x14ac:dyDescent="0.25">
      <c r="A2568" t="s">
        <v>68</v>
      </c>
      <c r="B2568" s="66">
        <v>0</v>
      </c>
      <c r="C2568" s="65">
        <v>0</v>
      </c>
    </row>
    <row r="2569" spans="1:3" ht="15" x14ac:dyDescent="0.25">
      <c r="A2569" t="s">
        <v>68</v>
      </c>
      <c r="B2569" s="66">
        <v>0</v>
      </c>
      <c r="C2569" s="65">
        <v>0</v>
      </c>
    </row>
    <row r="2570" spans="1:3" ht="15.75" thickBot="1" x14ac:dyDescent="0.3">
      <c r="A2570" t="s">
        <v>68</v>
      </c>
      <c r="B2570" s="67">
        <v>0</v>
      </c>
      <c r="C2570" s="68">
        <v>0</v>
      </c>
    </row>
    <row r="2571" spans="1:3" ht="15.75" thickTop="1" x14ac:dyDescent="0.25">
      <c r="A2571" t="s">
        <v>68</v>
      </c>
      <c r="B2571" s="44"/>
      <c r="C2571" s="18"/>
    </row>
    <row r="2572" spans="1:3" ht="15" x14ac:dyDescent="0.25">
      <c r="A2572" t="s">
        <v>68</v>
      </c>
      <c r="C2572" s="18"/>
    </row>
    <row r="2573" spans="1:3" ht="15.75" x14ac:dyDescent="0.25">
      <c r="A2573" t="s">
        <v>68</v>
      </c>
      <c r="B2573" s="69" t="s">
        <v>345</v>
      </c>
      <c r="C2573" s="70"/>
    </row>
    <row r="2574" spans="1:3" ht="15" x14ac:dyDescent="0.25">
      <c r="A2574" t="s">
        <v>68</v>
      </c>
      <c r="C2574" s="51"/>
    </row>
    <row r="2575" spans="1:3" ht="15" x14ac:dyDescent="0.25">
      <c r="A2575" t="s">
        <v>68</v>
      </c>
    </row>
    <row r="2576" spans="1:3" ht="15" x14ac:dyDescent="0.25">
      <c r="A2576" t="s">
        <v>68</v>
      </c>
      <c r="C2576" s="71" t="s">
        <v>346</v>
      </c>
    </row>
    <row r="2577" spans="1:3" ht="15" customHeight="1" x14ac:dyDescent="0.25">
      <c r="A2577" t="s">
        <v>68</v>
      </c>
      <c r="C2577" s="72" t="s">
        <v>347</v>
      </c>
    </row>
    <row r="2578" spans="1:3" ht="15" x14ac:dyDescent="0.25">
      <c r="A2578" t="s">
        <v>68</v>
      </c>
    </row>
    <row r="2579" spans="1:3" ht="15" x14ac:dyDescent="0.25">
      <c r="A2579" t="s">
        <v>68</v>
      </c>
    </row>
    <row r="2580" spans="1:3" ht="15" x14ac:dyDescent="0.25">
      <c r="A2580" t="s">
        <v>68</v>
      </c>
    </row>
    <row r="2581" spans="1:3" ht="15" x14ac:dyDescent="0.25">
      <c r="A2581" t="s">
        <v>68</v>
      </c>
    </row>
    <row r="2582" spans="1:3" ht="15" x14ac:dyDescent="0.25">
      <c r="A2582" t="s">
        <v>68</v>
      </c>
    </row>
    <row r="2583" spans="1:3" ht="15" x14ac:dyDescent="0.25">
      <c r="A2583" t="s">
        <v>68</v>
      </c>
    </row>
    <row r="2584" spans="1:3" ht="15" x14ac:dyDescent="0.25">
      <c r="A2584" t="s">
        <v>68</v>
      </c>
    </row>
    <row r="2585" spans="1:3" ht="15" x14ac:dyDescent="0.25">
      <c r="A2585" t="s">
        <v>68</v>
      </c>
    </row>
    <row r="2586" spans="1:3" ht="15" x14ac:dyDescent="0.25">
      <c r="A2586" t="s">
        <v>68</v>
      </c>
    </row>
    <row r="2587" spans="1:3" ht="15" x14ac:dyDescent="0.25">
      <c r="A2587" t="s">
        <v>68</v>
      </c>
    </row>
    <row r="2588" spans="1:3" ht="15" x14ac:dyDescent="0.25">
      <c r="A2588" t="s">
        <v>68</v>
      </c>
    </row>
    <row r="2589" spans="1:3" ht="15" x14ac:dyDescent="0.25">
      <c r="A2589" t="s">
        <v>68</v>
      </c>
    </row>
    <row r="2590" spans="1:3" ht="15" x14ac:dyDescent="0.25">
      <c r="A2590" t="s">
        <v>68</v>
      </c>
    </row>
    <row r="2591" spans="1:3" ht="15" x14ac:dyDescent="0.25">
      <c r="A2591" t="s">
        <v>68</v>
      </c>
    </row>
    <row r="2592" spans="1:3" ht="15" x14ac:dyDescent="0.25">
      <c r="A2592" t="s">
        <v>68</v>
      </c>
    </row>
    <row r="2593" spans="1:3" ht="15" x14ac:dyDescent="0.25">
      <c r="A2593" t="s">
        <v>68</v>
      </c>
    </row>
    <row r="2594" spans="1:3" ht="15" x14ac:dyDescent="0.25">
      <c r="A2594" t="s">
        <v>68</v>
      </c>
    </row>
    <row r="2595" spans="1:3" ht="15" x14ac:dyDescent="0.25">
      <c r="A2595" t="s">
        <v>68</v>
      </c>
    </row>
    <row r="2596" spans="1:3" ht="15" x14ac:dyDescent="0.25">
      <c r="A2596" t="s">
        <v>68</v>
      </c>
    </row>
    <row r="2597" spans="1:3" ht="15" x14ac:dyDescent="0.25">
      <c r="A2597" t="s">
        <v>68</v>
      </c>
    </row>
    <row r="2598" spans="1:3" ht="15" x14ac:dyDescent="0.25">
      <c r="A2598" t="s">
        <v>68</v>
      </c>
    </row>
    <row r="2599" spans="1:3" ht="15" x14ac:dyDescent="0.25">
      <c r="A2599" t="s">
        <v>68</v>
      </c>
    </row>
    <row r="2600" spans="1:3" ht="15" x14ac:dyDescent="0.25">
      <c r="A2600" t="s">
        <v>68</v>
      </c>
    </row>
    <row r="2601" spans="1:3" ht="15" x14ac:dyDescent="0.25">
      <c r="A2601" t="s">
        <v>69</v>
      </c>
      <c r="B2601" s="44" t="s">
        <v>104</v>
      </c>
      <c r="C2601" s="73">
        <v>0</v>
      </c>
    </row>
    <row r="2602" spans="1:3" ht="15" x14ac:dyDescent="0.25">
      <c r="A2602" t="s">
        <v>69</v>
      </c>
      <c r="B2602" s="44" t="s">
        <v>104</v>
      </c>
      <c r="C2602" s="50">
        <v>0</v>
      </c>
    </row>
    <row r="2603" spans="1:3" ht="15" x14ac:dyDescent="0.25">
      <c r="A2603" t="s">
        <v>69</v>
      </c>
      <c r="B2603" s="44" t="s">
        <v>105</v>
      </c>
      <c r="C2603" s="50">
        <v>0</v>
      </c>
    </row>
    <row r="2604" spans="1:3" ht="15" x14ac:dyDescent="0.25">
      <c r="A2604" t="s">
        <v>69</v>
      </c>
      <c r="B2604" s="44" t="s">
        <v>106</v>
      </c>
      <c r="C2604" s="50">
        <v>0</v>
      </c>
    </row>
    <row r="2605" spans="1:3" ht="15" x14ac:dyDescent="0.25">
      <c r="A2605" t="s">
        <v>69</v>
      </c>
      <c r="B2605" s="44" t="s">
        <v>107</v>
      </c>
      <c r="C2605" s="50">
        <v>0</v>
      </c>
    </row>
    <row r="2606" spans="1:3" ht="15" x14ac:dyDescent="0.25">
      <c r="A2606" t="s">
        <v>69</v>
      </c>
      <c r="B2606" s="44" t="s">
        <v>107</v>
      </c>
      <c r="C2606" s="50">
        <v>0</v>
      </c>
    </row>
    <row r="2607" spans="1:3" ht="15" x14ac:dyDescent="0.25">
      <c r="A2607" t="s">
        <v>69</v>
      </c>
      <c r="B2607" s="44" t="s">
        <v>108</v>
      </c>
      <c r="C2607" s="50">
        <v>0</v>
      </c>
    </row>
    <row r="2608" spans="1:3" ht="15" x14ac:dyDescent="0.25">
      <c r="A2608" t="s">
        <v>69</v>
      </c>
      <c r="B2608" s="44" t="s">
        <v>108</v>
      </c>
      <c r="C2608" s="50">
        <v>0</v>
      </c>
    </row>
    <row r="2609" spans="1:3" ht="15" x14ac:dyDescent="0.25">
      <c r="A2609" t="s">
        <v>69</v>
      </c>
      <c r="B2609" s="44" t="s">
        <v>109</v>
      </c>
      <c r="C2609" s="50">
        <v>0</v>
      </c>
    </row>
    <row r="2610" spans="1:3" ht="15" x14ac:dyDescent="0.25">
      <c r="A2610" t="s">
        <v>69</v>
      </c>
      <c r="B2610" s="44" t="s">
        <v>110</v>
      </c>
      <c r="C2610" s="50">
        <v>0</v>
      </c>
    </row>
    <row r="2611" spans="1:3" ht="15" x14ac:dyDescent="0.25">
      <c r="A2611" t="s">
        <v>69</v>
      </c>
      <c r="B2611" s="44" t="s">
        <v>110</v>
      </c>
      <c r="C2611" s="50">
        <v>0</v>
      </c>
    </row>
    <row r="2612" spans="1:3" ht="15" x14ac:dyDescent="0.25">
      <c r="A2612" t="s">
        <v>69</v>
      </c>
      <c r="B2612" s="44" t="s">
        <v>111</v>
      </c>
      <c r="C2612" s="50">
        <v>0</v>
      </c>
    </row>
    <row r="2613" spans="1:3" ht="15" x14ac:dyDescent="0.25">
      <c r="A2613" t="s">
        <v>69</v>
      </c>
      <c r="B2613" s="44" t="s">
        <v>111</v>
      </c>
      <c r="C2613" s="50">
        <v>0</v>
      </c>
    </row>
    <row r="2614" spans="1:3" ht="15" x14ac:dyDescent="0.25">
      <c r="A2614" t="s">
        <v>69</v>
      </c>
      <c r="B2614" s="44" t="s">
        <v>112</v>
      </c>
      <c r="C2614" s="50">
        <v>0</v>
      </c>
    </row>
    <row r="2615" spans="1:3" ht="15" x14ac:dyDescent="0.25">
      <c r="A2615" t="s">
        <v>69</v>
      </c>
      <c r="B2615" s="44" t="s">
        <v>113</v>
      </c>
      <c r="C2615" s="50">
        <v>0</v>
      </c>
    </row>
    <row r="2616" spans="1:3" ht="15" x14ac:dyDescent="0.25">
      <c r="A2616" t="s">
        <v>69</v>
      </c>
      <c r="B2616" s="44" t="s">
        <v>113</v>
      </c>
      <c r="C2616" s="50">
        <v>0</v>
      </c>
    </row>
    <row r="2617" spans="1:3" ht="15" x14ac:dyDescent="0.25">
      <c r="A2617" t="s">
        <v>69</v>
      </c>
      <c r="B2617" s="44" t="s">
        <v>114</v>
      </c>
      <c r="C2617" s="50">
        <v>0</v>
      </c>
    </row>
    <row r="2618" spans="1:3" ht="15" x14ac:dyDescent="0.25">
      <c r="A2618" t="s">
        <v>69</v>
      </c>
      <c r="B2618" s="44" t="s">
        <v>115</v>
      </c>
      <c r="C2618" s="50">
        <v>0</v>
      </c>
    </row>
    <row r="2619" spans="1:3" ht="15" x14ac:dyDescent="0.25">
      <c r="A2619" t="s">
        <v>69</v>
      </c>
      <c r="B2619" s="44" t="s">
        <v>116</v>
      </c>
      <c r="C2619" s="50">
        <v>0</v>
      </c>
    </row>
    <row r="2620" spans="1:3" ht="15" x14ac:dyDescent="0.25">
      <c r="A2620" t="s">
        <v>69</v>
      </c>
      <c r="B2620" s="44" t="s">
        <v>117</v>
      </c>
      <c r="C2620" s="50">
        <v>0</v>
      </c>
    </row>
    <row r="2621" spans="1:3" ht="15" x14ac:dyDescent="0.25">
      <c r="A2621" t="s">
        <v>69</v>
      </c>
      <c r="B2621" s="44" t="s">
        <v>117</v>
      </c>
      <c r="C2621" s="50">
        <v>0</v>
      </c>
    </row>
    <row r="2622" spans="1:3" ht="15" x14ac:dyDescent="0.25">
      <c r="A2622" t="s">
        <v>69</v>
      </c>
      <c r="B2622" s="44" t="s">
        <v>118</v>
      </c>
      <c r="C2622" s="50">
        <v>0</v>
      </c>
    </row>
    <row r="2623" spans="1:3" ht="15" x14ac:dyDescent="0.25">
      <c r="A2623" t="s">
        <v>69</v>
      </c>
      <c r="B2623" s="44" t="s">
        <v>119</v>
      </c>
      <c r="C2623" s="50">
        <v>0</v>
      </c>
    </row>
    <row r="2624" spans="1:3" ht="15" x14ac:dyDescent="0.25">
      <c r="A2624" t="s">
        <v>69</v>
      </c>
      <c r="B2624" s="44" t="s">
        <v>120</v>
      </c>
      <c r="C2624" s="50">
        <v>0</v>
      </c>
    </row>
    <row r="2625" spans="1:3" ht="15" x14ac:dyDescent="0.25">
      <c r="A2625" t="s">
        <v>69</v>
      </c>
      <c r="B2625" s="44" t="s">
        <v>121</v>
      </c>
      <c r="C2625" s="50">
        <v>0</v>
      </c>
    </row>
    <row r="2626" spans="1:3" ht="15" x14ac:dyDescent="0.25">
      <c r="A2626" t="s">
        <v>69</v>
      </c>
      <c r="B2626" s="44" t="s">
        <v>122</v>
      </c>
      <c r="C2626" s="50">
        <v>0</v>
      </c>
    </row>
    <row r="2627" spans="1:3" ht="15" x14ac:dyDescent="0.25">
      <c r="A2627" t="s">
        <v>69</v>
      </c>
      <c r="B2627" s="44" t="s">
        <v>123</v>
      </c>
      <c r="C2627" s="50">
        <v>0</v>
      </c>
    </row>
    <row r="2628" spans="1:3" ht="15" x14ac:dyDescent="0.25">
      <c r="A2628" t="s">
        <v>69</v>
      </c>
      <c r="B2628" s="44" t="s">
        <v>123</v>
      </c>
      <c r="C2628" s="50">
        <v>0</v>
      </c>
    </row>
    <row r="2629" spans="1:3" s="44" customFormat="1" ht="15" x14ac:dyDescent="0.25">
      <c r="A2629" t="s">
        <v>69</v>
      </c>
      <c r="B2629" s="44" t="s">
        <v>124</v>
      </c>
      <c r="C2629" s="50">
        <v>0</v>
      </c>
    </row>
    <row r="2630" spans="1:3" s="44" customFormat="1" ht="15" x14ac:dyDescent="0.25">
      <c r="A2630" t="s">
        <v>69</v>
      </c>
      <c r="B2630" s="44" t="s">
        <v>124</v>
      </c>
      <c r="C2630" s="50">
        <v>0</v>
      </c>
    </row>
    <row r="2631" spans="1:3" s="44" customFormat="1" ht="15" x14ac:dyDescent="0.25">
      <c r="A2631" t="s">
        <v>69</v>
      </c>
      <c r="B2631" s="44" t="s">
        <v>125</v>
      </c>
      <c r="C2631" s="50">
        <v>0</v>
      </c>
    </row>
    <row r="2632" spans="1:3" s="44" customFormat="1" ht="15" x14ac:dyDescent="0.25">
      <c r="A2632" t="s">
        <v>69</v>
      </c>
      <c r="B2632" s="44" t="s">
        <v>125</v>
      </c>
      <c r="C2632" s="50">
        <v>0</v>
      </c>
    </row>
    <row r="2633" spans="1:3" s="44" customFormat="1" ht="15" x14ac:dyDescent="0.25">
      <c r="A2633" t="s">
        <v>69</v>
      </c>
      <c r="B2633" s="44" t="s">
        <v>126</v>
      </c>
      <c r="C2633" s="50">
        <v>0</v>
      </c>
    </row>
    <row r="2634" spans="1:3" s="44" customFormat="1" ht="15" x14ac:dyDescent="0.25">
      <c r="A2634" t="s">
        <v>69</v>
      </c>
      <c r="B2634" s="44" t="s">
        <v>126</v>
      </c>
      <c r="C2634" s="50">
        <v>0</v>
      </c>
    </row>
    <row r="2635" spans="1:3" s="44" customFormat="1" ht="15" x14ac:dyDescent="0.25">
      <c r="A2635" t="s">
        <v>69</v>
      </c>
      <c r="B2635" s="44" t="s">
        <v>127</v>
      </c>
      <c r="C2635" s="50">
        <v>0</v>
      </c>
    </row>
    <row r="2636" spans="1:3" s="44" customFormat="1" ht="15" x14ac:dyDescent="0.25">
      <c r="A2636" t="s">
        <v>69</v>
      </c>
      <c r="B2636" s="44" t="s">
        <v>128</v>
      </c>
      <c r="C2636" s="50">
        <v>0</v>
      </c>
    </row>
    <row r="2637" spans="1:3" s="44" customFormat="1" ht="15" x14ac:dyDescent="0.25">
      <c r="A2637" t="s">
        <v>69</v>
      </c>
      <c r="B2637" s="44" t="s">
        <v>129</v>
      </c>
      <c r="C2637" s="50">
        <v>0</v>
      </c>
    </row>
    <row r="2638" spans="1:3" s="44" customFormat="1" ht="15" x14ac:dyDescent="0.25">
      <c r="A2638" t="s">
        <v>69</v>
      </c>
      <c r="B2638" s="44" t="s">
        <v>130</v>
      </c>
      <c r="C2638" s="50">
        <v>0</v>
      </c>
    </row>
    <row r="2639" spans="1:3" s="44" customFormat="1" ht="15" x14ac:dyDescent="0.25">
      <c r="A2639" t="s">
        <v>69</v>
      </c>
      <c r="B2639" s="44" t="s">
        <v>131</v>
      </c>
      <c r="C2639" s="50">
        <v>0</v>
      </c>
    </row>
    <row r="2640" spans="1:3" s="44" customFormat="1" ht="15" x14ac:dyDescent="0.25">
      <c r="A2640" t="s">
        <v>69</v>
      </c>
      <c r="B2640" s="44" t="s">
        <v>131</v>
      </c>
      <c r="C2640" s="50">
        <v>0</v>
      </c>
    </row>
    <row r="2641" spans="1:3" s="44" customFormat="1" ht="15" x14ac:dyDescent="0.25">
      <c r="A2641" t="s">
        <v>69</v>
      </c>
      <c r="B2641" s="44" t="s">
        <v>132</v>
      </c>
      <c r="C2641" s="50">
        <v>0</v>
      </c>
    </row>
    <row r="2642" spans="1:3" s="44" customFormat="1" ht="15" x14ac:dyDescent="0.25">
      <c r="A2642" t="s">
        <v>69</v>
      </c>
      <c r="B2642" s="44" t="s">
        <v>133</v>
      </c>
      <c r="C2642" s="50">
        <v>0</v>
      </c>
    </row>
    <row r="2643" spans="1:3" s="44" customFormat="1" ht="15" x14ac:dyDescent="0.25">
      <c r="A2643" t="s">
        <v>69</v>
      </c>
      <c r="B2643" s="44" t="s">
        <v>134</v>
      </c>
      <c r="C2643" s="50">
        <v>0</v>
      </c>
    </row>
    <row r="2644" spans="1:3" s="44" customFormat="1" ht="15" x14ac:dyDescent="0.25">
      <c r="A2644" t="s">
        <v>69</v>
      </c>
      <c r="B2644" s="44" t="s">
        <v>135</v>
      </c>
      <c r="C2644" s="50">
        <v>0</v>
      </c>
    </row>
    <row r="2645" spans="1:3" ht="15" x14ac:dyDescent="0.25">
      <c r="A2645" t="s">
        <v>69</v>
      </c>
      <c r="B2645" s="44" t="s">
        <v>136</v>
      </c>
      <c r="C2645" s="50">
        <v>0</v>
      </c>
    </row>
    <row r="2646" spans="1:3" s="63" customFormat="1" ht="15" x14ac:dyDescent="0.25">
      <c r="A2646" t="s">
        <v>69</v>
      </c>
      <c r="B2646" s="44" t="s">
        <v>137</v>
      </c>
      <c r="C2646" s="50">
        <v>0</v>
      </c>
    </row>
    <row r="2647" spans="1:3" ht="15" x14ac:dyDescent="0.25">
      <c r="A2647" t="s">
        <v>69</v>
      </c>
      <c r="B2647" s="44" t="s">
        <v>137</v>
      </c>
      <c r="C2647" s="50">
        <v>0</v>
      </c>
    </row>
    <row r="2648" spans="1:3" ht="15" x14ac:dyDescent="0.25">
      <c r="A2648" t="s">
        <v>69</v>
      </c>
      <c r="B2648" s="44" t="s">
        <v>138</v>
      </c>
      <c r="C2648" s="50">
        <v>0</v>
      </c>
    </row>
    <row r="2649" spans="1:3" ht="15" x14ac:dyDescent="0.25">
      <c r="A2649" t="s">
        <v>69</v>
      </c>
      <c r="B2649" s="44" t="s">
        <v>138</v>
      </c>
      <c r="C2649" s="50">
        <v>0</v>
      </c>
    </row>
    <row r="2650" spans="1:3" ht="26.25" customHeight="1" x14ac:dyDescent="0.25">
      <c r="A2650" t="s">
        <v>69</v>
      </c>
      <c r="B2650" s="59" t="s">
        <v>139</v>
      </c>
      <c r="C2650" s="50">
        <v>0</v>
      </c>
    </row>
    <row r="2651" spans="1:3" ht="15" x14ac:dyDescent="0.25">
      <c r="A2651" t="s">
        <v>69</v>
      </c>
      <c r="B2651" s="44" t="s">
        <v>140</v>
      </c>
      <c r="C2651" s="50">
        <v>0</v>
      </c>
    </row>
    <row r="2652" spans="1:3" ht="15" x14ac:dyDescent="0.25">
      <c r="A2652" t="s">
        <v>69</v>
      </c>
      <c r="B2652" s="44" t="s">
        <v>141</v>
      </c>
      <c r="C2652" s="50">
        <v>0</v>
      </c>
    </row>
    <row r="2653" spans="1:3" ht="15" x14ac:dyDescent="0.25">
      <c r="A2653" t="s">
        <v>69</v>
      </c>
      <c r="B2653" s="44" t="s">
        <v>142</v>
      </c>
      <c r="C2653" s="50">
        <v>0</v>
      </c>
    </row>
    <row r="2654" spans="1:3" ht="15" x14ac:dyDescent="0.25">
      <c r="A2654" t="s">
        <v>69</v>
      </c>
      <c r="B2654" s="44" t="s">
        <v>142</v>
      </c>
      <c r="C2654" s="50">
        <v>0</v>
      </c>
    </row>
    <row r="2655" spans="1:3" ht="15" x14ac:dyDescent="0.25">
      <c r="A2655" t="s">
        <v>69</v>
      </c>
      <c r="B2655" s="44" t="s">
        <v>143</v>
      </c>
      <c r="C2655" s="50">
        <v>0</v>
      </c>
    </row>
    <row r="2656" spans="1:3" ht="15" x14ac:dyDescent="0.25">
      <c r="A2656" t="s">
        <v>69</v>
      </c>
      <c r="B2656" s="44" t="s">
        <v>144</v>
      </c>
      <c r="C2656" s="50">
        <v>0</v>
      </c>
    </row>
    <row r="2657" spans="1:3" ht="15" customHeight="1" x14ac:dyDescent="0.25">
      <c r="A2657" t="s">
        <v>69</v>
      </c>
      <c r="B2657" s="44" t="s">
        <v>144</v>
      </c>
      <c r="C2657" s="50">
        <v>0</v>
      </c>
    </row>
    <row r="2658" spans="1:3" ht="15" x14ac:dyDescent="0.25">
      <c r="A2658" t="s">
        <v>69</v>
      </c>
      <c r="B2658" s="44" t="s">
        <v>145</v>
      </c>
      <c r="C2658" s="60">
        <v>0</v>
      </c>
    </row>
    <row r="2659" spans="1:3" ht="15" x14ac:dyDescent="0.25">
      <c r="A2659" t="s">
        <v>69</v>
      </c>
      <c r="B2659" s="44" t="s">
        <v>146</v>
      </c>
      <c r="C2659" s="60">
        <v>0</v>
      </c>
    </row>
    <row r="2660" spans="1:3" ht="15" x14ac:dyDescent="0.25">
      <c r="A2660" t="s">
        <v>69</v>
      </c>
      <c r="B2660" s="44" t="s">
        <v>147</v>
      </c>
      <c r="C2660" s="60">
        <v>0</v>
      </c>
    </row>
    <row r="2661" spans="1:3" ht="15" x14ac:dyDescent="0.25">
      <c r="A2661" t="s">
        <v>69</v>
      </c>
      <c r="B2661" s="44" t="s">
        <v>148</v>
      </c>
      <c r="C2661" s="60">
        <v>0</v>
      </c>
    </row>
    <row r="2662" spans="1:3" ht="15" x14ac:dyDescent="0.25">
      <c r="A2662" t="s">
        <v>69</v>
      </c>
      <c r="B2662" s="44" t="s">
        <v>148</v>
      </c>
      <c r="C2662" s="60">
        <v>0</v>
      </c>
    </row>
    <row r="2663" spans="1:3" ht="15" x14ac:dyDescent="0.25">
      <c r="A2663" t="s">
        <v>69</v>
      </c>
      <c r="B2663" s="44" t="s">
        <v>149</v>
      </c>
      <c r="C2663" s="60">
        <v>0</v>
      </c>
    </row>
    <row r="2664" spans="1:3" ht="15" x14ac:dyDescent="0.25">
      <c r="A2664" t="s">
        <v>69</v>
      </c>
      <c r="B2664" s="44" t="s">
        <v>150</v>
      </c>
      <c r="C2664" s="60">
        <v>0</v>
      </c>
    </row>
    <row r="2665" spans="1:3" ht="15" x14ac:dyDescent="0.25">
      <c r="A2665" t="s">
        <v>69</v>
      </c>
      <c r="B2665" s="44" t="s">
        <v>151</v>
      </c>
      <c r="C2665" s="60">
        <v>0</v>
      </c>
    </row>
    <row r="2666" spans="1:3" ht="15" x14ac:dyDescent="0.25">
      <c r="A2666" t="s">
        <v>69</v>
      </c>
      <c r="B2666" s="44" t="s">
        <v>152</v>
      </c>
      <c r="C2666" s="60">
        <v>0</v>
      </c>
    </row>
    <row r="2667" spans="1:3" ht="15" x14ac:dyDescent="0.25">
      <c r="A2667" t="s">
        <v>69</v>
      </c>
      <c r="B2667" s="44" t="s">
        <v>153</v>
      </c>
      <c r="C2667" s="60">
        <v>0</v>
      </c>
    </row>
    <row r="2668" spans="1:3" ht="15" x14ac:dyDescent="0.25">
      <c r="A2668" t="s">
        <v>69</v>
      </c>
      <c r="B2668" s="44" t="s">
        <v>154</v>
      </c>
      <c r="C2668" s="60">
        <v>0</v>
      </c>
    </row>
    <row r="2669" spans="1:3" ht="15" x14ac:dyDescent="0.25">
      <c r="A2669" t="s">
        <v>69</v>
      </c>
      <c r="B2669" s="44" t="s">
        <v>155</v>
      </c>
      <c r="C2669" s="60">
        <v>0</v>
      </c>
    </row>
    <row r="2670" spans="1:3" ht="15" x14ac:dyDescent="0.25">
      <c r="A2670" t="s">
        <v>69</v>
      </c>
      <c r="B2670" s="44" t="s">
        <v>156</v>
      </c>
      <c r="C2670" s="60">
        <v>0</v>
      </c>
    </row>
    <row r="2671" spans="1:3" ht="15" x14ac:dyDescent="0.25">
      <c r="A2671" t="s">
        <v>69</v>
      </c>
      <c r="B2671" s="44" t="s">
        <v>157</v>
      </c>
      <c r="C2671" s="60">
        <v>0</v>
      </c>
    </row>
    <row r="2672" spans="1:3" ht="15" x14ac:dyDescent="0.25">
      <c r="A2672" t="s">
        <v>69</v>
      </c>
      <c r="B2672" s="44" t="s">
        <v>158</v>
      </c>
      <c r="C2672" s="60">
        <v>0</v>
      </c>
    </row>
    <row r="2673" spans="1:3" ht="15" x14ac:dyDescent="0.25">
      <c r="A2673" t="s">
        <v>69</v>
      </c>
      <c r="B2673" s="44" t="s">
        <v>159</v>
      </c>
      <c r="C2673" s="60">
        <v>0</v>
      </c>
    </row>
    <row r="2674" spans="1:3" ht="15" x14ac:dyDescent="0.25">
      <c r="A2674" t="s">
        <v>69</v>
      </c>
      <c r="B2674" s="44" t="s">
        <v>160</v>
      </c>
      <c r="C2674" s="60">
        <v>0</v>
      </c>
    </row>
    <row r="2675" spans="1:3" ht="15" x14ac:dyDescent="0.25">
      <c r="A2675" t="s">
        <v>69</v>
      </c>
      <c r="B2675" s="44" t="s">
        <v>161</v>
      </c>
      <c r="C2675" s="60">
        <v>0</v>
      </c>
    </row>
    <row r="2676" spans="1:3" ht="15" x14ac:dyDescent="0.25">
      <c r="A2676" t="s">
        <v>69</v>
      </c>
      <c r="B2676" s="44" t="s">
        <v>162</v>
      </c>
      <c r="C2676" s="60">
        <v>0</v>
      </c>
    </row>
    <row r="2677" spans="1:3" ht="15" x14ac:dyDescent="0.25">
      <c r="A2677" t="s">
        <v>69</v>
      </c>
      <c r="B2677" s="44" t="s">
        <v>162</v>
      </c>
      <c r="C2677" s="60">
        <v>0</v>
      </c>
    </row>
    <row r="2678" spans="1:3" ht="15" x14ac:dyDescent="0.25">
      <c r="A2678" t="s">
        <v>69</v>
      </c>
      <c r="B2678" s="44" t="s">
        <v>163</v>
      </c>
      <c r="C2678" s="60">
        <v>0</v>
      </c>
    </row>
    <row r="2679" spans="1:3" ht="15" x14ac:dyDescent="0.25">
      <c r="A2679" t="s">
        <v>69</v>
      </c>
      <c r="B2679" s="44" t="s">
        <v>164</v>
      </c>
      <c r="C2679" s="60">
        <v>0</v>
      </c>
    </row>
    <row r="2680" spans="1:3" ht="15" x14ac:dyDescent="0.25">
      <c r="A2680" t="s">
        <v>69</v>
      </c>
      <c r="B2680" s="44" t="s">
        <v>165</v>
      </c>
      <c r="C2680" s="60">
        <v>0</v>
      </c>
    </row>
    <row r="2681" spans="1:3" ht="15" x14ac:dyDescent="0.25">
      <c r="A2681" t="s">
        <v>69</v>
      </c>
      <c r="B2681" s="44" t="s">
        <v>166</v>
      </c>
      <c r="C2681" s="60">
        <v>0</v>
      </c>
    </row>
    <row r="2682" spans="1:3" ht="15" x14ac:dyDescent="0.25">
      <c r="A2682" t="s">
        <v>69</v>
      </c>
      <c r="B2682" s="44" t="s">
        <v>166</v>
      </c>
      <c r="C2682" s="60">
        <v>0</v>
      </c>
    </row>
    <row r="2683" spans="1:3" ht="15" x14ac:dyDescent="0.25">
      <c r="A2683" t="s">
        <v>69</v>
      </c>
      <c r="B2683" s="44" t="s">
        <v>167</v>
      </c>
      <c r="C2683" s="60">
        <v>0</v>
      </c>
    </row>
    <row r="2684" spans="1:3" ht="15" x14ac:dyDescent="0.25">
      <c r="A2684" t="s">
        <v>69</v>
      </c>
      <c r="B2684" s="44" t="s">
        <v>167</v>
      </c>
      <c r="C2684" s="60">
        <v>0</v>
      </c>
    </row>
    <row r="2685" spans="1:3" ht="15" x14ac:dyDescent="0.25">
      <c r="A2685" t="s">
        <v>69</v>
      </c>
      <c r="B2685" s="61" t="s">
        <v>168</v>
      </c>
      <c r="C2685" s="62">
        <v>0</v>
      </c>
    </row>
    <row r="2686" spans="1:3" ht="15" x14ac:dyDescent="0.25">
      <c r="A2686" t="s">
        <v>69</v>
      </c>
      <c r="B2686" s="61" t="s">
        <v>168</v>
      </c>
      <c r="C2686" s="62">
        <v>0</v>
      </c>
    </row>
    <row r="2687" spans="1:3" ht="15" x14ac:dyDescent="0.25">
      <c r="A2687" t="s">
        <v>69</v>
      </c>
      <c r="B2687" s="61" t="s">
        <v>169</v>
      </c>
      <c r="C2687" s="62">
        <v>0</v>
      </c>
    </row>
    <row r="2688" spans="1:3" ht="15" x14ac:dyDescent="0.25">
      <c r="A2688" t="s">
        <v>69</v>
      </c>
      <c r="B2688" s="44" t="s">
        <v>170</v>
      </c>
      <c r="C2688" s="60">
        <v>0</v>
      </c>
    </row>
    <row r="2689" spans="1:3" ht="15" x14ac:dyDescent="0.25">
      <c r="A2689" t="s">
        <v>69</v>
      </c>
      <c r="B2689" s="61" t="s">
        <v>171</v>
      </c>
      <c r="C2689" s="62">
        <v>0</v>
      </c>
    </row>
    <row r="2690" spans="1:3" ht="15" x14ac:dyDescent="0.25">
      <c r="A2690" t="s">
        <v>69</v>
      </c>
      <c r="B2690" s="44" t="s">
        <v>172</v>
      </c>
      <c r="C2690" s="60">
        <v>0</v>
      </c>
    </row>
    <row r="2691" spans="1:3" ht="15" x14ac:dyDescent="0.25">
      <c r="A2691" t="s">
        <v>69</v>
      </c>
      <c r="B2691" s="44" t="s">
        <v>173</v>
      </c>
      <c r="C2691" s="60">
        <v>0</v>
      </c>
    </row>
    <row r="2692" spans="1:3" ht="15" x14ac:dyDescent="0.25">
      <c r="A2692" t="s">
        <v>69</v>
      </c>
      <c r="B2692" s="44" t="s">
        <v>174</v>
      </c>
      <c r="C2692" s="60">
        <v>0</v>
      </c>
    </row>
    <row r="2693" spans="1:3" ht="15" x14ac:dyDescent="0.25">
      <c r="A2693" t="s">
        <v>69</v>
      </c>
      <c r="B2693" s="44" t="s">
        <v>175</v>
      </c>
      <c r="C2693" s="60">
        <v>0</v>
      </c>
    </row>
    <row r="2694" spans="1:3" ht="15" x14ac:dyDescent="0.25">
      <c r="A2694" t="s">
        <v>69</v>
      </c>
      <c r="B2694" s="44" t="s">
        <v>176</v>
      </c>
      <c r="C2694" s="60">
        <v>0</v>
      </c>
    </row>
    <row r="2695" spans="1:3" ht="15" x14ac:dyDescent="0.25">
      <c r="A2695" t="s">
        <v>69</v>
      </c>
      <c r="B2695" s="44" t="s">
        <v>177</v>
      </c>
      <c r="C2695" s="60">
        <v>0</v>
      </c>
    </row>
    <row r="2696" spans="1:3" ht="15" x14ac:dyDescent="0.25">
      <c r="A2696" t="s">
        <v>69</v>
      </c>
      <c r="B2696" s="44" t="s">
        <v>178</v>
      </c>
      <c r="C2696" s="60">
        <v>0</v>
      </c>
    </row>
    <row r="2697" spans="1:3" ht="15" x14ac:dyDescent="0.25">
      <c r="A2697" t="s">
        <v>69</v>
      </c>
      <c r="B2697" s="44" t="s">
        <v>179</v>
      </c>
      <c r="C2697" s="60">
        <v>0</v>
      </c>
    </row>
    <row r="2698" spans="1:3" ht="15" x14ac:dyDescent="0.25">
      <c r="A2698" t="s">
        <v>69</v>
      </c>
      <c r="B2698" s="44" t="s">
        <v>180</v>
      </c>
      <c r="C2698" s="60">
        <v>0</v>
      </c>
    </row>
    <row r="2699" spans="1:3" ht="15" x14ac:dyDescent="0.25">
      <c r="A2699" t="s">
        <v>69</v>
      </c>
      <c r="B2699" s="44" t="s">
        <v>181</v>
      </c>
      <c r="C2699" s="60">
        <v>0</v>
      </c>
    </row>
    <row r="2700" spans="1:3" ht="15" x14ac:dyDescent="0.25">
      <c r="A2700" t="s">
        <v>69</v>
      </c>
      <c r="B2700" s="44" t="s">
        <v>182</v>
      </c>
      <c r="C2700" s="60">
        <v>0</v>
      </c>
    </row>
    <row r="2701" spans="1:3" ht="15" x14ac:dyDescent="0.25">
      <c r="A2701" t="s">
        <v>69</v>
      </c>
      <c r="B2701" s="44" t="s">
        <v>183</v>
      </c>
      <c r="C2701" s="60">
        <v>0</v>
      </c>
    </row>
    <row r="2702" spans="1:3" ht="15" x14ac:dyDescent="0.25">
      <c r="A2702" t="s">
        <v>69</v>
      </c>
      <c r="B2702" s="44" t="s">
        <v>184</v>
      </c>
      <c r="C2702" s="60">
        <v>0</v>
      </c>
    </row>
    <row r="2703" spans="1:3" ht="15" x14ac:dyDescent="0.25">
      <c r="A2703" t="s">
        <v>69</v>
      </c>
      <c r="B2703" s="44" t="s">
        <v>185</v>
      </c>
      <c r="C2703" s="60">
        <v>0</v>
      </c>
    </row>
    <row r="2704" spans="1:3" ht="15" x14ac:dyDescent="0.25">
      <c r="A2704" t="s">
        <v>69</v>
      </c>
      <c r="B2704" s="44" t="s">
        <v>186</v>
      </c>
      <c r="C2704" s="60">
        <v>0</v>
      </c>
    </row>
    <row r="2705" spans="1:3" ht="15" x14ac:dyDescent="0.25">
      <c r="A2705" t="s">
        <v>69</v>
      </c>
      <c r="B2705" s="44" t="s">
        <v>187</v>
      </c>
      <c r="C2705" s="60">
        <v>0</v>
      </c>
    </row>
    <row r="2706" spans="1:3" ht="15" x14ac:dyDescent="0.25">
      <c r="A2706" t="s">
        <v>69</v>
      </c>
      <c r="B2706" s="44" t="s">
        <v>188</v>
      </c>
      <c r="C2706" s="60">
        <v>0</v>
      </c>
    </row>
    <row r="2707" spans="1:3" ht="15" x14ac:dyDescent="0.25">
      <c r="A2707" t="s">
        <v>69</v>
      </c>
      <c r="B2707" s="44" t="s">
        <v>189</v>
      </c>
      <c r="C2707" s="60">
        <v>0</v>
      </c>
    </row>
    <row r="2708" spans="1:3" ht="15" x14ac:dyDescent="0.25">
      <c r="A2708" t="s">
        <v>69</v>
      </c>
      <c r="B2708" s="44" t="s">
        <v>190</v>
      </c>
      <c r="C2708" s="60">
        <v>0</v>
      </c>
    </row>
    <row r="2709" spans="1:3" ht="15" x14ac:dyDescent="0.25">
      <c r="A2709" t="s">
        <v>69</v>
      </c>
      <c r="B2709" s="44" t="s">
        <v>191</v>
      </c>
      <c r="C2709" s="60">
        <v>0</v>
      </c>
    </row>
    <row r="2710" spans="1:3" ht="15" x14ac:dyDescent="0.25">
      <c r="A2710" t="s">
        <v>69</v>
      </c>
      <c r="B2710" s="44" t="s">
        <v>192</v>
      </c>
      <c r="C2710" s="60">
        <v>0</v>
      </c>
    </row>
    <row r="2711" spans="1:3" ht="15" x14ac:dyDescent="0.25">
      <c r="A2711" t="s">
        <v>69</v>
      </c>
      <c r="B2711" s="44" t="s">
        <v>193</v>
      </c>
      <c r="C2711" s="60">
        <v>0</v>
      </c>
    </row>
    <row r="2712" spans="1:3" ht="15" x14ac:dyDescent="0.25">
      <c r="A2712" t="s">
        <v>69</v>
      </c>
      <c r="B2712" s="61" t="s">
        <v>194</v>
      </c>
      <c r="C2712" s="62">
        <v>0</v>
      </c>
    </row>
    <row r="2713" spans="1:3" ht="15" x14ac:dyDescent="0.25">
      <c r="A2713" t="s">
        <v>69</v>
      </c>
      <c r="B2713" s="61" t="s">
        <v>195</v>
      </c>
      <c r="C2713" s="62">
        <v>0</v>
      </c>
    </row>
    <row r="2714" spans="1:3" ht="15" x14ac:dyDescent="0.25">
      <c r="A2714" t="s">
        <v>69</v>
      </c>
      <c r="B2714" s="61" t="s">
        <v>196</v>
      </c>
      <c r="C2714" s="62">
        <v>0</v>
      </c>
    </row>
    <row r="2715" spans="1:3" ht="15" x14ac:dyDescent="0.25">
      <c r="A2715" t="s">
        <v>69</v>
      </c>
      <c r="B2715" s="61" t="s">
        <v>197</v>
      </c>
      <c r="C2715" s="62">
        <v>0</v>
      </c>
    </row>
    <row r="2716" spans="1:3" ht="15" x14ac:dyDescent="0.25">
      <c r="A2716" t="s">
        <v>69</v>
      </c>
      <c r="B2716" s="61" t="s">
        <v>198</v>
      </c>
      <c r="C2716" s="62">
        <v>0</v>
      </c>
    </row>
    <row r="2717" spans="1:3" ht="15" x14ac:dyDescent="0.25">
      <c r="A2717" t="s">
        <v>69</v>
      </c>
      <c r="B2717" s="61" t="s">
        <v>199</v>
      </c>
      <c r="C2717" s="62">
        <v>0</v>
      </c>
    </row>
    <row r="2718" spans="1:3" ht="15" x14ac:dyDescent="0.25">
      <c r="A2718" t="s">
        <v>69</v>
      </c>
      <c r="B2718" s="61" t="s">
        <v>200</v>
      </c>
      <c r="C2718" s="62">
        <v>0</v>
      </c>
    </row>
    <row r="2719" spans="1:3" ht="15" x14ac:dyDescent="0.25">
      <c r="A2719" t="s">
        <v>69</v>
      </c>
      <c r="B2719" s="61" t="s">
        <v>201</v>
      </c>
      <c r="C2719" s="62">
        <v>0</v>
      </c>
    </row>
    <row r="2720" spans="1:3" ht="15" x14ac:dyDescent="0.25">
      <c r="A2720" t="s">
        <v>69</v>
      </c>
      <c r="B2720" s="61" t="s">
        <v>202</v>
      </c>
      <c r="C2720" s="62">
        <v>0</v>
      </c>
    </row>
    <row r="2721" spans="1:3" ht="15" x14ac:dyDescent="0.25">
      <c r="A2721" t="s">
        <v>69</v>
      </c>
      <c r="B2721" s="61" t="s">
        <v>203</v>
      </c>
      <c r="C2721" s="62">
        <v>0</v>
      </c>
    </row>
    <row r="2722" spans="1:3" ht="15" x14ac:dyDescent="0.25">
      <c r="A2722" t="s">
        <v>69</v>
      </c>
      <c r="B2722" s="61" t="s">
        <v>204</v>
      </c>
      <c r="C2722" s="62">
        <v>0</v>
      </c>
    </row>
    <row r="2723" spans="1:3" ht="15" x14ac:dyDescent="0.25">
      <c r="A2723" t="s">
        <v>69</v>
      </c>
      <c r="B2723" s="44" t="s">
        <v>205</v>
      </c>
      <c r="C2723" s="60">
        <v>0</v>
      </c>
    </row>
    <row r="2724" spans="1:3" ht="15" x14ac:dyDescent="0.25">
      <c r="A2724" t="s">
        <v>69</v>
      </c>
      <c r="B2724" s="44" t="s">
        <v>206</v>
      </c>
      <c r="C2724" s="60">
        <v>0</v>
      </c>
    </row>
    <row r="2725" spans="1:3" ht="15" x14ac:dyDescent="0.25">
      <c r="A2725" t="s">
        <v>69</v>
      </c>
      <c r="B2725" s="44" t="s">
        <v>207</v>
      </c>
      <c r="C2725" s="60">
        <v>0</v>
      </c>
    </row>
    <row r="2726" spans="1:3" ht="15" x14ac:dyDescent="0.25">
      <c r="A2726" t="s">
        <v>69</v>
      </c>
      <c r="B2726" s="44" t="s">
        <v>208</v>
      </c>
      <c r="C2726" s="60">
        <v>0</v>
      </c>
    </row>
    <row r="2727" spans="1:3" ht="15" x14ac:dyDescent="0.25">
      <c r="A2727" t="s">
        <v>69</v>
      </c>
      <c r="B2727" s="44" t="s">
        <v>209</v>
      </c>
      <c r="C2727" s="60">
        <v>0</v>
      </c>
    </row>
    <row r="2728" spans="1:3" ht="15" x14ac:dyDescent="0.25">
      <c r="A2728" t="s">
        <v>69</v>
      </c>
      <c r="B2728" s="44" t="s">
        <v>210</v>
      </c>
      <c r="C2728" s="60">
        <v>0</v>
      </c>
    </row>
    <row r="2729" spans="1:3" ht="15" x14ac:dyDescent="0.25">
      <c r="A2729" t="s">
        <v>69</v>
      </c>
      <c r="B2729" s="61" t="s">
        <v>211</v>
      </c>
      <c r="C2729" s="62">
        <v>0</v>
      </c>
    </row>
    <row r="2730" spans="1:3" ht="15" x14ac:dyDescent="0.25">
      <c r="A2730" t="s">
        <v>69</v>
      </c>
      <c r="B2730" s="61" t="s">
        <v>212</v>
      </c>
      <c r="C2730" s="62">
        <v>0</v>
      </c>
    </row>
    <row r="2731" spans="1:3" s="44" customFormat="1" ht="15" x14ac:dyDescent="0.25">
      <c r="A2731" t="s">
        <v>69</v>
      </c>
      <c r="B2731" s="61" t="s">
        <v>213</v>
      </c>
      <c r="C2731" s="62">
        <v>0</v>
      </c>
    </row>
    <row r="2732" spans="1:3" s="44" customFormat="1" ht="15" x14ac:dyDescent="0.25">
      <c r="A2732" t="s">
        <v>69</v>
      </c>
      <c r="B2732" s="61" t="s">
        <v>214</v>
      </c>
      <c r="C2732" s="62">
        <v>0</v>
      </c>
    </row>
    <row r="2733" spans="1:3" s="44" customFormat="1" ht="15" x14ac:dyDescent="0.25">
      <c r="A2733" t="s">
        <v>69</v>
      </c>
      <c r="B2733" s="61" t="s">
        <v>215</v>
      </c>
      <c r="C2733" s="62">
        <v>0</v>
      </c>
    </row>
    <row r="2734" spans="1:3" s="44" customFormat="1" ht="15" x14ac:dyDescent="0.25">
      <c r="A2734" t="s">
        <v>69</v>
      </c>
      <c r="B2734" s="61" t="s">
        <v>216</v>
      </c>
      <c r="C2734" s="62">
        <v>0</v>
      </c>
    </row>
    <row r="2735" spans="1:3" s="44" customFormat="1" ht="15" x14ac:dyDescent="0.25">
      <c r="A2735" t="s">
        <v>69</v>
      </c>
      <c r="B2735" s="61" t="s">
        <v>217</v>
      </c>
      <c r="C2735" s="62">
        <v>0</v>
      </c>
    </row>
    <row r="2736" spans="1:3" ht="15" x14ac:dyDescent="0.25">
      <c r="A2736" t="s">
        <v>69</v>
      </c>
      <c r="B2736" s="61" t="s">
        <v>218</v>
      </c>
      <c r="C2736" s="62">
        <v>0</v>
      </c>
    </row>
    <row r="2737" spans="1:3" ht="15" x14ac:dyDescent="0.25">
      <c r="A2737" t="s">
        <v>69</v>
      </c>
      <c r="B2737" s="61" t="s">
        <v>219</v>
      </c>
      <c r="C2737" s="62">
        <v>0</v>
      </c>
    </row>
    <row r="2738" spans="1:3" ht="15" x14ac:dyDescent="0.25">
      <c r="A2738" t="s">
        <v>69</v>
      </c>
      <c r="B2738" s="61" t="s">
        <v>220</v>
      </c>
      <c r="C2738" s="62">
        <v>0</v>
      </c>
    </row>
    <row r="2739" spans="1:3" ht="15" x14ac:dyDescent="0.25">
      <c r="A2739" t="s">
        <v>69</v>
      </c>
      <c r="B2739" s="61" t="s">
        <v>221</v>
      </c>
      <c r="C2739" s="62">
        <v>0</v>
      </c>
    </row>
    <row r="2740" spans="1:3" ht="15" x14ac:dyDescent="0.25">
      <c r="A2740" t="s">
        <v>69</v>
      </c>
      <c r="B2740" s="61" t="s">
        <v>222</v>
      </c>
      <c r="C2740" s="62">
        <v>0</v>
      </c>
    </row>
    <row r="2741" spans="1:3" ht="15" x14ac:dyDescent="0.25">
      <c r="A2741" t="s">
        <v>69</v>
      </c>
      <c r="B2741" s="61" t="s">
        <v>223</v>
      </c>
      <c r="C2741" s="62">
        <v>0</v>
      </c>
    </row>
    <row r="2742" spans="1:3" ht="15" x14ac:dyDescent="0.25">
      <c r="A2742" t="s">
        <v>69</v>
      </c>
      <c r="B2742" s="61" t="s">
        <v>224</v>
      </c>
      <c r="C2742" s="62">
        <v>0</v>
      </c>
    </row>
    <row r="2743" spans="1:3" ht="15" x14ac:dyDescent="0.25">
      <c r="A2743" t="s">
        <v>69</v>
      </c>
      <c r="B2743" s="61" t="s">
        <v>225</v>
      </c>
      <c r="C2743" s="62">
        <v>0</v>
      </c>
    </row>
    <row r="2744" spans="1:3" ht="15" x14ac:dyDescent="0.25">
      <c r="A2744" t="s">
        <v>69</v>
      </c>
      <c r="B2744" s="61" t="s">
        <v>226</v>
      </c>
      <c r="C2744" s="62">
        <v>0</v>
      </c>
    </row>
    <row r="2745" spans="1:3" ht="15" x14ac:dyDescent="0.25">
      <c r="A2745" t="s">
        <v>69</v>
      </c>
      <c r="B2745" s="61" t="s">
        <v>227</v>
      </c>
      <c r="C2745" s="62">
        <v>0</v>
      </c>
    </row>
    <row r="2746" spans="1:3" ht="15" x14ac:dyDescent="0.25">
      <c r="A2746" t="s">
        <v>69</v>
      </c>
      <c r="B2746" s="61" t="s">
        <v>228</v>
      </c>
      <c r="C2746" s="62">
        <v>0</v>
      </c>
    </row>
    <row r="2747" spans="1:3" ht="15" x14ac:dyDescent="0.25">
      <c r="A2747" t="s">
        <v>69</v>
      </c>
      <c r="B2747" s="61" t="s">
        <v>229</v>
      </c>
      <c r="C2747" s="62">
        <v>0</v>
      </c>
    </row>
    <row r="2748" spans="1:3" ht="15" x14ac:dyDescent="0.25">
      <c r="A2748" t="s">
        <v>69</v>
      </c>
      <c r="B2748" s="61" t="s">
        <v>230</v>
      </c>
      <c r="C2748" s="62">
        <v>0</v>
      </c>
    </row>
    <row r="2749" spans="1:3" ht="15" x14ac:dyDescent="0.25">
      <c r="A2749" t="s">
        <v>69</v>
      </c>
      <c r="B2749" s="61" t="s">
        <v>231</v>
      </c>
      <c r="C2749" s="62">
        <v>0</v>
      </c>
    </row>
    <row r="2750" spans="1:3" ht="15" x14ac:dyDescent="0.25">
      <c r="A2750" t="s">
        <v>69</v>
      </c>
      <c r="B2750" s="61" t="s">
        <v>232</v>
      </c>
      <c r="C2750" s="62">
        <v>0</v>
      </c>
    </row>
    <row r="2751" spans="1:3" ht="15" x14ac:dyDescent="0.25">
      <c r="A2751" t="s">
        <v>69</v>
      </c>
      <c r="B2751" s="61" t="s">
        <v>233</v>
      </c>
      <c r="C2751" s="62">
        <v>0</v>
      </c>
    </row>
    <row r="2752" spans="1:3" ht="15" x14ac:dyDescent="0.25">
      <c r="A2752" t="s">
        <v>69</v>
      </c>
      <c r="B2752" s="61" t="s">
        <v>234</v>
      </c>
      <c r="C2752" s="62">
        <v>0</v>
      </c>
    </row>
    <row r="2753" spans="1:3" ht="15" x14ac:dyDescent="0.25">
      <c r="A2753" t="s">
        <v>69</v>
      </c>
      <c r="B2753" s="61" t="s">
        <v>235</v>
      </c>
      <c r="C2753" s="62">
        <v>0</v>
      </c>
    </row>
    <row r="2754" spans="1:3" ht="15" x14ac:dyDescent="0.25">
      <c r="A2754" t="s">
        <v>69</v>
      </c>
      <c r="B2754" s="61" t="s">
        <v>236</v>
      </c>
      <c r="C2754" s="62">
        <v>0</v>
      </c>
    </row>
    <row r="2755" spans="1:3" ht="15.75" thickBot="1" x14ac:dyDescent="0.3">
      <c r="A2755" t="s">
        <v>69</v>
      </c>
      <c r="B2755" s="61" t="s">
        <v>237</v>
      </c>
      <c r="C2755" s="62">
        <v>0</v>
      </c>
    </row>
    <row r="2756" spans="1:3" ht="15.75" thickTop="1" x14ac:dyDescent="0.25">
      <c r="A2756" t="s">
        <v>69</v>
      </c>
      <c r="B2756" s="64">
        <v>0</v>
      </c>
      <c r="C2756" s="65">
        <v>0</v>
      </c>
    </row>
    <row r="2757" spans="1:3" ht="15" x14ac:dyDescent="0.25">
      <c r="A2757" t="s">
        <v>69</v>
      </c>
      <c r="B2757" s="66">
        <v>0</v>
      </c>
      <c r="C2757" s="65">
        <v>0</v>
      </c>
    </row>
    <row r="2758" spans="1:3" ht="15" x14ac:dyDescent="0.25">
      <c r="A2758" t="s">
        <v>69</v>
      </c>
      <c r="B2758" s="66">
        <v>0</v>
      </c>
      <c r="C2758" s="65">
        <v>0</v>
      </c>
    </row>
    <row r="2759" spans="1:3" ht="15" x14ac:dyDescent="0.25">
      <c r="A2759" t="s">
        <v>69</v>
      </c>
      <c r="B2759" s="66">
        <v>0</v>
      </c>
      <c r="C2759" s="65">
        <v>0</v>
      </c>
    </row>
    <row r="2760" spans="1:3" ht="15" x14ac:dyDescent="0.25">
      <c r="A2760" t="s">
        <v>69</v>
      </c>
      <c r="B2760" s="66">
        <v>0</v>
      </c>
      <c r="C2760" s="65">
        <v>0</v>
      </c>
    </row>
    <row r="2761" spans="1:3" ht="15" x14ac:dyDescent="0.25">
      <c r="A2761" t="s">
        <v>69</v>
      </c>
      <c r="B2761" s="66">
        <v>0</v>
      </c>
      <c r="C2761" s="65">
        <v>0</v>
      </c>
    </row>
    <row r="2762" spans="1:3" ht="15" x14ac:dyDescent="0.25">
      <c r="A2762" t="s">
        <v>69</v>
      </c>
      <c r="B2762" s="66">
        <v>0</v>
      </c>
      <c r="C2762" s="65">
        <v>0</v>
      </c>
    </row>
    <row r="2763" spans="1:3" ht="15" x14ac:dyDescent="0.25">
      <c r="A2763" t="s">
        <v>69</v>
      </c>
      <c r="B2763" s="66">
        <v>0</v>
      </c>
      <c r="C2763" s="65">
        <v>0</v>
      </c>
    </row>
    <row r="2764" spans="1:3" ht="15" x14ac:dyDescent="0.25">
      <c r="A2764" t="s">
        <v>69</v>
      </c>
      <c r="B2764" s="66">
        <v>0</v>
      </c>
      <c r="C2764" s="65">
        <v>0</v>
      </c>
    </row>
    <row r="2765" spans="1:3" ht="15" x14ac:dyDescent="0.25">
      <c r="A2765" t="s">
        <v>69</v>
      </c>
      <c r="B2765" s="66">
        <v>0</v>
      </c>
      <c r="C2765" s="65">
        <v>0</v>
      </c>
    </row>
    <row r="2766" spans="1:3" ht="15" x14ac:dyDescent="0.25">
      <c r="A2766" t="s">
        <v>69</v>
      </c>
      <c r="B2766" s="66">
        <v>0</v>
      </c>
      <c r="C2766" s="65">
        <v>0</v>
      </c>
    </row>
    <row r="2767" spans="1:3" ht="15" x14ac:dyDescent="0.25">
      <c r="A2767" t="s">
        <v>69</v>
      </c>
      <c r="B2767" s="66">
        <v>0</v>
      </c>
      <c r="C2767" s="65">
        <v>0</v>
      </c>
    </row>
    <row r="2768" spans="1:3" ht="15" x14ac:dyDescent="0.25">
      <c r="A2768" t="s">
        <v>69</v>
      </c>
      <c r="B2768" s="66">
        <v>0</v>
      </c>
      <c r="C2768" s="65">
        <v>0</v>
      </c>
    </row>
    <row r="2769" spans="1:3" ht="15" x14ac:dyDescent="0.25">
      <c r="A2769" t="s">
        <v>69</v>
      </c>
      <c r="B2769" s="66">
        <v>0</v>
      </c>
      <c r="C2769" s="65">
        <v>0</v>
      </c>
    </row>
    <row r="2770" spans="1:3" ht="15.75" thickBot="1" x14ac:dyDescent="0.3">
      <c r="A2770" t="s">
        <v>69</v>
      </c>
      <c r="B2770" s="67">
        <v>0</v>
      </c>
      <c r="C2770" s="68">
        <v>0</v>
      </c>
    </row>
    <row r="2771" spans="1:3" ht="15.75" thickTop="1" x14ac:dyDescent="0.25">
      <c r="A2771" t="s">
        <v>69</v>
      </c>
      <c r="B2771" s="44"/>
      <c r="C2771" s="18"/>
    </row>
    <row r="2772" spans="1:3" ht="15" x14ac:dyDescent="0.25">
      <c r="A2772" t="s">
        <v>69</v>
      </c>
      <c r="C2772" s="18"/>
    </row>
    <row r="2773" spans="1:3" ht="15.75" x14ac:dyDescent="0.25">
      <c r="A2773" t="s">
        <v>69</v>
      </c>
      <c r="B2773" s="69" t="s">
        <v>345</v>
      </c>
      <c r="C2773" s="70"/>
    </row>
    <row r="2774" spans="1:3" ht="15" x14ac:dyDescent="0.25">
      <c r="A2774" t="s">
        <v>69</v>
      </c>
      <c r="C2774" s="51"/>
    </row>
    <row r="2775" spans="1:3" ht="15" x14ac:dyDescent="0.25">
      <c r="A2775" t="s">
        <v>69</v>
      </c>
    </row>
    <row r="2776" spans="1:3" ht="15" x14ac:dyDescent="0.25">
      <c r="A2776" t="s">
        <v>69</v>
      </c>
      <c r="C2776" s="71" t="s">
        <v>346</v>
      </c>
    </row>
    <row r="2777" spans="1:3" ht="15" customHeight="1" x14ac:dyDescent="0.25">
      <c r="A2777" t="s">
        <v>69</v>
      </c>
      <c r="C2777" s="72" t="s">
        <v>347</v>
      </c>
    </row>
    <row r="2778" spans="1:3" ht="15" x14ac:dyDescent="0.25">
      <c r="A2778" t="s">
        <v>69</v>
      </c>
    </row>
    <row r="2779" spans="1:3" ht="15" x14ac:dyDescent="0.25">
      <c r="A2779" t="s">
        <v>69</v>
      </c>
    </row>
    <row r="2780" spans="1:3" ht="15" x14ac:dyDescent="0.25">
      <c r="A2780" t="s">
        <v>69</v>
      </c>
    </row>
    <row r="2781" spans="1:3" ht="15" x14ac:dyDescent="0.25">
      <c r="A2781" t="s">
        <v>69</v>
      </c>
    </row>
    <row r="2782" spans="1:3" ht="15" x14ac:dyDescent="0.25">
      <c r="A2782" t="s">
        <v>69</v>
      </c>
    </row>
    <row r="2783" spans="1:3" ht="15" x14ac:dyDescent="0.25">
      <c r="A2783" t="s">
        <v>69</v>
      </c>
    </row>
    <row r="2784" spans="1:3" ht="15" x14ac:dyDescent="0.25">
      <c r="A2784" t="s">
        <v>69</v>
      </c>
    </row>
    <row r="2785" spans="1:1" ht="15" x14ac:dyDescent="0.25">
      <c r="A2785" t="s">
        <v>69</v>
      </c>
    </row>
    <row r="2786" spans="1:1" ht="15" x14ac:dyDescent="0.25">
      <c r="A2786" t="s">
        <v>69</v>
      </c>
    </row>
    <row r="2787" spans="1:1" ht="15" x14ac:dyDescent="0.25">
      <c r="A2787" t="s">
        <v>69</v>
      </c>
    </row>
    <row r="2788" spans="1:1" ht="15" x14ac:dyDescent="0.25">
      <c r="A2788" t="s">
        <v>69</v>
      </c>
    </row>
    <row r="2789" spans="1:1" ht="15" x14ac:dyDescent="0.25">
      <c r="A2789" t="s">
        <v>69</v>
      </c>
    </row>
    <row r="2790" spans="1:1" ht="15" x14ac:dyDescent="0.25">
      <c r="A2790" t="s">
        <v>69</v>
      </c>
    </row>
    <row r="2791" spans="1:1" ht="15" x14ac:dyDescent="0.25">
      <c r="A2791" t="s">
        <v>69</v>
      </c>
    </row>
    <row r="2792" spans="1:1" ht="15" x14ac:dyDescent="0.25">
      <c r="A2792" t="s">
        <v>69</v>
      </c>
    </row>
    <row r="2793" spans="1:1" ht="15" x14ac:dyDescent="0.25">
      <c r="A2793" t="s">
        <v>69</v>
      </c>
    </row>
    <row r="2794" spans="1:1" ht="15" x14ac:dyDescent="0.25">
      <c r="A2794" t="s">
        <v>69</v>
      </c>
    </row>
    <row r="2795" spans="1:1" ht="15" x14ac:dyDescent="0.25">
      <c r="A2795" t="s">
        <v>69</v>
      </c>
    </row>
    <row r="2796" spans="1:1" ht="15" x14ac:dyDescent="0.25">
      <c r="A2796" t="s">
        <v>69</v>
      </c>
    </row>
    <row r="2797" spans="1:1" ht="15" x14ac:dyDescent="0.25">
      <c r="A2797" t="s">
        <v>69</v>
      </c>
    </row>
    <row r="2798" spans="1:1" ht="15" x14ac:dyDescent="0.25">
      <c r="A2798" t="s">
        <v>69</v>
      </c>
    </row>
    <row r="2799" spans="1:1" ht="15" x14ac:dyDescent="0.25">
      <c r="A2799" t="s">
        <v>69</v>
      </c>
    </row>
    <row r="2800" spans="1:1" ht="15" x14ac:dyDescent="0.25">
      <c r="A2800" t="s">
        <v>69</v>
      </c>
    </row>
    <row r="2801" spans="1:3" ht="15" x14ac:dyDescent="0.25">
      <c r="A2801" t="s">
        <v>70</v>
      </c>
      <c r="B2801" s="44" t="s">
        <v>104</v>
      </c>
      <c r="C2801" s="73">
        <v>0</v>
      </c>
    </row>
    <row r="2802" spans="1:3" ht="15" x14ac:dyDescent="0.25">
      <c r="A2802" t="s">
        <v>70</v>
      </c>
      <c r="B2802" s="44" t="s">
        <v>104</v>
      </c>
      <c r="C2802" s="50">
        <v>0</v>
      </c>
    </row>
    <row r="2803" spans="1:3" ht="15" x14ac:dyDescent="0.25">
      <c r="A2803" t="s">
        <v>70</v>
      </c>
      <c r="B2803" s="44" t="s">
        <v>105</v>
      </c>
      <c r="C2803" s="50">
        <v>0</v>
      </c>
    </row>
    <row r="2804" spans="1:3" ht="15" x14ac:dyDescent="0.25">
      <c r="A2804" t="s">
        <v>70</v>
      </c>
      <c r="B2804" s="44" t="s">
        <v>106</v>
      </c>
      <c r="C2804" s="50">
        <v>0</v>
      </c>
    </row>
    <row r="2805" spans="1:3" ht="15" x14ac:dyDescent="0.25">
      <c r="A2805" t="s">
        <v>70</v>
      </c>
      <c r="B2805" s="44" t="s">
        <v>107</v>
      </c>
      <c r="C2805" s="50">
        <v>0</v>
      </c>
    </row>
    <row r="2806" spans="1:3" ht="15" x14ac:dyDescent="0.25">
      <c r="A2806" t="s">
        <v>70</v>
      </c>
      <c r="B2806" s="44" t="s">
        <v>107</v>
      </c>
      <c r="C2806" s="50">
        <v>0</v>
      </c>
    </row>
    <row r="2807" spans="1:3" ht="15" x14ac:dyDescent="0.25">
      <c r="A2807" t="s">
        <v>70</v>
      </c>
      <c r="B2807" s="44" t="s">
        <v>108</v>
      </c>
      <c r="C2807" s="50">
        <v>0</v>
      </c>
    </row>
    <row r="2808" spans="1:3" ht="15" x14ac:dyDescent="0.25">
      <c r="A2808" t="s">
        <v>70</v>
      </c>
      <c r="B2808" s="44" t="s">
        <v>108</v>
      </c>
      <c r="C2808" s="50">
        <v>0</v>
      </c>
    </row>
    <row r="2809" spans="1:3" ht="15" x14ac:dyDescent="0.25">
      <c r="A2809" t="s">
        <v>70</v>
      </c>
      <c r="B2809" s="44" t="s">
        <v>109</v>
      </c>
      <c r="C2809" s="50">
        <v>0</v>
      </c>
    </row>
    <row r="2810" spans="1:3" ht="15" x14ac:dyDescent="0.25">
      <c r="A2810" t="s">
        <v>70</v>
      </c>
      <c r="B2810" s="44" t="s">
        <v>110</v>
      </c>
      <c r="C2810" s="50">
        <v>0</v>
      </c>
    </row>
    <row r="2811" spans="1:3" ht="15" x14ac:dyDescent="0.25">
      <c r="A2811" t="s">
        <v>70</v>
      </c>
      <c r="B2811" s="44" t="s">
        <v>110</v>
      </c>
      <c r="C2811" s="50">
        <v>0</v>
      </c>
    </row>
    <row r="2812" spans="1:3" ht="15" x14ac:dyDescent="0.25">
      <c r="A2812" t="s">
        <v>70</v>
      </c>
      <c r="B2812" s="44" t="s">
        <v>111</v>
      </c>
      <c r="C2812" s="50">
        <v>0</v>
      </c>
    </row>
    <row r="2813" spans="1:3" s="44" customFormat="1" ht="15" x14ac:dyDescent="0.25">
      <c r="A2813" t="s">
        <v>70</v>
      </c>
      <c r="B2813" s="44" t="s">
        <v>111</v>
      </c>
      <c r="C2813" s="50">
        <v>0</v>
      </c>
    </row>
    <row r="2814" spans="1:3" s="44" customFormat="1" ht="15" x14ac:dyDescent="0.25">
      <c r="A2814" t="s">
        <v>70</v>
      </c>
      <c r="B2814" s="44" t="s">
        <v>112</v>
      </c>
      <c r="C2814" s="50">
        <v>0</v>
      </c>
    </row>
    <row r="2815" spans="1:3" s="44" customFormat="1" ht="15" x14ac:dyDescent="0.25">
      <c r="A2815" t="s">
        <v>70</v>
      </c>
      <c r="B2815" s="44" t="s">
        <v>113</v>
      </c>
      <c r="C2815" s="50">
        <v>0</v>
      </c>
    </row>
    <row r="2816" spans="1:3" s="44" customFormat="1" ht="15" x14ac:dyDescent="0.25">
      <c r="A2816" t="s">
        <v>70</v>
      </c>
      <c r="B2816" s="44" t="s">
        <v>113</v>
      </c>
      <c r="C2816" s="50">
        <v>0</v>
      </c>
    </row>
    <row r="2817" spans="1:3" s="44" customFormat="1" ht="15" x14ac:dyDescent="0.25">
      <c r="A2817" t="s">
        <v>70</v>
      </c>
      <c r="B2817" s="44" t="s">
        <v>114</v>
      </c>
      <c r="C2817" s="50">
        <v>0</v>
      </c>
    </row>
    <row r="2818" spans="1:3" s="44" customFormat="1" ht="15" x14ac:dyDescent="0.25">
      <c r="A2818" t="s">
        <v>70</v>
      </c>
      <c r="B2818" s="44" t="s">
        <v>115</v>
      </c>
      <c r="C2818" s="50">
        <v>0</v>
      </c>
    </row>
    <row r="2819" spans="1:3" s="44" customFormat="1" ht="15" x14ac:dyDescent="0.25">
      <c r="A2819" t="s">
        <v>70</v>
      </c>
      <c r="B2819" s="44" t="s">
        <v>116</v>
      </c>
      <c r="C2819" s="50">
        <v>0</v>
      </c>
    </row>
    <row r="2820" spans="1:3" s="44" customFormat="1" ht="15" x14ac:dyDescent="0.25">
      <c r="A2820" t="s">
        <v>70</v>
      </c>
      <c r="B2820" s="44" t="s">
        <v>117</v>
      </c>
      <c r="C2820" s="50">
        <v>0</v>
      </c>
    </row>
    <row r="2821" spans="1:3" s="44" customFormat="1" ht="15" x14ac:dyDescent="0.25">
      <c r="A2821" t="s">
        <v>70</v>
      </c>
      <c r="B2821" s="44" t="s">
        <v>117</v>
      </c>
      <c r="C2821" s="50">
        <v>0</v>
      </c>
    </row>
    <row r="2822" spans="1:3" s="44" customFormat="1" ht="15" x14ac:dyDescent="0.25">
      <c r="A2822" t="s">
        <v>70</v>
      </c>
      <c r="B2822" s="44" t="s">
        <v>118</v>
      </c>
      <c r="C2822" s="50">
        <v>0</v>
      </c>
    </row>
    <row r="2823" spans="1:3" s="44" customFormat="1" ht="15" x14ac:dyDescent="0.25">
      <c r="A2823" t="s">
        <v>70</v>
      </c>
      <c r="B2823" s="44" t="s">
        <v>119</v>
      </c>
      <c r="C2823" s="50">
        <v>0</v>
      </c>
    </row>
    <row r="2824" spans="1:3" s="44" customFormat="1" ht="15" x14ac:dyDescent="0.25">
      <c r="A2824" t="s">
        <v>70</v>
      </c>
      <c r="B2824" s="44" t="s">
        <v>120</v>
      </c>
      <c r="C2824" s="50">
        <v>0</v>
      </c>
    </row>
    <row r="2825" spans="1:3" s="44" customFormat="1" ht="15" x14ac:dyDescent="0.25">
      <c r="A2825" t="s">
        <v>70</v>
      </c>
      <c r="B2825" s="44" t="s">
        <v>121</v>
      </c>
      <c r="C2825" s="50">
        <v>0</v>
      </c>
    </row>
    <row r="2826" spans="1:3" s="44" customFormat="1" ht="15" x14ac:dyDescent="0.25">
      <c r="A2826" t="s">
        <v>70</v>
      </c>
      <c r="B2826" s="44" t="s">
        <v>122</v>
      </c>
      <c r="C2826" s="50">
        <v>0</v>
      </c>
    </row>
    <row r="2827" spans="1:3" s="44" customFormat="1" ht="15" x14ac:dyDescent="0.25">
      <c r="A2827" t="s">
        <v>70</v>
      </c>
      <c r="B2827" s="44" t="s">
        <v>123</v>
      </c>
      <c r="C2827" s="50">
        <v>0</v>
      </c>
    </row>
    <row r="2828" spans="1:3" s="44" customFormat="1" ht="15" x14ac:dyDescent="0.25">
      <c r="A2828" t="s">
        <v>70</v>
      </c>
      <c r="B2828" s="44" t="s">
        <v>123</v>
      </c>
      <c r="C2828" s="50">
        <v>0</v>
      </c>
    </row>
    <row r="2829" spans="1:3" ht="15" x14ac:dyDescent="0.25">
      <c r="A2829" t="s">
        <v>70</v>
      </c>
      <c r="B2829" s="44" t="s">
        <v>124</v>
      </c>
      <c r="C2829" s="50">
        <v>0</v>
      </c>
    </row>
    <row r="2830" spans="1:3" s="63" customFormat="1" ht="15" x14ac:dyDescent="0.25">
      <c r="A2830" t="s">
        <v>70</v>
      </c>
      <c r="B2830" s="44" t="s">
        <v>124</v>
      </c>
      <c r="C2830" s="50">
        <v>0</v>
      </c>
    </row>
    <row r="2831" spans="1:3" ht="15" x14ac:dyDescent="0.25">
      <c r="A2831" t="s">
        <v>70</v>
      </c>
      <c r="B2831" s="44" t="s">
        <v>125</v>
      </c>
      <c r="C2831" s="50">
        <v>0</v>
      </c>
    </row>
    <row r="2832" spans="1:3" ht="15" x14ac:dyDescent="0.25">
      <c r="A2832" t="s">
        <v>70</v>
      </c>
      <c r="B2832" s="44" t="s">
        <v>125</v>
      </c>
      <c r="C2832" s="50">
        <v>0</v>
      </c>
    </row>
    <row r="2833" spans="1:3" ht="15" x14ac:dyDescent="0.25">
      <c r="A2833" t="s">
        <v>70</v>
      </c>
      <c r="B2833" s="44" t="s">
        <v>126</v>
      </c>
      <c r="C2833" s="50">
        <v>0</v>
      </c>
    </row>
    <row r="2834" spans="1:3" ht="26.25" customHeight="1" x14ac:dyDescent="0.25">
      <c r="A2834" t="s">
        <v>70</v>
      </c>
      <c r="B2834" s="44" t="s">
        <v>126</v>
      </c>
      <c r="C2834" s="50">
        <v>0</v>
      </c>
    </row>
    <row r="2835" spans="1:3" ht="15" x14ac:dyDescent="0.25">
      <c r="A2835" t="s">
        <v>70</v>
      </c>
      <c r="B2835" s="44" t="s">
        <v>127</v>
      </c>
      <c r="C2835" s="50">
        <v>0</v>
      </c>
    </row>
    <row r="2836" spans="1:3" ht="15" x14ac:dyDescent="0.25">
      <c r="A2836" t="s">
        <v>70</v>
      </c>
      <c r="B2836" s="44" t="s">
        <v>128</v>
      </c>
      <c r="C2836" s="50">
        <v>0</v>
      </c>
    </row>
    <row r="2837" spans="1:3" ht="15" x14ac:dyDescent="0.25">
      <c r="A2837" t="s">
        <v>70</v>
      </c>
      <c r="B2837" s="44" t="s">
        <v>129</v>
      </c>
      <c r="C2837" s="50">
        <v>0</v>
      </c>
    </row>
    <row r="2838" spans="1:3" ht="15" x14ac:dyDescent="0.25">
      <c r="A2838" t="s">
        <v>70</v>
      </c>
      <c r="B2838" s="44" t="s">
        <v>130</v>
      </c>
      <c r="C2838" s="50">
        <v>0</v>
      </c>
    </row>
    <row r="2839" spans="1:3" ht="15" x14ac:dyDescent="0.25">
      <c r="A2839" t="s">
        <v>70</v>
      </c>
      <c r="B2839" s="44" t="s">
        <v>131</v>
      </c>
      <c r="C2839" s="50">
        <v>0</v>
      </c>
    </row>
    <row r="2840" spans="1:3" ht="15" x14ac:dyDescent="0.25">
      <c r="A2840" t="s">
        <v>70</v>
      </c>
      <c r="B2840" s="44" t="s">
        <v>131</v>
      </c>
      <c r="C2840" s="50">
        <v>0</v>
      </c>
    </row>
    <row r="2841" spans="1:3" ht="15" customHeight="1" x14ac:dyDescent="0.25">
      <c r="A2841" t="s">
        <v>70</v>
      </c>
      <c r="B2841" s="44" t="s">
        <v>132</v>
      </c>
      <c r="C2841" s="50">
        <v>0</v>
      </c>
    </row>
    <row r="2842" spans="1:3" ht="15" x14ac:dyDescent="0.25">
      <c r="A2842" t="s">
        <v>70</v>
      </c>
      <c r="B2842" s="44" t="s">
        <v>133</v>
      </c>
      <c r="C2842" s="50">
        <v>0</v>
      </c>
    </row>
    <row r="2843" spans="1:3" ht="15" x14ac:dyDescent="0.25">
      <c r="A2843" t="s">
        <v>70</v>
      </c>
      <c r="B2843" s="44" t="s">
        <v>134</v>
      </c>
      <c r="C2843" s="50">
        <v>0</v>
      </c>
    </row>
    <row r="2844" spans="1:3" ht="15" x14ac:dyDescent="0.25">
      <c r="A2844" t="s">
        <v>70</v>
      </c>
      <c r="B2844" s="44" t="s">
        <v>135</v>
      </c>
      <c r="C2844" s="50">
        <v>0</v>
      </c>
    </row>
    <row r="2845" spans="1:3" ht="15" x14ac:dyDescent="0.25">
      <c r="A2845" t="s">
        <v>70</v>
      </c>
      <c r="B2845" s="44" t="s">
        <v>136</v>
      </c>
      <c r="C2845" s="50">
        <v>0</v>
      </c>
    </row>
    <row r="2846" spans="1:3" ht="15" x14ac:dyDescent="0.25">
      <c r="A2846" t="s">
        <v>70</v>
      </c>
      <c r="B2846" s="44" t="s">
        <v>137</v>
      </c>
      <c r="C2846" s="50">
        <v>0</v>
      </c>
    </row>
    <row r="2847" spans="1:3" ht="15" x14ac:dyDescent="0.25">
      <c r="A2847" t="s">
        <v>70</v>
      </c>
      <c r="B2847" s="44" t="s">
        <v>137</v>
      </c>
      <c r="C2847" s="50">
        <v>0</v>
      </c>
    </row>
    <row r="2848" spans="1:3" ht="15" x14ac:dyDescent="0.25">
      <c r="A2848" t="s">
        <v>70</v>
      </c>
      <c r="B2848" s="44" t="s">
        <v>138</v>
      </c>
      <c r="C2848" s="50">
        <v>0</v>
      </c>
    </row>
    <row r="2849" spans="1:3" ht="15" x14ac:dyDescent="0.25">
      <c r="A2849" t="s">
        <v>70</v>
      </c>
      <c r="B2849" s="44" t="s">
        <v>138</v>
      </c>
      <c r="C2849" s="50">
        <v>0</v>
      </c>
    </row>
    <row r="2850" spans="1:3" ht="15" x14ac:dyDescent="0.25">
      <c r="A2850" t="s">
        <v>70</v>
      </c>
      <c r="B2850" s="59" t="s">
        <v>139</v>
      </c>
      <c r="C2850" s="50">
        <v>0</v>
      </c>
    </row>
    <row r="2851" spans="1:3" ht="15" x14ac:dyDescent="0.25">
      <c r="A2851" t="s">
        <v>70</v>
      </c>
      <c r="B2851" s="44" t="s">
        <v>140</v>
      </c>
      <c r="C2851" s="50">
        <v>0</v>
      </c>
    </row>
    <row r="2852" spans="1:3" ht="15" x14ac:dyDescent="0.25">
      <c r="A2852" t="s">
        <v>70</v>
      </c>
      <c r="B2852" s="44" t="s">
        <v>141</v>
      </c>
      <c r="C2852" s="50">
        <v>0</v>
      </c>
    </row>
    <row r="2853" spans="1:3" ht="15" x14ac:dyDescent="0.25">
      <c r="A2853" t="s">
        <v>70</v>
      </c>
      <c r="B2853" s="44" t="s">
        <v>142</v>
      </c>
      <c r="C2853" s="50">
        <v>0</v>
      </c>
    </row>
    <row r="2854" spans="1:3" ht="15" x14ac:dyDescent="0.25">
      <c r="A2854" t="s">
        <v>70</v>
      </c>
      <c r="B2854" s="44" t="s">
        <v>142</v>
      </c>
      <c r="C2854" s="50">
        <v>0</v>
      </c>
    </row>
    <row r="2855" spans="1:3" ht="15" x14ac:dyDescent="0.25">
      <c r="A2855" t="s">
        <v>70</v>
      </c>
      <c r="B2855" s="44" t="s">
        <v>143</v>
      </c>
      <c r="C2855" s="50">
        <v>0</v>
      </c>
    </row>
    <row r="2856" spans="1:3" ht="15" x14ac:dyDescent="0.25">
      <c r="A2856" t="s">
        <v>70</v>
      </c>
      <c r="B2856" s="44" t="s">
        <v>144</v>
      </c>
      <c r="C2856" s="50">
        <v>0</v>
      </c>
    </row>
    <row r="2857" spans="1:3" ht="15" x14ac:dyDescent="0.25">
      <c r="A2857" t="s">
        <v>70</v>
      </c>
      <c r="B2857" s="44" t="s">
        <v>144</v>
      </c>
      <c r="C2857" s="50">
        <v>0</v>
      </c>
    </row>
    <row r="2858" spans="1:3" ht="15" x14ac:dyDescent="0.25">
      <c r="A2858" t="s">
        <v>70</v>
      </c>
      <c r="B2858" s="44" t="s">
        <v>145</v>
      </c>
      <c r="C2858" s="60">
        <v>0</v>
      </c>
    </row>
    <row r="2859" spans="1:3" ht="15" x14ac:dyDescent="0.25">
      <c r="A2859" t="s">
        <v>70</v>
      </c>
      <c r="B2859" s="44" t="s">
        <v>146</v>
      </c>
      <c r="C2859" s="60">
        <v>0</v>
      </c>
    </row>
    <row r="2860" spans="1:3" ht="15" x14ac:dyDescent="0.25">
      <c r="A2860" t="s">
        <v>70</v>
      </c>
      <c r="B2860" s="44" t="s">
        <v>147</v>
      </c>
      <c r="C2860" s="60">
        <v>0</v>
      </c>
    </row>
    <row r="2861" spans="1:3" ht="15" x14ac:dyDescent="0.25">
      <c r="A2861" t="s">
        <v>70</v>
      </c>
      <c r="B2861" s="44" t="s">
        <v>148</v>
      </c>
      <c r="C2861" s="60">
        <v>0</v>
      </c>
    </row>
    <row r="2862" spans="1:3" ht="15" x14ac:dyDescent="0.25">
      <c r="A2862" t="s">
        <v>70</v>
      </c>
      <c r="B2862" s="44" t="s">
        <v>148</v>
      </c>
      <c r="C2862" s="60">
        <v>0</v>
      </c>
    </row>
    <row r="2863" spans="1:3" ht="15" x14ac:dyDescent="0.25">
      <c r="A2863" t="s">
        <v>70</v>
      </c>
      <c r="B2863" s="44" t="s">
        <v>149</v>
      </c>
      <c r="C2863" s="60">
        <v>0</v>
      </c>
    </row>
    <row r="2864" spans="1:3" ht="15" x14ac:dyDescent="0.25">
      <c r="A2864" t="s">
        <v>70</v>
      </c>
      <c r="B2864" s="44" t="s">
        <v>150</v>
      </c>
      <c r="C2864" s="60">
        <v>0</v>
      </c>
    </row>
    <row r="2865" spans="1:3" ht="15" x14ac:dyDescent="0.25">
      <c r="A2865" t="s">
        <v>70</v>
      </c>
      <c r="B2865" s="44" t="s">
        <v>151</v>
      </c>
      <c r="C2865" s="60">
        <v>0</v>
      </c>
    </row>
    <row r="2866" spans="1:3" ht="15" x14ac:dyDescent="0.25">
      <c r="A2866" t="s">
        <v>70</v>
      </c>
      <c r="B2866" s="44" t="s">
        <v>152</v>
      </c>
      <c r="C2866" s="60">
        <v>0</v>
      </c>
    </row>
    <row r="2867" spans="1:3" ht="15" x14ac:dyDescent="0.25">
      <c r="A2867" t="s">
        <v>70</v>
      </c>
      <c r="B2867" s="44" t="s">
        <v>153</v>
      </c>
      <c r="C2867" s="60">
        <v>0</v>
      </c>
    </row>
    <row r="2868" spans="1:3" ht="15" x14ac:dyDescent="0.25">
      <c r="A2868" t="s">
        <v>70</v>
      </c>
      <c r="B2868" s="44" t="s">
        <v>154</v>
      </c>
      <c r="C2868" s="60">
        <v>0</v>
      </c>
    </row>
    <row r="2869" spans="1:3" ht="15" x14ac:dyDescent="0.25">
      <c r="A2869" t="s">
        <v>70</v>
      </c>
      <c r="B2869" s="44" t="s">
        <v>155</v>
      </c>
      <c r="C2869" s="60">
        <v>0</v>
      </c>
    </row>
    <row r="2870" spans="1:3" ht="15" x14ac:dyDescent="0.25">
      <c r="A2870" t="s">
        <v>70</v>
      </c>
      <c r="B2870" s="44" t="s">
        <v>156</v>
      </c>
      <c r="C2870" s="60">
        <v>0</v>
      </c>
    </row>
    <row r="2871" spans="1:3" ht="15" x14ac:dyDescent="0.25">
      <c r="A2871" t="s">
        <v>70</v>
      </c>
      <c r="B2871" s="44" t="s">
        <v>157</v>
      </c>
      <c r="C2871" s="60">
        <v>0</v>
      </c>
    </row>
    <row r="2872" spans="1:3" ht="15" x14ac:dyDescent="0.25">
      <c r="A2872" t="s">
        <v>70</v>
      </c>
      <c r="B2872" s="44" t="s">
        <v>158</v>
      </c>
      <c r="C2872" s="60">
        <v>0</v>
      </c>
    </row>
    <row r="2873" spans="1:3" ht="15" x14ac:dyDescent="0.25">
      <c r="A2873" t="s">
        <v>70</v>
      </c>
      <c r="B2873" s="44" t="s">
        <v>159</v>
      </c>
      <c r="C2873" s="60">
        <v>0</v>
      </c>
    </row>
    <row r="2874" spans="1:3" ht="15" x14ac:dyDescent="0.25">
      <c r="A2874" t="s">
        <v>70</v>
      </c>
      <c r="B2874" s="44" t="s">
        <v>160</v>
      </c>
      <c r="C2874" s="60">
        <v>0</v>
      </c>
    </row>
    <row r="2875" spans="1:3" ht="15" x14ac:dyDescent="0.25">
      <c r="A2875" t="s">
        <v>70</v>
      </c>
      <c r="B2875" s="44" t="s">
        <v>161</v>
      </c>
      <c r="C2875" s="60">
        <v>0</v>
      </c>
    </row>
    <row r="2876" spans="1:3" ht="15" x14ac:dyDescent="0.25">
      <c r="A2876" t="s">
        <v>70</v>
      </c>
      <c r="B2876" s="44" t="s">
        <v>162</v>
      </c>
      <c r="C2876" s="60">
        <v>0</v>
      </c>
    </row>
    <row r="2877" spans="1:3" ht="15" x14ac:dyDescent="0.25">
      <c r="A2877" t="s">
        <v>70</v>
      </c>
      <c r="B2877" s="44" t="s">
        <v>162</v>
      </c>
      <c r="C2877" s="60">
        <v>0</v>
      </c>
    </row>
    <row r="2878" spans="1:3" ht="15" x14ac:dyDescent="0.25">
      <c r="A2878" t="s">
        <v>70</v>
      </c>
      <c r="B2878" s="44" t="s">
        <v>163</v>
      </c>
      <c r="C2878" s="60">
        <v>0</v>
      </c>
    </row>
    <row r="2879" spans="1:3" ht="15" x14ac:dyDescent="0.25">
      <c r="A2879" t="s">
        <v>70</v>
      </c>
      <c r="B2879" s="44" t="s">
        <v>164</v>
      </c>
      <c r="C2879" s="60">
        <v>0</v>
      </c>
    </row>
    <row r="2880" spans="1:3" ht="15" x14ac:dyDescent="0.25">
      <c r="A2880" t="s">
        <v>70</v>
      </c>
      <c r="B2880" s="44" t="s">
        <v>165</v>
      </c>
      <c r="C2880" s="60">
        <v>0</v>
      </c>
    </row>
    <row r="2881" spans="1:3" ht="15" x14ac:dyDescent="0.25">
      <c r="A2881" t="s">
        <v>70</v>
      </c>
      <c r="B2881" s="44" t="s">
        <v>166</v>
      </c>
      <c r="C2881" s="60">
        <v>0</v>
      </c>
    </row>
    <row r="2882" spans="1:3" ht="15" x14ac:dyDescent="0.25">
      <c r="A2882" t="s">
        <v>70</v>
      </c>
      <c r="B2882" s="44" t="s">
        <v>166</v>
      </c>
      <c r="C2882" s="60">
        <v>0</v>
      </c>
    </row>
    <row r="2883" spans="1:3" ht="15" x14ac:dyDescent="0.25">
      <c r="A2883" t="s">
        <v>70</v>
      </c>
      <c r="B2883" s="44" t="s">
        <v>167</v>
      </c>
      <c r="C2883" s="60">
        <v>0</v>
      </c>
    </row>
    <row r="2884" spans="1:3" ht="15" x14ac:dyDescent="0.25">
      <c r="A2884" t="s">
        <v>70</v>
      </c>
      <c r="B2884" s="44" t="s">
        <v>167</v>
      </c>
      <c r="C2884" s="60">
        <v>0</v>
      </c>
    </row>
    <row r="2885" spans="1:3" ht="15" x14ac:dyDescent="0.25">
      <c r="A2885" t="s">
        <v>70</v>
      </c>
      <c r="B2885" s="61" t="s">
        <v>168</v>
      </c>
      <c r="C2885" s="62">
        <v>0</v>
      </c>
    </row>
    <row r="2886" spans="1:3" ht="15" x14ac:dyDescent="0.25">
      <c r="A2886" t="s">
        <v>70</v>
      </c>
      <c r="B2886" s="61" t="s">
        <v>168</v>
      </c>
      <c r="C2886" s="62">
        <v>0</v>
      </c>
    </row>
    <row r="2887" spans="1:3" ht="15" x14ac:dyDescent="0.25">
      <c r="A2887" t="s">
        <v>70</v>
      </c>
      <c r="B2887" s="61" t="s">
        <v>169</v>
      </c>
      <c r="C2887" s="62">
        <v>0</v>
      </c>
    </row>
    <row r="2888" spans="1:3" ht="15" x14ac:dyDescent="0.25">
      <c r="A2888" t="s">
        <v>70</v>
      </c>
      <c r="B2888" s="44" t="s">
        <v>170</v>
      </c>
      <c r="C2888" s="60">
        <v>0</v>
      </c>
    </row>
    <row r="2889" spans="1:3" ht="15" x14ac:dyDescent="0.25">
      <c r="A2889" t="s">
        <v>70</v>
      </c>
      <c r="B2889" s="61" t="s">
        <v>171</v>
      </c>
      <c r="C2889" s="62">
        <v>0</v>
      </c>
    </row>
    <row r="2890" spans="1:3" ht="15" x14ac:dyDescent="0.25">
      <c r="A2890" t="s">
        <v>70</v>
      </c>
      <c r="B2890" s="44" t="s">
        <v>172</v>
      </c>
      <c r="C2890" s="60">
        <v>0</v>
      </c>
    </row>
    <row r="2891" spans="1:3" ht="15" x14ac:dyDescent="0.25">
      <c r="A2891" t="s">
        <v>70</v>
      </c>
      <c r="B2891" s="44" t="s">
        <v>173</v>
      </c>
      <c r="C2891" s="60">
        <v>0</v>
      </c>
    </row>
    <row r="2892" spans="1:3" ht="15" x14ac:dyDescent="0.25">
      <c r="A2892" t="s">
        <v>70</v>
      </c>
      <c r="B2892" s="44" t="s">
        <v>174</v>
      </c>
      <c r="C2892" s="60">
        <v>0</v>
      </c>
    </row>
    <row r="2893" spans="1:3" ht="15" x14ac:dyDescent="0.25">
      <c r="A2893" t="s">
        <v>70</v>
      </c>
      <c r="B2893" s="44" t="s">
        <v>175</v>
      </c>
      <c r="C2893" s="60">
        <v>0</v>
      </c>
    </row>
    <row r="2894" spans="1:3" ht="15" x14ac:dyDescent="0.25">
      <c r="A2894" t="s">
        <v>70</v>
      </c>
      <c r="B2894" s="44" t="s">
        <v>176</v>
      </c>
      <c r="C2894" s="60">
        <v>0</v>
      </c>
    </row>
    <row r="2895" spans="1:3" ht="15" x14ac:dyDescent="0.25">
      <c r="A2895" t="s">
        <v>70</v>
      </c>
      <c r="B2895" s="44" t="s">
        <v>177</v>
      </c>
      <c r="C2895" s="60">
        <v>0</v>
      </c>
    </row>
    <row r="2896" spans="1:3" ht="15" x14ac:dyDescent="0.25">
      <c r="A2896" t="s">
        <v>70</v>
      </c>
      <c r="B2896" s="44" t="s">
        <v>178</v>
      </c>
      <c r="C2896" s="60">
        <v>0</v>
      </c>
    </row>
    <row r="2897" spans="1:3" ht="15" x14ac:dyDescent="0.25">
      <c r="A2897" t="s">
        <v>70</v>
      </c>
      <c r="B2897" s="44" t="s">
        <v>179</v>
      </c>
      <c r="C2897" s="60">
        <v>0</v>
      </c>
    </row>
    <row r="2898" spans="1:3" ht="15" x14ac:dyDescent="0.25">
      <c r="A2898" t="s">
        <v>70</v>
      </c>
      <c r="B2898" s="44" t="s">
        <v>180</v>
      </c>
      <c r="C2898" s="60">
        <v>0</v>
      </c>
    </row>
    <row r="2899" spans="1:3" ht="15" x14ac:dyDescent="0.25">
      <c r="A2899" t="s">
        <v>70</v>
      </c>
      <c r="B2899" s="44" t="s">
        <v>181</v>
      </c>
      <c r="C2899" s="60">
        <v>0</v>
      </c>
    </row>
    <row r="2900" spans="1:3" ht="15" x14ac:dyDescent="0.25">
      <c r="A2900" t="s">
        <v>70</v>
      </c>
      <c r="B2900" s="44" t="s">
        <v>182</v>
      </c>
      <c r="C2900" s="60">
        <v>0</v>
      </c>
    </row>
    <row r="2901" spans="1:3" ht="15" x14ac:dyDescent="0.25">
      <c r="A2901" t="s">
        <v>70</v>
      </c>
      <c r="B2901" s="44" t="s">
        <v>183</v>
      </c>
      <c r="C2901" s="60">
        <v>0</v>
      </c>
    </row>
    <row r="2902" spans="1:3" ht="15" x14ac:dyDescent="0.25">
      <c r="A2902" t="s">
        <v>70</v>
      </c>
      <c r="B2902" s="44" t="s">
        <v>184</v>
      </c>
      <c r="C2902" s="60">
        <v>0</v>
      </c>
    </row>
    <row r="2903" spans="1:3" ht="15" x14ac:dyDescent="0.25">
      <c r="A2903" t="s">
        <v>70</v>
      </c>
      <c r="B2903" s="44" t="s">
        <v>185</v>
      </c>
      <c r="C2903" s="60">
        <v>0</v>
      </c>
    </row>
    <row r="2904" spans="1:3" ht="15" x14ac:dyDescent="0.25">
      <c r="A2904" t="s">
        <v>70</v>
      </c>
      <c r="B2904" s="44" t="s">
        <v>186</v>
      </c>
      <c r="C2904" s="60">
        <v>0</v>
      </c>
    </row>
    <row r="2905" spans="1:3" ht="15" x14ac:dyDescent="0.25">
      <c r="A2905" t="s">
        <v>70</v>
      </c>
      <c r="B2905" s="44" t="s">
        <v>187</v>
      </c>
      <c r="C2905" s="60">
        <v>0</v>
      </c>
    </row>
    <row r="2906" spans="1:3" ht="15" x14ac:dyDescent="0.25">
      <c r="A2906" t="s">
        <v>70</v>
      </c>
      <c r="B2906" s="44" t="s">
        <v>188</v>
      </c>
      <c r="C2906" s="60">
        <v>0</v>
      </c>
    </row>
    <row r="2907" spans="1:3" ht="15" x14ac:dyDescent="0.25">
      <c r="A2907" t="s">
        <v>70</v>
      </c>
      <c r="B2907" s="44" t="s">
        <v>189</v>
      </c>
      <c r="C2907" s="60">
        <v>0</v>
      </c>
    </row>
    <row r="2908" spans="1:3" ht="15" x14ac:dyDescent="0.25">
      <c r="A2908" t="s">
        <v>70</v>
      </c>
      <c r="B2908" s="44" t="s">
        <v>190</v>
      </c>
      <c r="C2908" s="60">
        <v>0</v>
      </c>
    </row>
    <row r="2909" spans="1:3" ht="15" x14ac:dyDescent="0.25">
      <c r="A2909" t="s">
        <v>70</v>
      </c>
      <c r="B2909" s="44" t="s">
        <v>191</v>
      </c>
      <c r="C2909" s="60">
        <v>0</v>
      </c>
    </row>
    <row r="2910" spans="1:3" ht="15" x14ac:dyDescent="0.25">
      <c r="A2910" t="s">
        <v>70</v>
      </c>
      <c r="B2910" s="44" t="s">
        <v>192</v>
      </c>
      <c r="C2910" s="60">
        <v>0</v>
      </c>
    </row>
    <row r="2911" spans="1:3" ht="15" x14ac:dyDescent="0.25">
      <c r="A2911" t="s">
        <v>70</v>
      </c>
      <c r="B2911" s="44" t="s">
        <v>193</v>
      </c>
      <c r="C2911" s="60">
        <v>0</v>
      </c>
    </row>
    <row r="2912" spans="1:3" ht="15" x14ac:dyDescent="0.25">
      <c r="A2912" t="s">
        <v>70</v>
      </c>
      <c r="B2912" s="61" t="s">
        <v>194</v>
      </c>
      <c r="C2912" s="62">
        <v>0</v>
      </c>
    </row>
    <row r="2913" spans="1:3" ht="15" x14ac:dyDescent="0.25">
      <c r="A2913" t="s">
        <v>70</v>
      </c>
      <c r="B2913" s="61" t="s">
        <v>195</v>
      </c>
      <c r="C2913" s="62">
        <v>0</v>
      </c>
    </row>
    <row r="2914" spans="1:3" ht="15" x14ac:dyDescent="0.25">
      <c r="A2914" t="s">
        <v>70</v>
      </c>
      <c r="B2914" s="61" t="s">
        <v>196</v>
      </c>
      <c r="C2914" s="62">
        <v>0</v>
      </c>
    </row>
    <row r="2915" spans="1:3" s="44" customFormat="1" ht="15" x14ac:dyDescent="0.25">
      <c r="A2915" t="s">
        <v>70</v>
      </c>
      <c r="B2915" s="61" t="s">
        <v>197</v>
      </c>
      <c r="C2915" s="62">
        <v>0</v>
      </c>
    </row>
    <row r="2916" spans="1:3" s="44" customFormat="1" ht="15" x14ac:dyDescent="0.25">
      <c r="A2916" t="s">
        <v>70</v>
      </c>
      <c r="B2916" s="61" t="s">
        <v>198</v>
      </c>
      <c r="C2916" s="62">
        <v>0</v>
      </c>
    </row>
    <row r="2917" spans="1:3" s="44" customFormat="1" ht="15" x14ac:dyDescent="0.25">
      <c r="A2917" t="s">
        <v>70</v>
      </c>
      <c r="B2917" s="61" t="s">
        <v>199</v>
      </c>
      <c r="C2917" s="62">
        <v>0</v>
      </c>
    </row>
    <row r="2918" spans="1:3" s="44" customFormat="1" ht="15" x14ac:dyDescent="0.25">
      <c r="A2918" t="s">
        <v>70</v>
      </c>
      <c r="B2918" s="61" t="s">
        <v>200</v>
      </c>
      <c r="C2918" s="62">
        <v>0</v>
      </c>
    </row>
    <row r="2919" spans="1:3" s="44" customFormat="1" ht="15" x14ac:dyDescent="0.25">
      <c r="A2919" t="s">
        <v>70</v>
      </c>
      <c r="B2919" s="61" t="s">
        <v>201</v>
      </c>
      <c r="C2919" s="62">
        <v>0</v>
      </c>
    </row>
    <row r="2920" spans="1:3" ht="15" x14ac:dyDescent="0.25">
      <c r="A2920" t="s">
        <v>70</v>
      </c>
      <c r="B2920" s="61" t="s">
        <v>202</v>
      </c>
      <c r="C2920" s="62">
        <v>0</v>
      </c>
    </row>
    <row r="2921" spans="1:3" ht="15" x14ac:dyDescent="0.25">
      <c r="A2921" t="s">
        <v>70</v>
      </c>
      <c r="B2921" s="61" t="s">
        <v>203</v>
      </c>
      <c r="C2921" s="62">
        <v>0</v>
      </c>
    </row>
    <row r="2922" spans="1:3" ht="15" x14ac:dyDescent="0.25">
      <c r="A2922" t="s">
        <v>70</v>
      </c>
      <c r="B2922" s="61" t="s">
        <v>204</v>
      </c>
      <c r="C2922" s="62">
        <v>0</v>
      </c>
    </row>
    <row r="2923" spans="1:3" ht="15" x14ac:dyDescent="0.25">
      <c r="A2923" t="s">
        <v>70</v>
      </c>
      <c r="B2923" s="44" t="s">
        <v>205</v>
      </c>
      <c r="C2923" s="60">
        <v>0</v>
      </c>
    </row>
    <row r="2924" spans="1:3" ht="15" x14ac:dyDescent="0.25">
      <c r="A2924" t="s">
        <v>70</v>
      </c>
      <c r="B2924" s="44" t="s">
        <v>206</v>
      </c>
      <c r="C2924" s="60">
        <v>0</v>
      </c>
    </row>
    <row r="2925" spans="1:3" ht="15" x14ac:dyDescent="0.25">
      <c r="A2925" t="s">
        <v>70</v>
      </c>
      <c r="B2925" s="44" t="s">
        <v>207</v>
      </c>
      <c r="C2925" s="60">
        <v>0</v>
      </c>
    </row>
    <row r="2926" spans="1:3" ht="15" x14ac:dyDescent="0.25">
      <c r="A2926" t="s">
        <v>70</v>
      </c>
      <c r="B2926" s="44" t="s">
        <v>208</v>
      </c>
      <c r="C2926" s="60">
        <v>0</v>
      </c>
    </row>
    <row r="2927" spans="1:3" ht="15" x14ac:dyDescent="0.25">
      <c r="A2927" t="s">
        <v>70</v>
      </c>
      <c r="B2927" s="44" t="s">
        <v>209</v>
      </c>
      <c r="C2927" s="60">
        <v>0</v>
      </c>
    </row>
    <row r="2928" spans="1:3" ht="15" x14ac:dyDescent="0.25">
      <c r="A2928" t="s">
        <v>70</v>
      </c>
      <c r="B2928" s="44" t="s">
        <v>210</v>
      </c>
      <c r="C2928" s="60">
        <v>0</v>
      </c>
    </row>
    <row r="2929" spans="1:3" ht="15" x14ac:dyDescent="0.25">
      <c r="A2929" t="s">
        <v>70</v>
      </c>
      <c r="B2929" s="61" t="s">
        <v>211</v>
      </c>
      <c r="C2929" s="62">
        <v>0</v>
      </c>
    </row>
    <row r="2930" spans="1:3" ht="15" x14ac:dyDescent="0.25">
      <c r="A2930" t="s">
        <v>70</v>
      </c>
      <c r="B2930" s="61" t="s">
        <v>212</v>
      </c>
      <c r="C2930" s="62">
        <v>0</v>
      </c>
    </row>
    <row r="2931" spans="1:3" ht="15" x14ac:dyDescent="0.25">
      <c r="A2931" t="s">
        <v>70</v>
      </c>
      <c r="B2931" s="61" t="s">
        <v>213</v>
      </c>
      <c r="C2931" s="62">
        <v>0</v>
      </c>
    </row>
    <row r="2932" spans="1:3" ht="15" x14ac:dyDescent="0.25">
      <c r="A2932" t="s">
        <v>70</v>
      </c>
      <c r="B2932" s="61" t="s">
        <v>214</v>
      </c>
      <c r="C2932" s="62">
        <v>0</v>
      </c>
    </row>
    <row r="2933" spans="1:3" ht="15" x14ac:dyDescent="0.25">
      <c r="A2933" t="s">
        <v>70</v>
      </c>
      <c r="B2933" s="61" t="s">
        <v>215</v>
      </c>
      <c r="C2933" s="62">
        <v>0</v>
      </c>
    </row>
    <row r="2934" spans="1:3" ht="15" x14ac:dyDescent="0.25">
      <c r="A2934" t="s">
        <v>70</v>
      </c>
      <c r="B2934" s="61" t="s">
        <v>216</v>
      </c>
      <c r="C2934" s="62">
        <v>0</v>
      </c>
    </row>
    <row r="2935" spans="1:3" ht="15" x14ac:dyDescent="0.25">
      <c r="A2935" t="s">
        <v>70</v>
      </c>
      <c r="B2935" s="61" t="s">
        <v>217</v>
      </c>
      <c r="C2935" s="62">
        <v>0</v>
      </c>
    </row>
    <row r="2936" spans="1:3" ht="15" x14ac:dyDescent="0.25">
      <c r="A2936" t="s">
        <v>70</v>
      </c>
      <c r="B2936" s="61" t="s">
        <v>218</v>
      </c>
      <c r="C2936" s="62">
        <v>0</v>
      </c>
    </row>
    <row r="2937" spans="1:3" ht="15" x14ac:dyDescent="0.25">
      <c r="A2937" t="s">
        <v>70</v>
      </c>
      <c r="B2937" s="61" t="s">
        <v>219</v>
      </c>
      <c r="C2937" s="62">
        <v>0</v>
      </c>
    </row>
    <row r="2938" spans="1:3" ht="15" x14ac:dyDescent="0.25">
      <c r="A2938" t="s">
        <v>70</v>
      </c>
      <c r="B2938" s="61" t="s">
        <v>220</v>
      </c>
      <c r="C2938" s="62">
        <v>0</v>
      </c>
    </row>
    <row r="2939" spans="1:3" ht="15" x14ac:dyDescent="0.25">
      <c r="A2939" t="s">
        <v>70</v>
      </c>
      <c r="B2939" s="61" t="s">
        <v>221</v>
      </c>
      <c r="C2939" s="62">
        <v>0</v>
      </c>
    </row>
    <row r="2940" spans="1:3" ht="15" x14ac:dyDescent="0.25">
      <c r="A2940" t="s">
        <v>70</v>
      </c>
      <c r="B2940" s="61" t="s">
        <v>222</v>
      </c>
      <c r="C2940" s="62">
        <v>0</v>
      </c>
    </row>
    <row r="2941" spans="1:3" ht="15" x14ac:dyDescent="0.25">
      <c r="A2941" t="s">
        <v>70</v>
      </c>
      <c r="B2941" s="61" t="s">
        <v>223</v>
      </c>
      <c r="C2941" s="62">
        <v>0</v>
      </c>
    </row>
    <row r="2942" spans="1:3" ht="15" x14ac:dyDescent="0.25">
      <c r="A2942" t="s">
        <v>70</v>
      </c>
      <c r="B2942" s="61" t="s">
        <v>224</v>
      </c>
      <c r="C2942" s="62">
        <v>0</v>
      </c>
    </row>
    <row r="2943" spans="1:3" ht="15" x14ac:dyDescent="0.25">
      <c r="A2943" t="s">
        <v>70</v>
      </c>
      <c r="B2943" s="61" t="s">
        <v>225</v>
      </c>
      <c r="C2943" s="62">
        <v>0</v>
      </c>
    </row>
    <row r="2944" spans="1:3" ht="15" x14ac:dyDescent="0.25">
      <c r="A2944" t="s">
        <v>70</v>
      </c>
      <c r="B2944" s="61" t="s">
        <v>226</v>
      </c>
      <c r="C2944" s="62">
        <v>0</v>
      </c>
    </row>
    <row r="2945" spans="1:3" ht="15" x14ac:dyDescent="0.25">
      <c r="A2945" t="s">
        <v>70</v>
      </c>
      <c r="B2945" s="61" t="s">
        <v>227</v>
      </c>
      <c r="C2945" s="62">
        <v>0</v>
      </c>
    </row>
    <row r="2946" spans="1:3" ht="15" x14ac:dyDescent="0.25">
      <c r="A2946" t="s">
        <v>70</v>
      </c>
      <c r="B2946" s="61" t="s">
        <v>228</v>
      </c>
      <c r="C2946" s="62">
        <v>0</v>
      </c>
    </row>
    <row r="2947" spans="1:3" ht="15" x14ac:dyDescent="0.25">
      <c r="A2947" t="s">
        <v>70</v>
      </c>
      <c r="B2947" s="61" t="s">
        <v>229</v>
      </c>
      <c r="C2947" s="62">
        <v>0</v>
      </c>
    </row>
    <row r="2948" spans="1:3" ht="15" x14ac:dyDescent="0.25">
      <c r="A2948" t="s">
        <v>70</v>
      </c>
      <c r="B2948" s="61" t="s">
        <v>230</v>
      </c>
      <c r="C2948" s="62">
        <v>0</v>
      </c>
    </row>
    <row r="2949" spans="1:3" ht="15" x14ac:dyDescent="0.25">
      <c r="A2949" t="s">
        <v>70</v>
      </c>
      <c r="B2949" s="61" t="s">
        <v>231</v>
      </c>
      <c r="C2949" s="62">
        <v>0</v>
      </c>
    </row>
    <row r="2950" spans="1:3" ht="15" x14ac:dyDescent="0.25">
      <c r="A2950" t="s">
        <v>70</v>
      </c>
      <c r="B2950" s="61" t="s">
        <v>232</v>
      </c>
      <c r="C2950" s="62">
        <v>0</v>
      </c>
    </row>
    <row r="2951" spans="1:3" ht="15" x14ac:dyDescent="0.25">
      <c r="A2951" t="s">
        <v>70</v>
      </c>
      <c r="B2951" s="61" t="s">
        <v>233</v>
      </c>
      <c r="C2951" s="62">
        <v>0</v>
      </c>
    </row>
    <row r="2952" spans="1:3" ht="15" x14ac:dyDescent="0.25">
      <c r="A2952" t="s">
        <v>70</v>
      </c>
      <c r="B2952" s="61" t="s">
        <v>234</v>
      </c>
      <c r="C2952" s="62">
        <v>0</v>
      </c>
    </row>
    <row r="2953" spans="1:3" ht="15" x14ac:dyDescent="0.25">
      <c r="A2953" t="s">
        <v>70</v>
      </c>
      <c r="B2953" s="61" t="s">
        <v>235</v>
      </c>
      <c r="C2953" s="62">
        <v>0</v>
      </c>
    </row>
    <row r="2954" spans="1:3" ht="15" x14ac:dyDescent="0.25">
      <c r="A2954" t="s">
        <v>70</v>
      </c>
      <c r="B2954" s="61" t="s">
        <v>236</v>
      </c>
      <c r="C2954" s="62">
        <v>0</v>
      </c>
    </row>
    <row r="2955" spans="1:3" ht="15.75" thickBot="1" x14ac:dyDescent="0.3">
      <c r="A2955" t="s">
        <v>70</v>
      </c>
      <c r="B2955" s="61" t="s">
        <v>237</v>
      </c>
      <c r="C2955" s="62">
        <v>0</v>
      </c>
    </row>
    <row r="2956" spans="1:3" ht="15.75" thickTop="1" x14ac:dyDescent="0.25">
      <c r="A2956" t="s">
        <v>70</v>
      </c>
      <c r="B2956" s="64">
        <v>0</v>
      </c>
      <c r="C2956" s="65">
        <v>0</v>
      </c>
    </row>
    <row r="2957" spans="1:3" ht="15" x14ac:dyDescent="0.25">
      <c r="A2957" t="s">
        <v>70</v>
      </c>
      <c r="B2957" s="66">
        <v>0</v>
      </c>
      <c r="C2957" s="65">
        <v>0</v>
      </c>
    </row>
    <row r="2958" spans="1:3" ht="15" x14ac:dyDescent="0.25">
      <c r="A2958" t="s">
        <v>70</v>
      </c>
      <c r="B2958" s="66">
        <v>0</v>
      </c>
      <c r="C2958" s="65">
        <v>0</v>
      </c>
    </row>
    <row r="2959" spans="1:3" ht="15" x14ac:dyDescent="0.25">
      <c r="A2959" t="s">
        <v>70</v>
      </c>
      <c r="B2959" s="66">
        <v>0</v>
      </c>
      <c r="C2959" s="65">
        <v>0</v>
      </c>
    </row>
    <row r="2960" spans="1:3" ht="15" x14ac:dyDescent="0.25">
      <c r="A2960" t="s">
        <v>70</v>
      </c>
      <c r="B2960" s="66">
        <v>0</v>
      </c>
      <c r="C2960" s="65">
        <v>0</v>
      </c>
    </row>
    <row r="2961" spans="1:3" ht="15" x14ac:dyDescent="0.25">
      <c r="A2961" t="s">
        <v>70</v>
      </c>
      <c r="B2961" s="66">
        <v>0</v>
      </c>
      <c r="C2961" s="65">
        <v>0</v>
      </c>
    </row>
    <row r="2962" spans="1:3" ht="15" x14ac:dyDescent="0.25">
      <c r="A2962" t="s">
        <v>70</v>
      </c>
      <c r="B2962" s="66">
        <v>0</v>
      </c>
      <c r="C2962" s="65">
        <v>0</v>
      </c>
    </row>
    <row r="2963" spans="1:3" ht="15" x14ac:dyDescent="0.25">
      <c r="A2963" t="s">
        <v>70</v>
      </c>
      <c r="B2963" s="66">
        <v>0</v>
      </c>
      <c r="C2963" s="65">
        <v>0</v>
      </c>
    </row>
    <row r="2964" spans="1:3" ht="15" x14ac:dyDescent="0.25">
      <c r="A2964" t="s">
        <v>70</v>
      </c>
      <c r="B2964" s="66">
        <v>0</v>
      </c>
      <c r="C2964" s="65">
        <v>0</v>
      </c>
    </row>
    <row r="2965" spans="1:3" ht="15" x14ac:dyDescent="0.25">
      <c r="A2965" t="s">
        <v>70</v>
      </c>
      <c r="B2965" s="66">
        <v>0</v>
      </c>
      <c r="C2965" s="65">
        <v>0</v>
      </c>
    </row>
    <row r="2966" spans="1:3" ht="15" x14ac:dyDescent="0.25">
      <c r="A2966" t="s">
        <v>70</v>
      </c>
      <c r="B2966" s="66">
        <v>0</v>
      </c>
      <c r="C2966" s="65">
        <v>0</v>
      </c>
    </row>
    <row r="2967" spans="1:3" ht="15" x14ac:dyDescent="0.25">
      <c r="A2967" t="s">
        <v>70</v>
      </c>
      <c r="B2967" s="66">
        <v>0</v>
      </c>
      <c r="C2967" s="65">
        <v>0</v>
      </c>
    </row>
    <row r="2968" spans="1:3" ht="15" x14ac:dyDescent="0.25">
      <c r="A2968" t="s">
        <v>70</v>
      </c>
      <c r="B2968" s="66">
        <v>0</v>
      </c>
      <c r="C2968" s="65">
        <v>0</v>
      </c>
    </row>
    <row r="2969" spans="1:3" ht="15" x14ac:dyDescent="0.25">
      <c r="A2969" t="s">
        <v>70</v>
      </c>
      <c r="B2969" s="66">
        <v>0</v>
      </c>
      <c r="C2969" s="65">
        <v>0</v>
      </c>
    </row>
    <row r="2970" spans="1:3" ht="15.75" thickBot="1" x14ac:dyDescent="0.3">
      <c r="A2970" t="s">
        <v>70</v>
      </c>
      <c r="B2970" s="67">
        <v>0</v>
      </c>
      <c r="C2970" s="68">
        <v>0</v>
      </c>
    </row>
    <row r="2971" spans="1:3" ht="15.75" thickTop="1" x14ac:dyDescent="0.25">
      <c r="A2971" t="s">
        <v>70</v>
      </c>
      <c r="B2971" s="44"/>
      <c r="C2971" s="18"/>
    </row>
    <row r="2972" spans="1:3" ht="15" x14ac:dyDescent="0.25">
      <c r="A2972" t="s">
        <v>70</v>
      </c>
      <c r="C2972" s="18"/>
    </row>
    <row r="2973" spans="1:3" ht="15.75" x14ac:dyDescent="0.25">
      <c r="A2973" t="s">
        <v>70</v>
      </c>
      <c r="B2973" s="69" t="s">
        <v>345</v>
      </c>
      <c r="C2973" s="70"/>
    </row>
    <row r="2974" spans="1:3" ht="15" x14ac:dyDescent="0.25">
      <c r="A2974" t="s">
        <v>70</v>
      </c>
      <c r="C2974" s="51"/>
    </row>
    <row r="2975" spans="1:3" ht="15" x14ac:dyDescent="0.25">
      <c r="A2975" t="s">
        <v>70</v>
      </c>
    </row>
    <row r="2976" spans="1:3" ht="15" x14ac:dyDescent="0.25">
      <c r="A2976" t="s">
        <v>70</v>
      </c>
      <c r="C2976" s="71" t="s">
        <v>346</v>
      </c>
    </row>
    <row r="2977" spans="1:3" ht="15" customHeight="1" x14ac:dyDescent="0.25">
      <c r="A2977" t="s">
        <v>70</v>
      </c>
      <c r="C2977" s="72" t="s">
        <v>347</v>
      </c>
    </row>
    <row r="2978" spans="1:3" ht="15" x14ac:dyDescent="0.25">
      <c r="A2978" t="s">
        <v>70</v>
      </c>
    </row>
    <row r="2979" spans="1:3" ht="15" x14ac:dyDescent="0.25">
      <c r="A2979" t="s">
        <v>70</v>
      </c>
    </row>
    <row r="2980" spans="1:3" ht="15" x14ac:dyDescent="0.25">
      <c r="A2980" t="s">
        <v>70</v>
      </c>
    </row>
    <row r="2981" spans="1:3" ht="15" x14ac:dyDescent="0.25">
      <c r="A2981" t="s">
        <v>70</v>
      </c>
    </row>
    <row r="2982" spans="1:3" ht="15" x14ac:dyDescent="0.25">
      <c r="A2982" t="s">
        <v>70</v>
      </c>
    </row>
    <row r="2983" spans="1:3" ht="15" x14ac:dyDescent="0.25">
      <c r="A2983" t="s">
        <v>70</v>
      </c>
    </row>
    <row r="2984" spans="1:3" ht="15" x14ac:dyDescent="0.25">
      <c r="A2984" t="s">
        <v>70</v>
      </c>
    </row>
    <row r="2985" spans="1:3" ht="15" x14ac:dyDescent="0.25">
      <c r="A2985" t="s">
        <v>70</v>
      </c>
    </row>
    <row r="2986" spans="1:3" ht="15" x14ac:dyDescent="0.25">
      <c r="A2986" t="s">
        <v>70</v>
      </c>
    </row>
    <row r="2987" spans="1:3" ht="15" x14ac:dyDescent="0.25">
      <c r="A2987" t="s">
        <v>70</v>
      </c>
    </row>
    <row r="2988" spans="1:3" ht="15" x14ac:dyDescent="0.25">
      <c r="A2988" t="s">
        <v>70</v>
      </c>
    </row>
    <row r="2989" spans="1:3" ht="15" x14ac:dyDescent="0.25">
      <c r="A2989" t="s">
        <v>70</v>
      </c>
    </row>
    <row r="2990" spans="1:3" ht="15" x14ac:dyDescent="0.25">
      <c r="A2990" t="s">
        <v>70</v>
      </c>
    </row>
    <row r="2991" spans="1:3" ht="15" x14ac:dyDescent="0.25">
      <c r="A2991" t="s">
        <v>70</v>
      </c>
    </row>
    <row r="2992" spans="1:3" ht="15" x14ac:dyDescent="0.25">
      <c r="A2992" t="s">
        <v>70</v>
      </c>
    </row>
    <row r="2993" spans="1:3" ht="15" x14ac:dyDescent="0.25">
      <c r="A2993" t="s">
        <v>70</v>
      </c>
    </row>
    <row r="2994" spans="1:3" ht="15" x14ac:dyDescent="0.25">
      <c r="A2994" t="s">
        <v>70</v>
      </c>
    </row>
    <row r="2995" spans="1:3" ht="15" x14ac:dyDescent="0.25">
      <c r="A2995" t="s">
        <v>70</v>
      </c>
    </row>
    <row r="2996" spans="1:3" ht="15" x14ac:dyDescent="0.25">
      <c r="A2996" t="s">
        <v>70</v>
      </c>
    </row>
    <row r="2997" spans="1:3" s="44" customFormat="1" ht="15" x14ac:dyDescent="0.25">
      <c r="A2997" t="s">
        <v>70</v>
      </c>
      <c r="B2997" s="38"/>
      <c r="C2997" s="38"/>
    </row>
    <row r="2998" spans="1:3" s="44" customFormat="1" ht="15" x14ac:dyDescent="0.25">
      <c r="A2998" t="s">
        <v>70</v>
      </c>
      <c r="B2998" s="38"/>
      <c r="C2998" s="38"/>
    </row>
    <row r="2999" spans="1:3" s="44" customFormat="1" ht="15" x14ac:dyDescent="0.25">
      <c r="A2999" t="s">
        <v>70</v>
      </c>
      <c r="B2999" s="38"/>
      <c r="C2999" s="38"/>
    </row>
    <row r="3000" spans="1:3" s="44" customFormat="1" ht="15" x14ac:dyDescent="0.25">
      <c r="A3000" t="s">
        <v>70</v>
      </c>
      <c r="B3000" s="38"/>
      <c r="C3000" s="38"/>
    </row>
    <row r="3001" spans="1:3" s="44" customFormat="1" ht="15" x14ac:dyDescent="0.25">
      <c r="A3001" t="s">
        <v>71</v>
      </c>
      <c r="B3001" s="44" t="s">
        <v>104</v>
      </c>
      <c r="C3001" s="73">
        <v>0</v>
      </c>
    </row>
    <row r="3002" spans="1:3" s="44" customFormat="1" ht="15" x14ac:dyDescent="0.25">
      <c r="A3002" t="s">
        <v>71</v>
      </c>
      <c r="B3002" s="44" t="s">
        <v>104</v>
      </c>
      <c r="C3002" s="50">
        <v>0</v>
      </c>
    </row>
    <row r="3003" spans="1:3" s="44" customFormat="1" ht="15" x14ac:dyDescent="0.25">
      <c r="A3003" t="s">
        <v>71</v>
      </c>
      <c r="B3003" s="44" t="s">
        <v>105</v>
      </c>
      <c r="C3003" s="50">
        <v>0</v>
      </c>
    </row>
    <row r="3004" spans="1:3" s="44" customFormat="1" ht="15" x14ac:dyDescent="0.25">
      <c r="A3004" t="s">
        <v>71</v>
      </c>
      <c r="B3004" s="44" t="s">
        <v>106</v>
      </c>
      <c r="C3004" s="50">
        <v>0</v>
      </c>
    </row>
    <row r="3005" spans="1:3" s="44" customFormat="1" ht="15" x14ac:dyDescent="0.25">
      <c r="A3005" t="s">
        <v>71</v>
      </c>
      <c r="B3005" s="44" t="s">
        <v>107</v>
      </c>
      <c r="C3005" s="50">
        <v>0</v>
      </c>
    </row>
    <row r="3006" spans="1:3" s="44" customFormat="1" ht="15" x14ac:dyDescent="0.25">
      <c r="A3006" t="s">
        <v>71</v>
      </c>
      <c r="B3006" s="44" t="s">
        <v>107</v>
      </c>
      <c r="C3006" s="50">
        <v>0</v>
      </c>
    </row>
    <row r="3007" spans="1:3" s="44" customFormat="1" ht="15" x14ac:dyDescent="0.25">
      <c r="A3007" t="s">
        <v>71</v>
      </c>
      <c r="B3007" s="44" t="s">
        <v>108</v>
      </c>
      <c r="C3007" s="50">
        <v>0</v>
      </c>
    </row>
    <row r="3008" spans="1:3" s="44" customFormat="1" ht="15" x14ac:dyDescent="0.25">
      <c r="A3008" t="s">
        <v>71</v>
      </c>
      <c r="B3008" s="44" t="s">
        <v>108</v>
      </c>
      <c r="C3008" s="50">
        <v>0</v>
      </c>
    </row>
    <row r="3009" spans="1:3" s="44" customFormat="1" ht="15" x14ac:dyDescent="0.25">
      <c r="A3009" t="s">
        <v>71</v>
      </c>
      <c r="B3009" s="44" t="s">
        <v>109</v>
      </c>
      <c r="C3009" s="50">
        <v>0</v>
      </c>
    </row>
    <row r="3010" spans="1:3" s="44" customFormat="1" ht="15" x14ac:dyDescent="0.25">
      <c r="A3010" t="s">
        <v>71</v>
      </c>
      <c r="B3010" s="44" t="s">
        <v>110</v>
      </c>
      <c r="C3010" s="50">
        <v>0</v>
      </c>
    </row>
    <row r="3011" spans="1:3" s="44" customFormat="1" ht="15" x14ac:dyDescent="0.25">
      <c r="A3011" t="s">
        <v>71</v>
      </c>
      <c r="B3011" s="44" t="s">
        <v>110</v>
      </c>
      <c r="C3011" s="50">
        <v>0</v>
      </c>
    </row>
    <row r="3012" spans="1:3" s="44" customFormat="1" ht="15" x14ac:dyDescent="0.25">
      <c r="A3012" t="s">
        <v>71</v>
      </c>
      <c r="B3012" s="44" t="s">
        <v>111</v>
      </c>
      <c r="C3012" s="50">
        <v>0</v>
      </c>
    </row>
    <row r="3013" spans="1:3" ht="15" x14ac:dyDescent="0.25">
      <c r="A3013" t="s">
        <v>71</v>
      </c>
      <c r="B3013" s="44" t="s">
        <v>111</v>
      </c>
      <c r="C3013" s="50">
        <v>0</v>
      </c>
    </row>
    <row r="3014" spans="1:3" s="63" customFormat="1" ht="15" x14ac:dyDescent="0.25">
      <c r="A3014" t="s">
        <v>71</v>
      </c>
      <c r="B3014" s="44" t="s">
        <v>112</v>
      </c>
      <c r="C3014" s="50">
        <v>0</v>
      </c>
    </row>
    <row r="3015" spans="1:3" ht="15" x14ac:dyDescent="0.25">
      <c r="A3015" t="s">
        <v>71</v>
      </c>
      <c r="B3015" s="44" t="s">
        <v>113</v>
      </c>
      <c r="C3015" s="50">
        <v>0</v>
      </c>
    </row>
    <row r="3016" spans="1:3" ht="15" x14ac:dyDescent="0.25">
      <c r="A3016" t="s">
        <v>71</v>
      </c>
      <c r="B3016" s="44" t="s">
        <v>113</v>
      </c>
      <c r="C3016" s="50">
        <v>0</v>
      </c>
    </row>
    <row r="3017" spans="1:3" ht="15" x14ac:dyDescent="0.25">
      <c r="A3017" t="s">
        <v>71</v>
      </c>
      <c r="B3017" s="44" t="s">
        <v>114</v>
      </c>
      <c r="C3017" s="50">
        <v>0</v>
      </c>
    </row>
    <row r="3018" spans="1:3" ht="26.25" customHeight="1" x14ac:dyDescent="0.25">
      <c r="A3018" t="s">
        <v>71</v>
      </c>
      <c r="B3018" s="44" t="s">
        <v>115</v>
      </c>
      <c r="C3018" s="50">
        <v>0</v>
      </c>
    </row>
    <row r="3019" spans="1:3" ht="15" x14ac:dyDescent="0.25">
      <c r="A3019" t="s">
        <v>71</v>
      </c>
      <c r="B3019" s="44" t="s">
        <v>116</v>
      </c>
      <c r="C3019" s="50">
        <v>0</v>
      </c>
    </row>
    <row r="3020" spans="1:3" ht="15" x14ac:dyDescent="0.25">
      <c r="A3020" t="s">
        <v>71</v>
      </c>
      <c r="B3020" s="44" t="s">
        <v>117</v>
      </c>
      <c r="C3020" s="50">
        <v>0</v>
      </c>
    </row>
    <row r="3021" spans="1:3" ht="15" x14ac:dyDescent="0.25">
      <c r="A3021" t="s">
        <v>71</v>
      </c>
      <c r="B3021" s="44" t="s">
        <v>117</v>
      </c>
      <c r="C3021" s="50">
        <v>0</v>
      </c>
    </row>
    <row r="3022" spans="1:3" ht="15" x14ac:dyDescent="0.25">
      <c r="A3022" t="s">
        <v>71</v>
      </c>
      <c r="B3022" s="44" t="s">
        <v>118</v>
      </c>
      <c r="C3022" s="50">
        <v>0</v>
      </c>
    </row>
    <row r="3023" spans="1:3" ht="15" x14ac:dyDescent="0.25">
      <c r="A3023" t="s">
        <v>71</v>
      </c>
      <c r="B3023" s="44" t="s">
        <v>119</v>
      </c>
      <c r="C3023" s="50">
        <v>0</v>
      </c>
    </row>
    <row r="3024" spans="1:3" ht="15" x14ac:dyDescent="0.25">
      <c r="A3024" t="s">
        <v>71</v>
      </c>
      <c r="B3024" s="44" t="s">
        <v>120</v>
      </c>
      <c r="C3024" s="50">
        <v>0</v>
      </c>
    </row>
    <row r="3025" spans="1:3" ht="15" customHeight="1" x14ac:dyDescent="0.25">
      <c r="A3025" t="s">
        <v>71</v>
      </c>
      <c r="B3025" s="44" t="s">
        <v>121</v>
      </c>
      <c r="C3025" s="50">
        <v>0</v>
      </c>
    </row>
    <row r="3026" spans="1:3" ht="15" x14ac:dyDescent="0.25">
      <c r="A3026" t="s">
        <v>71</v>
      </c>
      <c r="B3026" s="44" t="s">
        <v>122</v>
      </c>
      <c r="C3026" s="50">
        <v>0</v>
      </c>
    </row>
    <row r="3027" spans="1:3" ht="15" x14ac:dyDescent="0.25">
      <c r="A3027" t="s">
        <v>71</v>
      </c>
      <c r="B3027" s="44" t="s">
        <v>123</v>
      </c>
      <c r="C3027" s="50">
        <v>0</v>
      </c>
    </row>
    <row r="3028" spans="1:3" ht="15" x14ac:dyDescent="0.25">
      <c r="A3028" t="s">
        <v>71</v>
      </c>
      <c r="B3028" s="44" t="s">
        <v>123</v>
      </c>
      <c r="C3028" s="50">
        <v>0</v>
      </c>
    </row>
    <row r="3029" spans="1:3" ht="15" x14ac:dyDescent="0.25">
      <c r="A3029" t="s">
        <v>71</v>
      </c>
      <c r="B3029" s="44" t="s">
        <v>124</v>
      </c>
      <c r="C3029" s="50">
        <v>0</v>
      </c>
    </row>
    <row r="3030" spans="1:3" ht="15" x14ac:dyDescent="0.25">
      <c r="A3030" t="s">
        <v>71</v>
      </c>
      <c r="B3030" s="44" t="s">
        <v>124</v>
      </c>
      <c r="C3030" s="50">
        <v>0</v>
      </c>
    </row>
    <row r="3031" spans="1:3" ht="15" x14ac:dyDescent="0.25">
      <c r="A3031" t="s">
        <v>71</v>
      </c>
      <c r="B3031" s="44" t="s">
        <v>125</v>
      </c>
      <c r="C3031" s="50">
        <v>0</v>
      </c>
    </row>
    <row r="3032" spans="1:3" ht="15" x14ac:dyDescent="0.25">
      <c r="A3032" t="s">
        <v>71</v>
      </c>
      <c r="B3032" s="44" t="s">
        <v>125</v>
      </c>
      <c r="C3032" s="50">
        <v>0</v>
      </c>
    </row>
    <row r="3033" spans="1:3" ht="15" x14ac:dyDescent="0.25">
      <c r="A3033" t="s">
        <v>71</v>
      </c>
      <c r="B3033" s="44" t="s">
        <v>126</v>
      </c>
      <c r="C3033" s="50">
        <v>0</v>
      </c>
    </row>
    <row r="3034" spans="1:3" ht="15" x14ac:dyDescent="0.25">
      <c r="A3034" t="s">
        <v>71</v>
      </c>
      <c r="B3034" s="44" t="s">
        <v>126</v>
      </c>
      <c r="C3034" s="50">
        <v>0</v>
      </c>
    </row>
    <row r="3035" spans="1:3" ht="15" x14ac:dyDescent="0.25">
      <c r="A3035" t="s">
        <v>71</v>
      </c>
      <c r="B3035" s="44" t="s">
        <v>127</v>
      </c>
      <c r="C3035" s="50">
        <v>0</v>
      </c>
    </row>
    <row r="3036" spans="1:3" ht="15" x14ac:dyDescent="0.25">
      <c r="A3036" t="s">
        <v>71</v>
      </c>
      <c r="B3036" s="44" t="s">
        <v>128</v>
      </c>
      <c r="C3036" s="50">
        <v>0</v>
      </c>
    </row>
    <row r="3037" spans="1:3" ht="15" x14ac:dyDescent="0.25">
      <c r="A3037" t="s">
        <v>71</v>
      </c>
      <c r="B3037" s="44" t="s">
        <v>129</v>
      </c>
      <c r="C3037" s="50">
        <v>0</v>
      </c>
    </row>
    <row r="3038" spans="1:3" ht="15" x14ac:dyDescent="0.25">
      <c r="A3038" t="s">
        <v>71</v>
      </c>
      <c r="B3038" s="44" t="s">
        <v>130</v>
      </c>
      <c r="C3038" s="50">
        <v>0</v>
      </c>
    </row>
    <row r="3039" spans="1:3" ht="15" x14ac:dyDescent="0.25">
      <c r="A3039" t="s">
        <v>71</v>
      </c>
      <c r="B3039" s="44" t="s">
        <v>131</v>
      </c>
      <c r="C3039" s="50">
        <v>0</v>
      </c>
    </row>
    <row r="3040" spans="1:3" ht="15" x14ac:dyDescent="0.25">
      <c r="A3040" t="s">
        <v>71</v>
      </c>
      <c r="B3040" s="44" t="s">
        <v>131</v>
      </c>
      <c r="C3040" s="50">
        <v>0</v>
      </c>
    </row>
    <row r="3041" spans="1:3" ht="15" x14ac:dyDescent="0.25">
      <c r="A3041" t="s">
        <v>71</v>
      </c>
      <c r="B3041" s="44" t="s">
        <v>132</v>
      </c>
      <c r="C3041" s="50">
        <v>0</v>
      </c>
    </row>
    <row r="3042" spans="1:3" ht="15" x14ac:dyDescent="0.25">
      <c r="A3042" t="s">
        <v>71</v>
      </c>
      <c r="B3042" s="44" t="s">
        <v>133</v>
      </c>
      <c r="C3042" s="50">
        <v>0</v>
      </c>
    </row>
    <row r="3043" spans="1:3" ht="15" x14ac:dyDescent="0.25">
      <c r="A3043" t="s">
        <v>71</v>
      </c>
      <c r="B3043" s="44" t="s">
        <v>134</v>
      </c>
      <c r="C3043" s="50">
        <v>0</v>
      </c>
    </row>
    <row r="3044" spans="1:3" ht="15" x14ac:dyDescent="0.25">
      <c r="A3044" t="s">
        <v>71</v>
      </c>
      <c r="B3044" s="44" t="s">
        <v>135</v>
      </c>
      <c r="C3044" s="50">
        <v>0</v>
      </c>
    </row>
    <row r="3045" spans="1:3" ht="15" x14ac:dyDescent="0.25">
      <c r="A3045" t="s">
        <v>71</v>
      </c>
      <c r="B3045" s="44" t="s">
        <v>136</v>
      </c>
      <c r="C3045" s="50">
        <v>0</v>
      </c>
    </row>
    <row r="3046" spans="1:3" ht="15" x14ac:dyDescent="0.25">
      <c r="A3046" t="s">
        <v>71</v>
      </c>
      <c r="B3046" s="44" t="s">
        <v>137</v>
      </c>
      <c r="C3046" s="50">
        <v>0</v>
      </c>
    </row>
    <row r="3047" spans="1:3" ht="15" x14ac:dyDescent="0.25">
      <c r="A3047" t="s">
        <v>71</v>
      </c>
      <c r="B3047" s="44" t="s">
        <v>137</v>
      </c>
      <c r="C3047" s="50">
        <v>0</v>
      </c>
    </row>
    <row r="3048" spans="1:3" ht="15" x14ac:dyDescent="0.25">
      <c r="A3048" t="s">
        <v>71</v>
      </c>
      <c r="B3048" s="44" t="s">
        <v>138</v>
      </c>
      <c r="C3048" s="50">
        <v>0</v>
      </c>
    </row>
    <row r="3049" spans="1:3" ht="15" x14ac:dyDescent="0.25">
      <c r="A3049" t="s">
        <v>71</v>
      </c>
      <c r="B3049" s="44" t="s">
        <v>138</v>
      </c>
      <c r="C3049" s="50">
        <v>0</v>
      </c>
    </row>
    <row r="3050" spans="1:3" ht="15" x14ac:dyDescent="0.25">
      <c r="A3050" t="s">
        <v>71</v>
      </c>
      <c r="B3050" s="59" t="s">
        <v>139</v>
      </c>
      <c r="C3050" s="50">
        <v>0</v>
      </c>
    </row>
    <row r="3051" spans="1:3" ht="15" x14ac:dyDescent="0.25">
      <c r="A3051" t="s">
        <v>71</v>
      </c>
      <c r="B3051" s="44" t="s">
        <v>140</v>
      </c>
      <c r="C3051" s="50">
        <v>0</v>
      </c>
    </row>
    <row r="3052" spans="1:3" ht="15" x14ac:dyDescent="0.25">
      <c r="A3052" t="s">
        <v>71</v>
      </c>
      <c r="B3052" s="44" t="s">
        <v>141</v>
      </c>
      <c r="C3052" s="50">
        <v>0</v>
      </c>
    </row>
    <row r="3053" spans="1:3" ht="15" x14ac:dyDescent="0.25">
      <c r="A3053" t="s">
        <v>71</v>
      </c>
      <c r="B3053" s="44" t="s">
        <v>142</v>
      </c>
      <c r="C3053" s="50">
        <v>0</v>
      </c>
    </row>
    <row r="3054" spans="1:3" ht="15" x14ac:dyDescent="0.25">
      <c r="A3054" t="s">
        <v>71</v>
      </c>
      <c r="B3054" s="44" t="s">
        <v>142</v>
      </c>
      <c r="C3054" s="50">
        <v>0</v>
      </c>
    </row>
    <row r="3055" spans="1:3" ht="15" x14ac:dyDescent="0.25">
      <c r="A3055" t="s">
        <v>71</v>
      </c>
      <c r="B3055" s="44" t="s">
        <v>143</v>
      </c>
      <c r="C3055" s="50">
        <v>0</v>
      </c>
    </row>
    <row r="3056" spans="1:3" ht="15" x14ac:dyDescent="0.25">
      <c r="A3056" t="s">
        <v>71</v>
      </c>
      <c r="B3056" s="44" t="s">
        <v>144</v>
      </c>
      <c r="C3056" s="50">
        <v>0</v>
      </c>
    </row>
    <row r="3057" spans="1:3" ht="15" x14ac:dyDescent="0.25">
      <c r="A3057" t="s">
        <v>71</v>
      </c>
      <c r="B3057" s="44" t="s">
        <v>144</v>
      </c>
      <c r="C3057" s="50">
        <v>0</v>
      </c>
    </row>
    <row r="3058" spans="1:3" ht="15" x14ac:dyDescent="0.25">
      <c r="A3058" t="s">
        <v>71</v>
      </c>
      <c r="B3058" s="44" t="s">
        <v>145</v>
      </c>
      <c r="C3058" s="60">
        <v>0</v>
      </c>
    </row>
    <row r="3059" spans="1:3" ht="15" x14ac:dyDescent="0.25">
      <c r="A3059" t="s">
        <v>71</v>
      </c>
      <c r="B3059" s="44" t="s">
        <v>146</v>
      </c>
      <c r="C3059" s="60">
        <v>0</v>
      </c>
    </row>
    <row r="3060" spans="1:3" ht="15" x14ac:dyDescent="0.25">
      <c r="A3060" t="s">
        <v>71</v>
      </c>
      <c r="B3060" s="44" t="s">
        <v>147</v>
      </c>
      <c r="C3060" s="60">
        <v>0</v>
      </c>
    </row>
    <row r="3061" spans="1:3" ht="15" x14ac:dyDescent="0.25">
      <c r="A3061" t="s">
        <v>71</v>
      </c>
      <c r="B3061" s="44" t="s">
        <v>148</v>
      </c>
      <c r="C3061" s="60">
        <v>0</v>
      </c>
    </row>
    <row r="3062" spans="1:3" ht="15" x14ac:dyDescent="0.25">
      <c r="A3062" t="s">
        <v>71</v>
      </c>
      <c r="B3062" s="44" t="s">
        <v>148</v>
      </c>
      <c r="C3062" s="60">
        <v>0</v>
      </c>
    </row>
    <row r="3063" spans="1:3" ht="15" x14ac:dyDescent="0.25">
      <c r="A3063" t="s">
        <v>71</v>
      </c>
      <c r="B3063" s="44" t="s">
        <v>149</v>
      </c>
      <c r="C3063" s="60">
        <v>0</v>
      </c>
    </row>
    <row r="3064" spans="1:3" ht="15" x14ac:dyDescent="0.25">
      <c r="A3064" t="s">
        <v>71</v>
      </c>
      <c r="B3064" s="44" t="s">
        <v>150</v>
      </c>
      <c r="C3064" s="60">
        <v>0</v>
      </c>
    </row>
    <row r="3065" spans="1:3" ht="15" x14ac:dyDescent="0.25">
      <c r="A3065" t="s">
        <v>71</v>
      </c>
      <c r="B3065" s="44" t="s">
        <v>151</v>
      </c>
      <c r="C3065" s="60">
        <v>0</v>
      </c>
    </row>
    <row r="3066" spans="1:3" ht="15" x14ac:dyDescent="0.25">
      <c r="A3066" t="s">
        <v>71</v>
      </c>
      <c r="B3066" s="44" t="s">
        <v>152</v>
      </c>
      <c r="C3066" s="60">
        <v>0</v>
      </c>
    </row>
    <row r="3067" spans="1:3" ht="15" x14ac:dyDescent="0.25">
      <c r="A3067" t="s">
        <v>71</v>
      </c>
      <c r="B3067" s="44" t="s">
        <v>153</v>
      </c>
      <c r="C3067" s="60">
        <v>0</v>
      </c>
    </row>
    <row r="3068" spans="1:3" ht="15" x14ac:dyDescent="0.25">
      <c r="A3068" t="s">
        <v>71</v>
      </c>
      <c r="B3068" s="44" t="s">
        <v>154</v>
      </c>
      <c r="C3068" s="60">
        <v>0</v>
      </c>
    </row>
    <row r="3069" spans="1:3" ht="15" x14ac:dyDescent="0.25">
      <c r="A3069" t="s">
        <v>71</v>
      </c>
      <c r="B3069" s="44" t="s">
        <v>155</v>
      </c>
      <c r="C3069" s="60">
        <v>0</v>
      </c>
    </row>
    <row r="3070" spans="1:3" ht="15" x14ac:dyDescent="0.25">
      <c r="A3070" t="s">
        <v>71</v>
      </c>
      <c r="B3070" s="44" t="s">
        <v>156</v>
      </c>
      <c r="C3070" s="60">
        <v>0</v>
      </c>
    </row>
    <row r="3071" spans="1:3" ht="15" x14ac:dyDescent="0.25">
      <c r="A3071" t="s">
        <v>71</v>
      </c>
      <c r="B3071" s="44" t="s">
        <v>157</v>
      </c>
      <c r="C3071" s="60">
        <v>0</v>
      </c>
    </row>
    <row r="3072" spans="1:3" ht="15" x14ac:dyDescent="0.25">
      <c r="A3072" t="s">
        <v>71</v>
      </c>
      <c r="B3072" s="44" t="s">
        <v>158</v>
      </c>
      <c r="C3072" s="60">
        <v>0</v>
      </c>
    </row>
    <row r="3073" spans="1:3" ht="15" x14ac:dyDescent="0.25">
      <c r="A3073" t="s">
        <v>71</v>
      </c>
      <c r="B3073" s="44" t="s">
        <v>159</v>
      </c>
      <c r="C3073" s="60">
        <v>0</v>
      </c>
    </row>
    <row r="3074" spans="1:3" ht="15" x14ac:dyDescent="0.25">
      <c r="A3074" t="s">
        <v>71</v>
      </c>
      <c r="B3074" s="44" t="s">
        <v>160</v>
      </c>
      <c r="C3074" s="60">
        <v>0</v>
      </c>
    </row>
    <row r="3075" spans="1:3" ht="15" x14ac:dyDescent="0.25">
      <c r="A3075" t="s">
        <v>71</v>
      </c>
      <c r="B3075" s="44" t="s">
        <v>161</v>
      </c>
      <c r="C3075" s="60">
        <v>0</v>
      </c>
    </row>
    <row r="3076" spans="1:3" ht="15" x14ac:dyDescent="0.25">
      <c r="A3076" t="s">
        <v>71</v>
      </c>
      <c r="B3076" s="44" t="s">
        <v>162</v>
      </c>
      <c r="C3076" s="60">
        <v>0</v>
      </c>
    </row>
    <row r="3077" spans="1:3" ht="15" x14ac:dyDescent="0.25">
      <c r="A3077" t="s">
        <v>71</v>
      </c>
      <c r="B3077" s="44" t="s">
        <v>162</v>
      </c>
      <c r="C3077" s="60">
        <v>0</v>
      </c>
    </row>
    <row r="3078" spans="1:3" ht="15" x14ac:dyDescent="0.25">
      <c r="A3078" t="s">
        <v>71</v>
      </c>
      <c r="B3078" s="44" t="s">
        <v>163</v>
      </c>
      <c r="C3078" s="60">
        <v>0</v>
      </c>
    </row>
    <row r="3079" spans="1:3" ht="15" x14ac:dyDescent="0.25">
      <c r="A3079" t="s">
        <v>71</v>
      </c>
      <c r="B3079" s="44" t="s">
        <v>164</v>
      </c>
      <c r="C3079" s="60">
        <v>0</v>
      </c>
    </row>
    <row r="3080" spans="1:3" ht="15" x14ac:dyDescent="0.25">
      <c r="A3080" t="s">
        <v>71</v>
      </c>
      <c r="B3080" s="44" t="s">
        <v>165</v>
      </c>
      <c r="C3080" s="60">
        <v>0</v>
      </c>
    </row>
    <row r="3081" spans="1:3" ht="15" x14ac:dyDescent="0.25">
      <c r="A3081" t="s">
        <v>71</v>
      </c>
      <c r="B3081" s="44" t="s">
        <v>166</v>
      </c>
      <c r="C3081" s="60">
        <v>0</v>
      </c>
    </row>
    <row r="3082" spans="1:3" ht="15" x14ac:dyDescent="0.25">
      <c r="A3082" t="s">
        <v>71</v>
      </c>
      <c r="B3082" s="44" t="s">
        <v>166</v>
      </c>
      <c r="C3082" s="60">
        <v>0</v>
      </c>
    </row>
    <row r="3083" spans="1:3" ht="15" x14ac:dyDescent="0.25">
      <c r="A3083" t="s">
        <v>71</v>
      </c>
      <c r="B3083" s="44" t="s">
        <v>167</v>
      </c>
      <c r="C3083" s="60">
        <v>0</v>
      </c>
    </row>
    <row r="3084" spans="1:3" ht="15" x14ac:dyDescent="0.25">
      <c r="A3084" t="s">
        <v>71</v>
      </c>
      <c r="B3084" s="44" t="s">
        <v>167</v>
      </c>
      <c r="C3084" s="60">
        <v>0</v>
      </c>
    </row>
    <row r="3085" spans="1:3" ht="15" x14ac:dyDescent="0.25">
      <c r="A3085" t="s">
        <v>71</v>
      </c>
      <c r="B3085" s="61" t="s">
        <v>168</v>
      </c>
      <c r="C3085" s="62">
        <v>0</v>
      </c>
    </row>
    <row r="3086" spans="1:3" ht="15" x14ac:dyDescent="0.25">
      <c r="A3086" t="s">
        <v>71</v>
      </c>
      <c r="B3086" s="61" t="s">
        <v>168</v>
      </c>
      <c r="C3086" s="62">
        <v>0</v>
      </c>
    </row>
    <row r="3087" spans="1:3" ht="15" x14ac:dyDescent="0.25">
      <c r="A3087" t="s">
        <v>71</v>
      </c>
      <c r="B3087" s="61" t="s">
        <v>169</v>
      </c>
      <c r="C3087" s="62">
        <v>0</v>
      </c>
    </row>
    <row r="3088" spans="1:3" ht="15" x14ac:dyDescent="0.25">
      <c r="A3088" t="s">
        <v>71</v>
      </c>
      <c r="B3088" s="44" t="s">
        <v>170</v>
      </c>
      <c r="C3088" s="60">
        <v>0</v>
      </c>
    </row>
    <row r="3089" spans="1:3" ht="15" x14ac:dyDescent="0.25">
      <c r="A3089" t="s">
        <v>71</v>
      </c>
      <c r="B3089" s="61" t="s">
        <v>171</v>
      </c>
      <c r="C3089" s="62">
        <v>0</v>
      </c>
    </row>
    <row r="3090" spans="1:3" ht="15" x14ac:dyDescent="0.25">
      <c r="A3090" t="s">
        <v>71</v>
      </c>
      <c r="B3090" s="44" t="s">
        <v>172</v>
      </c>
      <c r="C3090" s="60">
        <v>0</v>
      </c>
    </row>
    <row r="3091" spans="1:3" ht="15" x14ac:dyDescent="0.25">
      <c r="A3091" t="s">
        <v>71</v>
      </c>
      <c r="B3091" s="44" t="s">
        <v>173</v>
      </c>
      <c r="C3091" s="60">
        <v>0</v>
      </c>
    </row>
    <row r="3092" spans="1:3" ht="15" x14ac:dyDescent="0.25">
      <c r="A3092" t="s">
        <v>71</v>
      </c>
      <c r="B3092" s="44" t="s">
        <v>174</v>
      </c>
      <c r="C3092" s="60">
        <v>0</v>
      </c>
    </row>
    <row r="3093" spans="1:3" ht="15" x14ac:dyDescent="0.25">
      <c r="A3093" t="s">
        <v>71</v>
      </c>
      <c r="B3093" s="44" t="s">
        <v>175</v>
      </c>
      <c r="C3093" s="60">
        <v>0</v>
      </c>
    </row>
    <row r="3094" spans="1:3" ht="15" x14ac:dyDescent="0.25">
      <c r="A3094" t="s">
        <v>71</v>
      </c>
      <c r="B3094" s="44" t="s">
        <v>176</v>
      </c>
      <c r="C3094" s="60">
        <v>0</v>
      </c>
    </row>
    <row r="3095" spans="1:3" ht="15" x14ac:dyDescent="0.25">
      <c r="A3095" t="s">
        <v>71</v>
      </c>
      <c r="B3095" s="44" t="s">
        <v>177</v>
      </c>
      <c r="C3095" s="60">
        <v>0</v>
      </c>
    </row>
    <row r="3096" spans="1:3" ht="15" x14ac:dyDescent="0.25">
      <c r="A3096" t="s">
        <v>71</v>
      </c>
      <c r="B3096" s="44" t="s">
        <v>178</v>
      </c>
      <c r="C3096" s="60">
        <v>0</v>
      </c>
    </row>
    <row r="3097" spans="1:3" ht="15" x14ac:dyDescent="0.25">
      <c r="A3097" t="s">
        <v>71</v>
      </c>
      <c r="B3097" s="44" t="s">
        <v>179</v>
      </c>
      <c r="C3097" s="60">
        <v>0</v>
      </c>
    </row>
    <row r="3098" spans="1:3" ht="15" x14ac:dyDescent="0.25">
      <c r="A3098" t="s">
        <v>71</v>
      </c>
      <c r="B3098" s="44" t="s">
        <v>180</v>
      </c>
      <c r="C3098" s="60">
        <v>0</v>
      </c>
    </row>
    <row r="3099" spans="1:3" s="44" customFormat="1" ht="15" x14ac:dyDescent="0.25">
      <c r="A3099" t="s">
        <v>71</v>
      </c>
      <c r="B3099" s="44" t="s">
        <v>181</v>
      </c>
      <c r="C3099" s="60">
        <v>0</v>
      </c>
    </row>
    <row r="3100" spans="1:3" s="44" customFormat="1" ht="15" x14ac:dyDescent="0.25">
      <c r="A3100" t="s">
        <v>71</v>
      </c>
      <c r="B3100" s="44" t="s">
        <v>182</v>
      </c>
      <c r="C3100" s="60">
        <v>0</v>
      </c>
    </row>
    <row r="3101" spans="1:3" s="44" customFormat="1" ht="15" x14ac:dyDescent="0.25">
      <c r="A3101" t="s">
        <v>71</v>
      </c>
      <c r="B3101" s="44" t="s">
        <v>183</v>
      </c>
      <c r="C3101" s="60">
        <v>0</v>
      </c>
    </row>
    <row r="3102" spans="1:3" s="44" customFormat="1" ht="15" x14ac:dyDescent="0.25">
      <c r="A3102" t="s">
        <v>71</v>
      </c>
      <c r="B3102" s="44" t="s">
        <v>184</v>
      </c>
      <c r="C3102" s="60">
        <v>0</v>
      </c>
    </row>
    <row r="3103" spans="1:3" s="44" customFormat="1" ht="15" x14ac:dyDescent="0.25">
      <c r="A3103" t="s">
        <v>71</v>
      </c>
      <c r="B3103" s="44" t="s">
        <v>185</v>
      </c>
      <c r="C3103" s="60">
        <v>0</v>
      </c>
    </row>
    <row r="3104" spans="1:3" ht="15" x14ac:dyDescent="0.25">
      <c r="A3104" t="s">
        <v>71</v>
      </c>
      <c r="B3104" s="44" t="s">
        <v>186</v>
      </c>
      <c r="C3104" s="60">
        <v>0</v>
      </c>
    </row>
    <row r="3105" spans="1:3" ht="15" x14ac:dyDescent="0.25">
      <c r="A3105" t="s">
        <v>71</v>
      </c>
      <c r="B3105" s="44" t="s">
        <v>187</v>
      </c>
      <c r="C3105" s="60">
        <v>0</v>
      </c>
    </row>
    <row r="3106" spans="1:3" ht="15" x14ac:dyDescent="0.25">
      <c r="A3106" t="s">
        <v>71</v>
      </c>
      <c r="B3106" s="44" t="s">
        <v>188</v>
      </c>
      <c r="C3106" s="60">
        <v>0</v>
      </c>
    </row>
    <row r="3107" spans="1:3" ht="15" x14ac:dyDescent="0.25">
      <c r="A3107" t="s">
        <v>71</v>
      </c>
      <c r="B3107" s="44" t="s">
        <v>189</v>
      </c>
      <c r="C3107" s="60">
        <v>0</v>
      </c>
    </row>
    <row r="3108" spans="1:3" ht="15" x14ac:dyDescent="0.25">
      <c r="A3108" t="s">
        <v>71</v>
      </c>
      <c r="B3108" s="44" t="s">
        <v>190</v>
      </c>
      <c r="C3108" s="60">
        <v>0</v>
      </c>
    </row>
    <row r="3109" spans="1:3" ht="15" x14ac:dyDescent="0.25">
      <c r="A3109" t="s">
        <v>71</v>
      </c>
      <c r="B3109" s="44" t="s">
        <v>191</v>
      </c>
      <c r="C3109" s="60">
        <v>0</v>
      </c>
    </row>
    <row r="3110" spans="1:3" ht="15" x14ac:dyDescent="0.25">
      <c r="A3110" t="s">
        <v>71</v>
      </c>
      <c r="B3110" s="44" t="s">
        <v>192</v>
      </c>
      <c r="C3110" s="60">
        <v>0</v>
      </c>
    </row>
    <row r="3111" spans="1:3" ht="15" x14ac:dyDescent="0.25">
      <c r="A3111" t="s">
        <v>71</v>
      </c>
      <c r="B3111" s="44" t="s">
        <v>193</v>
      </c>
      <c r="C3111" s="60">
        <v>0</v>
      </c>
    </row>
    <row r="3112" spans="1:3" ht="15" x14ac:dyDescent="0.25">
      <c r="A3112" t="s">
        <v>71</v>
      </c>
      <c r="B3112" s="61" t="s">
        <v>194</v>
      </c>
      <c r="C3112" s="62">
        <v>0</v>
      </c>
    </row>
    <row r="3113" spans="1:3" ht="15" x14ac:dyDescent="0.25">
      <c r="A3113" t="s">
        <v>71</v>
      </c>
      <c r="B3113" s="61" t="s">
        <v>195</v>
      </c>
      <c r="C3113" s="62">
        <v>0</v>
      </c>
    </row>
    <row r="3114" spans="1:3" ht="15" x14ac:dyDescent="0.25">
      <c r="A3114" t="s">
        <v>71</v>
      </c>
      <c r="B3114" s="61" t="s">
        <v>196</v>
      </c>
      <c r="C3114" s="62">
        <v>0</v>
      </c>
    </row>
    <row r="3115" spans="1:3" ht="15" x14ac:dyDescent="0.25">
      <c r="A3115" t="s">
        <v>71</v>
      </c>
      <c r="B3115" s="61" t="s">
        <v>197</v>
      </c>
      <c r="C3115" s="62">
        <v>0</v>
      </c>
    </row>
    <row r="3116" spans="1:3" ht="15" x14ac:dyDescent="0.25">
      <c r="A3116" t="s">
        <v>71</v>
      </c>
      <c r="B3116" s="61" t="s">
        <v>198</v>
      </c>
      <c r="C3116" s="62">
        <v>0</v>
      </c>
    </row>
    <row r="3117" spans="1:3" ht="15" x14ac:dyDescent="0.25">
      <c r="A3117" t="s">
        <v>71</v>
      </c>
      <c r="B3117" s="61" t="s">
        <v>199</v>
      </c>
      <c r="C3117" s="62">
        <v>0</v>
      </c>
    </row>
    <row r="3118" spans="1:3" ht="15" x14ac:dyDescent="0.25">
      <c r="A3118" t="s">
        <v>71</v>
      </c>
      <c r="B3118" s="61" t="s">
        <v>200</v>
      </c>
      <c r="C3118" s="62">
        <v>0</v>
      </c>
    </row>
    <row r="3119" spans="1:3" ht="15" x14ac:dyDescent="0.25">
      <c r="A3119" t="s">
        <v>71</v>
      </c>
      <c r="B3119" s="61" t="s">
        <v>201</v>
      </c>
      <c r="C3119" s="62">
        <v>0</v>
      </c>
    </row>
    <row r="3120" spans="1:3" ht="15" x14ac:dyDescent="0.25">
      <c r="A3120" t="s">
        <v>71</v>
      </c>
      <c r="B3120" s="61" t="s">
        <v>202</v>
      </c>
      <c r="C3120" s="62">
        <v>0</v>
      </c>
    </row>
    <row r="3121" spans="1:3" ht="15" x14ac:dyDescent="0.25">
      <c r="A3121" t="s">
        <v>71</v>
      </c>
      <c r="B3121" s="61" t="s">
        <v>203</v>
      </c>
      <c r="C3121" s="62">
        <v>0</v>
      </c>
    </row>
    <row r="3122" spans="1:3" ht="15" x14ac:dyDescent="0.25">
      <c r="A3122" t="s">
        <v>71</v>
      </c>
      <c r="B3122" s="61" t="s">
        <v>204</v>
      </c>
      <c r="C3122" s="62">
        <v>0</v>
      </c>
    </row>
    <row r="3123" spans="1:3" ht="15" x14ac:dyDescent="0.25">
      <c r="A3123" t="s">
        <v>71</v>
      </c>
      <c r="B3123" s="44" t="s">
        <v>205</v>
      </c>
      <c r="C3123" s="60">
        <v>0</v>
      </c>
    </row>
    <row r="3124" spans="1:3" ht="15" x14ac:dyDescent="0.25">
      <c r="A3124" t="s">
        <v>71</v>
      </c>
      <c r="B3124" s="44" t="s">
        <v>206</v>
      </c>
      <c r="C3124" s="60">
        <v>0</v>
      </c>
    </row>
    <row r="3125" spans="1:3" ht="15" x14ac:dyDescent="0.25">
      <c r="A3125" t="s">
        <v>71</v>
      </c>
      <c r="B3125" s="44" t="s">
        <v>207</v>
      </c>
      <c r="C3125" s="60">
        <v>0</v>
      </c>
    </row>
    <row r="3126" spans="1:3" ht="15" x14ac:dyDescent="0.25">
      <c r="A3126" t="s">
        <v>71</v>
      </c>
      <c r="B3126" s="44" t="s">
        <v>208</v>
      </c>
      <c r="C3126" s="60">
        <v>0</v>
      </c>
    </row>
    <row r="3127" spans="1:3" ht="15" x14ac:dyDescent="0.25">
      <c r="A3127" t="s">
        <v>71</v>
      </c>
      <c r="B3127" s="44" t="s">
        <v>209</v>
      </c>
      <c r="C3127" s="60">
        <v>0</v>
      </c>
    </row>
    <row r="3128" spans="1:3" ht="15" x14ac:dyDescent="0.25">
      <c r="A3128" t="s">
        <v>71</v>
      </c>
      <c r="B3128" s="44" t="s">
        <v>210</v>
      </c>
      <c r="C3128" s="60">
        <v>0</v>
      </c>
    </row>
    <row r="3129" spans="1:3" ht="15" x14ac:dyDescent="0.25">
      <c r="A3129" t="s">
        <v>71</v>
      </c>
      <c r="B3129" s="61" t="s">
        <v>211</v>
      </c>
      <c r="C3129" s="62">
        <v>0</v>
      </c>
    </row>
    <row r="3130" spans="1:3" ht="15" x14ac:dyDescent="0.25">
      <c r="A3130" t="s">
        <v>71</v>
      </c>
      <c r="B3130" s="61" t="s">
        <v>212</v>
      </c>
      <c r="C3130" s="62">
        <v>0</v>
      </c>
    </row>
    <row r="3131" spans="1:3" ht="15" x14ac:dyDescent="0.25">
      <c r="A3131" t="s">
        <v>71</v>
      </c>
      <c r="B3131" s="61" t="s">
        <v>213</v>
      </c>
      <c r="C3131" s="62">
        <v>0</v>
      </c>
    </row>
    <row r="3132" spans="1:3" ht="15" x14ac:dyDescent="0.25">
      <c r="A3132" t="s">
        <v>71</v>
      </c>
      <c r="B3132" s="61" t="s">
        <v>214</v>
      </c>
      <c r="C3132" s="62">
        <v>0</v>
      </c>
    </row>
    <row r="3133" spans="1:3" ht="15" x14ac:dyDescent="0.25">
      <c r="A3133" t="s">
        <v>71</v>
      </c>
      <c r="B3133" s="61" t="s">
        <v>215</v>
      </c>
      <c r="C3133" s="62">
        <v>0</v>
      </c>
    </row>
    <row r="3134" spans="1:3" ht="15" x14ac:dyDescent="0.25">
      <c r="A3134" t="s">
        <v>71</v>
      </c>
      <c r="B3134" s="61" t="s">
        <v>216</v>
      </c>
      <c r="C3134" s="62">
        <v>0</v>
      </c>
    </row>
    <row r="3135" spans="1:3" ht="15" x14ac:dyDescent="0.25">
      <c r="A3135" t="s">
        <v>71</v>
      </c>
      <c r="B3135" s="61" t="s">
        <v>217</v>
      </c>
      <c r="C3135" s="62">
        <v>0</v>
      </c>
    </row>
    <row r="3136" spans="1:3" ht="15" x14ac:dyDescent="0.25">
      <c r="A3136" t="s">
        <v>71</v>
      </c>
      <c r="B3136" s="61" t="s">
        <v>218</v>
      </c>
      <c r="C3136" s="62">
        <v>0</v>
      </c>
    </row>
    <row r="3137" spans="1:3" ht="15" x14ac:dyDescent="0.25">
      <c r="A3137" t="s">
        <v>71</v>
      </c>
      <c r="B3137" s="61" t="s">
        <v>219</v>
      </c>
      <c r="C3137" s="62">
        <v>0</v>
      </c>
    </row>
    <row r="3138" spans="1:3" ht="15" x14ac:dyDescent="0.25">
      <c r="A3138" t="s">
        <v>71</v>
      </c>
      <c r="B3138" s="61" t="s">
        <v>220</v>
      </c>
      <c r="C3138" s="62">
        <v>0</v>
      </c>
    </row>
    <row r="3139" spans="1:3" ht="15" x14ac:dyDescent="0.25">
      <c r="A3139" t="s">
        <v>71</v>
      </c>
      <c r="B3139" s="61" t="s">
        <v>221</v>
      </c>
      <c r="C3139" s="62">
        <v>0</v>
      </c>
    </row>
    <row r="3140" spans="1:3" ht="15" x14ac:dyDescent="0.25">
      <c r="A3140" t="s">
        <v>71</v>
      </c>
      <c r="B3140" s="61" t="s">
        <v>222</v>
      </c>
      <c r="C3140" s="62">
        <v>0</v>
      </c>
    </row>
    <row r="3141" spans="1:3" ht="15" x14ac:dyDescent="0.25">
      <c r="A3141" t="s">
        <v>71</v>
      </c>
      <c r="B3141" s="61" t="s">
        <v>223</v>
      </c>
      <c r="C3141" s="62">
        <v>0</v>
      </c>
    </row>
    <row r="3142" spans="1:3" ht="15" x14ac:dyDescent="0.25">
      <c r="A3142" t="s">
        <v>71</v>
      </c>
      <c r="B3142" s="61" t="s">
        <v>224</v>
      </c>
      <c r="C3142" s="62">
        <v>0</v>
      </c>
    </row>
    <row r="3143" spans="1:3" ht="15" x14ac:dyDescent="0.25">
      <c r="A3143" t="s">
        <v>71</v>
      </c>
      <c r="B3143" s="61" t="s">
        <v>225</v>
      </c>
      <c r="C3143" s="62">
        <v>0</v>
      </c>
    </row>
    <row r="3144" spans="1:3" ht="15" x14ac:dyDescent="0.25">
      <c r="A3144" t="s">
        <v>71</v>
      </c>
      <c r="B3144" s="61" t="s">
        <v>226</v>
      </c>
      <c r="C3144" s="62">
        <v>0</v>
      </c>
    </row>
    <row r="3145" spans="1:3" ht="15" x14ac:dyDescent="0.25">
      <c r="A3145" t="s">
        <v>71</v>
      </c>
      <c r="B3145" s="61" t="s">
        <v>227</v>
      </c>
      <c r="C3145" s="62">
        <v>0</v>
      </c>
    </row>
    <row r="3146" spans="1:3" ht="15" x14ac:dyDescent="0.25">
      <c r="A3146" t="s">
        <v>71</v>
      </c>
      <c r="B3146" s="61" t="s">
        <v>228</v>
      </c>
      <c r="C3146" s="62">
        <v>0</v>
      </c>
    </row>
    <row r="3147" spans="1:3" ht="15" x14ac:dyDescent="0.25">
      <c r="A3147" t="s">
        <v>71</v>
      </c>
      <c r="B3147" s="61" t="s">
        <v>229</v>
      </c>
      <c r="C3147" s="62">
        <v>0</v>
      </c>
    </row>
    <row r="3148" spans="1:3" ht="15" x14ac:dyDescent="0.25">
      <c r="A3148" t="s">
        <v>71</v>
      </c>
      <c r="B3148" s="61" t="s">
        <v>230</v>
      </c>
      <c r="C3148" s="62">
        <v>0</v>
      </c>
    </row>
    <row r="3149" spans="1:3" ht="15" x14ac:dyDescent="0.25">
      <c r="A3149" t="s">
        <v>71</v>
      </c>
      <c r="B3149" s="61" t="s">
        <v>231</v>
      </c>
      <c r="C3149" s="62">
        <v>0</v>
      </c>
    </row>
    <row r="3150" spans="1:3" ht="15" x14ac:dyDescent="0.25">
      <c r="A3150" t="s">
        <v>71</v>
      </c>
      <c r="B3150" s="61" t="s">
        <v>232</v>
      </c>
      <c r="C3150" s="62">
        <v>0</v>
      </c>
    </row>
    <row r="3151" spans="1:3" ht="15" x14ac:dyDescent="0.25">
      <c r="A3151" t="s">
        <v>71</v>
      </c>
      <c r="B3151" s="61" t="s">
        <v>233</v>
      </c>
      <c r="C3151" s="62">
        <v>0</v>
      </c>
    </row>
    <row r="3152" spans="1:3" ht="15" x14ac:dyDescent="0.25">
      <c r="A3152" t="s">
        <v>71</v>
      </c>
      <c r="B3152" s="61" t="s">
        <v>234</v>
      </c>
      <c r="C3152" s="62">
        <v>0</v>
      </c>
    </row>
    <row r="3153" spans="1:3" ht="15" x14ac:dyDescent="0.25">
      <c r="A3153" t="s">
        <v>71</v>
      </c>
      <c r="B3153" s="61" t="s">
        <v>235</v>
      </c>
      <c r="C3153" s="62">
        <v>0</v>
      </c>
    </row>
    <row r="3154" spans="1:3" ht="15" x14ac:dyDescent="0.25">
      <c r="A3154" t="s">
        <v>71</v>
      </c>
      <c r="B3154" s="61" t="s">
        <v>236</v>
      </c>
      <c r="C3154" s="62">
        <v>0</v>
      </c>
    </row>
    <row r="3155" spans="1:3" ht="15.75" thickBot="1" x14ac:dyDescent="0.3">
      <c r="A3155" t="s">
        <v>71</v>
      </c>
      <c r="B3155" s="61" t="s">
        <v>237</v>
      </c>
      <c r="C3155" s="62">
        <v>0</v>
      </c>
    </row>
    <row r="3156" spans="1:3" ht="15.75" thickTop="1" x14ac:dyDescent="0.25">
      <c r="A3156" t="s">
        <v>71</v>
      </c>
      <c r="B3156" s="64">
        <v>0</v>
      </c>
      <c r="C3156" s="65">
        <v>0</v>
      </c>
    </row>
    <row r="3157" spans="1:3" ht="15" x14ac:dyDescent="0.25">
      <c r="A3157" t="s">
        <v>71</v>
      </c>
      <c r="B3157" s="66">
        <v>0</v>
      </c>
      <c r="C3157" s="65">
        <v>0</v>
      </c>
    </row>
    <row r="3158" spans="1:3" ht="15" x14ac:dyDescent="0.25">
      <c r="A3158" t="s">
        <v>71</v>
      </c>
      <c r="B3158" s="66">
        <v>0</v>
      </c>
      <c r="C3158" s="65">
        <v>0</v>
      </c>
    </row>
    <row r="3159" spans="1:3" ht="15" x14ac:dyDescent="0.25">
      <c r="A3159" t="s">
        <v>71</v>
      </c>
      <c r="B3159" s="66">
        <v>0</v>
      </c>
      <c r="C3159" s="65">
        <v>0</v>
      </c>
    </row>
    <row r="3160" spans="1:3" ht="15" x14ac:dyDescent="0.25">
      <c r="A3160" t="s">
        <v>71</v>
      </c>
      <c r="B3160" s="66">
        <v>0</v>
      </c>
      <c r="C3160" s="65">
        <v>0</v>
      </c>
    </row>
    <row r="3161" spans="1:3" ht="15" x14ac:dyDescent="0.25">
      <c r="A3161" t="s">
        <v>71</v>
      </c>
      <c r="B3161" s="66">
        <v>0</v>
      </c>
      <c r="C3161" s="65">
        <v>0</v>
      </c>
    </row>
    <row r="3162" spans="1:3" ht="15" x14ac:dyDescent="0.25">
      <c r="A3162" t="s">
        <v>71</v>
      </c>
      <c r="B3162" s="66">
        <v>0</v>
      </c>
      <c r="C3162" s="65">
        <v>0</v>
      </c>
    </row>
    <row r="3163" spans="1:3" ht="15" x14ac:dyDescent="0.25">
      <c r="A3163" t="s">
        <v>71</v>
      </c>
      <c r="B3163" s="66">
        <v>0</v>
      </c>
      <c r="C3163" s="65">
        <v>0</v>
      </c>
    </row>
    <row r="3164" spans="1:3" ht="15" x14ac:dyDescent="0.25">
      <c r="A3164" t="s">
        <v>71</v>
      </c>
      <c r="B3164" s="66">
        <v>0</v>
      </c>
      <c r="C3164" s="65">
        <v>0</v>
      </c>
    </row>
    <row r="3165" spans="1:3" ht="15" x14ac:dyDescent="0.25">
      <c r="A3165" t="s">
        <v>71</v>
      </c>
      <c r="B3165" s="66">
        <v>0</v>
      </c>
      <c r="C3165" s="65">
        <v>0</v>
      </c>
    </row>
    <row r="3166" spans="1:3" ht="15" x14ac:dyDescent="0.25">
      <c r="A3166" t="s">
        <v>71</v>
      </c>
      <c r="B3166" s="66">
        <v>0</v>
      </c>
      <c r="C3166" s="65">
        <v>0</v>
      </c>
    </row>
    <row r="3167" spans="1:3" ht="15" x14ac:dyDescent="0.25">
      <c r="A3167" t="s">
        <v>71</v>
      </c>
      <c r="B3167" s="66">
        <v>0</v>
      </c>
      <c r="C3167" s="65">
        <v>0</v>
      </c>
    </row>
    <row r="3168" spans="1:3" ht="15" x14ac:dyDescent="0.25">
      <c r="A3168" t="s">
        <v>71</v>
      </c>
      <c r="B3168" s="66">
        <v>0</v>
      </c>
      <c r="C3168" s="65">
        <v>0</v>
      </c>
    </row>
    <row r="3169" spans="1:3" ht="15" x14ac:dyDescent="0.25">
      <c r="A3169" t="s">
        <v>71</v>
      </c>
      <c r="B3169" s="66">
        <v>0</v>
      </c>
      <c r="C3169" s="65">
        <v>0</v>
      </c>
    </row>
    <row r="3170" spans="1:3" ht="15.75" thickBot="1" x14ac:dyDescent="0.3">
      <c r="A3170" t="s">
        <v>71</v>
      </c>
      <c r="B3170" s="67">
        <v>0</v>
      </c>
      <c r="C3170" s="68">
        <v>0</v>
      </c>
    </row>
    <row r="3171" spans="1:3" ht="15.75" thickTop="1" x14ac:dyDescent="0.25">
      <c r="A3171" t="s">
        <v>71</v>
      </c>
      <c r="B3171" s="44"/>
      <c r="C3171" s="18"/>
    </row>
    <row r="3172" spans="1:3" ht="15" x14ac:dyDescent="0.25">
      <c r="A3172" t="s">
        <v>71</v>
      </c>
      <c r="C3172" s="18"/>
    </row>
    <row r="3173" spans="1:3" ht="15.75" x14ac:dyDescent="0.25">
      <c r="A3173" t="s">
        <v>71</v>
      </c>
      <c r="B3173" s="69" t="s">
        <v>345</v>
      </c>
      <c r="C3173" s="70"/>
    </row>
    <row r="3174" spans="1:3" ht="15" x14ac:dyDescent="0.25">
      <c r="A3174" t="s">
        <v>71</v>
      </c>
      <c r="C3174" s="51"/>
    </row>
    <row r="3175" spans="1:3" ht="15" x14ac:dyDescent="0.25">
      <c r="A3175" t="s">
        <v>71</v>
      </c>
    </row>
    <row r="3176" spans="1:3" ht="15" x14ac:dyDescent="0.25">
      <c r="A3176" t="s">
        <v>71</v>
      </c>
      <c r="C3176" s="71" t="s">
        <v>346</v>
      </c>
    </row>
    <row r="3177" spans="1:3" ht="15" customHeight="1" x14ac:dyDescent="0.25">
      <c r="A3177" t="s">
        <v>71</v>
      </c>
      <c r="C3177" s="72" t="s">
        <v>347</v>
      </c>
    </row>
    <row r="3178" spans="1:3" ht="15" x14ac:dyDescent="0.25">
      <c r="A3178" t="s">
        <v>71</v>
      </c>
    </row>
    <row r="3179" spans="1:3" ht="15" x14ac:dyDescent="0.25">
      <c r="A3179" t="s">
        <v>71</v>
      </c>
    </row>
    <row r="3180" spans="1:3" ht="15" x14ac:dyDescent="0.25">
      <c r="A3180" t="s">
        <v>71</v>
      </c>
    </row>
    <row r="3181" spans="1:3" s="44" customFormat="1" ht="15" x14ac:dyDescent="0.25">
      <c r="A3181" t="s">
        <v>71</v>
      </c>
      <c r="B3181" s="38"/>
      <c r="C3181" s="38"/>
    </row>
    <row r="3182" spans="1:3" s="44" customFormat="1" ht="15" x14ac:dyDescent="0.25">
      <c r="A3182" t="s">
        <v>71</v>
      </c>
      <c r="B3182" s="38"/>
      <c r="C3182" s="38"/>
    </row>
    <row r="3183" spans="1:3" s="44" customFormat="1" ht="15" x14ac:dyDescent="0.25">
      <c r="A3183" t="s">
        <v>71</v>
      </c>
      <c r="B3183" s="38"/>
      <c r="C3183" s="38"/>
    </row>
    <row r="3184" spans="1:3" s="44" customFormat="1" ht="15" x14ac:dyDescent="0.25">
      <c r="A3184" t="s">
        <v>71</v>
      </c>
      <c r="B3184" s="38"/>
      <c r="C3184" s="38"/>
    </row>
    <row r="3185" spans="1:3" s="44" customFormat="1" ht="15" x14ac:dyDescent="0.25">
      <c r="A3185" t="s">
        <v>71</v>
      </c>
      <c r="B3185" s="38"/>
      <c r="C3185" s="38"/>
    </row>
    <row r="3186" spans="1:3" s="44" customFormat="1" ht="15" x14ac:dyDescent="0.25">
      <c r="A3186" t="s">
        <v>71</v>
      </c>
      <c r="B3186" s="38"/>
      <c r="C3186" s="38"/>
    </row>
    <row r="3187" spans="1:3" s="44" customFormat="1" ht="15" x14ac:dyDescent="0.25">
      <c r="A3187" t="s">
        <v>71</v>
      </c>
      <c r="B3187" s="38"/>
      <c r="C3187" s="38"/>
    </row>
    <row r="3188" spans="1:3" s="44" customFormat="1" ht="15" x14ac:dyDescent="0.25">
      <c r="A3188" t="s">
        <v>71</v>
      </c>
      <c r="B3188" s="38"/>
      <c r="C3188" s="38"/>
    </row>
    <row r="3189" spans="1:3" s="44" customFormat="1" ht="15" x14ac:dyDescent="0.25">
      <c r="A3189" t="s">
        <v>71</v>
      </c>
      <c r="B3189" s="38"/>
      <c r="C3189" s="38"/>
    </row>
    <row r="3190" spans="1:3" s="44" customFormat="1" ht="15" x14ac:dyDescent="0.25">
      <c r="A3190" t="s">
        <v>71</v>
      </c>
      <c r="B3190" s="38"/>
      <c r="C3190" s="38"/>
    </row>
    <row r="3191" spans="1:3" s="44" customFormat="1" ht="15" x14ac:dyDescent="0.25">
      <c r="A3191" t="s">
        <v>71</v>
      </c>
      <c r="B3191" s="38"/>
      <c r="C3191" s="38"/>
    </row>
    <row r="3192" spans="1:3" s="44" customFormat="1" ht="15" x14ac:dyDescent="0.25">
      <c r="A3192" t="s">
        <v>71</v>
      </c>
      <c r="B3192" s="38"/>
      <c r="C3192" s="38"/>
    </row>
    <row r="3193" spans="1:3" s="44" customFormat="1" ht="15" x14ac:dyDescent="0.25">
      <c r="A3193" t="s">
        <v>71</v>
      </c>
      <c r="B3193" s="38"/>
      <c r="C3193" s="38"/>
    </row>
    <row r="3194" spans="1:3" s="44" customFormat="1" ht="15" x14ac:dyDescent="0.25">
      <c r="A3194" t="s">
        <v>71</v>
      </c>
      <c r="B3194" s="38"/>
      <c r="C3194" s="38"/>
    </row>
    <row r="3195" spans="1:3" s="44" customFormat="1" ht="15" x14ac:dyDescent="0.25">
      <c r="A3195" t="s">
        <v>71</v>
      </c>
      <c r="B3195" s="38"/>
      <c r="C3195" s="38"/>
    </row>
    <row r="3196" spans="1:3" s="44" customFormat="1" ht="15" x14ac:dyDescent="0.25">
      <c r="A3196" t="s">
        <v>71</v>
      </c>
      <c r="B3196" s="38"/>
      <c r="C3196" s="38"/>
    </row>
    <row r="3197" spans="1:3" ht="15" x14ac:dyDescent="0.25">
      <c r="A3197" t="s">
        <v>71</v>
      </c>
    </row>
    <row r="3198" spans="1:3" s="63" customFormat="1" ht="15" x14ac:dyDescent="0.25">
      <c r="A3198" t="s">
        <v>71</v>
      </c>
      <c r="B3198" s="38"/>
      <c r="C3198" s="38"/>
    </row>
    <row r="3199" spans="1:3" ht="15" x14ac:dyDescent="0.25">
      <c r="A3199" t="s">
        <v>71</v>
      </c>
    </row>
    <row r="3200" spans="1:3" ht="15" x14ac:dyDescent="0.25">
      <c r="A3200" t="s">
        <v>71</v>
      </c>
    </row>
    <row r="3201" spans="1:3" ht="15" x14ac:dyDescent="0.25">
      <c r="A3201" t="s">
        <v>72</v>
      </c>
      <c r="B3201" s="44" t="s">
        <v>104</v>
      </c>
      <c r="C3201" s="73">
        <v>0</v>
      </c>
    </row>
    <row r="3202" spans="1:3" ht="15" x14ac:dyDescent="0.25">
      <c r="A3202" t="s">
        <v>72</v>
      </c>
      <c r="B3202" s="44" t="s">
        <v>104</v>
      </c>
      <c r="C3202" s="50">
        <v>0</v>
      </c>
    </row>
    <row r="3203" spans="1:3" ht="15" x14ac:dyDescent="0.25">
      <c r="A3203" t="s">
        <v>72</v>
      </c>
      <c r="B3203" s="44" t="s">
        <v>105</v>
      </c>
      <c r="C3203" s="50">
        <v>0</v>
      </c>
    </row>
    <row r="3204" spans="1:3" ht="15" x14ac:dyDescent="0.25">
      <c r="A3204" t="s">
        <v>72</v>
      </c>
      <c r="B3204" s="44" t="s">
        <v>106</v>
      </c>
      <c r="C3204" s="50">
        <v>0</v>
      </c>
    </row>
    <row r="3205" spans="1:3" ht="15" x14ac:dyDescent="0.25">
      <c r="A3205" t="s">
        <v>72</v>
      </c>
      <c r="B3205" s="44" t="s">
        <v>107</v>
      </c>
      <c r="C3205" s="50">
        <v>0</v>
      </c>
    </row>
    <row r="3206" spans="1:3" ht="15" x14ac:dyDescent="0.25">
      <c r="A3206" t="s">
        <v>72</v>
      </c>
      <c r="B3206" s="44" t="s">
        <v>107</v>
      </c>
      <c r="C3206" s="50">
        <v>0</v>
      </c>
    </row>
    <row r="3207" spans="1:3" ht="15" x14ac:dyDescent="0.25">
      <c r="A3207" t="s">
        <v>72</v>
      </c>
      <c r="B3207" s="44" t="s">
        <v>108</v>
      </c>
      <c r="C3207" s="50">
        <v>0</v>
      </c>
    </row>
    <row r="3208" spans="1:3" ht="15" x14ac:dyDescent="0.25">
      <c r="A3208" t="s">
        <v>72</v>
      </c>
      <c r="B3208" s="44" t="s">
        <v>108</v>
      </c>
      <c r="C3208" s="50">
        <v>0</v>
      </c>
    </row>
    <row r="3209" spans="1:3" ht="15" x14ac:dyDescent="0.25">
      <c r="A3209" t="s">
        <v>72</v>
      </c>
      <c r="B3209" s="44" t="s">
        <v>109</v>
      </c>
      <c r="C3209" s="50">
        <v>0</v>
      </c>
    </row>
    <row r="3210" spans="1:3" ht="15" x14ac:dyDescent="0.25">
      <c r="A3210" t="s">
        <v>72</v>
      </c>
      <c r="B3210" s="44" t="s">
        <v>110</v>
      </c>
      <c r="C3210" s="50">
        <v>0</v>
      </c>
    </row>
    <row r="3211" spans="1:3" ht="15" x14ac:dyDescent="0.25">
      <c r="A3211" t="s">
        <v>72</v>
      </c>
      <c r="B3211" s="44" t="s">
        <v>110</v>
      </c>
      <c r="C3211" s="50">
        <v>0</v>
      </c>
    </row>
    <row r="3212" spans="1:3" ht="15" x14ac:dyDescent="0.25">
      <c r="A3212" t="s">
        <v>72</v>
      </c>
      <c r="B3212" s="44" t="s">
        <v>111</v>
      </c>
      <c r="C3212" s="50">
        <v>0</v>
      </c>
    </row>
    <row r="3213" spans="1:3" ht="15" x14ac:dyDescent="0.25">
      <c r="A3213" t="s">
        <v>72</v>
      </c>
      <c r="B3213" s="44" t="s">
        <v>111</v>
      </c>
      <c r="C3213" s="50">
        <v>0</v>
      </c>
    </row>
    <row r="3214" spans="1:3" ht="15" x14ac:dyDescent="0.25">
      <c r="A3214" t="s">
        <v>72</v>
      </c>
      <c r="B3214" s="44" t="s">
        <v>112</v>
      </c>
      <c r="C3214" s="50">
        <v>0</v>
      </c>
    </row>
    <row r="3215" spans="1:3" ht="15" x14ac:dyDescent="0.25">
      <c r="A3215" t="s">
        <v>72</v>
      </c>
      <c r="B3215" s="44" t="s">
        <v>113</v>
      </c>
      <c r="C3215" s="50">
        <v>0</v>
      </c>
    </row>
    <row r="3216" spans="1:3" ht="15" x14ac:dyDescent="0.25">
      <c r="A3216" t="s">
        <v>72</v>
      </c>
      <c r="B3216" s="44" t="s">
        <v>113</v>
      </c>
      <c r="C3216" s="50">
        <v>0</v>
      </c>
    </row>
    <row r="3217" spans="1:3" ht="15" x14ac:dyDescent="0.25">
      <c r="A3217" t="s">
        <v>72</v>
      </c>
      <c r="B3217" s="44" t="s">
        <v>114</v>
      </c>
      <c r="C3217" s="50">
        <v>0</v>
      </c>
    </row>
    <row r="3218" spans="1:3" ht="15" x14ac:dyDescent="0.25">
      <c r="A3218" t="s">
        <v>72</v>
      </c>
      <c r="B3218" s="44" t="s">
        <v>115</v>
      </c>
      <c r="C3218" s="50">
        <v>0</v>
      </c>
    </row>
    <row r="3219" spans="1:3" ht="15" x14ac:dyDescent="0.25">
      <c r="A3219" t="s">
        <v>72</v>
      </c>
      <c r="B3219" s="44" t="s">
        <v>116</v>
      </c>
      <c r="C3219" s="50">
        <v>0</v>
      </c>
    </row>
    <row r="3220" spans="1:3" ht="15" x14ac:dyDescent="0.25">
      <c r="A3220" t="s">
        <v>72</v>
      </c>
      <c r="B3220" s="44" t="s">
        <v>117</v>
      </c>
      <c r="C3220" s="50">
        <v>0</v>
      </c>
    </row>
    <row r="3221" spans="1:3" ht="15" x14ac:dyDescent="0.25">
      <c r="A3221" t="s">
        <v>72</v>
      </c>
      <c r="B3221" s="44" t="s">
        <v>117</v>
      </c>
      <c r="C3221" s="50">
        <v>0</v>
      </c>
    </row>
    <row r="3222" spans="1:3" ht="15" x14ac:dyDescent="0.25">
      <c r="A3222" t="s">
        <v>72</v>
      </c>
      <c r="B3222" s="44" t="s">
        <v>118</v>
      </c>
      <c r="C3222" s="50">
        <v>0</v>
      </c>
    </row>
    <row r="3223" spans="1:3" ht="15" x14ac:dyDescent="0.25">
      <c r="A3223" t="s">
        <v>72</v>
      </c>
      <c r="B3223" s="44" t="s">
        <v>119</v>
      </c>
      <c r="C3223" s="50">
        <v>0</v>
      </c>
    </row>
    <row r="3224" spans="1:3" ht="15" x14ac:dyDescent="0.25">
      <c r="A3224" t="s">
        <v>72</v>
      </c>
      <c r="B3224" s="44" t="s">
        <v>120</v>
      </c>
      <c r="C3224" s="50">
        <v>0</v>
      </c>
    </row>
    <row r="3225" spans="1:3" ht="15" x14ac:dyDescent="0.25">
      <c r="A3225" t="s">
        <v>72</v>
      </c>
      <c r="B3225" s="44" t="s">
        <v>121</v>
      </c>
      <c r="C3225" s="50">
        <v>0</v>
      </c>
    </row>
    <row r="3226" spans="1:3" ht="15" x14ac:dyDescent="0.25">
      <c r="A3226" t="s">
        <v>72</v>
      </c>
      <c r="B3226" s="44" t="s">
        <v>122</v>
      </c>
      <c r="C3226" s="50">
        <v>0</v>
      </c>
    </row>
    <row r="3227" spans="1:3" ht="15" x14ac:dyDescent="0.25">
      <c r="A3227" t="s">
        <v>72</v>
      </c>
      <c r="B3227" s="44" t="s">
        <v>123</v>
      </c>
      <c r="C3227" s="50">
        <v>0</v>
      </c>
    </row>
    <row r="3228" spans="1:3" ht="15" x14ac:dyDescent="0.25">
      <c r="A3228" t="s">
        <v>72</v>
      </c>
      <c r="B3228" s="44" t="s">
        <v>123</v>
      </c>
      <c r="C3228" s="50">
        <v>0</v>
      </c>
    </row>
    <row r="3229" spans="1:3" ht="15" x14ac:dyDescent="0.25">
      <c r="A3229" t="s">
        <v>72</v>
      </c>
      <c r="B3229" s="44" t="s">
        <v>124</v>
      </c>
      <c r="C3229" s="50">
        <v>0</v>
      </c>
    </row>
    <row r="3230" spans="1:3" ht="15" x14ac:dyDescent="0.25">
      <c r="A3230" t="s">
        <v>72</v>
      </c>
      <c r="B3230" s="44" t="s">
        <v>124</v>
      </c>
      <c r="C3230" s="50">
        <v>0</v>
      </c>
    </row>
    <row r="3231" spans="1:3" ht="15" x14ac:dyDescent="0.25">
      <c r="A3231" t="s">
        <v>72</v>
      </c>
      <c r="B3231" s="44" t="s">
        <v>125</v>
      </c>
      <c r="C3231" s="50">
        <v>0</v>
      </c>
    </row>
    <row r="3232" spans="1:3" ht="15" x14ac:dyDescent="0.25">
      <c r="A3232" t="s">
        <v>72</v>
      </c>
      <c r="B3232" s="44" t="s">
        <v>125</v>
      </c>
      <c r="C3232" s="50">
        <v>0</v>
      </c>
    </row>
    <row r="3233" spans="1:3" ht="15" x14ac:dyDescent="0.25">
      <c r="A3233" t="s">
        <v>72</v>
      </c>
      <c r="B3233" s="44" t="s">
        <v>126</v>
      </c>
      <c r="C3233" s="50">
        <v>0</v>
      </c>
    </row>
    <row r="3234" spans="1:3" ht="15" x14ac:dyDescent="0.25">
      <c r="A3234" t="s">
        <v>72</v>
      </c>
      <c r="B3234" s="44" t="s">
        <v>126</v>
      </c>
      <c r="C3234" s="50">
        <v>0</v>
      </c>
    </row>
    <row r="3235" spans="1:3" ht="15" x14ac:dyDescent="0.25">
      <c r="A3235" t="s">
        <v>72</v>
      </c>
      <c r="B3235" s="44" t="s">
        <v>127</v>
      </c>
      <c r="C3235" s="50">
        <v>0</v>
      </c>
    </row>
    <row r="3236" spans="1:3" ht="15" x14ac:dyDescent="0.25">
      <c r="A3236" t="s">
        <v>72</v>
      </c>
      <c r="B3236" s="44" t="s">
        <v>128</v>
      </c>
      <c r="C3236" s="50">
        <v>0</v>
      </c>
    </row>
    <row r="3237" spans="1:3" ht="15" x14ac:dyDescent="0.25">
      <c r="A3237" t="s">
        <v>72</v>
      </c>
      <c r="B3237" s="44" t="s">
        <v>129</v>
      </c>
      <c r="C3237" s="50">
        <v>0</v>
      </c>
    </row>
    <row r="3238" spans="1:3" ht="15" x14ac:dyDescent="0.25">
      <c r="A3238" t="s">
        <v>72</v>
      </c>
      <c r="B3238" s="44" t="s">
        <v>130</v>
      </c>
      <c r="C3238" s="50">
        <v>0</v>
      </c>
    </row>
    <row r="3239" spans="1:3" ht="15" x14ac:dyDescent="0.25">
      <c r="A3239" t="s">
        <v>72</v>
      </c>
      <c r="B3239" s="44" t="s">
        <v>131</v>
      </c>
      <c r="C3239" s="50">
        <v>0</v>
      </c>
    </row>
    <row r="3240" spans="1:3" ht="15" x14ac:dyDescent="0.25">
      <c r="A3240" t="s">
        <v>72</v>
      </c>
      <c r="B3240" s="44" t="s">
        <v>131</v>
      </c>
      <c r="C3240" s="50">
        <v>0</v>
      </c>
    </row>
    <row r="3241" spans="1:3" ht="15" x14ac:dyDescent="0.25">
      <c r="A3241" t="s">
        <v>72</v>
      </c>
      <c r="B3241" s="44" t="s">
        <v>132</v>
      </c>
      <c r="C3241" s="50">
        <v>0</v>
      </c>
    </row>
    <row r="3242" spans="1:3" ht="15" x14ac:dyDescent="0.25">
      <c r="A3242" t="s">
        <v>72</v>
      </c>
      <c r="B3242" s="44" t="s">
        <v>133</v>
      </c>
      <c r="C3242" s="50">
        <v>0</v>
      </c>
    </row>
    <row r="3243" spans="1:3" ht="15" x14ac:dyDescent="0.25">
      <c r="A3243" t="s">
        <v>72</v>
      </c>
      <c r="B3243" s="44" t="s">
        <v>134</v>
      </c>
      <c r="C3243" s="50">
        <v>0</v>
      </c>
    </row>
    <row r="3244" spans="1:3" ht="15" x14ac:dyDescent="0.25">
      <c r="A3244" t="s">
        <v>72</v>
      </c>
      <c r="B3244" s="44" t="s">
        <v>135</v>
      </c>
      <c r="C3244" s="50">
        <v>0</v>
      </c>
    </row>
    <row r="3245" spans="1:3" ht="15" x14ac:dyDescent="0.25">
      <c r="A3245" t="s">
        <v>72</v>
      </c>
      <c r="B3245" s="44" t="s">
        <v>136</v>
      </c>
      <c r="C3245" s="50">
        <v>0</v>
      </c>
    </row>
    <row r="3246" spans="1:3" ht="15" x14ac:dyDescent="0.25">
      <c r="A3246" t="s">
        <v>72</v>
      </c>
      <c r="B3246" s="44" t="s">
        <v>137</v>
      </c>
      <c r="C3246" s="50">
        <v>0</v>
      </c>
    </row>
    <row r="3247" spans="1:3" ht="15" x14ac:dyDescent="0.25">
      <c r="A3247" t="s">
        <v>72</v>
      </c>
      <c r="B3247" s="44" t="s">
        <v>137</v>
      </c>
      <c r="C3247" s="50">
        <v>0</v>
      </c>
    </row>
    <row r="3248" spans="1:3" ht="15" x14ac:dyDescent="0.25">
      <c r="A3248" t="s">
        <v>72</v>
      </c>
      <c r="B3248" s="44" t="s">
        <v>138</v>
      </c>
      <c r="C3248" s="50">
        <v>0</v>
      </c>
    </row>
    <row r="3249" spans="1:3" ht="15" x14ac:dyDescent="0.25">
      <c r="A3249" t="s">
        <v>72</v>
      </c>
      <c r="B3249" s="44" t="s">
        <v>138</v>
      </c>
      <c r="C3249" s="50">
        <v>0</v>
      </c>
    </row>
    <row r="3250" spans="1:3" ht="15" x14ac:dyDescent="0.25">
      <c r="A3250" t="s">
        <v>72</v>
      </c>
      <c r="B3250" s="59" t="s">
        <v>139</v>
      </c>
      <c r="C3250" s="50">
        <v>0</v>
      </c>
    </row>
    <row r="3251" spans="1:3" ht="15" x14ac:dyDescent="0.25">
      <c r="A3251" t="s">
        <v>72</v>
      </c>
      <c r="B3251" s="44" t="s">
        <v>140</v>
      </c>
      <c r="C3251" s="50">
        <v>0</v>
      </c>
    </row>
    <row r="3252" spans="1:3" ht="15" x14ac:dyDescent="0.25">
      <c r="A3252" t="s">
        <v>72</v>
      </c>
      <c r="B3252" s="44" t="s">
        <v>141</v>
      </c>
      <c r="C3252" s="50">
        <v>0</v>
      </c>
    </row>
    <row r="3253" spans="1:3" ht="15" x14ac:dyDescent="0.25">
      <c r="A3253" t="s">
        <v>72</v>
      </c>
      <c r="B3253" s="44" t="s">
        <v>142</v>
      </c>
      <c r="C3253" s="50">
        <v>0</v>
      </c>
    </row>
    <row r="3254" spans="1:3" ht="15" x14ac:dyDescent="0.25">
      <c r="A3254" t="s">
        <v>72</v>
      </c>
      <c r="B3254" s="44" t="s">
        <v>142</v>
      </c>
      <c r="C3254" s="50">
        <v>0</v>
      </c>
    </row>
    <row r="3255" spans="1:3" ht="15" x14ac:dyDescent="0.25">
      <c r="A3255" t="s">
        <v>72</v>
      </c>
      <c r="B3255" s="44" t="s">
        <v>143</v>
      </c>
      <c r="C3255" s="50">
        <v>0</v>
      </c>
    </row>
    <row r="3256" spans="1:3" ht="15" x14ac:dyDescent="0.25">
      <c r="A3256" t="s">
        <v>72</v>
      </c>
      <c r="B3256" s="44" t="s">
        <v>144</v>
      </c>
      <c r="C3256" s="50">
        <v>0</v>
      </c>
    </row>
    <row r="3257" spans="1:3" ht="15" x14ac:dyDescent="0.25">
      <c r="A3257" t="s">
        <v>72</v>
      </c>
      <c r="B3257" s="44" t="s">
        <v>144</v>
      </c>
      <c r="C3257" s="50">
        <v>0</v>
      </c>
    </row>
    <row r="3258" spans="1:3" ht="15" x14ac:dyDescent="0.25">
      <c r="A3258" t="s">
        <v>72</v>
      </c>
      <c r="B3258" s="44" t="s">
        <v>145</v>
      </c>
      <c r="C3258" s="60">
        <v>0</v>
      </c>
    </row>
    <row r="3259" spans="1:3" ht="15" x14ac:dyDescent="0.25">
      <c r="A3259" t="s">
        <v>72</v>
      </c>
      <c r="B3259" s="44" t="s">
        <v>146</v>
      </c>
      <c r="C3259" s="60">
        <v>0</v>
      </c>
    </row>
    <row r="3260" spans="1:3" ht="15" x14ac:dyDescent="0.25">
      <c r="A3260" t="s">
        <v>72</v>
      </c>
      <c r="B3260" s="44" t="s">
        <v>147</v>
      </c>
      <c r="C3260" s="60">
        <v>0</v>
      </c>
    </row>
    <row r="3261" spans="1:3" ht="15" x14ac:dyDescent="0.25">
      <c r="A3261" t="s">
        <v>72</v>
      </c>
      <c r="B3261" s="44" t="s">
        <v>148</v>
      </c>
      <c r="C3261" s="60">
        <v>0</v>
      </c>
    </row>
    <row r="3262" spans="1:3" ht="15" x14ac:dyDescent="0.25">
      <c r="A3262" t="s">
        <v>72</v>
      </c>
      <c r="B3262" s="44" t="s">
        <v>148</v>
      </c>
      <c r="C3262" s="60">
        <v>0</v>
      </c>
    </row>
    <row r="3263" spans="1:3" ht="15" x14ac:dyDescent="0.25">
      <c r="A3263" t="s">
        <v>72</v>
      </c>
      <c r="B3263" s="44" t="s">
        <v>149</v>
      </c>
      <c r="C3263" s="60">
        <v>0</v>
      </c>
    </row>
    <row r="3264" spans="1:3" ht="15" x14ac:dyDescent="0.25">
      <c r="A3264" t="s">
        <v>72</v>
      </c>
      <c r="B3264" s="44" t="s">
        <v>150</v>
      </c>
      <c r="C3264" s="60">
        <v>0</v>
      </c>
    </row>
    <row r="3265" spans="1:3" ht="15" x14ac:dyDescent="0.25">
      <c r="A3265" t="s">
        <v>72</v>
      </c>
      <c r="B3265" s="44" t="s">
        <v>151</v>
      </c>
      <c r="C3265" s="60">
        <v>0</v>
      </c>
    </row>
    <row r="3266" spans="1:3" ht="15" x14ac:dyDescent="0.25">
      <c r="A3266" t="s">
        <v>72</v>
      </c>
      <c r="B3266" s="44" t="s">
        <v>152</v>
      </c>
      <c r="C3266" s="60">
        <v>0</v>
      </c>
    </row>
    <row r="3267" spans="1:3" ht="15" x14ac:dyDescent="0.25">
      <c r="A3267" t="s">
        <v>72</v>
      </c>
      <c r="B3267" s="44" t="s">
        <v>153</v>
      </c>
      <c r="C3267" s="60">
        <v>0</v>
      </c>
    </row>
    <row r="3268" spans="1:3" ht="15" x14ac:dyDescent="0.25">
      <c r="A3268" t="s">
        <v>72</v>
      </c>
      <c r="B3268" s="44" t="s">
        <v>154</v>
      </c>
      <c r="C3268" s="60">
        <v>0</v>
      </c>
    </row>
    <row r="3269" spans="1:3" ht="15" x14ac:dyDescent="0.25">
      <c r="A3269" t="s">
        <v>72</v>
      </c>
      <c r="B3269" s="44" t="s">
        <v>155</v>
      </c>
      <c r="C3269" s="60">
        <v>0</v>
      </c>
    </row>
    <row r="3270" spans="1:3" ht="15" x14ac:dyDescent="0.25">
      <c r="A3270" t="s">
        <v>72</v>
      </c>
      <c r="B3270" s="44" t="s">
        <v>156</v>
      </c>
      <c r="C3270" s="60">
        <v>0</v>
      </c>
    </row>
    <row r="3271" spans="1:3" ht="15" x14ac:dyDescent="0.25">
      <c r="A3271" t="s">
        <v>72</v>
      </c>
      <c r="B3271" s="44" t="s">
        <v>157</v>
      </c>
      <c r="C3271" s="60">
        <v>0</v>
      </c>
    </row>
    <row r="3272" spans="1:3" ht="15" x14ac:dyDescent="0.25">
      <c r="A3272" t="s">
        <v>72</v>
      </c>
      <c r="B3272" s="44" t="s">
        <v>158</v>
      </c>
      <c r="C3272" s="60">
        <v>0</v>
      </c>
    </row>
    <row r="3273" spans="1:3" ht="15" x14ac:dyDescent="0.25">
      <c r="A3273" t="s">
        <v>72</v>
      </c>
      <c r="B3273" s="44" t="s">
        <v>159</v>
      </c>
      <c r="C3273" s="60">
        <v>0</v>
      </c>
    </row>
    <row r="3274" spans="1:3" ht="15" x14ac:dyDescent="0.25">
      <c r="A3274" t="s">
        <v>72</v>
      </c>
      <c r="B3274" s="44" t="s">
        <v>160</v>
      </c>
      <c r="C3274" s="60">
        <v>0</v>
      </c>
    </row>
    <row r="3275" spans="1:3" ht="15" x14ac:dyDescent="0.25">
      <c r="A3275" t="s">
        <v>72</v>
      </c>
      <c r="B3275" s="44" t="s">
        <v>161</v>
      </c>
      <c r="C3275" s="60">
        <v>0</v>
      </c>
    </row>
    <row r="3276" spans="1:3" ht="15" x14ac:dyDescent="0.25">
      <c r="A3276" t="s">
        <v>72</v>
      </c>
      <c r="B3276" s="44" t="s">
        <v>162</v>
      </c>
      <c r="C3276" s="60">
        <v>0</v>
      </c>
    </row>
    <row r="3277" spans="1:3" ht="15" x14ac:dyDescent="0.25">
      <c r="A3277" t="s">
        <v>72</v>
      </c>
      <c r="B3277" s="44" t="s">
        <v>162</v>
      </c>
      <c r="C3277" s="60">
        <v>0</v>
      </c>
    </row>
    <row r="3278" spans="1:3" ht="15" x14ac:dyDescent="0.25">
      <c r="A3278" t="s">
        <v>72</v>
      </c>
      <c r="B3278" s="44" t="s">
        <v>163</v>
      </c>
      <c r="C3278" s="60">
        <v>0</v>
      </c>
    </row>
    <row r="3279" spans="1:3" ht="15" x14ac:dyDescent="0.25">
      <c r="A3279" t="s">
        <v>72</v>
      </c>
      <c r="B3279" s="44" t="s">
        <v>164</v>
      </c>
      <c r="C3279" s="60">
        <v>0</v>
      </c>
    </row>
    <row r="3280" spans="1:3" ht="15" x14ac:dyDescent="0.25">
      <c r="A3280" t="s">
        <v>72</v>
      </c>
      <c r="B3280" s="44" t="s">
        <v>165</v>
      </c>
      <c r="C3280" s="60">
        <v>0</v>
      </c>
    </row>
    <row r="3281" spans="1:3" ht="15" x14ac:dyDescent="0.25">
      <c r="A3281" t="s">
        <v>72</v>
      </c>
      <c r="B3281" s="44" t="s">
        <v>166</v>
      </c>
      <c r="C3281" s="60">
        <v>0</v>
      </c>
    </row>
    <row r="3282" spans="1:3" s="44" customFormat="1" ht="15" x14ac:dyDescent="0.25">
      <c r="A3282" t="s">
        <v>72</v>
      </c>
      <c r="B3282" s="44" t="s">
        <v>166</v>
      </c>
      <c r="C3282" s="60">
        <v>0</v>
      </c>
    </row>
    <row r="3283" spans="1:3" s="44" customFormat="1" ht="15" x14ac:dyDescent="0.25">
      <c r="A3283" t="s">
        <v>72</v>
      </c>
      <c r="B3283" s="44" t="s">
        <v>167</v>
      </c>
      <c r="C3283" s="60">
        <v>0</v>
      </c>
    </row>
    <row r="3284" spans="1:3" s="44" customFormat="1" ht="15" x14ac:dyDescent="0.25">
      <c r="A3284" t="s">
        <v>72</v>
      </c>
      <c r="B3284" s="44" t="s">
        <v>167</v>
      </c>
      <c r="C3284" s="60">
        <v>0</v>
      </c>
    </row>
    <row r="3285" spans="1:3" s="44" customFormat="1" ht="15" x14ac:dyDescent="0.25">
      <c r="A3285" t="s">
        <v>72</v>
      </c>
      <c r="B3285" s="61" t="s">
        <v>168</v>
      </c>
      <c r="C3285" s="62">
        <v>0</v>
      </c>
    </row>
    <row r="3286" spans="1:3" s="44" customFormat="1" ht="15" x14ac:dyDescent="0.25">
      <c r="A3286" t="s">
        <v>72</v>
      </c>
      <c r="B3286" s="61" t="s">
        <v>168</v>
      </c>
      <c r="C3286" s="62">
        <v>0</v>
      </c>
    </row>
    <row r="3287" spans="1:3" ht="15" x14ac:dyDescent="0.25">
      <c r="A3287" t="s">
        <v>72</v>
      </c>
      <c r="B3287" s="61" t="s">
        <v>169</v>
      </c>
      <c r="C3287" s="62">
        <v>0</v>
      </c>
    </row>
    <row r="3288" spans="1:3" ht="15" x14ac:dyDescent="0.25">
      <c r="A3288" t="s">
        <v>72</v>
      </c>
      <c r="B3288" s="44" t="s">
        <v>170</v>
      </c>
      <c r="C3288" s="60">
        <v>0</v>
      </c>
    </row>
    <row r="3289" spans="1:3" ht="15" x14ac:dyDescent="0.25">
      <c r="A3289" t="s">
        <v>72</v>
      </c>
      <c r="B3289" s="61" t="s">
        <v>171</v>
      </c>
      <c r="C3289" s="62">
        <v>0</v>
      </c>
    </row>
    <row r="3290" spans="1:3" ht="15" x14ac:dyDescent="0.25">
      <c r="A3290" t="s">
        <v>72</v>
      </c>
      <c r="B3290" s="44" t="s">
        <v>172</v>
      </c>
      <c r="C3290" s="60">
        <v>0</v>
      </c>
    </row>
    <row r="3291" spans="1:3" ht="15" x14ac:dyDescent="0.25">
      <c r="A3291" t="s">
        <v>72</v>
      </c>
      <c r="B3291" s="44" t="s">
        <v>173</v>
      </c>
      <c r="C3291" s="60">
        <v>0</v>
      </c>
    </row>
    <row r="3292" spans="1:3" ht="15" x14ac:dyDescent="0.25">
      <c r="A3292" t="s">
        <v>72</v>
      </c>
      <c r="B3292" s="44" t="s">
        <v>174</v>
      </c>
      <c r="C3292" s="60">
        <v>0</v>
      </c>
    </row>
    <row r="3293" spans="1:3" ht="15" x14ac:dyDescent="0.25">
      <c r="A3293" t="s">
        <v>72</v>
      </c>
      <c r="B3293" s="44" t="s">
        <v>175</v>
      </c>
      <c r="C3293" s="60">
        <v>0</v>
      </c>
    </row>
    <row r="3294" spans="1:3" ht="15" x14ac:dyDescent="0.25">
      <c r="A3294" t="s">
        <v>72</v>
      </c>
      <c r="B3294" s="44" t="s">
        <v>176</v>
      </c>
      <c r="C3294" s="60">
        <v>0</v>
      </c>
    </row>
    <row r="3295" spans="1:3" ht="15" x14ac:dyDescent="0.25">
      <c r="A3295" t="s">
        <v>72</v>
      </c>
      <c r="B3295" s="44" t="s">
        <v>177</v>
      </c>
      <c r="C3295" s="60">
        <v>0</v>
      </c>
    </row>
    <row r="3296" spans="1:3" ht="15" x14ac:dyDescent="0.25">
      <c r="A3296" t="s">
        <v>72</v>
      </c>
      <c r="B3296" s="44" t="s">
        <v>178</v>
      </c>
      <c r="C3296" s="60">
        <v>0</v>
      </c>
    </row>
    <row r="3297" spans="1:3" ht="15" x14ac:dyDescent="0.25">
      <c r="A3297" t="s">
        <v>72</v>
      </c>
      <c r="B3297" s="44" t="s">
        <v>179</v>
      </c>
      <c r="C3297" s="60">
        <v>0</v>
      </c>
    </row>
    <row r="3298" spans="1:3" ht="15" x14ac:dyDescent="0.25">
      <c r="A3298" t="s">
        <v>72</v>
      </c>
      <c r="B3298" s="44" t="s">
        <v>180</v>
      </c>
      <c r="C3298" s="60">
        <v>0</v>
      </c>
    </row>
    <row r="3299" spans="1:3" ht="15" x14ac:dyDescent="0.25">
      <c r="A3299" t="s">
        <v>72</v>
      </c>
      <c r="B3299" s="44" t="s">
        <v>181</v>
      </c>
      <c r="C3299" s="60">
        <v>0</v>
      </c>
    </row>
    <row r="3300" spans="1:3" ht="15" x14ac:dyDescent="0.25">
      <c r="A3300" t="s">
        <v>72</v>
      </c>
      <c r="B3300" s="44" t="s">
        <v>182</v>
      </c>
      <c r="C3300" s="60">
        <v>0</v>
      </c>
    </row>
    <row r="3301" spans="1:3" ht="15" x14ac:dyDescent="0.25">
      <c r="A3301" t="s">
        <v>72</v>
      </c>
      <c r="B3301" s="44" t="s">
        <v>183</v>
      </c>
      <c r="C3301" s="60">
        <v>0</v>
      </c>
    </row>
    <row r="3302" spans="1:3" ht="15" x14ac:dyDescent="0.25">
      <c r="A3302" t="s">
        <v>72</v>
      </c>
      <c r="B3302" s="44" t="s">
        <v>184</v>
      </c>
      <c r="C3302" s="60">
        <v>0</v>
      </c>
    </row>
    <row r="3303" spans="1:3" ht="15" x14ac:dyDescent="0.25">
      <c r="A3303" t="s">
        <v>72</v>
      </c>
      <c r="B3303" s="44" t="s">
        <v>185</v>
      </c>
      <c r="C3303" s="60">
        <v>0</v>
      </c>
    </row>
    <row r="3304" spans="1:3" ht="15" x14ac:dyDescent="0.25">
      <c r="A3304" t="s">
        <v>72</v>
      </c>
      <c r="B3304" s="44" t="s">
        <v>186</v>
      </c>
      <c r="C3304" s="60">
        <v>0</v>
      </c>
    </row>
    <row r="3305" spans="1:3" ht="15" x14ac:dyDescent="0.25">
      <c r="A3305" t="s">
        <v>72</v>
      </c>
      <c r="B3305" s="44" t="s">
        <v>187</v>
      </c>
      <c r="C3305" s="60">
        <v>0</v>
      </c>
    </row>
    <row r="3306" spans="1:3" ht="15" x14ac:dyDescent="0.25">
      <c r="A3306" t="s">
        <v>72</v>
      </c>
      <c r="B3306" s="44" t="s">
        <v>188</v>
      </c>
      <c r="C3306" s="60">
        <v>0</v>
      </c>
    </row>
    <row r="3307" spans="1:3" ht="15" x14ac:dyDescent="0.25">
      <c r="A3307" t="s">
        <v>72</v>
      </c>
      <c r="B3307" s="44" t="s">
        <v>189</v>
      </c>
      <c r="C3307" s="60">
        <v>0</v>
      </c>
    </row>
    <row r="3308" spans="1:3" ht="15" x14ac:dyDescent="0.25">
      <c r="A3308" t="s">
        <v>72</v>
      </c>
      <c r="B3308" s="44" t="s">
        <v>190</v>
      </c>
      <c r="C3308" s="60">
        <v>0</v>
      </c>
    </row>
    <row r="3309" spans="1:3" ht="15" x14ac:dyDescent="0.25">
      <c r="A3309" t="s">
        <v>72</v>
      </c>
      <c r="B3309" s="44" t="s">
        <v>191</v>
      </c>
      <c r="C3309" s="60">
        <v>0</v>
      </c>
    </row>
    <row r="3310" spans="1:3" ht="15" x14ac:dyDescent="0.25">
      <c r="A3310" t="s">
        <v>72</v>
      </c>
      <c r="B3310" s="44" t="s">
        <v>192</v>
      </c>
      <c r="C3310" s="60">
        <v>0</v>
      </c>
    </row>
    <row r="3311" spans="1:3" ht="15" x14ac:dyDescent="0.25">
      <c r="A3311" t="s">
        <v>72</v>
      </c>
      <c r="B3311" s="44" t="s">
        <v>193</v>
      </c>
      <c r="C3311" s="60">
        <v>0</v>
      </c>
    </row>
    <row r="3312" spans="1:3" ht="15" x14ac:dyDescent="0.25">
      <c r="A3312" t="s">
        <v>72</v>
      </c>
      <c r="B3312" s="61" t="s">
        <v>194</v>
      </c>
      <c r="C3312" s="62">
        <v>0</v>
      </c>
    </row>
    <row r="3313" spans="1:3" ht="15" x14ac:dyDescent="0.25">
      <c r="A3313" t="s">
        <v>72</v>
      </c>
      <c r="B3313" s="61" t="s">
        <v>195</v>
      </c>
      <c r="C3313" s="62">
        <v>0</v>
      </c>
    </row>
    <row r="3314" spans="1:3" ht="15" x14ac:dyDescent="0.25">
      <c r="A3314" t="s">
        <v>72</v>
      </c>
      <c r="B3314" s="61" t="s">
        <v>196</v>
      </c>
      <c r="C3314" s="62">
        <v>0</v>
      </c>
    </row>
    <row r="3315" spans="1:3" ht="15" x14ac:dyDescent="0.25">
      <c r="A3315" t="s">
        <v>72</v>
      </c>
      <c r="B3315" s="61" t="s">
        <v>197</v>
      </c>
      <c r="C3315" s="62">
        <v>0</v>
      </c>
    </row>
    <row r="3316" spans="1:3" ht="15" x14ac:dyDescent="0.25">
      <c r="A3316" t="s">
        <v>72</v>
      </c>
      <c r="B3316" s="61" t="s">
        <v>198</v>
      </c>
      <c r="C3316" s="62">
        <v>0</v>
      </c>
    </row>
    <row r="3317" spans="1:3" ht="15" x14ac:dyDescent="0.25">
      <c r="A3317" t="s">
        <v>72</v>
      </c>
      <c r="B3317" s="61" t="s">
        <v>199</v>
      </c>
      <c r="C3317" s="62">
        <v>0</v>
      </c>
    </row>
    <row r="3318" spans="1:3" ht="15" x14ac:dyDescent="0.25">
      <c r="A3318" t="s">
        <v>72</v>
      </c>
      <c r="B3318" s="61" t="s">
        <v>200</v>
      </c>
      <c r="C3318" s="62">
        <v>0</v>
      </c>
    </row>
    <row r="3319" spans="1:3" ht="15" x14ac:dyDescent="0.25">
      <c r="A3319" t="s">
        <v>72</v>
      </c>
      <c r="B3319" s="61" t="s">
        <v>201</v>
      </c>
      <c r="C3319" s="62">
        <v>0</v>
      </c>
    </row>
    <row r="3320" spans="1:3" ht="15" x14ac:dyDescent="0.25">
      <c r="A3320" t="s">
        <v>72</v>
      </c>
      <c r="B3320" s="61" t="s">
        <v>202</v>
      </c>
      <c r="C3320" s="62">
        <v>0</v>
      </c>
    </row>
    <row r="3321" spans="1:3" ht="15" x14ac:dyDescent="0.25">
      <c r="A3321" t="s">
        <v>72</v>
      </c>
      <c r="B3321" s="61" t="s">
        <v>203</v>
      </c>
      <c r="C3321" s="62">
        <v>0</v>
      </c>
    </row>
    <row r="3322" spans="1:3" ht="15" x14ac:dyDescent="0.25">
      <c r="A3322" t="s">
        <v>72</v>
      </c>
      <c r="B3322" s="61" t="s">
        <v>204</v>
      </c>
      <c r="C3322" s="62">
        <v>0</v>
      </c>
    </row>
    <row r="3323" spans="1:3" ht="15" x14ac:dyDescent="0.25">
      <c r="A3323" t="s">
        <v>72</v>
      </c>
      <c r="B3323" s="44" t="s">
        <v>205</v>
      </c>
      <c r="C3323" s="60">
        <v>0</v>
      </c>
    </row>
    <row r="3324" spans="1:3" ht="15" x14ac:dyDescent="0.25">
      <c r="A3324" t="s">
        <v>72</v>
      </c>
      <c r="B3324" s="44" t="s">
        <v>206</v>
      </c>
      <c r="C3324" s="60">
        <v>0</v>
      </c>
    </row>
    <row r="3325" spans="1:3" ht="15" x14ac:dyDescent="0.25">
      <c r="A3325" t="s">
        <v>72</v>
      </c>
      <c r="B3325" s="44" t="s">
        <v>207</v>
      </c>
      <c r="C3325" s="60">
        <v>0</v>
      </c>
    </row>
    <row r="3326" spans="1:3" ht="15" x14ac:dyDescent="0.25">
      <c r="A3326" t="s">
        <v>72</v>
      </c>
      <c r="B3326" s="44" t="s">
        <v>208</v>
      </c>
      <c r="C3326" s="60">
        <v>0</v>
      </c>
    </row>
    <row r="3327" spans="1:3" ht="15" x14ac:dyDescent="0.25">
      <c r="A3327" t="s">
        <v>72</v>
      </c>
      <c r="B3327" s="44" t="s">
        <v>209</v>
      </c>
      <c r="C3327" s="60">
        <v>0</v>
      </c>
    </row>
    <row r="3328" spans="1:3" ht="15" x14ac:dyDescent="0.25">
      <c r="A3328" t="s">
        <v>72</v>
      </c>
      <c r="B3328" s="44" t="s">
        <v>210</v>
      </c>
      <c r="C3328" s="60">
        <v>0</v>
      </c>
    </row>
    <row r="3329" spans="1:3" ht="15" x14ac:dyDescent="0.25">
      <c r="A3329" t="s">
        <v>72</v>
      </c>
      <c r="B3329" s="61" t="s">
        <v>211</v>
      </c>
      <c r="C3329" s="62">
        <v>0</v>
      </c>
    </row>
    <row r="3330" spans="1:3" ht="15" x14ac:dyDescent="0.25">
      <c r="A3330" t="s">
        <v>72</v>
      </c>
      <c r="B3330" s="61" t="s">
        <v>212</v>
      </c>
      <c r="C3330" s="62">
        <v>0</v>
      </c>
    </row>
    <row r="3331" spans="1:3" ht="15" x14ac:dyDescent="0.25">
      <c r="A3331" t="s">
        <v>72</v>
      </c>
      <c r="B3331" s="61" t="s">
        <v>213</v>
      </c>
      <c r="C3331" s="62">
        <v>0</v>
      </c>
    </row>
    <row r="3332" spans="1:3" ht="15" x14ac:dyDescent="0.25">
      <c r="A3332" t="s">
        <v>72</v>
      </c>
      <c r="B3332" s="61" t="s">
        <v>214</v>
      </c>
      <c r="C3332" s="62">
        <v>0</v>
      </c>
    </row>
    <row r="3333" spans="1:3" ht="15" x14ac:dyDescent="0.25">
      <c r="A3333" t="s">
        <v>72</v>
      </c>
      <c r="B3333" s="61" t="s">
        <v>215</v>
      </c>
      <c r="C3333" s="62">
        <v>0</v>
      </c>
    </row>
    <row r="3334" spans="1:3" ht="15" x14ac:dyDescent="0.25">
      <c r="A3334" t="s">
        <v>72</v>
      </c>
      <c r="B3334" s="61" t="s">
        <v>216</v>
      </c>
      <c r="C3334" s="62">
        <v>0</v>
      </c>
    </row>
    <row r="3335" spans="1:3" ht="15" x14ac:dyDescent="0.25">
      <c r="A3335" t="s">
        <v>72</v>
      </c>
      <c r="B3335" s="61" t="s">
        <v>217</v>
      </c>
      <c r="C3335" s="62">
        <v>0</v>
      </c>
    </row>
    <row r="3336" spans="1:3" ht="15" x14ac:dyDescent="0.25">
      <c r="A3336" t="s">
        <v>72</v>
      </c>
      <c r="B3336" s="61" t="s">
        <v>218</v>
      </c>
      <c r="C3336" s="62">
        <v>0</v>
      </c>
    </row>
    <row r="3337" spans="1:3" ht="15" x14ac:dyDescent="0.25">
      <c r="A3337" t="s">
        <v>72</v>
      </c>
      <c r="B3337" s="61" t="s">
        <v>219</v>
      </c>
      <c r="C3337" s="62">
        <v>0</v>
      </c>
    </row>
    <row r="3338" spans="1:3" ht="15" x14ac:dyDescent="0.25">
      <c r="A3338" t="s">
        <v>72</v>
      </c>
      <c r="B3338" s="61" t="s">
        <v>220</v>
      </c>
      <c r="C3338" s="62">
        <v>0</v>
      </c>
    </row>
    <row r="3339" spans="1:3" ht="15" x14ac:dyDescent="0.25">
      <c r="A3339" t="s">
        <v>72</v>
      </c>
      <c r="B3339" s="61" t="s">
        <v>221</v>
      </c>
      <c r="C3339" s="62">
        <v>0</v>
      </c>
    </row>
    <row r="3340" spans="1:3" ht="15" x14ac:dyDescent="0.25">
      <c r="A3340" t="s">
        <v>72</v>
      </c>
      <c r="B3340" s="61" t="s">
        <v>222</v>
      </c>
      <c r="C3340" s="62">
        <v>0</v>
      </c>
    </row>
    <row r="3341" spans="1:3" ht="15" x14ac:dyDescent="0.25">
      <c r="A3341" t="s">
        <v>72</v>
      </c>
      <c r="B3341" s="61" t="s">
        <v>223</v>
      </c>
      <c r="C3341" s="62">
        <v>0</v>
      </c>
    </row>
    <row r="3342" spans="1:3" ht="15" x14ac:dyDescent="0.25">
      <c r="A3342" t="s">
        <v>72</v>
      </c>
      <c r="B3342" s="61" t="s">
        <v>224</v>
      </c>
      <c r="C3342" s="62">
        <v>0</v>
      </c>
    </row>
    <row r="3343" spans="1:3" ht="15" x14ac:dyDescent="0.25">
      <c r="A3343" t="s">
        <v>72</v>
      </c>
      <c r="B3343" s="61" t="s">
        <v>225</v>
      </c>
      <c r="C3343" s="62">
        <v>0</v>
      </c>
    </row>
    <row r="3344" spans="1:3" ht="15" x14ac:dyDescent="0.25">
      <c r="A3344" t="s">
        <v>72</v>
      </c>
      <c r="B3344" s="61" t="s">
        <v>226</v>
      </c>
      <c r="C3344" s="62">
        <v>0</v>
      </c>
    </row>
    <row r="3345" spans="1:3" ht="15" x14ac:dyDescent="0.25">
      <c r="A3345" t="s">
        <v>72</v>
      </c>
      <c r="B3345" s="61" t="s">
        <v>227</v>
      </c>
      <c r="C3345" s="62">
        <v>0</v>
      </c>
    </row>
    <row r="3346" spans="1:3" ht="15" x14ac:dyDescent="0.25">
      <c r="A3346" t="s">
        <v>72</v>
      </c>
      <c r="B3346" s="61" t="s">
        <v>228</v>
      </c>
      <c r="C3346" s="62">
        <v>0</v>
      </c>
    </row>
    <row r="3347" spans="1:3" ht="15" x14ac:dyDescent="0.25">
      <c r="A3347" t="s">
        <v>72</v>
      </c>
      <c r="B3347" s="61" t="s">
        <v>229</v>
      </c>
      <c r="C3347" s="62">
        <v>0</v>
      </c>
    </row>
    <row r="3348" spans="1:3" ht="15" x14ac:dyDescent="0.25">
      <c r="A3348" t="s">
        <v>72</v>
      </c>
      <c r="B3348" s="61" t="s">
        <v>230</v>
      </c>
      <c r="C3348" s="62">
        <v>0</v>
      </c>
    </row>
    <row r="3349" spans="1:3" ht="15" x14ac:dyDescent="0.25">
      <c r="A3349" t="s">
        <v>72</v>
      </c>
      <c r="B3349" s="61" t="s">
        <v>231</v>
      </c>
      <c r="C3349" s="62">
        <v>0</v>
      </c>
    </row>
    <row r="3350" spans="1:3" ht="15" x14ac:dyDescent="0.25">
      <c r="A3350" t="s">
        <v>72</v>
      </c>
      <c r="B3350" s="61" t="s">
        <v>232</v>
      </c>
      <c r="C3350" s="62">
        <v>0</v>
      </c>
    </row>
    <row r="3351" spans="1:3" ht="15" x14ac:dyDescent="0.25">
      <c r="A3351" t="s">
        <v>72</v>
      </c>
      <c r="B3351" s="61" t="s">
        <v>233</v>
      </c>
      <c r="C3351" s="62">
        <v>0</v>
      </c>
    </row>
    <row r="3352" spans="1:3" ht="15" x14ac:dyDescent="0.25">
      <c r="A3352" t="s">
        <v>72</v>
      </c>
      <c r="B3352" s="61" t="s">
        <v>234</v>
      </c>
      <c r="C3352" s="62">
        <v>0</v>
      </c>
    </row>
    <row r="3353" spans="1:3" ht="15" x14ac:dyDescent="0.25">
      <c r="A3353" t="s">
        <v>72</v>
      </c>
      <c r="B3353" s="61" t="s">
        <v>235</v>
      </c>
      <c r="C3353" s="62">
        <v>0</v>
      </c>
    </row>
    <row r="3354" spans="1:3" ht="15" x14ac:dyDescent="0.25">
      <c r="A3354" t="s">
        <v>72</v>
      </c>
      <c r="B3354" s="61" t="s">
        <v>236</v>
      </c>
      <c r="C3354" s="62">
        <v>0</v>
      </c>
    </row>
    <row r="3355" spans="1:3" ht="15.75" thickBot="1" x14ac:dyDescent="0.3">
      <c r="A3355" t="s">
        <v>72</v>
      </c>
      <c r="B3355" s="61" t="s">
        <v>237</v>
      </c>
      <c r="C3355" s="62">
        <v>0</v>
      </c>
    </row>
    <row r="3356" spans="1:3" ht="15.75" thickTop="1" x14ac:dyDescent="0.25">
      <c r="A3356" t="s">
        <v>72</v>
      </c>
      <c r="B3356" s="64">
        <v>0</v>
      </c>
      <c r="C3356" s="65">
        <v>0</v>
      </c>
    </row>
    <row r="3357" spans="1:3" ht="15" x14ac:dyDescent="0.25">
      <c r="A3357" t="s">
        <v>72</v>
      </c>
      <c r="B3357" s="66">
        <v>0</v>
      </c>
      <c r="C3357" s="65">
        <v>0</v>
      </c>
    </row>
    <row r="3358" spans="1:3" ht="15" x14ac:dyDescent="0.25">
      <c r="A3358" t="s">
        <v>72</v>
      </c>
      <c r="B3358" s="66">
        <v>0</v>
      </c>
      <c r="C3358" s="65">
        <v>0</v>
      </c>
    </row>
    <row r="3359" spans="1:3" ht="15" x14ac:dyDescent="0.25">
      <c r="A3359" t="s">
        <v>72</v>
      </c>
      <c r="B3359" s="66">
        <v>0</v>
      </c>
      <c r="C3359" s="65">
        <v>0</v>
      </c>
    </row>
    <row r="3360" spans="1:3" ht="15" x14ac:dyDescent="0.25">
      <c r="A3360" t="s">
        <v>72</v>
      </c>
      <c r="B3360" s="66">
        <v>0</v>
      </c>
      <c r="C3360" s="65">
        <v>0</v>
      </c>
    </row>
    <row r="3361" spans="1:3" ht="15" x14ac:dyDescent="0.25">
      <c r="A3361" t="s">
        <v>72</v>
      </c>
      <c r="B3361" s="66">
        <v>0</v>
      </c>
      <c r="C3361" s="65">
        <v>0</v>
      </c>
    </row>
    <row r="3362" spans="1:3" ht="15" x14ac:dyDescent="0.25">
      <c r="A3362" t="s">
        <v>72</v>
      </c>
      <c r="B3362" s="66">
        <v>0</v>
      </c>
      <c r="C3362" s="65">
        <v>0</v>
      </c>
    </row>
    <row r="3363" spans="1:3" ht="15" x14ac:dyDescent="0.25">
      <c r="A3363" t="s">
        <v>72</v>
      </c>
      <c r="B3363" s="66">
        <v>0</v>
      </c>
      <c r="C3363" s="65">
        <v>0</v>
      </c>
    </row>
    <row r="3364" spans="1:3" s="44" customFormat="1" ht="15" x14ac:dyDescent="0.25">
      <c r="A3364" t="s">
        <v>72</v>
      </c>
      <c r="B3364" s="66">
        <v>0</v>
      </c>
      <c r="C3364" s="65">
        <v>0</v>
      </c>
    </row>
    <row r="3365" spans="1:3" s="44" customFormat="1" ht="15" x14ac:dyDescent="0.25">
      <c r="A3365" t="s">
        <v>72</v>
      </c>
      <c r="B3365" s="66">
        <v>0</v>
      </c>
      <c r="C3365" s="65">
        <v>0</v>
      </c>
    </row>
    <row r="3366" spans="1:3" s="44" customFormat="1" ht="15" x14ac:dyDescent="0.25">
      <c r="A3366" t="s">
        <v>72</v>
      </c>
      <c r="B3366" s="66">
        <v>0</v>
      </c>
      <c r="C3366" s="65">
        <v>0</v>
      </c>
    </row>
    <row r="3367" spans="1:3" s="44" customFormat="1" ht="15" x14ac:dyDescent="0.25">
      <c r="A3367" t="s">
        <v>72</v>
      </c>
      <c r="B3367" s="66">
        <v>0</v>
      </c>
      <c r="C3367" s="65">
        <v>0</v>
      </c>
    </row>
    <row r="3368" spans="1:3" s="44" customFormat="1" ht="15" x14ac:dyDescent="0.25">
      <c r="A3368" t="s">
        <v>72</v>
      </c>
      <c r="B3368" s="66">
        <v>0</v>
      </c>
      <c r="C3368" s="65">
        <v>0</v>
      </c>
    </row>
    <row r="3369" spans="1:3" s="44" customFormat="1" ht="15" x14ac:dyDescent="0.25">
      <c r="A3369" t="s">
        <v>72</v>
      </c>
      <c r="B3369" s="66">
        <v>0</v>
      </c>
      <c r="C3369" s="65">
        <v>0</v>
      </c>
    </row>
    <row r="3370" spans="1:3" s="44" customFormat="1" ht="15.75" thickBot="1" x14ac:dyDescent="0.3">
      <c r="A3370" t="s">
        <v>72</v>
      </c>
      <c r="B3370" s="67">
        <v>0</v>
      </c>
      <c r="C3370" s="68">
        <v>0</v>
      </c>
    </row>
    <row r="3371" spans="1:3" s="44" customFormat="1" ht="15.75" thickTop="1" x14ac:dyDescent="0.25">
      <c r="A3371" t="s">
        <v>72</v>
      </c>
      <c r="C3371" s="18"/>
    </row>
    <row r="3372" spans="1:3" s="44" customFormat="1" ht="15" x14ac:dyDescent="0.25">
      <c r="A3372" t="s">
        <v>72</v>
      </c>
      <c r="B3372" s="38"/>
      <c r="C3372" s="18"/>
    </row>
    <row r="3373" spans="1:3" s="44" customFormat="1" ht="15.75" x14ac:dyDescent="0.25">
      <c r="A3373" t="s">
        <v>72</v>
      </c>
      <c r="B3373" s="69" t="s">
        <v>345</v>
      </c>
      <c r="C3373" s="70"/>
    </row>
    <row r="3374" spans="1:3" s="44" customFormat="1" ht="15" x14ac:dyDescent="0.25">
      <c r="A3374" t="s">
        <v>72</v>
      </c>
      <c r="B3374" s="38"/>
      <c r="C3374" s="51"/>
    </row>
    <row r="3375" spans="1:3" s="44" customFormat="1" ht="15" x14ac:dyDescent="0.25">
      <c r="A3375" t="s">
        <v>72</v>
      </c>
      <c r="B3375" s="38"/>
      <c r="C3375" s="38"/>
    </row>
    <row r="3376" spans="1:3" s="44" customFormat="1" ht="15" x14ac:dyDescent="0.25">
      <c r="A3376" t="s">
        <v>72</v>
      </c>
      <c r="B3376" s="38"/>
      <c r="C3376" s="71" t="s">
        <v>346</v>
      </c>
    </row>
    <row r="3377" spans="1:3" s="44" customFormat="1" ht="51.75" x14ac:dyDescent="0.25">
      <c r="A3377" t="s">
        <v>72</v>
      </c>
      <c r="B3377" s="38"/>
      <c r="C3377" s="72" t="s">
        <v>347</v>
      </c>
    </row>
    <row r="3378" spans="1:3" s="44" customFormat="1" ht="15" x14ac:dyDescent="0.25">
      <c r="A3378" t="s">
        <v>72</v>
      </c>
      <c r="B3378" s="38"/>
      <c r="C3378" s="38"/>
    </row>
    <row r="3379" spans="1:3" s="44" customFormat="1" ht="15" x14ac:dyDescent="0.25">
      <c r="A3379" t="s">
        <v>72</v>
      </c>
      <c r="B3379" s="38"/>
      <c r="C3379" s="38"/>
    </row>
    <row r="3380" spans="1:3" ht="15" x14ac:dyDescent="0.25">
      <c r="A3380" t="s">
        <v>72</v>
      </c>
    </row>
    <row r="3381" spans="1:3" s="63" customFormat="1" ht="15" x14ac:dyDescent="0.25">
      <c r="A3381" t="s">
        <v>72</v>
      </c>
      <c r="B3381" s="38"/>
      <c r="C3381" s="38"/>
    </row>
    <row r="3382" spans="1:3" ht="15" x14ac:dyDescent="0.25">
      <c r="A3382" t="s">
        <v>72</v>
      </c>
    </row>
    <row r="3383" spans="1:3" ht="15" x14ac:dyDescent="0.25">
      <c r="A3383" t="s">
        <v>72</v>
      </c>
    </row>
    <row r="3384" spans="1:3" ht="15" x14ac:dyDescent="0.25">
      <c r="A3384" t="s">
        <v>72</v>
      </c>
    </row>
    <row r="3385" spans="1:3" ht="15" x14ac:dyDescent="0.25">
      <c r="A3385" t="s">
        <v>72</v>
      </c>
    </row>
    <row r="3386" spans="1:3" ht="15" x14ac:dyDescent="0.25">
      <c r="A3386" t="s">
        <v>72</v>
      </c>
    </row>
    <row r="3387" spans="1:3" ht="15" x14ac:dyDescent="0.25">
      <c r="A3387" t="s">
        <v>72</v>
      </c>
    </row>
    <row r="3388" spans="1:3" ht="15" x14ac:dyDescent="0.25">
      <c r="A3388" t="s">
        <v>72</v>
      </c>
    </row>
    <row r="3389" spans="1:3" ht="15" x14ac:dyDescent="0.25">
      <c r="A3389" t="s">
        <v>72</v>
      </c>
    </row>
    <row r="3390" spans="1:3" ht="15" x14ac:dyDescent="0.25">
      <c r="A3390" t="s">
        <v>72</v>
      </c>
    </row>
    <row r="3391" spans="1:3" ht="15" x14ac:dyDescent="0.25">
      <c r="A3391" t="s">
        <v>72</v>
      </c>
    </row>
    <row r="3392" spans="1:3" ht="15" x14ac:dyDescent="0.25">
      <c r="A3392" t="s">
        <v>72</v>
      </c>
    </row>
    <row r="3393" spans="1:3" ht="15" x14ac:dyDescent="0.25">
      <c r="A3393" t="s">
        <v>72</v>
      </c>
    </row>
    <row r="3394" spans="1:3" ht="15" x14ac:dyDescent="0.25">
      <c r="A3394" t="s">
        <v>72</v>
      </c>
    </row>
    <row r="3395" spans="1:3" ht="15" x14ac:dyDescent="0.25">
      <c r="A3395" t="s">
        <v>72</v>
      </c>
    </row>
    <row r="3396" spans="1:3" ht="15" x14ac:dyDescent="0.25">
      <c r="A3396" t="s">
        <v>72</v>
      </c>
    </row>
    <row r="3397" spans="1:3" ht="15" x14ac:dyDescent="0.25">
      <c r="A3397" t="s">
        <v>72</v>
      </c>
    </row>
    <row r="3398" spans="1:3" ht="15" x14ac:dyDescent="0.25">
      <c r="A3398" t="s">
        <v>72</v>
      </c>
    </row>
    <row r="3399" spans="1:3" ht="15" x14ac:dyDescent="0.25">
      <c r="A3399" t="s">
        <v>72</v>
      </c>
    </row>
    <row r="3400" spans="1:3" ht="15" x14ac:dyDescent="0.25">
      <c r="A3400" t="s">
        <v>72</v>
      </c>
    </row>
    <row r="3401" spans="1:3" ht="15" x14ac:dyDescent="0.25">
      <c r="A3401" t="s">
        <v>73</v>
      </c>
      <c r="B3401" s="44" t="s">
        <v>104</v>
      </c>
      <c r="C3401" s="73">
        <v>0</v>
      </c>
    </row>
    <row r="3402" spans="1:3" ht="15" x14ac:dyDescent="0.25">
      <c r="A3402" t="s">
        <v>73</v>
      </c>
      <c r="B3402" s="44" t="s">
        <v>104</v>
      </c>
      <c r="C3402" s="50">
        <v>0</v>
      </c>
    </row>
    <row r="3403" spans="1:3" ht="15" x14ac:dyDescent="0.25">
      <c r="A3403" t="s">
        <v>73</v>
      </c>
      <c r="B3403" s="44" t="s">
        <v>105</v>
      </c>
      <c r="C3403" s="50">
        <v>0</v>
      </c>
    </row>
    <row r="3404" spans="1:3" ht="15" x14ac:dyDescent="0.25">
      <c r="A3404" t="s">
        <v>73</v>
      </c>
      <c r="B3404" s="44" t="s">
        <v>106</v>
      </c>
      <c r="C3404" s="50">
        <v>0</v>
      </c>
    </row>
    <row r="3405" spans="1:3" ht="15" x14ac:dyDescent="0.25">
      <c r="A3405" t="s">
        <v>73</v>
      </c>
      <c r="B3405" s="44" t="s">
        <v>107</v>
      </c>
      <c r="C3405" s="50">
        <v>0</v>
      </c>
    </row>
    <row r="3406" spans="1:3" ht="15" x14ac:dyDescent="0.25">
      <c r="A3406" t="s">
        <v>73</v>
      </c>
      <c r="B3406" s="44" t="s">
        <v>107</v>
      </c>
      <c r="C3406" s="50">
        <v>0</v>
      </c>
    </row>
    <row r="3407" spans="1:3" ht="15" x14ac:dyDescent="0.25">
      <c r="A3407" t="s">
        <v>73</v>
      </c>
      <c r="B3407" s="44" t="s">
        <v>108</v>
      </c>
      <c r="C3407" s="50">
        <v>0</v>
      </c>
    </row>
    <row r="3408" spans="1:3" ht="15" x14ac:dyDescent="0.25">
      <c r="A3408" t="s">
        <v>73</v>
      </c>
      <c r="B3408" s="44" t="s">
        <v>108</v>
      </c>
      <c r="C3408" s="50">
        <v>0</v>
      </c>
    </row>
    <row r="3409" spans="1:3" ht="15" x14ac:dyDescent="0.25">
      <c r="A3409" t="s">
        <v>73</v>
      </c>
      <c r="B3409" s="44" t="s">
        <v>109</v>
      </c>
      <c r="C3409" s="50">
        <v>0</v>
      </c>
    </row>
    <row r="3410" spans="1:3" ht="15" x14ac:dyDescent="0.25">
      <c r="A3410" t="s">
        <v>73</v>
      </c>
      <c r="B3410" s="44" t="s">
        <v>110</v>
      </c>
      <c r="C3410" s="50">
        <v>0</v>
      </c>
    </row>
    <row r="3411" spans="1:3" ht="15" x14ac:dyDescent="0.25">
      <c r="A3411" t="s">
        <v>73</v>
      </c>
      <c r="B3411" s="44" t="s">
        <v>110</v>
      </c>
      <c r="C3411" s="50">
        <v>0</v>
      </c>
    </row>
    <row r="3412" spans="1:3" ht="15" x14ac:dyDescent="0.25">
      <c r="A3412" t="s">
        <v>73</v>
      </c>
      <c r="B3412" s="44" t="s">
        <v>111</v>
      </c>
      <c r="C3412" s="50">
        <v>0</v>
      </c>
    </row>
    <row r="3413" spans="1:3" ht="15" x14ac:dyDescent="0.25">
      <c r="A3413" t="s">
        <v>73</v>
      </c>
      <c r="B3413" s="44" t="s">
        <v>111</v>
      </c>
      <c r="C3413" s="50">
        <v>0</v>
      </c>
    </row>
    <row r="3414" spans="1:3" ht="15" x14ac:dyDescent="0.25">
      <c r="A3414" t="s">
        <v>73</v>
      </c>
      <c r="B3414" s="44" t="s">
        <v>112</v>
      </c>
      <c r="C3414" s="50">
        <v>0</v>
      </c>
    </row>
    <row r="3415" spans="1:3" ht="15" x14ac:dyDescent="0.25">
      <c r="A3415" t="s">
        <v>73</v>
      </c>
      <c r="B3415" s="44" t="s">
        <v>113</v>
      </c>
      <c r="C3415" s="50">
        <v>0</v>
      </c>
    </row>
    <row r="3416" spans="1:3" ht="15" x14ac:dyDescent="0.25">
      <c r="A3416" t="s">
        <v>73</v>
      </c>
      <c r="B3416" s="44" t="s">
        <v>113</v>
      </c>
      <c r="C3416" s="50">
        <v>0</v>
      </c>
    </row>
    <row r="3417" spans="1:3" ht="15" x14ac:dyDescent="0.25">
      <c r="A3417" t="s">
        <v>73</v>
      </c>
      <c r="B3417" s="44" t="s">
        <v>114</v>
      </c>
      <c r="C3417" s="50">
        <v>0</v>
      </c>
    </row>
    <row r="3418" spans="1:3" ht="15" x14ac:dyDescent="0.25">
      <c r="A3418" t="s">
        <v>73</v>
      </c>
      <c r="B3418" s="44" t="s">
        <v>115</v>
      </c>
      <c r="C3418" s="50">
        <v>0</v>
      </c>
    </row>
    <row r="3419" spans="1:3" ht="15" x14ac:dyDescent="0.25">
      <c r="A3419" t="s">
        <v>73</v>
      </c>
      <c r="B3419" s="44" t="s">
        <v>116</v>
      </c>
      <c r="C3419" s="50">
        <v>0</v>
      </c>
    </row>
    <row r="3420" spans="1:3" ht="15" x14ac:dyDescent="0.25">
      <c r="A3420" t="s">
        <v>73</v>
      </c>
      <c r="B3420" s="44" t="s">
        <v>117</v>
      </c>
      <c r="C3420" s="50">
        <v>0</v>
      </c>
    </row>
    <row r="3421" spans="1:3" ht="15" x14ac:dyDescent="0.25">
      <c r="A3421" t="s">
        <v>73</v>
      </c>
      <c r="B3421" s="44" t="s">
        <v>117</v>
      </c>
      <c r="C3421" s="50">
        <v>0</v>
      </c>
    </row>
    <row r="3422" spans="1:3" ht="15" x14ac:dyDescent="0.25">
      <c r="A3422" t="s">
        <v>73</v>
      </c>
      <c r="B3422" s="44" t="s">
        <v>118</v>
      </c>
      <c r="C3422" s="50">
        <v>0</v>
      </c>
    </row>
    <row r="3423" spans="1:3" ht="15" x14ac:dyDescent="0.25">
      <c r="A3423" t="s">
        <v>73</v>
      </c>
      <c r="B3423" s="44" t="s">
        <v>119</v>
      </c>
      <c r="C3423" s="50">
        <v>0</v>
      </c>
    </row>
    <row r="3424" spans="1:3" ht="15" x14ac:dyDescent="0.25">
      <c r="A3424" t="s">
        <v>73</v>
      </c>
      <c r="B3424" s="44" t="s">
        <v>120</v>
      </c>
      <c r="C3424" s="50">
        <v>0</v>
      </c>
    </row>
    <row r="3425" spans="1:3" ht="15" x14ac:dyDescent="0.25">
      <c r="A3425" t="s">
        <v>73</v>
      </c>
      <c r="B3425" s="44" t="s">
        <v>121</v>
      </c>
      <c r="C3425" s="50">
        <v>0</v>
      </c>
    </row>
    <row r="3426" spans="1:3" ht="15" x14ac:dyDescent="0.25">
      <c r="A3426" t="s">
        <v>73</v>
      </c>
      <c r="B3426" s="44" t="s">
        <v>122</v>
      </c>
      <c r="C3426" s="50">
        <v>0</v>
      </c>
    </row>
    <row r="3427" spans="1:3" ht="15" x14ac:dyDescent="0.25">
      <c r="A3427" t="s">
        <v>73</v>
      </c>
      <c r="B3427" s="44" t="s">
        <v>123</v>
      </c>
      <c r="C3427" s="50">
        <v>0</v>
      </c>
    </row>
    <row r="3428" spans="1:3" ht="15" x14ac:dyDescent="0.25">
      <c r="A3428" t="s">
        <v>73</v>
      </c>
      <c r="B3428" s="44" t="s">
        <v>123</v>
      </c>
      <c r="C3428" s="50">
        <v>0</v>
      </c>
    </row>
    <row r="3429" spans="1:3" ht="15" x14ac:dyDescent="0.25">
      <c r="A3429" t="s">
        <v>73</v>
      </c>
      <c r="B3429" s="44" t="s">
        <v>124</v>
      </c>
      <c r="C3429" s="50">
        <v>0</v>
      </c>
    </row>
    <row r="3430" spans="1:3" ht="15" x14ac:dyDescent="0.25">
      <c r="A3430" t="s">
        <v>73</v>
      </c>
      <c r="B3430" s="44" t="s">
        <v>124</v>
      </c>
      <c r="C3430" s="50">
        <v>0</v>
      </c>
    </row>
    <row r="3431" spans="1:3" ht="15" x14ac:dyDescent="0.25">
      <c r="A3431" t="s">
        <v>73</v>
      </c>
      <c r="B3431" s="44" t="s">
        <v>125</v>
      </c>
      <c r="C3431" s="50">
        <v>0</v>
      </c>
    </row>
    <row r="3432" spans="1:3" ht="15" x14ac:dyDescent="0.25">
      <c r="A3432" t="s">
        <v>73</v>
      </c>
      <c r="B3432" s="44" t="s">
        <v>125</v>
      </c>
      <c r="C3432" s="50">
        <v>0</v>
      </c>
    </row>
    <row r="3433" spans="1:3" ht="15" x14ac:dyDescent="0.25">
      <c r="A3433" t="s">
        <v>73</v>
      </c>
      <c r="B3433" s="44" t="s">
        <v>126</v>
      </c>
      <c r="C3433" s="50">
        <v>0</v>
      </c>
    </row>
    <row r="3434" spans="1:3" ht="15" x14ac:dyDescent="0.25">
      <c r="A3434" t="s">
        <v>73</v>
      </c>
      <c r="B3434" s="44" t="s">
        <v>126</v>
      </c>
      <c r="C3434" s="50">
        <v>0</v>
      </c>
    </row>
    <row r="3435" spans="1:3" ht="15" x14ac:dyDescent="0.25">
      <c r="A3435" t="s">
        <v>73</v>
      </c>
      <c r="B3435" s="44" t="s">
        <v>127</v>
      </c>
      <c r="C3435" s="50">
        <v>0</v>
      </c>
    </row>
    <row r="3436" spans="1:3" ht="15" x14ac:dyDescent="0.25">
      <c r="A3436" t="s">
        <v>73</v>
      </c>
      <c r="B3436" s="44" t="s">
        <v>128</v>
      </c>
      <c r="C3436" s="50">
        <v>0</v>
      </c>
    </row>
    <row r="3437" spans="1:3" ht="15" x14ac:dyDescent="0.25">
      <c r="A3437" t="s">
        <v>73</v>
      </c>
      <c r="B3437" s="44" t="s">
        <v>129</v>
      </c>
      <c r="C3437" s="50">
        <v>0</v>
      </c>
    </row>
    <row r="3438" spans="1:3" ht="15" x14ac:dyDescent="0.25">
      <c r="A3438" t="s">
        <v>73</v>
      </c>
      <c r="B3438" s="44" t="s">
        <v>130</v>
      </c>
      <c r="C3438" s="50">
        <v>0</v>
      </c>
    </row>
    <row r="3439" spans="1:3" ht="15" x14ac:dyDescent="0.25">
      <c r="A3439" t="s">
        <v>73</v>
      </c>
      <c r="B3439" s="44" t="s">
        <v>131</v>
      </c>
      <c r="C3439" s="50">
        <v>0</v>
      </c>
    </row>
    <row r="3440" spans="1:3" ht="15" x14ac:dyDescent="0.25">
      <c r="A3440" t="s">
        <v>73</v>
      </c>
      <c r="B3440" s="44" t="s">
        <v>131</v>
      </c>
      <c r="C3440" s="50">
        <v>0</v>
      </c>
    </row>
    <row r="3441" spans="1:3" ht="15" x14ac:dyDescent="0.25">
      <c r="A3441" t="s">
        <v>73</v>
      </c>
      <c r="B3441" s="44" t="s">
        <v>132</v>
      </c>
      <c r="C3441" s="50">
        <v>0</v>
      </c>
    </row>
    <row r="3442" spans="1:3" ht="15" x14ac:dyDescent="0.25">
      <c r="A3442" t="s">
        <v>73</v>
      </c>
      <c r="B3442" s="44" t="s">
        <v>133</v>
      </c>
      <c r="C3442" s="50">
        <v>0</v>
      </c>
    </row>
    <row r="3443" spans="1:3" ht="15" x14ac:dyDescent="0.25">
      <c r="A3443" t="s">
        <v>73</v>
      </c>
      <c r="B3443" s="44" t="s">
        <v>134</v>
      </c>
      <c r="C3443" s="50">
        <v>0</v>
      </c>
    </row>
    <row r="3444" spans="1:3" ht="15" x14ac:dyDescent="0.25">
      <c r="A3444" t="s">
        <v>73</v>
      </c>
      <c r="B3444" s="44" t="s">
        <v>135</v>
      </c>
      <c r="C3444" s="50">
        <v>0</v>
      </c>
    </row>
    <row r="3445" spans="1:3" s="44" customFormat="1" ht="15" x14ac:dyDescent="0.25">
      <c r="A3445" t="s">
        <v>73</v>
      </c>
      <c r="B3445" s="44" t="s">
        <v>136</v>
      </c>
      <c r="C3445" s="50">
        <v>0</v>
      </c>
    </row>
    <row r="3446" spans="1:3" s="44" customFormat="1" ht="15" x14ac:dyDescent="0.25">
      <c r="A3446" t="s">
        <v>73</v>
      </c>
      <c r="B3446" s="44" t="s">
        <v>137</v>
      </c>
      <c r="C3446" s="50">
        <v>0</v>
      </c>
    </row>
    <row r="3447" spans="1:3" s="44" customFormat="1" ht="15" x14ac:dyDescent="0.25">
      <c r="A3447" t="s">
        <v>73</v>
      </c>
      <c r="B3447" s="44" t="s">
        <v>137</v>
      </c>
      <c r="C3447" s="50">
        <v>0</v>
      </c>
    </row>
    <row r="3448" spans="1:3" s="44" customFormat="1" ht="15" x14ac:dyDescent="0.25">
      <c r="A3448" t="s">
        <v>73</v>
      </c>
      <c r="B3448" s="44" t="s">
        <v>138</v>
      </c>
      <c r="C3448" s="50">
        <v>0</v>
      </c>
    </row>
    <row r="3449" spans="1:3" s="44" customFormat="1" ht="15" x14ac:dyDescent="0.25">
      <c r="A3449" t="s">
        <v>73</v>
      </c>
      <c r="B3449" s="44" t="s">
        <v>138</v>
      </c>
      <c r="C3449" s="50">
        <v>0</v>
      </c>
    </row>
    <row r="3450" spans="1:3" ht="15" x14ac:dyDescent="0.25">
      <c r="A3450" t="s">
        <v>73</v>
      </c>
      <c r="B3450" s="59" t="s">
        <v>139</v>
      </c>
      <c r="C3450" s="50">
        <v>0</v>
      </c>
    </row>
    <row r="3451" spans="1:3" ht="15" x14ac:dyDescent="0.25">
      <c r="A3451" t="s">
        <v>73</v>
      </c>
      <c r="B3451" s="44" t="s">
        <v>140</v>
      </c>
      <c r="C3451" s="50">
        <v>0</v>
      </c>
    </row>
    <row r="3452" spans="1:3" ht="15" x14ac:dyDescent="0.25">
      <c r="A3452" t="s">
        <v>73</v>
      </c>
      <c r="B3452" s="44" t="s">
        <v>141</v>
      </c>
      <c r="C3452" s="50">
        <v>0</v>
      </c>
    </row>
    <row r="3453" spans="1:3" ht="15" x14ac:dyDescent="0.25">
      <c r="A3453" t="s">
        <v>73</v>
      </c>
      <c r="B3453" s="44" t="s">
        <v>142</v>
      </c>
      <c r="C3453" s="50">
        <v>0</v>
      </c>
    </row>
    <row r="3454" spans="1:3" ht="15" x14ac:dyDescent="0.25">
      <c r="A3454" t="s">
        <v>73</v>
      </c>
      <c r="B3454" s="44" t="s">
        <v>142</v>
      </c>
      <c r="C3454" s="50">
        <v>0</v>
      </c>
    </row>
    <row r="3455" spans="1:3" ht="15" x14ac:dyDescent="0.25">
      <c r="A3455" t="s">
        <v>73</v>
      </c>
      <c r="B3455" s="44" t="s">
        <v>143</v>
      </c>
      <c r="C3455" s="50">
        <v>0</v>
      </c>
    </row>
    <row r="3456" spans="1:3" ht="15" x14ac:dyDescent="0.25">
      <c r="A3456" t="s">
        <v>73</v>
      </c>
      <c r="B3456" s="44" t="s">
        <v>144</v>
      </c>
      <c r="C3456" s="50">
        <v>0</v>
      </c>
    </row>
    <row r="3457" spans="1:3" ht="15" x14ac:dyDescent="0.25">
      <c r="A3457" t="s">
        <v>73</v>
      </c>
      <c r="B3457" s="44" t="s">
        <v>144</v>
      </c>
      <c r="C3457" s="50">
        <v>0</v>
      </c>
    </row>
    <row r="3458" spans="1:3" ht="15" x14ac:dyDescent="0.25">
      <c r="A3458" t="s">
        <v>73</v>
      </c>
      <c r="B3458" s="44" t="s">
        <v>145</v>
      </c>
      <c r="C3458" s="60">
        <v>0</v>
      </c>
    </row>
    <row r="3459" spans="1:3" ht="15" x14ac:dyDescent="0.25">
      <c r="A3459" t="s">
        <v>73</v>
      </c>
      <c r="B3459" s="44" t="s">
        <v>146</v>
      </c>
      <c r="C3459" s="60">
        <v>0</v>
      </c>
    </row>
    <row r="3460" spans="1:3" ht="15" x14ac:dyDescent="0.25">
      <c r="A3460" t="s">
        <v>73</v>
      </c>
      <c r="B3460" s="44" t="s">
        <v>147</v>
      </c>
      <c r="C3460" s="60">
        <v>0</v>
      </c>
    </row>
    <row r="3461" spans="1:3" ht="15" x14ac:dyDescent="0.25">
      <c r="A3461" t="s">
        <v>73</v>
      </c>
      <c r="B3461" s="44" t="s">
        <v>148</v>
      </c>
      <c r="C3461" s="60">
        <v>0</v>
      </c>
    </row>
    <row r="3462" spans="1:3" ht="15" x14ac:dyDescent="0.25">
      <c r="A3462" t="s">
        <v>73</v>
      </c>
      <c r="B3462" s="44" t="s">
        <v>148</v>
      </c>
      <c r="C3462" s="60">
        <v>0</v>
      </c>
    </row>
    <row r="3463" spans="1:3" ht="15" x14ac:dyDescent="0.25">
      <c r="A3463" t="s">
        <v>73</v>
      </c>
      <c r="B3463" s="44" t="s">
        <v>149</v>
      </c>
      <c r="C3463" s="60">
        <v>0</v>
      </c>
    </row>
    <row r="3464" spans="1:3" ht="15" x14ac:dyDescent="0.25">
      <c r="A3464" t="s">
        <v>73</v>
      </c>
      <c r="B3464" s="44" t="s">
        <v>150</v>
      </c>
      <c r="C3464" s="60">
        <v>0</v>
      </c>
    </row>
    <row r="3465" spans="1:3" ht="15" x14ac:dyDescent="0.25">
      <c r="A3465" t="s">
        <v>73</v>
      </c>
      <c r="B3465" s="44" t="s">
        <v>151</v>
      </c>
      <c r="C3465" s="60">
        <v>0</v>
      </c>
    </row>
    <row r="3466" spans="1:3" ht="15" x14ac:dyDescent="0.25">
      <c r="A3466" t="s">
        <v>73</v>
      </c>
      <c r="B3466" s="44" t="s">
        <v>152</v>
      </c>
      <c r="C3466" s="60">
        <v>0</v>
      </c>
    </row>
    <row r="3467" spans="1:3" ht="15" x14ac:dyDescent="0.25">
      <c r="A3467" t="s">
        <v>73</v>
      </c>
      <c r="B3467" s="44" t="s">
        <v>153</v>
      </c>
      <c r="C3467" s="60">
        <v>0</v>
      </c>
    </row>
    <row r="3468" spans="1:3" ht="15" x14ac:dyDescent="0.25">
      <c r="A3468" t="s">
        <v>73</v>
      </c>
      <c r="B3468" s="44" t="s">
        <v>154</v>
      </c>
      <c r="C3468" s="60">
        <v>0</v>
      </c>
    </row>
    <row r="3469" spans="1:3" ht="15" x14ac:dyDescent="0.25">
      <c r="A3469" t="s">
        <v>73</v>
      </c>
      <c r="B3469" s="44" t="s">
        <v>155</v>
      </c>
      <c r="C3469" s="60">
        <v>0</v>
      </c>
    </row>
    <row r="3470" spans="1:3" ht="15" x14ac:dyDescent="0.25">
      <c r="A3470" t="s">
        <v>73</v>
      </c>
      <c r="B3470" s="44" t="s">
        <v>156</v>
      </c>
      <c r="C3470" s="60">
        <v>0</v>
      </c>
    </row>
    <row r="3471" spans="1:3" ht="15" x14ac:dyDescent="0.25">
      <c r="A3471" t="s">
        <v>73</v>
      </c>
      <c r="B3471" s="44" t="s">
        <v>157</v>
      </c>
      <c r="C3471" s="60">
        <v>0</v>
      </c>
    </row>
    <row r="3472" spans="1:3" ht="15" x14ac:dyDescent="0.25">
      <c r="A3472" t="s">
        <v>73</v>
      </c>
      <c r="B3472" s="44" t="s">
        <v>158</v>
      </c>
      <c r="C3472" s="60">
        <v>0</v>
      </c>
    </row>
    <row r="3473" spans="1:3" ht="15" x14ac:dyDescent="0.25">
      <c r="A3473" t="s">
        <v>73</v>
      </c>
      <c r="B3473" s="44" t="s">
        <v>159</v>
      </c>
      <c r="C3473" s="60">
        <v>0</v>
      </c>
    </row>
    <row r="3474" spans="1:3" ht="15" x14ac:dyDescent="0.25">
      <c r="A3474" t="s">
        <v>73</v>
      </c>
      <c r="B3474" s="44" t="s">
        <v>160</v>
      </c>
      <c r="C3474" s="60">
        <v>0</v>
      </c>
    </row>
    <row r="3475" spans="1:3" ht="15" x14ac:dyDescent="0.25">
      <c r="A3475" t="s">
        <v>73</v>
      </c>
      <c r="B3475" s="44" t="s">
        <v>161</v>
      </c>
      <c r="C3475" s="60">
        <v>0</v>
      </c>
    </row>
    <row r="3476" spans="1:3" ht="15" x14ac:dyDescent="0.25">
      <c r="A3476" t="s">
        <v>73</v>
      </c>
      <c r="B3476" s="44" t="s">
        <v>162</v>
      </c>
      <c r="C3476" s="60">
        <v>0</v>
      </c>
    </row>
    <row r="3477" spans="1:3" ht="15" x14ac:dyDescent="0.25">
      <c r="A3477" t="s">
        <v>73</v>
      </c>
      <c r="B3477" s="44" t="s">
        <v>162</v>
      </c>
      <c r="C3477" s="60">
        <v>0</v>
      </c>
    </row>
    <row r="3478" spans="1:3" ht="15" x14ac:dyDescent="0.25">
      <c r="A3478" t="s">
        <v>73</v>
      </c>
      <c r="B3478" s="44" t="s">
        <v>163</v>
      </c>
      <c r="C3478" s="60">
        <v>0</v>
      </c>
    </row>
    <row r="3479" spans="1:3" ht="15" x14ac:dyDescent="0.25">
      <c r="A3479" t="s">
        <v>73</v>
      </c>
      <c r="B3479" s="44" t="s">
        <v>164</v>
      </c>
      <c r="C3479" s="60">
        <v>0</v>
      </c>
    </row>
    <row r="3480" spans="1:3" ht="15" x14ac:dyDescent="0.25">
      <c r="A3480" t="s">
        <v>73</v>
      </c>
      <c r="B3480" s="44" t="s">
        <v>165</v>
      </c>
      <c r="C3480" s="60">
        <v>0</v>
      </c>
    </row>
    <row r="3481" spans="1:3" ht="15" x14ac:dyDescent="0.25">
      <c r="A3481" t="s">
        <v>73</v>
      </c>
      <c r="B3481" s="44" t="s">
        <v>166</v>
      </c>
      <c r="C3481" s="60">
        <v>0</v>
      </c>
    </row>
    <row r="3482" spans="1:3" ht="15" x14ac:dyDescent="0.25">
      <c r="A3482" t="s">
        <v>73</v>
      </c>
      <c r="B3482" s="44" t="s">
        <v>166</v>
      </c>
      <c r="C3482" s="60">
        <v>0</v>
      </c>
    </row>
    <row r="3483" spans="1:3" ht="15" x14ac:dyDescent="0.25">
      <c r="A3483" t="s">
        <v>73</v>
      </c>
      <c r="B3483" s="44" t="s">
        <v>167</v>
      </c>
      <c r="C3483" s="60">
        <v>0</v>
      </c>
    </row>
    <row r="3484" spans="1:3" ht="15" x14ac:dyDescent="0.25">
      <c r="A3484" t="s">
        <v>73</v>
      </c>
      <c r="B3484" s="44" t="s">
        <v>167</v>
      </c>
      <c r="C3484" s="60">
        <v>0</v>
      </c>
    </row>
    <row r="3485" spans="1:3" ht="15" x14ac:dyDescent="0.25">
      <c r="A3485" t="s">
        <v>73</v>
      </c>
      <c r="B3485" s="61" t="s">
        <v>168</v>
      </c>
      <c r="C3485" s="62">
        <v>0</v>
      </c>
    </row>
    <row r="3486" spans="1:3" ht="15" x14ac:dyDescent="0.25">
      <c r="A3486" t="s">
        <v>73</v>
      </c>
      <c r="B3486" s="61" t="s">
        <v>168</v>
      </c>
      <c r="C3486" s="62">
        <v>0</v>
      </c>
    </row>
    <row r="3487" spans="1:3" ht="15" x14ac:dyDescent="0.25">
      <c r="A3487" t="s">
        <v>73</v>
      </c>
      <c r="B3487" s="61" t="s">
        <v>169</v>
      </c>
      <c r="C3487" s="62">
        <v>0</v>
      </c>
    </row>
    <row r="3488" spans="1:3" ht="15" x14ac:dyDescent="0.25">
      <c r="A3488" t="s">
        <v>73</v>
      </c>
      <c r="B3488" s="44" t="s">
        <v>170</v>
      </c>
      <c r="C3488" s="60">
        <v>0</v>
      </c>
    </row>
    <row r="3489" spans="1:3" ht="15" x14ac:dyDescent="0.25">
      <c r="A3489" t="s">
        <v>73</v>
      </c>
      <c r="B3489" s="61" t="s">
        <v>171</v>
      </c>
      <c r="C3489" s="62">
        <v>0</v>
      </c>
    </row>
    <row r="3490" spans="1:3" ht="15" x14ac:dyDescent="0.25">
      <c r="A3490" t="s">
        <v>73</v>
      </c>
      <c r="B3490" s="44" t="s">
        <v>172</v>
      </c>
      <c r="C3490" s="60">
        <v>0</v>
      </c>
    </row>
    <row r="3491" spans="1:3" ht="15" x14ac:dyDescent="0.25">
      <c r="A3491" t="s">
        <v>73</v>
      </c>
      <c r="B3491" s="44" t="s">
        <v>173</v>
      </c>
      <c r="C3491" s="60">
        <v>0</v>
      </c>
    </row>
    <row r="3492" spans="1:3" ht="15" x14ac:dyDescent="0.25">
      <c r="A3492" t="s">
        <v>73</v>
      </c>
      <c r="B3492" s="44" t="s">
        <v>174</v>
      </c>
      <c r="C3492" s="60">
        <v>0</v>
      </c>
    </row>
    <row r="3493" spans="1:3" ht="15" x14ac:dyDescent="0.25">
      <c r="A3493" t="s">
        <v>73</v>
      </c>
      <c r="B3493" s="44" t="s">
        <v>175</v>
      </c>
      <c r="C3493" s="60">
        <v>0</v>
      </c>
    </row>
    <row r="3494" spans="1:3" ht="15" x14ac:dyDescent="0.25">
      <c r="A3494" t="s">
        <v>73</v>
      </c>
      <c r="B3494" s="44" t="s">
        <v>176</v>
      </c>
      <c r="C3494" s="60">
        <v>0</v>
      </c>
    </row>
    <row r="3495" spans="1:3" ht="15" x14ac:dyDescent="0.25">
      <c r="A3495" t="s">
        <v>73</v>
      </c>
      <c r="B3495" s="44" t="s">
        <v>177</v>
      </c>
      <c r="C3495" s="60">
        <v>0</v>
      </c>
    </row>
    <row r="3496" spans="1:3" ht="15" x14ac:dyDescent="0.25">
      <c r="A3496" t="s">
        <v>73</v>
      </c>
      <c r="B3496" s="44" t="s">
        <v>178</v>
      </c>
      <c r="C3496" s="60">
        <v>0</v>
      </c>
    </row>
    <row r="3497" spans="1:3" ht="15" x14ac:dyDescent="0.25">
      <c r="A3497" t="s">
        <v>73</v>
      </c>
      <c r="B3497" s="44" t="s">
        <v>179</v>
      </c>
      <c r="C3497" s="60">
        <v>0</v>
      </c>
    </row>
    <row r="3498" spans="1:3" ht="15" x14ac:dyDescent="0.25">
      <c r="A3498" t="s">
        <v>73</v>
      </c>
      <c r="B3498" s="44" t="s">
        <v>180</v>
      </c>
      <c r="C3498" s="60">
        <v>0</v>
      </c>
    </row>
    <row r="3499" spans="1:3" ht="15" x14ac:dyDescent="0.25">
      <c r="A3499" t="s">
        <v>73</v>
      </c>
      <c r="B3499" s="44" t="s">
        <v>181</v>
      </c>
      <c r="C3499" s="60">
        <v>0</v>
      </c>
    </row>
    <row r="3500" spans="1:3" ht="15" x14ac:dyDescent="0.25">
      <c r="A3500" t="s">
        <v>73</v>
      </c>
      <c r="B3500" s="44" t="s">
        <v>182</v>
      </c>
      <c r="C3500" s="60">
        <v>0</v>
      </c>
    </row>
    <row r="3501" spans="1:3" ht="15" x14ac:dyDescent="0.25">
      <c r="A3501" t="s">
        <v>73</v>
      </c>
      <c r="B3501" s="44" t="s">
        <v>183</v>
      </c>
      <c r="C3501" s="60">
        <v>0</v>
      </c>
    </row>
    <row r="3502" spans="1:3" ht="15" x14ac:dyDescent="0.25">
      <c r="A3502" t="s">
        <v>73</v>
      </c>
      <c r="B3502" s="44" t="s">
        <v>184</v>
      </c>
      <c r="C3502" s="60">
        <v>0</v>
      </c>
    </row>
    <row r="3503" spans="1:3" ht="15" x14ac:dyDescent="0.25">
      <c r="A3503" t="s">
        <v>73</v>
      </c>
      <c r="B3503" s="44" t="s">
        <v>185</v>
      </c>
      <c r="C3503" s="60">
        <v>0</v>
      </c>
    </row>
    <row r="3504" spans="1:3" ht="15" x14ac:dyDescent="0.25">
      <c r="A3504" t="s">
        <v>73</v>
      </c>
      <c r="B3504" s="44" t="s">
        <v>186</v>
      </c>
      <c r="C3504" s="60">
        <v>0</v>
      </c>
    </row>
    <row r="3505" spans="1:3" ht="15" x14ac:dyDescent="0.25">
      <c r="A3505" t="s">
        <v>73</v>
      </c>
      <c r="B3505" s="44" t="s">
        <v>187</v>
      </c>
      <c r="C3505" s="60">
        <v>0</v>
      </c>
    </row>
    <row r="3506" spans="1:3" ht="15" x14ac:dyDescent="0.25">
      <c r="A3506" t="s">
        <v>73</v>
      </c>
      <c r="B3506" s="44" t="s">
        <v>188</v>
      </c>
      <c r="C3506" s="60">
        <v>0</v>
      </c>
    </row>
    <row r="3507" spans="1:3" ht="15" x14ac:dyDescent="0.25">
      <c r="A3507" t="s">
        <v>73</v>
      </c>
      <c r="B3507" s="44" t="s">
        <v>189</v>
      </c>
      <c r="C3507" s="60">
        <v>0</v>
      </c>
    </row>
    <row r="3508" spans="1:3" ht="15" x14ac:dyDescent="0.25">
      <c r="A3508" t="s">
        <v>73</v>
      </c>
      <c r="B3508" s="44" t="s">
        <v>190</v>
      </c>
      <c r="C3508" s="60">
        <v>0</v>
      </c>
    </row>
    <row r="3509" spans="1:3" ht="15" x14ac:dyDescent="0.25">
      <c r="A3509" t="s">
        <v>73</v>
      </c>
      <c r="B3509" s="44" t="s">
        <v>191</v>
      </c>
      <c r="C3509" s="60">
        <v>0</v>
      </c>
    </row>
    <row r="3510" spans="1:3" ht="15" x14ac:dyDescent="0.25">
      <c r="A3510" t="s">
        <v>73</v>
      </c>
      <c r="B3510" s="44" t="s">
        <v>192</v>
      </c>
      <c r="C3510" s="60">
        <v>0</v>
      </c>
    </row>
    <row r="3511" spans="1:3" ht="15" x14ac:dyDescent="0.25">
      <c r="A3511" t="s">
        <v>73</v>
      </c>
      <c r="B3511" s="44" t="s">
        <v>193</v>
      </c>
      <c r="C3511" s="60">
        <v>0</v>
      </c>
    </row>
    <row r="3512" spans="1:3" ht="15" x14ac:dyDescent="0.25">
      <c r="A3512" t="s">
        <v>73</v>
      </c>
      <c r="B3512" s="61" t="s">
        <v>194</v>
      </c>
      <c r="C3512" s="62">
        <v>0</v>
      </c>
    </row>
    <row r="3513" spans="1:3" ht="15" x14ac:dyDescent="0.25">
      <c r="A3513" t="s">
        <v>73</v>
      </c>
      <c r="B3513" s="61" t="s">
        <v>195</v>
      </c>
      <c r="C3513" s="62">
        <v>0</v>
      </c>
    </row>
    <row r="3514" spans="1:3" ht="15" x14ac:dyDescent="0.25">
      <c r="A3514" t="s">
        <v>73</v>
      </c>
      <c r="B3514" s="61" t="s">
        <v>196</v>
      </c>
      <c r="C3514" s="62">
        <v>0</v>
      </c>
    </row>
    <row r="3515" spans="1:3" ht="15" x14ac:dyDescent="0.25">
      <c r="A3515" t="s">
        <v>73</v>
      </c>
      <c r="B3515" s="61" t="s">
        <v>197</v>
      </c>
      <c r="C3515" s="62">
        <v>0</v>
      </c>
    </row>
    <row r="3516" spans="1:3" ht="15" x14ac:dyDescent="0.25">
      <c r="A3516" t="s">
        <v>73</v>
      </c>
      <c r="B3516" s="61" t="s">
        <v>198</v>
      </c>
      <c r="C3516" s="62">
        <v>0</v>
      </c>
    </row>
    <row r="3517" spans="1:3" ht="15" x14ac:dyDescent="0.25">
      <c r="A3517" t="s">
        <v>73</v>
      </c>
      <c r="B3517" s="61" t="s">
        <v>199</v>
      </c>
      <c r="C3517" s="62">
        <v>0</v>
      </c>
    </row>
    <row r="3518" spans="1:3" ht="15" x14ac:dyDescent="0.25">
      <c r="A3518" t="s">
        <v>73</v>
      </c>
      <c r="B3518" s="61" t="s">
        <v>200</v>
      </c>
      <c r="C3518" s="62">
        <v>0</v>
      </c>
    </row>
    <row r="3519" spans="1:3" ht="15" x14ac:dyDescent="0.25">
      <c r="A3519" t="s">
        <v>73</v>
      </c>
      <c r="B3519" s="61" t="s">
        <v>201</v>
      </c>
      <c r="C3519" s="62">
        <v>0</v>
      </c>
    </row>
    <row r="3520" spans="1:3" ht="15" x14ac:dyDescent="0.25">
      <c r="A3520" t="s">
        <v>73</v>
      </c>
      <c r="B3520" s="61" t="s">
        <v>202</v>
      </c>
      <c r="C3520" s="62">
        <v>0</v>
      </c>
    </row>
    <row r="3521" spans="1:3" ht="15" x14ac:dyDescent="0.25">
      <c r="A3521" t="s">
        <v>73</v>
      </c>
      <c r="B3521" s="61" t="s">
        <v>203</v>
      </c>
      <c r="C3521" s="62">
        <v>0</v>
      </c>
    </row>
    <row r="3522" spans="1:3" ht="15" x14ac:dyDescent="0.25">
      <c r="A3522" t="s">
        <v>73</v>
      </c>
      <c r="B3522" s="61" t="s">
        <v>204</v>
      </c>
      <c r="C3522" s="62">
        <v>0</v>
      </c>
    </row>
    <row r="3523" spans="1:3" ht="15" x14ac:dyDescent="0.25">
      <c r="A3523" t="s">
        <v>73</v>
      </c>
      <c r="B3523" s="44" t="s">
        <v>205</v>
      </c>
      <c r="C3523" s="60">
        <v>0</v>
      </c>
    </row>
    <row r="3524" spans="1:3" ht="15" x14ac:dyDescent="0.25">
      <c r="A3524" t="s">
        <v>73</v>
      </c>
      <c r="B3524" s="44" t="s">
        <v>206</v>
      </c>
      <c r="C3524" s="60">
        <v>0</v>
      </c>
    </row>
    <row r="3525" spans="1:3" ht="15" x14ac:dyDescent="0.25">
      <c r="A3525" t="s">
        <v>73</v>
      </c>
      <c r="B3525" s="44" t="s">
        <v>207</v>
      </c>
      <c r="C3525" s="60">
        <v>0</v>
      </c>
    </row>
    <row r="3526" spans="1:3" ht="15" x14ac:dyDescent="0.25">
      <c r="A3526" t="s">
        <v>73</v>
      </c>
      <c r="B3526" s="44" t="s">
        <v>208</v>
      </c>
      <c r="C3526" s="60">
        <v>0</v>
      </c>
    </row>
    <row r="3527" spans="1:3" s="44" customFormat="1" ht="15" x14ac:dyDescent="0.25">
      <c r="A3527" t="s">
        <v>73</v>
      </c>
      <c r="B3527" s="44" t="s">
        <v>209</v>
      </c>
      <c r="C3527" s="60">
        <v>0</v>
      </c>
    </row>
    <row r="3528" spans="1:3" s="44" customFormat="1" ht="15" x14ac:dyDescent="0.25">
      <c r="A3528" t="s">
        <v>73</v>
      </c>
      <c r="B3528" s="44" t="s">
        <v>210</v>
      </c>
      <c r="C3528" s="60">
        <v>0</v>
      </c>
    </row>
    <row r="3529" spans="1:3" s="44" customFormat="1" ht="15" x14ac:dyDescent="0.25">
      <c r="A3529" t="s">
        <v>73</v>
      </c>
      <c r="B3529" s="61" t="s">
        <v>211</v>
      </c>
      <c r="C3529" s="62">
        <v>0</v>
      </c>
    </row>
    <row r="3530" spans="1:3" s="44" customFormat="1" ht="15" x14ac:dyDescent="0.25">
      <c r="A3530" t="s">
        <v>73</v>
      </c>
      <c r="B3530" s="61" t="s">
        <v>212</v>
      </c>
      <c r="C3530" s="62">
        <v>0</v>
      </c>
    </row>
    <row r="3531" spans="1:3" s="44" customFormat="1" ht="15" x14ac:dyDescent="0.25">
      <c r="A3531" t="s">
        <v>73</v>
      </c>
      <c r="B3531" s="61" t="s">
        <v>213</v>
      </c>
      <c r="C3531" s="62">
        <v>0</v>
      </c>
    </row>
    <row r="3532" spans="1:3" s="44" customFormat="1" ht="15" x14ac:dyDescent="0.25">
      <c r="A3532" t="s">
        <v>73</v>
      </c>
      <c r="B3532" s="61" t="s">
        <v>214</v>
      </c>
      <c r="C3532" s="62">
        <v>0</v>
      </c>
    </row>
    <row r="3533" spans="1:3" s="44" customFormat="1" ht="15" x14ac:dyDescent="0.25">
      <c r="A3533" t="s">
        <v>73</v>
      </c>
      <c r="B3533" s="61" t="s">
        <v>215</v>
      </c>
      <c r="C3533" s="62">
        <v>0</v>
      </c>
    </row>
    <row r="3534" spans="1:3" s="44" customFormat="1" ht="15" x14ac:dyDescent="0.25">
      <c r="A3534" t="s">
        <v>73</v>
      </c>
      <c r="B3534" s="61" t="s">
        <v>216</v>
      </c>
      <c r="C3534" s="62">
        <v>0</v>
      </c>
    </row>
    <row r="3535" spans="1:3" s="44" customFormat="1" ht="15" x14ac:dyDescent="0.25">
      <c r="A3535" t="s">
        <v>73</v>
      </c>
      <c r="B3535" s="61" t="s">
        <v>217</v>
      </c>
      <c r="C3535" s="62">
        <v>0</v>
      </c>
    </row>
    <row r="3536" spans="1:3" s="44" customFormat="1" ht="15" x14ac:dyDescent="0.25">
      <c r="A3536" t="s">
        <v>73</v>
      </c>
      <c r="B3536" s="61" t="s">
        <v>218</v>
      </c>
      <c r="C3536" s="62">
        <v>0</v>
      </c>
    </row>
    <row r="3537" spans="1:3" s="44" customFormat="1" ht="15" x14ac:dyDescent="0.25">
      <c r="A3537" t="s">
        <v>73</v>
      </c>
      <c r="B3537" s="61" t="s">
        <v>219</v>
      </c>
      <c r="C3537" s="62">
        <v>0</v>
      </c>
    </row>
    <row r="3538" spans="1:3" s="44" customFormat="1" ht="15" x14ac:dyDescent="0.25">
      <c r="A3538" t="s">
        <v>73</v>
      </c>
      <c r="B3538" s="61" t="s">
        <v>220</v>
      </c>
      <c r="C3538" s="62">
        <v>0</v>
      </c>
    </row>
    <row r="3539" spans="1:3" s="44" customFormat="1" ht="15" x14ac:dyDescent="0.25">
      <c r="A3539" t="s">
        <v>73</v>
      </c>
      <c r="B3539" s="61" t="s">
        <v>221</v>
      </c>
      <c r="C3539" s="62">
        <v>0</v>
      </c>
    </row>
    <row r="3540" spans="1:3" s="44" customFormat="1" ht="15" x14ac:dyDescent="0.25">
      <c r="A3540" t="s">
        <v>73</v>
      </c>
      <c r="B3540" s="61" t="s">
        <v>222</v>
      </c>
      <c r="C3540" s="62">
        <v>0</v>
      </c>
    </row>
    <row r="3541" spans="1:3" s="44" customFormat="1" ht="15" x14ac:dyDescent="0.25">
      <c r="A3541" t="s">
        <v>73</v>
      </c>
      <c r="B3541" s="61" t="s">
        <v>223</v>
      </c>
      <c r="C3541" s="62">
        <v>0</v>
      </c>
    </row>
    <row r="3542" spans="1:3" s="44" customFormat="1" ht="15" x14ac:dyDescent="0.25">
      <c r="A3542" t="s">
        <v>73</v>
      </c>
      <c r="B3542" s="61" t="s">
        <v>224</v>
      </c>
      <c r="C3542" s="62">
        <v>0</v>
      </c>
    </row>
    <row r="3543" spans="1:3" ht="15" x14ac:dyDescent="0.25">
      <c r="A3543" t="s">
        <v>73</v>
      </c>
      <c r="B3543" s="61" t="s">
        <v>225</v>
      </c>
      <c r="C3543" s="62">
        <v>0</v>
      </c>
    </row>
    <row r="3544" spans="1:3" s="63" customFormat="1" ht="15" x14ac:dyDescent="0.25">
      <c r="A3544" t="s">
        <v>73</v>
      </c>
      <c r="B3544" s="61" t="s">
        <v>226</v>
      </c>
      <c r="C3544" s="62">
        <v>0</v>
      </c>
    </row>
    <row r="3545" spans="1:3" ht="15" x14ac:dyDescent="0.25">
      <c r="A3545" t="s">
        <v>73</v>
      </c>
      <c r="B3545" s="61" t="s">
        <v>227</v>
      </c>
      <c r="C3545" s="62">
        <v>0</v>
      </c>
    </row>
    <row r="3546" spans="1:3" ht="15" x14ac:dyDescent="0.25">
      <c r="A3546" t="s">
        <v>73</v>
      </c>
      <c r="B3546" s="61" t="s">
        <v>228</v>
      </c>
      <c r="C3546" s="62">
        <v>0</v>
      </c>
    </row>
    <row r="3547" spans="1:3" ht="15" x14ac:dyDescent="0.25">
      <c r="A3547" t="s">
        <v>73</v>
      </c>
      <c r="B3547" s="61" t="s">
        <v>229</v>
      </c>
      <c r="C3547" s="62">
        <v>0</v>
      </c>
    </row>
    <row r="3548" spans="1:3" ht="15" x14ac:dyDescent="0.25">
      <c r="A3548" t="s">
        <v>73</v>
      </c>
      <c r="B3548" s="61" t="s">
        <v>230</v>
      </c>
      <c r="C3548" s="62">
        <v>0</v>
      </c>
    </row>
    <row r="3549" spans="1:3" ht="15" x14ac:dyDescent="0.25">
      <c r="A3549" t="s">
        <v>73</v>
      </c>
      <c r="B3549" s="61" t="s">
        <v>231</v>
      </c>
      <c r="C3549" s="62">
        <v>0</v>
      </c>
    </row>
    <row r="3550" spans="1:3" ht="15" x14ac:dyDescent="0.25">
      <c r="A3550" t="s">
        <v>73</v>
      </c>
      <c r="B3550" s="61" t="s">
        <v>232</v>
      </c>
      <c r="C3550" s="62">
        <v>0</v>
      </c>
    </row>
    <row r="3551" spans="1:3" ht="15" x14ac:dyDescent="0.25">
      <c r="A3551" t="s">
        <v>73</v>
      </c>
      <c r="B3551" s="61" t="s">
        <v>233</v>
      </c>
      <c r="C3551" s="62">
        <v>0</v>
      </c>
    </row>
    <row r="3552" spans="1:3" ht="15" x14ac:dyDescent="0.25">
      <c r="A3552" t="s">
        <v>73</v>
      </c>
      <c r="B3552" s="61" t="s">
        <v>234</v>
      </c>
      <c r="C3552" s="62">
        <v>0</v>
      </c>
    </row>
    <row r="3553" spans="1:3" ht="15" x14ac:dyDescent="0.25">
      <c r="A3553" t="s">
        <v>73</v>
      </c>
      <c r="B3553" s="61" t="s">
        <v>235</v>
      </c>
      <c r="C3553" s="62">
        <v>0</v>
      </c>
    </row>
    <row r="3554" spans="1:3" ht="15" x14ac:dyDescent="0.25">
      <c r="A3554" t="s">
        <v>73</v>
      </c>
      <c r="B3554" s="61" t="s">
        <v>236</v>
      </c>
      <c r="C3554" s="62">
        <v>0</v>
      </c>
    </row>
    <row r="3555" spans="1:3" ht="15.75" thickBot="1" x14ac:dyDescent="0.3">
      <c r="A3555" t="s">
        <v>73</v>
      </c>
      <c r="B3555" s="61" t="s">
        <v>237</v>
      </c>
      <c r="C3555" s="62">
        <v>0</v>
      </c>
    </row>
    <row r="3556" spans="1:3" ht="15.75" thickTop="1" x14ac:dyDescent="0.25">
      <c r="A3556" t="s">
        <v>73</v>
      </c>
      <c r="B3556" s="64">
        <v>0</v>
      </c>
      <c r="C3556" s="65">
        <v>0</v>
      </c>
    </row>
    <row r="3557" spans="1:3" ht="15" x14ac:dyDescent="0.25">
      <c r="A3557" t="s">
        <v>73</v>
      </c>
      <c r="B3557" s="66">
        <v>0</v>
      </c>
      <c r="C3557" s="65">
        <v>0</v>
      </c>
    </row>
    <row r="3558" spans="1:3" ht="15" x14ac:dyDescent="0.25">
      <c r="A3558" t="s">
        <v>73</v>
      </c>
      <c r="B3558" s="66">
        <v>0</v>
      </c>
      <c r="C3558" s="65">
        <v>0</v>
      </c>
    </row>
    <row r="3559" spans="1:3" ht="15" x14ac:dyDescent="0.25">
      <c r="A3559" t="s">
        <v>73</v>
      </c>
      <c r="B3559" s="66">
        <v>0</v>
      </c>
      <c r="C3559" s="65">
        <v>0</v>
      </c>
    </row>
    <row r="3560" spans="1:3" ht="15" x14ac:dyDescent="0.25">
      <c r="A3560" t="s">
        <v>73</v>
      </c>
      <c r="B3560" s="66">
        <v>0</v>
      </c>
      <c r="C3560" s="65">
        <v>0</v>
      </c>
    </row>
    <row r="3561" spans="1:3" ht="15" x14ac:dyDescent="0.25">
      <c r="A3561" t="s">
        <v>73</v>
      </c>
      <c r="B3561" s="66">
        <v>0</v>
      </c>
      <c r="C3561" s="65">
        <v>0</v>
      </c>
    </row>
    <row r="3562" spans="1:3" ht="15" x14ac:dyDescent="0.25">
      <c r="A3562" t="s">
        <v>73</v>
      </c>
      <c r="B3562" s="66">
        <v>0</v>
      </c>
      <c r="C3562" s="65">
        <v>0</v>
      </c>
    </row>
    <row r="3563" spans="1:3" ht="15" x14ac:dyDescent="0.25">
      <c r="A3563" t="s">
        <v>73</v>
      </c>
      <c r="B3563" s="66">
        <v>0</v>
      </c>
      <c r="C3563" s="65">
        <v>0</v>
      </c>
    </row>
    <row r="3564" spans="1:3" ht="15" x14ac:dyDescent="0.25">
      <c r="A3564" t="s">
        <v>73</v>
      </c>
      <c r="B3564" s="66">
        <v>0</v>
      </c>
      <c r="C3564" s="65">
        <v>0</v>
      </c>
    </row>
    <row r="3565" spans="1:3" ht="15" x14ac:dyDescent="0.25">
      <c r="A3565" t="s">
        <v>73</v>
      </c>
      <c r="B3565" s="66">
        <v>0</v>
      </c>
      <c r="C3565" s="65">
        <v>0</v>
      </c>
    </row>
    <row r="3566" spans="1:3" ht="15" x14ac:dyDescent="0.25">
      <c r="A3566" t="s">
        <v>73</v>
      </c>
      <c r="B3566" s="66">
        <v>0</v>
      </c>
      <c r="C3566" s="65">
        <v>0</v>
      </c>
    </row>
    <row r="3567" spans="1:3" ht="15" x14ac:dyDescent="0.25">
      <c r="A3567" t="s">
        <v>73</v>
      </c>
      <c r="B3567" s="66">
        <v>0</v>
      </c>
      <c r="C3567" s="65">
        <v>0</v>
      </c>
    </row>
    <row r="3568" spans="1:3" ht="15" x14ac:dyDescent="0.25">
      <c r="A3568" t="s">
        <v>73</v>
      </c>
      <c r="B3568" s="66">
        <v>0</v>
      </c>
      <c r="C3568" s="65">
        <v>0</v>
      </c>
    </row>
    <row r="3569" spans="1:3" ht="15" x14ac:dyDescent="0.25">
      <c r="A3569" t="s">
        <v>73</v>
      </c>
      <c r="B3569" s="66">
        <v>0</v>
      </c>
      <c r="C3569" s="65">
        <v>0</v>
      </c>
    </row>
    <row r="3570" spans="1:3" ht="15.75" thickBot="1" x14ac:dyDescent="0.3">
      <c r="A3570" t="s">
        <v>73</v>
      </c>
      <c r="B3570" s="67">
        <v>0</v>
      </c>
      <c r="C3570" s="68">
        <v>0</v>
      </c>
    </row>
    <row r="3571" spans="1:3" ht="15.75" thickTop="1" x14ac:dyDescent="0.25">
      <c r="A3571" t="s">
        <v>73</v>
      </c>
      <c r="B3571" s="44"/>
      <c r="C3571" s="18"/>
    </row>
    <row r="3572" spans="1:3" ht="15" x14ac:dyDescent="0.25">
      <c r="A3572" t="s">
        <v>73</v>
      </c>
      <c r="C3572" s="18"/>
    </row>
    <row r="3573" spans="1:3" ht="15.75" x14ac:dyDescent="0.25">
      <c r="A3573" t="s">
        <v>73</v>
      </c>
      <c r="B3573" s="69" t="s">
        <v>345</v>
      </c>
      <c r="C3573" s="70"/>
    </row>
    <row r="3574" spans="1:3" ht="15" x14ac:dyDescent="0.25">
      <c r="A3574" t="s">
        <v>73</v>
      </c>
      <c r="C3574" s="51"/>
    </row>
    <row r="3575" spans="1:3" ht="15" x14ac:dyDescent="0.25">
      <c r="A3575" t="s">
        <v>73</v>
      </c>
    </row>
    <row r="3576" spans="1:3" ht="15" x14ac:dyDescent="0.25">
      <c r="A3576" t="s">
        <v>73</v>
      </c>
      <c r="C3576" s="71" t="s">
        <v>346</v>
      </c>
    </row>
    <row r="3577" spans="1:3" ht="51.75" x14ac:dyDescent="0.25">
      <c r="A3577" t="s">
        <v>73</v>
      </c>
      <c r="C3577" s="72" t="s">
        <v>347</v>
      </c>
    </row>
    <row r="3578" spans="1:3" ht="15" x14ac:dyDescent="0.25">
      <c r="A3578" t="s">
        <v>73</v>
      </c>
    </row>
    <row r="3579" spans="1:3" ht="15" x14ac:dyDescent="0.25">
      <c r="A3579" t="s">
        <v>73</v>
      </c>
    </row>
    <row r="3580" spans="1:3" ht="15" x14ac:dyDescent="0.25">
      <c r="A3580" t="s">
        <v>73</v>
      </c>
    </row>
    <row r="3581" spans="1:3" ht="15" x14ac:dyDescent="0.25">
      <c r="A3581" t="s">
        <v>73</v>
      </c>
    </row>
    <row r="3582" spans="1:3" ht="15" x14ac:dyDescent="0.25">
      <c r="A3582" t="s">
        <v>73</v>
      </c>
    </row>
    <row r="3583" spans="1:3" ht="15" x14ac:dyDescent="0.25">
      <c r="A3583" t="s">
        <v>73</v>
      </c>
    </row>
    <row r="3584" spans="1:3" ht="15" x14ac:dyDescent="0.25">
      <c r="A3584" t="s">
        <v>73</v>
      </c>
    </row>
    <row r="3585" spans="1:1" ht="15" x14ac:dyDescent="0.25">
      <c r="A3585" t="s">
        <v>73</v>
      </c>
    </row>
    <row r="3586" spans="1:1" ht="15" x14ac:dyDescent="0.25">
      <c r="A3586" t="s">
        <v>73</v>
      </c>
    </row>
    <row r="3587" spans="1:1" ht="15" x14ac:dyDescent="0.25">
      <c r="A3587" t="s">
        <v>73</v>
      </c>
    </row>
    <row r="3588" spans="1:1" ht="15" x14ac:dyDescent="0.25">
      <c r="A3588" t="s">
        <v>73</v>
      </c>
    </row>
    <row r="3589" spans="1:1" ht="15" x14ac:dyDescent="0.25">
      <c r="A3589" t="s">
        <v>73</v>
      </c>
    </row>
    <row r="3590" spans="1:1" ht="15" x14ac:dyDescent="0.25">
      <c r="A3590" t="s">
        <v>73</v>
      </c>
    </row>
    <row r="3591" spans="1:1" ht="15" x14ac:dyDescent="0.25">
      <c r="A3591" t="s">
        <v>73</v>
      </c>
    </row>
    <row r="3592" spans="1:1" ht="15" x14ac:dyDescent="0.25">
      <c r="A3592" t="s">
        <v>73</v>
      </c>
    </row>
    <row r="3593" spans="1:1" ht="15" x14ac:dyDescent="0.25">
      <c r="A3593" t="s">
        <v>73</v>
      </c>
    </row>
    <row r="3594" spans="1:1" ht="15" x14ac:dyDescent="0.25">
      <c r="A3594" t="s">
        <v>73</v>
      </c>
    </row>
    <row r="3595" spans="1:1" ht="15" x14ac:dyDescent="0.25">
      <c r="A3595" t="s">
        <v>73</v>
      </c>
    </row>
    <row r="3596" spans="1:1" ht="15" x14ac:dyDescent="0.25">
      <c r="A3596" t="s">
        <v>73</v>
      </c>
    </row>
    <row r="3597" spans="1:1" ht="15" x14ac:dyDescent="0.25">
      <c r="A3597" t="s">
        <v>73</v>
      </c>
    </row>
    <row r="3598" spans="1:1" ht="15" x14ac:dyDescent="0.25">
      <c r="A3598" t="s">
        <v>73</v>
      </c>
    </row>
    <row r="3599" spans="1:1" ht="15" x14ac:dyDescent="0.25">
      <c r="A3599" t="s">
        <v>73</v>
      </c>
    </row>
    <row r="3600" spans="1:1" ht="15" x14ac:dyDescent="0.25">
      <c r="A3600" t="s">
        <v>73</v>
      </c>
    </row>
    <row r="3601" spans="1:3" ht="15" x14ac:dyDescent="0.25">
      <c r="A3601" t="s">
        <v>74</v>
      </c>
      <c r="B3601" s="44" t="s">
        <v>104</v>
      </c>
      <c r="C3601" s="73">
        <v>0</v>
      </c>
    </row>
    <row r="3602" spans="1:3" ht="15" x14ac:dyDescent="0.25">
      <c r="A3602" t="s">
        <v>74</v>
      </c>
      <c r="B3602" s="44" t="s">
        <v>104</v>
      </c>
      <c r="C3602" s="50">
        <v>0</v>
      </c>
    </row>
    <row r="3603" spans="1:3" ht="15" x14ac:dyDescent="0.25">
      <c r="A3603" t="s">
        <v>74</v>
      </c>
      <c r="B3603" s="44" t="s">
        <v>105</v>
      </c>
      <c r="C3603" s="50">
        <v>0</v>
      </c>
    </row>
    <row r="3604" spans="1:3" ht="15" x14ac:dyDescent="0.25">
      <c r="A3604" t="s">
        <v>74</v>
      </c>
      <c r="B3604" s="44" t="s">
        <v>106</v>
      </c>
      <c r="C3604" s="50">
        <v>0</v>
      </c>
    </row>
    <row r="3605" spans="1:3" ht="15" x14ac:dyDescent="0.25">
      <c r="A3605" t="s">
        <v>74</v>
      </c>
      <c r="B3605" s="44" t="s">
        <v>107</v>
      </c>
      <c r="C3605" s="50">
        <v>0</v>
      </c>
    </row>
    <row r="3606" spans="1:3" ht="15" x14ac:dyDescent="0.25">
      <c r="A3606" t="s">
        <v>74</v>
      </c>
      <c r="B3606" s="44" t="s">
        <v>107</v>
      </c>
      <c r="C3606" s="50">
        <v>0</v>
      </c>
    </row>
    <row r="3607" spans="1:3" ht="15" x14ac:dyDescent="0.25">
      <c r="A3607" t="s">
        <v>74</v>
      </c>
      <c r="B3607" s="44" t="s">
        <v>108</v>
      </c>
      <c r="C3607" s="50">
        <v>0</v>
      </c>
    </row>
    <row r="3608" spans="1:3" ht="15" x14ac:dyDescent="0.25">
      <c r="A3608" t="s">
        <v>74</v>
      </c>
      <c r="B3608" s="44" t="s">
        <v>108</v>
      </c>
      <c r="C3608" s="50">
        <v>0</v>
      </c>
    </row>
    <row r="3609" spans="1:3" ht="15" x14ac:dyDescent="0.25">
      <c r="A3609" t="s">
        <v>74</v>
      </c>
      <c r="B3609" s="44" t="s">
        <v>109</v>
      </c>
      <c r="C3609" s="50">
        <v>0</v>
      </c>
    </row>
    <row r="3610" spans="1:3" ht="15" x14ac:dyDescent="0.25">
      <c r="A3610" t="s">
        <v>74</v>
      </c>
      <c r="B3610" s="44" t="s">
        <v>110</v>
      </c>
      <c r="C3610" s="50">
        <v>0</v>
      </c>
    </row>
    <row r="3611" spans="1:3" ht="15" x14ac:dyDescent="0.25">
      <c r="A3611" t="s">
        <v>74</v>
      </c>
      <c r="B3611" s="44" t="s">
        <v>110</v>
      </c>
      <c r="C3611" s="50">
        <v>0</v>
      </c>
    </row>
    <row r="3612" spans="1:3" ht="15" x14ac:dyDescent="0.25">
      <c r="A3612" t="s">
        <v>74</v>
      </c>
      <c r="B3612" s="44" t="s">
        <v>111</v>
      </c>
      <c r="C3612" s="50">
        <v>0</v>
      </c>
    </row>
    <row r="3613" spans="1:3" ht="15" x14ac:dyDescent="0.25">
      <c r="A3613" t="s">
        <v>74</v>
      </c>
      <c r="B3613" s="44" t="s">
        <v>111</v>
      </c>
      <c r="C3613" s="50">
        <v>0</v>
      </c>
    </row>
    <row r="3614" spans="1:3" ht="15" x14ac:dyDescent="0.25">
      <c r="A3614" t="s">
        <v>74</v>
      </c>
      <c r="B3614" s="44" t="s">
        <v>112</v>
      </c>
      <c r="C3614" s="50">
        <v>0</v>
      </c>
    </row>
    <row r="3615" spans="1:3" ht="15" x14ac:dyDescent="0.25">
      <c r="A3615" t="s">
        <v>74</v>
      </c>
      <c r="B3615" s="44" t="s">
        <v>113</v>
      </c>
      <c r="C3615" s="50">
        <v>0</v>
      </c>
    </row>
    <row r="3616" spans="1:3" ht="15" x14ac:dyDescent="0.25">
      <c r="A3616" t="s">
        <v>74</v>
      </c>
      <c r="B3616" s="44" t="s">
        <v>113</v>
      </c>
      <c r="C3616" s="50">
        <v>0</v>
      </c>
    </row>
    <row r="3617" spans="1:3" ht="15" x14ac:dyDescent="0.25">
      <c r="A3617" t="s">
        <v>74</v>
      </c>
      <c r="B3617" s="44" t="s">
        <v>114</v>
      </c>
      <c r="C3617" s="50">
        <v>0</v>
      </c>
    </row>
    <row r="3618" spans="1:3" ht="15" x14ac:dyDescent="0.25">
      <c r="A3618" t="s">
        <v>74</v>
      </c>
      <c r="B3618" s="44" t="s">
        <v>115</v>
      </c>
      <c r="C3618" s="50">
        <v>0</v>
      </c>
    </row>
    <row r="3619" spans="1:3" ht="15" x14ac:dyDescent="0.25">
      <c r="A3619" t="s">
        <v>74</v>
      </c>
      <c r="B3619" s="44" t="s">
        <v>116</v>
      </c>
      <c r="C3619" s="50">
        <v>0</v>
      </c>
    </row>
    <row r="3620" spans="1:3" ht="15" x14ac:dyDescent="0.25">
      <c r="A3620" t="s">
        <v>74</v>
      </c>
      <c r="B3620" s="44" t="s">
        <v>117</v>
      </c>
      <c r="C3620" s="50">
        <v>0</v>
      </c>
    </row>
    <row r="3621" spans="1:3" ht="15" x14ac:dyDescent="0.25">
      <c r="A3621" t="s">
        <v>74</v>
      </c>
      <c r="B3621" s="44" t="s">
        <v>117</v>
      </c>
      <c r="C3621" s="50">
        <v>0</v>
      </c>
    </row>
    <row r="3622" spans="1:3" ht="15" x14ac:dyDescent="0.25">
      <c r="A3622" t="s">
        <v>74</v>
      </c>
      <c r="B3622" s="44" t="s">
        <v>118</v>
      </c>
      <c r="C3622" s="50">
        <v>0</v>
      </c>
    </row>
    <row r="3623" spans="1:3" ht="15" x14ac:dyDescent="0.25">
      <c r="A3623" t="s">
        <v>74</v>
      </c>
      <c r="B3623" s="44" t="s">
        <v>119</v>
      </c>
      <c r="C3623" s="50">
        <v>0</v>
      </c>
    </row>
    <row r="3624" spans="1:3" ht="15" x14ac:dyDescent="0.25">
      <c r="A3624" t="s">
        <v>74</v>
      </c>
      <c r="B3624" s="44" t="s">
        <v>120</v>
      </c>
      <c r="C3624" s="50">
        <v>0</v>
      </c>
    </row>
    <row r="3625" spans="1:3" s="44" customFormat="1" ht="15" x14ac:dyDescent="0.25">
      <c r="A3625" t="s">
        <v>74</v>
      </c>
      <c r="B3625" s="44" t="s">
        <v>121</v>
      </c>
      <c r="C3625" s="50">
        <v>0</v>
      </c>
    </row>
    <row r="3626" spans="1:3" s="44" customFormat="1" ht="15" x14ac:dyDescent="0.25">
      <c r="A3626" t="s">
        <v>74</v>
      </c>
      <c r="B3626" s="44" t="s">
        <v>122</v>
      </c>
      <c r="C3626" s="50">
        <v>0</v>
      </c>
    </row>
    <row r="3627" spans="1:3" s="44" customFormat="1" ht="15" x14ac:dyDescent="0.25">
      <c r="A3627" t="s">
        <v>74</v>
      </c>
      <c r="B3627" s="44" t="s">
        <v>123</v>
      </c>
      <c r="C3627" s="50">
        <v>0</v>
      </c>
    </row>
    <row r="3628" spans="1:3" s="44" customFormat="1" ht="15" x14ac:dyDescent="0.25">
      <c r="A3628" t="s">
        <v>74</v>
      </c>
      <c r="B3628" s="44" t="s">
        <v>123</v>
      </c>
      <c r="C3628" s="50">
        <v>0</v>
      </c>
    </row>
    <row r="3629" spans="1:3" s="44" customFormat="1" ht="15" x14ac:dyDescent="0.25">
      <c r="A3629" t="s">
        <v>74</v>
      </c>
      <c r="B3629" s="44" t="s">
        <v>124</v>
      </c>
      <c r="C3629" s="50">
        <v>0</v>
      </c>
    </row>
    <row r="3630" spans="1:3" ht="15" x14ac:dyDescent="0.25">
      <c r="A3630" t="s">
        <v>74</v>
      </c>
      <c r="B3630" s="44" t="s">
        <v>124</v>
      </c>
      <c r="C3630" s="50">
        <v>0</v>
      </c>
    </row>
    <row r="3631" spans="1:3" ht="15" x14ac:dyDescent="0.25">
      <c r="A3631" t="s">
        <v>74</v>
      </c>
      <c r="B3631" s="44" t="s">
        <v>125</v>
      </c>
      <c r="C3631" s="50">
        <v>0</v>
      </c>
    </row>
    <row r="3632" spans="1:3" ht="15" x14ac:dyDescent="0.25">
      <c r="A3632" t="s">
        <v>74</v>
      </c>
      <c r="B3632" s="44" t="s">
        <v>125</v>
      </c>
      <c r="C3632" s="50">
        <v>0</v>
      </c>
    </row>
    <row r="3633" spans="1:3" ht="15" x14ac:dyDescent="0.25">
      <c r="A3633" t="s">
        <v>74</v>
      </c>
      <c r="B3633" s="44" t="s">
        <v>126</v>
      </c>
      <c r="C3633" s="50">
        <v>0</v>
      </c>
    </row>
    <row r="3634" spans="1:3" ht="15" x14ac:dyDescent="0.25">
      <c r="A3634" t="s">
        <v>74</v>
      </c>
      <c r="B3634" s="44" t="s">
        <v>126</v>
      </c>
      <c r="C3634" s="50">
        <v>0</v>
      </c>
    </row>
    <row r="3635" spans="1:3" ht="15" x14ac:dyDescent="0.25">
      <c r="A3635" t="s">
        <v>74</v>
      </c>
      <c r="B3635" s="44" t="s">
        <v>127</v>
      </c>
      <c r="C3635" s="50">
        <v>0</v>
      </c>
    </row>
    <row r="3636" spans="1:3" ht="15" x14ac:dyDescent="0.25">
      <c r="A3636" t="s">
        <v>74</v>
      </c>
      <c r="B3636" s="44" t="s">
        <v>128</v>
      </c>
      <c r="C3636" s="50">
        <v>0</v>
      </c>
    </row>
    <row r="3637" spans="1:3" ht="15" x14ac:dyDescent="0.25">
      <c r="A3637" t="s">
        <v>74</v>
      </c>
      <c r="B3637" s="44" t="s">
        <v>129</v>
      </c>
      <c r="C3637" s="50">
        <v>0</v>
      </c>
    </row>
    <row r="3638" spans="1:3" ht="15" x14ac:dyDescent="0.25">
      <c r="A3638" t="s">
        <v>74</v>
      </c>
      <c r="B3638" s="44" t="s">
        <v>130</v>
      </c>
      <c r="C3638" s="50">
        <v>0</v>
      </c>
    </row>
    <row r="3639" spans="1:3" ht="15" x14ac:dyDescent="0.25">
      <c r="A3639" t="s">
        <v>74</v>
      </c>
      <c r="B3639" s="44" t="s">
        <v>131</v>
      </c>
      <c r="C3639" s="50">
        <v>0</v>
      </c>
    </row>
    <row r="3640" spans="1:3" ht="15" x14ac:dyDescent="0.25">
      <c r="A3640" t="s">
        <v>74</v>
      </c>
      <c r="B3640" s="44" t="s">
        <v>131</v>
      </c>
      <c r="C3640" s="50">
        <v>0</v>
      </c>
    </row>
    <row r="3641" spans="1:3" ht="15" x14ac:dyDescent="0.25">
      <c r="A3641" t="s">
        <v>74</v>
      </c>
      <c r="B3641" s="44" t="s">
        <v>132</v>
      </c>
      <c r="C3641" s="50">
        <v>0</v>
      </c>
    </row>
    <row r="3642" spans="1:3" ht="15" x14ac:dyDescent="0.25">
      <c r="A3642" t="s">
        <v>74</v>
      </c>
      <c r="B3642" s="44" t="s">
        <v>133</v>
      </c>
      <c r="C3642" s="50">
        <v>0</v>
      </c>
    </row>
    <row r="3643" spans="1:3" ht="15" x14ac:dyDescent="0.25">
      <c r="A3643" t="s">
        <v>74</v>
      </c>
      <c r="B3643" s="44" t="s">
        <v>134</v>
      </c>
      <c r="C3643" s="50">
        <v>0</v>
      </c>
    </row>
    <row r="3644" spans="1:3" ht="15" x14ac:dyDescent="0.25">
      <c r="A3644" t="s">
        <v>74</v>
      </c>
      <c r="B3644" s="44" t="s">
        <v>135</v>
      </c>
      <c r="C3644" s="50">
        <v>0</v>
      </c>
    </row>
    <row r="3645" spans="1:3" ht="15" x14ac:dyDescent="0.25">
      <c r="A3645" t="s">
        <v>74</v>
      </c>
      <c r="B3645" s="44" t="s">
        <v>136</v>
      </c>
      <c r="C3645" s="50">
        <v>0</v>
      </c>
    </row>
    <row r="3646" spans="1:3" ht="15" x14ac:dyDescent="0.25">
      <c r="A3646" t="s">
        <v>74</v>
      </c>
      <c r="B3646" s="44" t="s">
        <v>137</v>
      </c>
      <c r="C3646" s="50">
        <v>0</v>
      </c>
    </row>
    <row r="3647" spans="1:3" ht="15" x14ac:dyDescent="0.25">
      <c r="A3647" t="s">
        <v>74</v>
      </c>
      <c r="B3647" s="44" t="s">
        <v>137</v>
      </c>
      <c r="C3647" s="50">
        <v>0</v>
      </c>
    </row>
    <row r="3648" spans="1:3" ht="15" x14ac:dyDescent="0.25">
      <c r="A3648" t="s">
        <v>74</v>
      </c>
      <c r="B3648" s="44" t="s">
        <v>138</v>
      </c>
      <c r="C3648" s="50">
        <v>0</v>
      </c>
    </row>
    <row r="3649" spans="1:3" ht="15" x14ac:dyDescent="0.25">
      <c r="A3649" t="s">
        <v>74</v>
      </c>
      <c r="B3649" s="44" t="s">
        <v>138</v>
      </c>
      <c r="C3649" s="50">
        <v>0</v>
      </c>
    </row>
    <row r="3650" spans="1:3" ht="15" x14ac:dyDescent="0.25">
      <c r="A3650" t="s">
        <v>74</v>
      </c>
      <c r="B3650" s="59" t="s">
        <v>139</v>
      </c>
      <c r="C3650" s="50">
        <v>0</v>
      </c>
    </row>
    <row r="3651" spans="1:3" ht="15" x14ac:dyDescent="0.25">
      <c r="A3651" t="s">
        <v>74</v>
      </c>
      <c r="B3651" s="44" t="s">
        <v>140</v>
      </c>
      <c r="C3651" s="50">
        <v>0</v>
      </c>
    </row>
    <row r="3652" spans="1:3" ht="15" x14ac:dyDescent="0.25">
      <c r="A3652" t="s">
        <v>74</v>
      </c>
      <c r="B3652" s="44" t="s">
        <v>141</v>
      </c>
      <c r="C3652" s="50">
        <v>0</v>
      </c>
    </row>
    <row r="3653" spans="1:3" ht="15" x14ac:dyDescent="0.25">
      <c r="A3653" t="s">
        <v>74</v>
      </c>
      <c r="B3653" s="44" t="s">
        <v>142</v>
      </c>
      <c r="C3653" s="50">
        <v>0</v>
      </c>
    </row>
    <row r="3654" spans="1:3" ht="15" x14ac:dyDescent="0.25">
      <c r="A3654" t="s">
        <v>74</v>
      </c>
      <c r="B3654" s="44" t="s">
        <v>142</v>
      </c>
      <c r="C3654" s="50">
        <v>0</v>
      </c>
    </row>
    <row r="3655" spans="1:3" ht="15" x14ac:dyDescent="0.25">
      <c r="A3655" t="s">
        <v>74</v>
      </c>
      <c r="B3655" s="44" t="s">
        <v>143</v>
      </c>
      <c r="C3655" s="50">
        <v>0</v>
      </c>
    </row>
    <row r="3656" spans="1:3" ht="15" x14ac:dyDescent="0.25">
      <c r="A3656" t="s">
        <v>74</v>
      </c>
      <c r="B3656" s="44" t="s">
        <v>144</v>
      </c>
      <c r="C3656" s="50">
        <v>0</v>
      </c>
    </row>
    <row r="3657" spans="1:3" ht="15" x14ac:dyDescent="0.25">
      <c r="A3657" t="s">
        <v>74</v>
      </c>
      <c r="B3657" s="44" t="s">
        <v>144</v>
      </c>
      <c r="C3657" s="50">
        <v>0</v>
      </c>
    </row>
    <row r="3658" spans="1:3" ht="15" x14ac:dyDescent="0.25">
      <c r="A3658" t="s">
        <v>74</v>
      </c>
      <c r="B3658" s="44" t="s">
        <v>145</v>
      </c>
      <c r="C3658" s="60">
        <v>0</v>
      </c>
    </row>
    <row r="3659" spans="1:3" ht="15" x14ac:dyDescent="0.25">
      <c r="A3659" t="s">
        <v>74</v>
      </c>
      <c r="B3659" s="44" t="s">
        <v>146</v>
      </c>
      <c r="C3659" s="60">
        <v>0</v>
      </c>
    </row>
    <row r="3660" spans="1:3" ht="15" x14ac:dyDescent="0.25">
      <c r="A3660" t="s">
        <v>74</v>
      </c>
      <c r="B3660" s="44" t="s">
        <v>147</v>
      </c>
      <c r="C3660" s="60">
        <v>0</v>
      </c>
    </row>
    <row r="3661" spans="1:3" ht="15" x14ac:dyDescent="0.25">
      <c r="A3661" t="s">
        <v>74</v>
      </c>
      <c r="B3661" s="44" t="s">
        <v>148</v>
      </c>
      <c r="C3661" s="60">
        <v>0</v>
      </c>
    </row>
    <row r="3662" spans="1:3" ht="15" x14ac:dyDescent="0.25">
      <c r="A3662" t="s">
        <v>74</v>
      </c>
      <c r="B3662" s="44" t="s">
        <v>148</v>
      </c>
      <c r="C3662" s="60">
        <v>0</v>
      </c>
    </row>
    <row r="3663" spans="1:3" ht="15" x14ac:dyDescent="0.25">
      <c r="A3663" t="s">
        <v>74</v>
      </c>
      <c r="B3663" s="44" t="s">
        <v>149</v>
      </c>
      <c r="C3663" s="60">
        <v>0</v>
      </c>
    </row>
    <row r="3664" spans="1:3" ht="15" x14ac:dyDescent="0.25">
      <c r="A3664" t="s">
        <v>74</v>
      </c>
      <c r="B3664" s="44" t="s">
        <v>150</v>
      </c>
      <c r="C3664" s="60">
        <v>0</v>
      </c>
    </row>
    <row r="3665" spans="1:3" ht="15" x14ac:dyDescent="0.25">
      <c r="A3665" t="s">
        <v>74</v>
      </c>
      <c r="B3665" s="44" t="s">
        <v>151</v>
      </c>
      <c r="C3665" s="60">
        <v>0</v>
      </c>
    </row>
    <row r="3666" spans="1:3" ht="15" x14ac:dyDescent="0.25">
      <c r="A3666" t="s">
        <v>74</v>
      </c>
      <c r="B3666" s="44" t="s">
        <v>152</v>
      </c>
      <c r="C3666" s="60">
        <v>0</v>
      </c>
    </row>
    <row r="3667" spans="1:3" ht="15" x14ac:dyDescent="0.25">
      <c r="A3667" t="s">
        <v>74</v>
      </c>
      <c r="B3667" s="44" t="s">
        <v>153</v>
      </c>
      <c r="C3667" s="60">
        <v>0</v>
      </c>
    </row>
    <row r="3668" spans="1:3" ht="15" x14ac:dyDescent="0.25">
      <c r="A3668" t="s">
        <v>74</v>
      </c>
      <c r="B3668" s="44" t="s">
        <v>154</v>
      </c>
      <c r="C3668" s="60">
        <v>0</v>
      </c>
    </row>
    <row r="3669" spans="1:3" ht="15" x14ac:dyDescent="0.25">
      <c r="A3669" t="s">
        <v>74</v>
      </c>
      <c r="B3669" s="44" t="s">
        <v>155</v>
      </c>
      <c r="C3669" s="60">
        <v>0</v>
      </c>
    </row>
    <row r="3670" spans="1:3" ht="15" x14ac:dyDescent="0.25">
      <c r="A3670" t="s">
        <v>74</v>
      </c>
      <c r="B3670" s="44" t="s">
        <v>156</v>
      </c>
      <c r="C3670" s="60">
        <v>0</v>
      </c>
    </row>
    <row r="3671" spans="1:3" ht="15" x14ac:dyDescent="0.25">
      <c r="A3671" t="s">
        <v>74</v>
      </c>
      <c r="B3671" s="44" t="s">
        <v>157</v>
      </c>
      <c r="C3671" s="60">
        <v>0</v>
      </c>
    </row>
    <row r="3672" spans="1:3" ht="15" x14ac:dyDescent="0.25">
      <c r="A3672" t="s">
        <v>74</v>
      </c>
      <c r="B3672" s="44" t="s">
        <v>158</v>
      </c>
      <c r="C3672" s="60">
        <v>0</v>
      </c>
    </row>
    <row r="3673" spans="1:3" ht="15" x14ac:dyDescent="0.25">
      <c r="A3673" t="s">
        <v>74</v>
      </c>
      <c r="B3673" s="44" t="s">
        <v>159</v>
      </c>
      <c r="C3673" s="60">
        <v>0</v>
      </c>
    </row>
    <row r="3674" spans="1:3" ht="15" x14ac:dyDescent="0.25">
      <c r="A3674" t="s">
        <v>74</v>
      </c>
      <c r="B3674" s="44" t="s">
        <v>160</v>
      </c>
      <c r="C3674" s="60">
        <v>0</v>
      </c>
    </row>
    <row r="3675" spans="1:3" ht="15" x14ac:dyDescent="0.25">
      <c r="A3675" t="s">
        <v>74</v>
      </c>
      <c r="B3675" s="44" t="s">
        <v>161</v>
      </c>
      <c r="C3675" s="60">
        <v>0</v>
      </c>
    </row>
    <row r="3676" spans="1:3" ht="15" x14ac:dyDescent="0.25">
      <c r="A3676" t="s">
        <v>74</v>
      </c>
      <c r="B3676" s="44" t="s">
        <v>162</v>
      </c>
      <c r="C3676" s="60">
        <v>0</v>
      </c>
    </row>
    <row r="3677" spans="1:3" ht="15" x14ac:dyDescent="0.25">
      <c r="A3677" t="s">
        <v>74</v>
      </c>
      <c r="B3677" s="44" t="s">
        <v>162</v>
      </c>
      <c r="C3677" s="60">
        <v>0</v>
      </c>
    </row>
    <row r="3678" spans="1:3" ht="15" x14ac:dyDescent="0.25">
      <c r="A3678" t="s">
        <v>74</v>
      </c>
      <c r="B3678" s="44" t="s">
        <v>163</v>
      </c>
      <c r="C3678" s="60">
        <v>0</v>
      </c>
    </row>
    <row r="3679" spans="1:3" ht="15" x14ac:dyDescent="0.25">
      <c r="A3679" t="s">
        <v>74</v>
      </c>
      <c r="B3679" s="44" t="s">
        <v>164</v>
      </c>
      <c r="C3679" s="60">
        <v>0</v>
      </c>
    </row>
    <row r="3680" spans="1:3" ht="15" x14ac:dyDescent="0.25">
      <c r="A3680" t="s">
        <v>74</v>
      </c>
      <c r="B3680" s="44" t="s">
        <v>165</v>
      </c>
      <c r="C3680" s="60">
        <v>0</v>
      </c>
    </row>
    <row r="3681" spans="1:3" ht="15" x14ac:dyDescent="0.25">
      <c r="A3681" t="s">
        <v>74</v>
      </c>
      <c r="B3681" s="44" t="s">
        <v>166</v>
      </c>
      <c r="C3681" s="60">
        <v>0</v>
      </c>
    </row>
    <row r="3682" spans="1:3" ht="15" x14ac:dyDescent="0.25">
      <c r="A3682" t="s">
        <v>74</v>
      </c>
      <c r="B3682" s="44" t="s">
        <v>166</v>
      </c>
      <c r="C3682" s="60">
        <v>0</v>
      </c>
    </row>
    <row r="3683" spans="1:3" ht="15" x14ac:dyDescent="0.25">
      <c r="A3683" t="s">
        <v>74</v>
      </c>
      <c r="B3683" s="44" t="s">
        <v>167</v>
      </c>
      <c r="C3683" s="60">
        <v>0</v>
      </c>
    </row>
    <row r="3684" spans="1:3" ht="15" x14ac:dyDescent="0.25">
      <c r="A3684" t="s">
        <v>74</v>
      </c>
      <c r="B3684" s="44" t="s">
        <v>167</v>
      </c>
      <c r="C3684" s="60">
        <v>0</v>
      </c>
    </row>
    <row r="3685" spans="1:3" ht="15" x14ac:dyDescent="0.25">
      <c r="A3685" t="s">
        <v>74</v>
      </c>
      <c r="B3685" s="61" t="s">
        <v>168</v>
      </c>
      <c r="C3685" s="62">
        <v>0</v>
      </c>
    </row>
    <row r="3686" spans="1:3" ht="15" x14ac:dyDescent="0.25">
      <c r="A3686" t="s">
        <v>74</v>
      </c>
      <c r="B3686" s="61" t="s">
        <v>168</v>
      </c>
      <c r="C3686" s="62">
        <v>0</v>
      </c>
    </row>
    <row r="3687" spans="1:3" ht="15" x14ac:dyDescent="0.25">
      <c r="A3687" t="s">
        <v>74</v>
      </c>
      <c r="B3687" s="61" t="s">
        <v>169</v>
      </c>
      <c r="C3687" s="62">
        <v>0</v>
      </c>
    </row>
    <row r="3688" spans="1:3" ht="15" x14ac:dyDescent="0.25">
      <c r="A3688" t="s">
        <v>74</v>
      </c>
      <c r="B3688" s="44" t="s">
        <v>170</v>
      </c>
      <c r="C3688" s="60">
        <v>0</v>
      </c>
    </row>
    <row r="3689" spans="1:3" ht="15" x14ac:dyDescent="0.25">
      <c r="A3689" t="s">
        <v>74</v>
      </c>
      <c r="B3689" s="61" t="s">
        <v>171</v>
      </c>
      <c r="C3689" s="62">
        <v>0</v>
      </c>
    </row>
    <row r="3690" spans="1:3" ht="15" x14ac:dyDescent="0.25">
      <c r="A3690" t="s">
        <v>74</v>
      </c>
      <c r="B3690" s="44" t="s">
        <v>172</v>
      </c>
      <c r="C3690" s="60">
        <v>0</v>
      </c>
    </row>
    <row r="3691" spans="1:3" ht="15" x14ac:dyDescent="0.25">
      <c r="A3691" t="s">
        <v>74</v>
      </c>
      <c r="B3691" s="44" t="s">
        <v>173</v>
      </c>
      <c r="C3691" s="60">
        <v>0</v>
      </c>
    </row>
    <row r="3692" spans="1:3" ht="15" x14ac:dyDescent="0.25">
      <c r="A3692" t="s">
        <v>74</v>
      </c>
      <c r="B3692" s="44" t="s">
        <v>174</v>
      </c>
      <c r="C3692" s="60">
        <v>0</v>
      </c>
    </row>
    <row r="3693" spans="1:3" ht="15" x14ac:dyDescent="0.25">
      <c r="A3693" t="s">
        <v>74</v>
      </c>
      <c r="B3693" s="44" t="s">
        <v>175</v>
      </c>
      <c r="C3693" s="60">
        <v>0</v>
      </c>
    </row>
    <row r="3694" spans="1:3" ht="15" x14ac:dyDescent="0.25">
      <c r="A3694" t="s">
        <v>74</v>
      </c>
      <c r="B3694" s="44" t="s">
        <v>176</v>
      </c>
      <c r="C3694" s="60">
        <v>0</v>
      </c>
    </row>
    <row r="3695" spans="1:3" ht="15" x14ac:dyDescent="0.25">
      <c r="A3695" t="s">
        <v>74</v>
      </c>
      <c r="B3695" s="44" t="s">
        <v>177</v>
      </c>
      <c r="C3695" s="60">
        <v>0</v>
      </c>
    </row>
    <row r="3696" spans="1:3" ht="15" x14ac:dyDescent="0.25">
      <c r="A3696" t="s">
        <v>74</v>
      </c>
      <c r="B3696" s="44" t="s">
        <v>178</v>
      </c>
      <c r="C3696" s="60">
        <v>0</v>
      </c>
    </row>
    <row r="3697" spans="1:3" ht="15" x14ac:dyDescent="0.25">
      <c r="A3697" t="s">
        <v>74</v>
      </c>
      <c r="B3697" s="44" t="s">
        <v>179</v>
      </c>
      <c r="C3697" s="60">
        <v>0</v>
      </c>
    </row>
    <row r="3698" spans="1:3" ht="15" x14ac:dyDescent="0.25">
      <c r="A3698" t="s">
        <v>74</v>
      </c>
      <c r="B3698" s="44" t="s">
        <v>180</v>
      </c>
      <c r="C3698" s="60">
        <v>0</v>
      </c>
    </row>
    <row r="3699" spans="1:3" ht="15" x14ac:dyDescent="0.25">
      <c r="A3699" t="s">
        <v>74</v>
      </c>
      <c r="B3699" s="44" t="s">
        <v>181</v>
      </c>
      <c r="C3699" s="60">
        <v>0</v>
      </c>
    </row>
    <row r="3700" spans="1:3" ht="15" x14ac:dyDescent="0.25">
      <c r="A3700" t="s">
        <v>74</v>
      </c>
      <c r="B3700" s="44" t="s">
        <v>182</v>
      </c>
      <c r="C3700" s="60">
        <v>0</v>
      </c>
    </row>
    <row r="3701" spans="1:3" ht="15" x14ac:dyDescent="0.25">
      <c r="A3701" t="s">
        <v>74</v>
      </c>
      <c r="B3701" s="44" t="s">
        <v>183</v>
      </c>
      <c r="C3701" s="60">
        <v>0</v>
      </c>
    </row>
    <row r="3702" spans="1:3" ht="15" x14ac:dyDescent="0.25">
      <c r="A3702" t="s">
        <v>74</v>
      </c>
      <c r="B3702" s="44" t="s">
        <v>184</v>
      </c>
      <c r="C3702" s="60">
        <v>0</v>
      </c>
    </row>
    <row r="3703" spans="1:3" ht="15" x14ac:dyDescent="0.25">
      <c r="A3703" t="s">
        <v>74</v>
      </c>
      <c r="B3703" s="44" t="s">
        <v>185</v>
      </c>
      <c r="C3703" s="60">
        <v>0</v>
      </c>
    </row>
    <row r="3704" spans="1:3" ht="15" x14ac:dyDescent="0.25">
      <c r="A3704" t="s">
        <v>74</v>
      </c>
      <c r="B3704" s="44" t="s">
        <v>186</v>
      </c>
      <c r="C3704" s="60">
        <v>0</v>
      </c>
    </row>
    <row r="3705" spans="1:3" ht="15" x14ac:dyDescent="0.25">
      <c r="A3705" t="s">
        <v>74</v>
      </c>
      <c r="B3705" s="44" t="s">
        <v>187</v>
      </c>
      <c r="C3705" s="60">
        <v>0</v>
      </c>
    </row>
    <row r="3706" spans="1:3" ht="15" x14ac:dyDescent="0.25">
      <c r="A3706" t="s">
        <v>74</v>
      </c>
      <c r="B3706" s="44" t="s">
        <v>188</v>
      </c>
      <c r="C3706" s="60">
        <v>0</v>
      </c>
    </row>
    <row r="3707" spans="1:3" s="44" customFormat="1" ht="15" x14ac:dyDescent="0.25">
      <c r="A3707" t="s">
        <v>74</v>
      </c>
      <c r="B3707" s="44" t="s">
        <v>189</v>
      </c>
      <c r="C3707" s="60">
        <v>0</v>
      </c>
    </row>
    <row r="3708" spans="1:3" s="44" customFormat="1" ht="15" x14ac:dyDescent="0.25">
      <c r="A3708" t="s">
        <v>74</v>
      </c>
      <c r="B3708" s="44" t="s">
        <v>190</v>
      </c>
      <c r="C3708" s="60">
        <v>0</v>
      </c>
    </row>
    <row r="3709" spans="1:3" s="44" customFormat="1" ht="15" x14ac:dyDescent="0.25">
      <c r="A3709" t="s">
        <v>74</v>
      </c>
      <c r="B3709" s="44" t="s">
        <v>191</v>
      </c>
      <c r="C3709" s="60">
        <v>0</v>
      </c>
    </row>
    <row r="3710" spans="1:3" s="44" customFormat="1" ht="15" x14ac:dyDescent="0.25">
      <c r="A3710" t="s">
        <v>74</v>
      </c>
      <c r="B3710" s="44" t="s">
        <v>192</v>
      </c>
      <c r="C3710" s="60">
        <v>0</v>
      </c>
    </row>
    <row r="3711" spans="1:3" s="44" customFormat="1" ht="15" x14ac:dyDescent="0.25">
      <c r="A3711" t="s">
        <v>74</v>
      </c>
      <c r="B3711" s="44" t="s">
        <v>193</v>
      </c>
      <c r="C3711" s="60">
        <v>0</v>
      </c>
    </row>
    <row r="3712" spans="1:3" s="44" customFormat="1" ht="15" x14ac:dyDescent="0.25">
      <c r="A3712" t="s">
        <v>74</v>
      </c>
      <c r="B3712" s="61" t="s">
        <v>194</v>
      </c>
      <c r="C3712" s="62">
        <v>0</v>
      </c>
    </row>
    <row r="3713" spans="1:3" s="44" customFormat="1" ht="15" x14ac:dyDescent="0.25">
      <c r="A3713" t="s">
        <v>74</v>
      </c>
      <c r="B3713" s="61" t="s">
        <v>195</v>
      </c>
      <c r="C3713" s="62">
        <v>0</v>
      </c>
    </row>
    <row r="3714" spans="1:3" s="44" customFormat="1" ht="15" x14ac:dyDescent="0.25">
      <c r="A3714" t="s">
        <v>74</v>
      </c>
      <c r="B3714" s="61" t="s">
        <v>196</v>
      </c>
      <c r="C3714" s="62">
        <v>0</v>
      </c>
    </row>
    <row r="3715" spans="1:3" s="44" customFormat="1" ht="15" x14ac:dyDescent="0.25">
      <c r="A3715" t="s">
        <v>74</v>
      </c>
      <c r="B3715" s="61" t="s">
        <v>197</v>
      </c>
      <c r="C3715" s="62">
        <v>0</v>
      </c>
    </row>
    <row r="3716" spans="1:3" s="44" customFormat="1" ht="15" x14ac:dyDescent="0.25">
      <c r="A3716" t="s">
        <v>74</v>
      </c>
      <c r="B3716" s="61" t="s">
        <v>198</v>
      </c>
      <c r="C3716" s="62">
        <v>0</v>
      </c>
    </row>
    <row r="3717" spans="1:3" s="44" customFormat="1" ht="15" x14ac:dyDescent="0.25">
      <c r="A3717" t="s">
        <v>74</v>
      </c>
      <c r="B3717" s="61" t="s">
        <v>199</v>
      </c>
      <c r="C3717" s="62">
        <v>0</v>
      </c>
    </row>
    <row r="3718" spans="1:3" s="44" customFormat="1" ht="15" x14ac:dyDescent="0.25">
      <c r="A3718" t="s">
        <v>74</v>
      </c>
      <c r="B3718" s="61" t="s">
        <v>200</v>
      </c>
      <c r="C3718" s="62">
        <v>0</v>
      </c>
    </row>
    <row r="3719" spans="1:3" s="44" customFormat="1" ht="15" x14ac:dyDescent="0.25">
      <c r="A3719" t="s">
        <v>74</v>
      </c>
      <c r="B3719" s="61" t="s">
        <v>201</v>
      </c>
      <c r="C3719" s="62">
        <v>0</v>
      </c>
    </row>
    <row r="3720" spans="1:3" s="44" customFormat="1" ht="15" x14ac:dyDescent="0.25">
      <c r="A3720" t="s">
        <v>74</v>
      </c>
      <c r="B3720" s="61" t="s">
        <v>202</v>
      </c>
      <c r="C3720" s="62">
        <v>0</v>
      </c>
    </row>
    <row r="3721" spans="1:3" s="44" customFormat="1" ht="15" x14ac:dyDescent="0.25">
      <c r="A3721" t="s">
        <v>74</v>
      </c>
      <c r="B3721" s="61" t="s">
        <v>203</v>
      </c>
      <c r="C3721" s="62">
        <v>0</v>
      </c>
    </row>
    <row r="3722" spans="1:3" s="44" customFormat="1" ht="15" x14ac:dyDescent="0.25">
      <c r="A3722" t="s">
        <v>74</v>
      </c>
      <c r="B3722" s="61" t="s">
        <v>204</v>
      </c>
      <c r="C3722" s="62">
        <v>0</v>
      </c>
    </row>
    <row r="3723" spans="1:3" ht="15" x14ac:dyDescent="0.25">
      <c r="A3723" t="s">
        <v>74</v>
      </c>
      <c r="B3723" s="44" t="s">
        <v>205</v>
      </c>
      <c r="C3723" s="60">
        <v>0</v>
      </c>
    </row>
    <row r="3724" spans="1:3" s="63" customFormat="1" ht="15" x14ac:dyDescent="0.25">
      <c r="A3724" t="s">
        <v>74</v>
      </c>
      <c r="B3724" s="44" t="s">
        <v>206</v>
      </c>
      <c r="C3724" s="60">
        <v>0</v>
      </c>
    </row>
    <row r="3725" spans="1:3" ht="15" x14ac:dyDescent="0.25">
      <c r="A3725" t="s">
        <v>74</v>
      </c>
      <c r="B3725" s="44" t="s">
        <v>207</v>
      </c>
      <c r="C3725" s="60">
        <v>0</v>
      </c>
    </row>
    <row r="3726" spans="1:3" ht="15" x14ac:dyDescent="0.25">
      <c r="A3726" t="s">
        <v>74</v>
      </c>
      <c r="B3726" s="44" t="s">
        <v>208</v>
      </c>
      <c r="C3726" s="60">
        <v>0</v>
      </c>
    </row>
    <row r="3727" spans="1:3" ht="15" x14ac:dyDescent="0.25">
      <c r="A3727" t="s">
        <v>74</v>
      </c>
      <c r="B3727" s="44" t="s">
        <v>209</v>
      </c>
      <c r="C3727" s="60">
        <v>0</v>
      </c>
    </row>
    <row r="3728" spans="1:3" ht="15" x14ac:dyDescent="0.25">
      <c r="A3728" t="s">
        <v>74</v>
      </c>
      <c r="B3728" s="44" t="s">
        <v>210</v>
      </c>
      <c r="C3728" s="60">
        <v>0</v>
      </c>
    </row>
    <row r="3729" spans="1:3" ht="15" x14ac:dyDescent="0.25">
      <c r="A3729" t="s">
        <v>74</v>
      </c>
      <c r="B3729" s="61" t="s">
        <v>211</v>
      </c>
      <c r="C3729" s="62">
        <v>0</v>
      </c>
    </row>
    <row r="3730" spans="1:3" ht="15" x14ac:dyDescent="0.25">
      <c r="A3730" t="s">
        <v>74</v>
      </c>
      <c r="B3730" s="61" t="s">
        <v>212</v>
      </c>
      <c r="C3730" s="62">
        <v>0</v>
      </c>
    </row>
    <row r="3731" spans="1:3" ht="15" x14ac:dyDescent="0.25">
      <c r="A3731" t="s">
        <v>74</v>
      </c>
      <c r="B3731" s="61" t="s">
        <v>213</v>
      </c>
      <c r="C3731" s="62">
        <v>0</v>
      </c>
    </row>
    <row r="3732" spans="1:3" ht="15" x14ac:dyDescent="0.25">
      <c r="A3732" t="s">
        <v>74</v>
      </c>
      <c r="B3732" s="61" t="s">
        <v>214</v>
      </c>
      <c r="C3732" s="62">
        <v>0</v>
      </c>
    </row>
    <row r="3733" spans="1:3" ht="15" x14ac:dyDescent="0.25">
      <c r="A3733" t="s">
        <v>74</v>
      </c>
      <c r="B3733" s="61" t="s">
        <v>215</v>
      </c>
      <c r="C3733" s="62">
        <v>0</v>
      </c>
    </row>
    <row r="3734" spans="1:3" ht="15" x14ac:dyDescent="0.25">
      <c r="A3734" t="s">
        <v>74</v>
      </c>
      <c r="B3734" s="61" t="s">
        <v>216</v>
      </c>
      <c r="C3734" s="62">
        <v>0</v>
      </c>
    </row>
    <row r="3735" spans="1:3" ht="15" x14ac:dyDescent="0.25">
      <c r="A3735" t="s">
        <v>74</v>
      </c>
      <c r="B3735" s="61" t="s">
        <v>217</v>
      </c>
      <c r="C3735" s="62">
        <v>0</v>
      </c>
    </row>
    <row r="3736" spans="1:3" ht="15" x14ac:dyDescent="0.25">
      <c r="A3736" t="s">
        <v>74</v>
      </c>
      <c r="B3736" s="61" t="s">
        <v>218</v>
      </c>
      <c r="C3736" s="62">
        <v>0</v>
      </c>
    </row>
    <row r="3737" spans="1:3" ht="15" x14ac:dyDescent="0.25">
      <c r="A3737" t="s">
        <v>74</v>
      </c>
      <c r="B3737" s="61" t="s">
        <v>219</v>
      </c>
      <c r="C3737" s="62">
        <v>0</v>
      </c>
    </row>
    <row r="3738" spans="1:3" ht="15" x14ac:dyDescent="0.25">
      <c r="A3738" t="s">
        <v>74</v>
      </c>
      <c r="B3738" s="61" t="s">
        <v>220</v>
      </c>
      <c r="C3738" s="62">
        <v>0</v>
      </c>
    </row>
    <row r="3739" spans="1:3" ht="15" x14ac:dyDescent="0.25">
      <c r="A3739" t="s">
        <v>74</v>
      </c>
      <c r="B3739" s="61" t="s">
        <v>221</v>
      </c>
      <c r="C3739" s="62">
        <v>0</v>
      </c>
    </row>
    <row r="3740" spans="1:3" ht="15" x14ac:dyDescent="0.25">
      <c r="A3740" t="s">
        <v>74</v>
      </c>
      <c r="B3740" s="61" t="s">
        <v>222</v>
      </c>
      <c r="C3740" s="62">
        <v>0</v>
      </c>
    </row>
    <row r="3741" spans="1:3" ht="15" x14ac:dyDescent="0.25">
      <c r="A3741" t="s">
        <v>74</v>
      </c>
      <c r="B3741" s="61" t="s">
        <v>223</v>
      </c>
      <c r="C3741" s="62">
        <v>0</v>
      </c>
    </row>
    <row r="3742" spans="1:3" ht="15" x14ac:dyDescent="0.25">
      <c r="A3742" t="s">
        <v>74</v>
      </c>
      <c r="B3742" s="61" t="s">
        <v>224</v>
      </c>
      <c r="C3742" s="62">
        <v>0</v>
      </c>
    </row>
    <row r="3743" spans="1:3" ht="15" x14ac:dyDescent="0.25">
      <c r="A3743" t="s">
        <v>74</v>
      </c>
      <c r="B3743" s="61" t="s">
        <v>225</v>
      </c>
      <c r="C3743" s="62">
        <v>0</v>
      </c>
    </row>
    <row r="3744" spans="1:3" ht="15" x14ac:dyDescent="0.25">
      <c r="A3744" t="s">
        <v>74</v>
      </c>
      <c r="B3744" s="61" t="s">
        <v>226</v>
      </c>
      <c r="C3744" s="62">
        <v>0</v>
      </c>
    </row>
    <row r="3745" spans="1:3" ht="15" x14ac:dyDescent="0.25">
      <c r="A3745" t="s">
        <v>74</v>
      </c>
      <c r="B3745" s="61" t="s">
        <v>227</v>
      </c>
      <c r="C3745" s="62">
        <v>0</v>
      </c>
    </row>
    <row r="3746" spans="1:3" ht="15" x14ac:dyDescent="0.25">
      <c r="A3746" t="s">
        <v>74</v>
      </c>
      <c r="B3746" s="61" t="s">
        <v>228</v>
      </c>
      <c r="C3746" s="62">
        <v>0</v>
      </c>
    </row>
    <row r="3747" spans="1:3" ht="15" x14ac:dyDescent="0.25">
      <c r="A3747" t="s">
        <v>74</v>
      </c>
      <c r="B3747" s="61" t="s">
        <v>229</v>
      </c>
      <c r="C3747" s="62">
        <v>0</v>
      </c>
    </row>
    <row r="3748" spans="1:3" ht="15" x14ac:dyDescent="0.25">
      <c r="A3748" t="s">
        <v>74</v>
      </c>
      <c r="B3748" s="61" t="s">
        <v>230</v>
      </c>
      <c r="C3748" s="62">
        <v>0</v>
      </c>
    </row>
    <row r="3749" spans="1:3" ht="15" x14ac:dyDescent="0.25">
      <c r="A3749" t="s">
        <v>74</v>
      </c>
      <c r="B3749" s="61" t="s">
        <v>231</v>
      </c>
      <c r="C3749" s="62">
        <v>0</v>
      </c>
    </row>
    <row r="3750" spans="1:3" ht="15" x14ac:dyDescent="0.25">
      <c r="A3750" t="s">
        <v>74</v>
      </c>
      <c r="B3750" s="61" t="s">
        <v>232</v>
      </c>
      <c r="C3750" s="62">
        <v>0</v>
      </c>
    </row>
    <row r="3751" spans="1:3" ht="15" x14ac:dyDescent="0.25">
      <c r="A3751" t="s">
        <v>74</v>
      </c>
      <c r="B3751" s="61" t="s">
        <v>233</v>
      </c>
      <c r="C3751" s="62">
        <v>0</v>
      </c>
    </row>
    <row r="3752" spans="1:3" ht="15" x14ac:dyDescent="0.25">
      <c r="A3752" t="s">
        <v>74</v>
      </c>
      <c r="B3752" s="61" t="s">
        <v>234</v>
      </c>
      <c r="C3752" s="62">
        <v>0</v>
      </c>
    </row>
    <row r="3753" spans="1:3" ht="15" x14ac:dyDescent="0.25">
      <c r="A3753" t="s">
        <v>74</v>
      </c>
      <c r="B3753" s="61" t="s">
        <v>235</v>
      </c>
      <c r="C3753" s="62">
        <v>0</v>
      </c>
    </row>
    <row r="3754" spans="1:3" ht="15" x14ac:dyDescent="0.25">
      <c r="A3754" t="s">
        <v>74</v>
      </c>
      <c r="B3754" s="61" t="s">
        <v>236</v>
      </c>
      <c r="C3754" s="62">
        <v>0</v>
      </c>
    </row>
    <row r="3755" spans="1:3" ht="15.75" thickBot="1" x14ac:dyDescent="0.3">
      <c r="A3755" t="s">
        <v>74</v>
      </c>
      <c r="B3755" s="61" t="s">
        <v>237</v>
      </c>
      <c r="C3755" s="62">
        <v>0</v>
      </c>
    </row>
    <row r="3756" spans="1:3" ht="15.75" thickTop="1" x14ac:dyDescent="0.25">
      <c r="A3756" t="s">
        <v>74</v>
      </c>
      <c r="B3756" s="64">
        <v>0</v>
      </c>
      <c r="C3756" s="65">
        <v>0</v>
      </c>
    </row>
    <row r="3757" spans="1:3" ht="15" x14ac:dyDescent="0.25">
      <c r="A3757" t="s">
        <v>74</v>
      </c>
      <c r="B3757" s="66">
        <v>0</v>
      </c>
      <c r="C3757" s="65">
        <v>0</v>
      </c>
    </row>
    <row r="3758" spans="1:3" ht="15" x14ac:dyDescent="0.25">
      <c r="A3758" t="s">
        <v>74</v>
      </c>
      <c r="B3758" s="66">
        <v>0</v>
      </c>
      <c r="C3758" s="65">
        <v>0</v>
      </c>
    </row>
    <row r="3759" spans="1:3" ht="15" x14ac:dyDescent="0.25">
      <c r="A3759" t="s">
        <v>74</v>
      </c>
      <c r="B3759" s="66">
        <v>0</v>
      </c>
      <c r="C3759" s="65">
        <v>0</v>
      </c>
    </row>
    <row r="3760" spans="1:3" ht="15" x14ac:dyDescent="0.25">
      <c r="A3760" t="s">
        <v>74</v>
      </c>
      <c r="B3760" s="66">
        <v>0</v>
      </c>
      <c r="C3760" s="65">
        <v>0</v>
      </c>
    </row>
    <row r="3761" spans="1:3" ht="15" x14ac:dyDescent="0.25">
      <c r="A3761" t="s">
        <v>74</v>
      </c>
      <c r="B3761" s="66">
        <v>0</v>
      </c>
      <c r="C3761" s="65">
        <v>0</v>
      </c>
    </row>
    <row r="3762" spans="1:3" ht="15" x14ac:dyDescent="0.25">
      <c r="A3762" t="s">
        <v>74</v>
      </c>
      <c r="B3762" s="66">
        <v>0</v>
      </c>
      <c r="C3762" s="65">
        <v>0</v>
      </c>
    </row>
    <row r="3763" spans="1:3" ht="15" x14ac:dyDescent="0.25">
      <c r="A3763" t="s">
        <v>74</v>
      </c>
      <c r="B3763" s="66">
        <v>0</v>
      </c>
      <c r="C3763" s="65">
        <v>0</v>
      </c>
    </row>
    <row r="3764" spans="1:3" ht="15" x14ac:dyDescent="0.25">
      <c r="A3764" t="s">
        <v>74</v>
      </c>
      <c r="B3764" s="66">
        <v>0</v>
      </c>
      <c r="C3764" s="65">
        <v>0</v>
      </c>
    </row>
    <row r="3765" spans="1:3" ht="15" x14ac:dyDescent="0.25">
      <c r="A3765" t="s">
        <v>74</v>
      </c>
      <c r="B3765" s="66">
        <v>0</v>
      </c>
      <c r="C3765" s="65">
        <v>0</v>
      </c>
    </row>
    <row r="3766" spans="1:3" ht="15" x14ac:dyDescent="0.25">
      <c r="A3766" t="s">
        <v>74</v>
      </c>
      <c r="B3766" s="66">
        <v>0</v>
      </c>
      <c r="C3766" s="65">
        <v>0</v>
      </c>
    </row>
    <row r="3767" spans="1:3" ht="15" x14ac:dyDescent="0.25">
      <c r="A3767" t="s">
        <v>74</v>
      </c>
      <c r="B3767" s="66">
        <v>0</v>
      </c>
      <c r="C3767" s="65">
        <v>0</v>
      </c>
    </row>
    <row r="3768" spans="1:3" ht="15" x14ac:dyDescent="0.25">
      <c r="A3768" t="s">
        <v>74</v>
      </c>
      <c r="B3768" s="66">
        <v>0</v>
      </c>
      <c r="C3768" s="65">
        <v>0</v>
      </c>
    </row>
    <row r="3769" spans="1:3" ht="15" x14ac:dyDescent="0.25">
      <c r="A3769" t="s">
        <v>74</v>
      </c>
      <c r="B3769" s="66">
        <v>0</v>
      </c>
      <c r="C3769" s="65">
        <v>0</v>
      </c>
    </row>
    <row r="3770" spans="1:3" ht="15.75" thickBot="1" x14ac:dyDescent="0.3">
      <c r="A3770" t="s">
        <v>74</v>
      </c>
      <c r="B3770" s="67">
        <v>0</v>
      </c>
      <c r="C3770" s="68">
        <v>0</v>
      </c>
    </row>
    <row r="3771" spans="1:3" ht="15.75" thickTop="1" x14ac:dyDescent="0.25">
      <c r="A3771" t="s">
        <v>74</v>
      </c>
      <c r="B3771" s="44"/>
      <c r="C3771" s="18"/>
    </row>
    <row r="3772" spans="1:3" ht="15" x14ac:dyDescent="0.25">
      <c r="A3772" t="s">
        <v>74</v>
      </c>
      <c r="C3772" s="18"/>
    </row>
    <row r="3773" spans="1:3" ht="15.75" x14ac:dyDescent="0.25">
      <c r="A3773" t="s">
        <v>74</v>
      </c>
      <c r="B3773" s="69" t="s">
        <v>345</v>
      </c>
      <c r="C3773" s="70"/>
    </row>
    <row r="3774" spans="1:3" ht="15" x14ac:dyDescent="0.25">
      <c r="A3774" t="s">
        <v>74</v>
      </c>
      <c r="C3774" s="51"/>
    </row>
    <row r="3775" spans="1:3" ht="15" x14ac:dyDescent="0.25">
      <c r="A3775" t="s">
        <v>74</v>
      </c>
    </row>
    <row r="3776" spans="1:3" ht="15" x14ac:dyDescent="0.25">
      <c r="A3776" t="s">
        <v>74</v>
      </c>
      <c r="C3776" s="71" t="s">
        <v>346</v>
      </c>
    </row>
    <row r="3777" spans="1:3" ht="51.75" x14ac:dyDescent="0.25">
      <c r="A3777" t="s">
        <v>74</v>
      </c>
      <c r="C3777" s="72" t="s">
        <v>347</v>
      </c>
    </row>
    <row r="3778" spans="1:3" ht="15" x14ac:dyDescent="0.25">
      <c r="A3778" t="s">
        <v>74</v>
      </c>
    </row>
    <row r="3779" spans="1:3" ht="15" x14ac:dyDescent="0.25">
      <c r="A3779" t="s">
        <v>74</v>
      </c>
    </row>
    <row r="3780" spans="1:3" ht="15" x14ac:dyDescent="0.25">
      <c r="A3780" t="s">
        <v>74</v>
      </c>
    </row>
    <row r="3781" spans="1:3" ht="15" x14ac:dyDescent="0.25">
      <c r="A3781" t="s">
        <v>74</v>
      </c>
    </row>
    <row r="3782" spans="1:3" ht="15" x14ac:dyDescent="0.25">
      <c r="A3782" t="s">
        <v>74</v>
      </c>
    </row>
    <row r="3783" spans="1:3" ht="15" x14ac:dyDescent="0.25">
      <c r="A3783" t="s">
        <v>74</v>
      </c>
    </row>
    <row r="3784" spans="1:3" ht="15" x14ac:dyDescent="0.25">
      <c r="A3784" t="s">
        <v>74</v>
      </c>
    </row>
    <row r="3785" spans="1:3" ht="15" x14ac:dyDescent="0.25">
      <c r="A3785" t="s">
        <v>74</v>
      </c>
    </row>
    <row r="3786" spans="1:3" ht="15" x14ac:dyDescent="0.25">
      <c r="A3786" t="s">
        <v>74</v>
      </c>
    </row>
    <row r="3787" spans="1:3" ht="15" x14ac:dyDescent="0.25">
      <c r="A3787" t="s">
        <v>74</v>
      </c>
    </row>
    <row r="3788" spans="1:3" ht="15" x14ac:dyDescent="0.25">
      <c r="A3788" t="s">
        <v>74</v>
      </c>
    </row>
    <row r="3789" spans="1:3" ht="15" x14ac:dyDescent="0.25">
      <c r="A3789" t="s">
        <v>74</v>
      </c>
    </row>
    <row r="3790" spans="1:3" ht="15" x14ac:dyDescent="0.25">
      <c r="A3790" t="s">
        <v>74</v>
      </c>
    </row>
    <row r="3791" spans="1:3" ht="15" x14ac:dyDescent="0.25">
      <c r="A3791" t="s">
        <v>74</v>
      </c>
    </row>
    <row r="3792" spans="1:3" ht="15" x14ac:dyDescent="0.25">
      <c r="A3792" t="s">
        <v>74</v>
      </c>
    </row>
    <row r="3793" spans="1:3" ht="15" x14ac:dyDescent="0.25">
      <c r="A3793" t="s">
        <v>74</v>
      </c>
    </row>
    <row r="3794" spans="1:3" ht="15" x14ac:dyDescent="0.25">
      <c r="A3794" t="s">
        <v>74</v>
      </c>
    </row>
    <row r="3795" spans="1:3" ht="15" x14ac:dyDescent="0.25">
      <c r="A3795" t="s">
        <v>74</v>
      </c>
    </row>
    <row r="3796" spans="1:3" ht="15" x14ac:dyDescent="0.25">
      <c r="A3796" t="s">
        <v>74</v>
      </c>
    </row>
    <row r="3797" spans="1:3" ht="15" x14ac:dyDescent="0.25">
      <c r="A3797" t="s">
        <v>74</v>
      </c>
    </row>
    <row r="3798" spans="1:3" ht="15" x14ac:dyDescent="0.25">
      <c r="A3798" t="s">
        <v>74</v>
      </c>
    </row>
    <row r="3799" spans="1:3" ht="15" x14ac:dyDescent="0.25">
      <c r="A3799" t="s">
        <v>74</v>
      </c>
    </row>
    <row r="3800" spans="1:3" ht="15" x14ac:dyDescent="0.25">
      <c r="A3800" t="s">
        <v>74</v>
      </c>
    </row>
    <row r="3801" spans="1:3" ht="15" x14ac:dyDescent="0.25">
      <c r="A3801" t="s">
        <v>75</v>
      </c>
      <c r="B3801" s="44" t="s">
        <v>104</v>
      </c>
      <c r="C3801" s="73">
        <v>0</v>
      </c>
    </row>
    <row r="3802" spans="1:3" ht="15" x14ac:dyDescent="0.25">
      <c r="A3802" t="s">
        <v>75</v>
      </c>
      <c r="B3802" s="44" t="s">
        <v>104</v>
      </c>
      <c r="C3802" s="50">
        <v>0</v>
      </c>
    </row>
    <row r="3803" spans="1:3" ht="15" x14ac:dyDescent="0.25">
      <c r="A3803" t="s">
        <v>75</v>
      </c>
      <c r="B3803" s="44" t="s">
        <v>105</v>
      </c>
      <c r="C3803" s="50">
        <v>0</v>
      </c>
    </row>
    <row r="3804" spans="1:3" ht="15" x14ac:dyDescent="0.25">
      <c r="A3804" t="s">
        <v>75</v>
      </c>
      <c r="B3804" s="44" t="s">
        <v>106</v>
      </c>
      <c r="C3804" s="50">
        <v>0</v>
      </c>
    </row>
    <row r="3805" spans="1:3" ht="15" x14ac:dyDescent="0.25">
      <c r="A3805" t="s">
        <v>75</v>
      </c>
      <c r="B3805" s="44" t="s">
        <v>107</v>
      </c>
      <c r="C3805" s="50">
        <v>0</v>
      </c>
    </row>
    <row r="3806" spans="1:3" ht="15" x14ac:dyDescent="0.25">
      <c r="A3806" t="s">
        <v>75</v>
      </c>
      <c r="B3806" s="44" t="s">
        <v>107</v>
      </c>
      <c r="C3806" s="50">
        <v>0</v>
      </c>
    </row>
    <row r="3807" spans="1:3" ht="15" x14ac:dyDescent="0.25">
      <c r="A3807" t="s">
        <v>75</v>
      </c>
      <c r="B3807" s="44" t="s">
        <v>108</v>
      </c>
      <c r="C3807" s="50">
        <v>0</v>
      </c>
    </row>
    <row r="3808" spans="1:3" ht="15" x14ac:dyDescent="0.25">
      <c r="A3808" t="s">
        <v>75</v>
      </c>
      <c r="B3808" s="44" t="s">
        <v>108</v>
      </c>
      <c r="C3808" s="50">
        <v>0</v>
      </c>
    </row>
    <row r="3809" spans="1:3" ht="15" x14ac:dyDescent="0.25">
      <c r="A3809" t="s">
        <v>75</v>
      </c>
      <c r="B3809" s="44" t="s">
        <v>109</v>
      </c>
      <c r="C3809" s="50">
        <v>0</v>
      </c>
    </row>
    <row r="3810" spans="1:3" ht="15" x14ac:dyDescent="0.25">
      <c r="A3810" t="s">
        <v>75</v>
      </c>
      <c r="B3810" s="44" t="s">
        <v>110</v>
      </c>
      <c r="C3810" s="50">
        <v>0</v>
      </c>
    </row>
    <row r="3811" spans="1:3" ht="15" x14ac:dyDescent="0.25">
      <c r="A3811" t="s">
        <v>75</v>
      </c>
      <c r="B3811" s="44" t="s">
        <v>110</v>
      </c>
      <c r="C3811" s="50">
        <v>0</v>
      </c>
    </row>
    <row r="3812" spans="1:3" ht="15" x14ac:dyDescent="0.25">
      <c r="A3812" t="s">
        <v>75</v>
      </c>
      <c r="B3812" s="44" t="s">
        <v>111</v>
      </c>
      <c r="C3812" s="50">
        <v>0</v>
      </c>
    </row>
    <row r="3813" spans="1:3" ht="15" x14ac:dyDescent="0.25">
      <c r="A3813" t="s">
        <v>75</v>
      </c>
      <c r="B3813" s="44" t="s">
        <v>111</v>
      </c>
      <c r="C3813" s="50">
        <v>0</v>
      </c>
    </row>
    <row r="3814" spans="1:3" ht="15" x14ac:dyDescent="0.25">
      <c r="A3814" t="s">
        <v>75</v>
      </c>
      <c r="B3814" s="44" t="s">
        <v>112</v>
      </c>
      <c r="C3814" s="50">
        <v>0</v>
      </c>
    </row>
    <row r="3815" spans="1:3" ht="15" x14ac:dyDescent="0.25">
      <c r="A3815" t="s">
        <v>75</v>
      </c>
      <c r="B3815" s="44" t="s">
        <v>113</v>
      </c>
      <c r="C3815" s="50">
        <v>0</v>
      </c>
    </row>
    <row r="3816" spans="1:3" ht="15" x14ac:dyDescent="0.25">
      <c r="A3816" t="s">
        <v>75</v>
      </c>
      <c r="B3816" s="44" t="s">
        <v>113</v>
      </c>
      <c r="C3816" s="50">
        <v>0</v>
      </c>
    </row>
    <row r="3817" spans="1:3" ht="15" x14ac:dyDescent="0.25">
      <c r="A3817" t="s">
        <v>75</v>
      </c>
      <c r="B3817" s="44" t="s">
        <v>114</v>
      </c>
      <c r="C3817" s="50">
        <v>0</v>
      </c>
    </row>
    <row r="3818" spans="1:3" ht="15" x14ac:dyDescent="0.25">
      <c r="A3818" t="s">
        <v>75</v>
      </c>
      <c r="B3818" s="44" t="s">
        <v>115</v>
      </c>
      <c r="C3818" s="50">
        <v>0</v>
      </c>
    </row>
    <row r="3819" spans="1:3" ht="15" x14ac:dyDescent="0.25">
      <c r="A3819" t="s">
        <v>75</v>
      </c>
      <c r="B3819" s="44" t="s">
        <v>116</v>
      </c>
      <c r="C3819" s="50">
        <v>0</v>
      </c>
    </row>
    <row r="3820" spans="1:3" ht="15" x14ac:dyDescent="0.25">
      <c r="A3820" t="s">
        <v>75</v>
      </c>
      <c r="B3820" s="44" t="s">
        <v>117</v>
      </c>
      <c r="C3820" s="50">
        <v>0</v>
      </c>
    </row>
    <row r="3821" spans="1:3" ht="15" x14ac:dyDescent="0.25">
      <c r="A3821" t="s">
        <v>75</v>
      </c>
      <c r="B3821" s="44" t="s">
        <v>117</v>
      </c>
      <c r="C3821" s="50">
        <v>0</v>
      </c>
    </row>
    <row r="3822" spans="1:3" ht="15" x14ac:dyDescent="0.25">
      <c r="A3822" t="s">
        <v>75</v>
      </c>
      <c r="B3822" s="44" t="s">
        <v>118</v>
      </c>
      <c r="C3822" s="50">
        <v>0</v>
      </c>
    </row>
    <row r="3823" spans="1:3" ht="15" x14ac:dyDescent="0.25">
      <c r="A3823" t="s">
        <v>75</v>
      </c>
      <c r="B3823" s="44" t="s">
        <v>119</v>
      </c>
      <c r="C3823" s="50">
        <v>0</v>
      </c>
    </row>
    <row r="3824" spans="1:3" ht="15" x14ac:dyDescent="0.25">
      <c r="A3824" t="s">
        <v>75</v>
      </c>
      <c r="B3824" s="44" t="s">
        <v>120</v>
      </c>
      <c r="C3824" s="50">
        <v>0</v>
      </c>
    </row>
    <row r="3825" spans="1:3" s="44" customFormat="1" ht="15" x14ac:dyDescent="0.25">
      <c r="A3825" t="s">
        <v>75</v>
      </c>
      <c r="B3825" s="44" t="s">
        <v>121</v>
      </c>
      <c r="C3825" s="50">
        <v>0</v>
      </c>
    </row>
    <row r="3826" spans="1:3" s="44" customFormat="1" ht="15" x14ac:dyDescent="0.25">
      <c r="A3826" t="s">
        <v>75</v>
      </c>
      <c r="B3826" s="44" t="s">
        <v>122</v>
      </c>
      <c r="C3826" s="50">
        <v>0</v>
      </c>
    </row>
    <row r="3827" spans="1:3" s="44" customFormat="1" ht="15" x14ac:dyDescent="0.25">
      <c r="A3827" t="s">
        <v>75</v>
      </c>
      <c r="B3827" s="44" t="s">
        <v>123</v>
      </c>
      <c r="C3827" s="50">
        <v>0</v>
      </c>
    </row>
    <row r="3828" spans="1:3" s="44" customFormat="1" ht="15" x14ac:dyDescent="0.25">
      <c r="A3828" t="s">
        <v>75</v>
      </c>
      <c r="B3828" s="44" t="s">
        <v>123</v>
      </c>
      <c r="C3828" s="50">
        <v>0</v>
      </c>
    </row>
    <row r="3829" spans="1:3" s="44" customFormat="1" ht="15" x14ac:dyDescent="0.25">
      <c r="A3829" t="s">
        <v>75</v>
      </c>
      <c r="B3829" s="44" t="s">
        <v>124</v>
      </c>
      <c r="C3829" s="50">
        <v>0</v>
      </c>
    </row>
    <row r="3830" spans="1:3" ht="15" x14ac:dyDescent="0.25">
      <c r="A3830" t="s">
        <v>75</v>
      </c>
      <c r="B3830" s="44" t="s">
        <v>124</v>
      </c>
      <c r="C3830" s="50">
        <v>0</v>
      </c>
    </row>
    <row r="3831" spans="1:3" ht="15" x14ac:dyDescent="0.25">
      <c r="A3831" t="s">
        <v>75</v>
      </c>
      <c r="B3831" s="44" t="s">
        <v>125</v>
      </c>
      <c r="C3831" s="50">
        <v>0</v>
      </c>
    </row>
    <row r="3832" spans="1:3" ht="15" x14ac:dyDescent="0.25">
      <c r="A3832" t="s">
        <v>75</v>
      </c>
      <c r="B3832" s="44" t="s">
        <v>125</v>
      </c>
      <c r="C3832" s="50">
        <v>0</v>
      </c>
    </row>
    <row r="3833" spans="1:3" ht="15" x14ac:dyDescent="0.25">
      <c r="A3833" t="s">
        <v>75</v>
      </c>
      <c r="B3833" s="44" t="s">
        <v>126</v>
      </c>
      <c r="C3833" s="50">
        <v>0</v>
      </c>
    </row>
    <row r="3834" spans="1:3" ht="15" x14ac:dyDescent="0.25">
      <c r="A3834" t="s">
        <v>75</v>
      </c>
      <c r="B3834" s="44" t="s">
        <v>126</v>
      </c>
      <c r="C3834" s="50">
        <v>0</v>
      </c>
    </row>
    <row r="3835" spans="1:3" ht="15" x14ac:dyDescent="0.25">
      <c r="A3835" t="s">
        <v>75</v>
      </c>
      <c r="B3835" s="44" t="s">
        <v>127</v>
      </c>
      <c r="C3835" s="50">
        <v>0</v>
      </c>
    </row>
    <row r="3836" spans="1:3" ht="15" x14ac:dyDescent="0.25">
      <c r="A3836" t="s">
        <v>75</v>
      </c>
      <c r="B3836" s="44" t="s">
        <v>128</v>
      </c>
      <c r="C3836" s="50">
        <v>0</v>
      </c>
    </row>
    <row r="3837" spans="1:3" ht="15" x14ac:dyDescent="0.25">
      <c r="A3837" t="s">
        <v>75</v>
      </c>
      <c r="B3837" s="44" t="s">
        <v>129</v>
      </c>
      <c r="C3837" s="50">
        <v>0</v>
      </c>
    </row>
    <row r="3838" spans="1:3" ht="15" x14ac:dyDescent="0.25">
      <c r="A3838" t="s">
        <v>75</v>
      </c>
      <c r="B3838" s="44" t="s">
        <v>130</v>
      </c>
      <c r="C3838" s="50">
        <v>0</v>
      </c>
    </row>
    <row r="3839" spans="1:3" ht="15" x14ac:dyDescent="0.25">
      <c r="A3839" t="s">
        <v>75</v>
      </c>
      <c r="B3839" s="44" t="s">
        <v>131</v>
      </c>
      <c r="C3839" s="50">
        <v>0</v>
      </c>
    </row>
    <row r="3840" spans="1:3" ht="15" x14ac:dyDescent="0.25">
      <c r="A3840" t="s">
        <v>75</v>
      </c>
      <c r="B3840" s="44" t="s">
        <v>131</v>
      </c>
      <c r="C3840" s="50">
        <v>0</v>
      </c>
    </row>
    <row r="3841" spans="1:3" ht="15" x14ac:dyDescent="0.25">
      <c r="A3841" t="s">
        <v>75</v>
      </c>
      <c r="B3841" s="44" t="s">
        <v>132</v>
      </c>
      <c r="C3841" s="50">
        <v>0</v>
      </c>
    </row>
    <row r="3842" spans="1:3" ht="15" x14ac:dyDescent="0.25">
      <c r="A3842" t="s">
        <v>75</v>
      </c>
      <c r="B3842" s="44" t="s">
        <v>133</v>
      </c>
      <c r="C3842" s="50">
        <v>0</v>
      </c>
    </row>
    <row r="3843" spans="1:3" ht="15" x14ac:dyDescent="0.25">
      <c r="A3843" t="s">
        <v>75</v>
      </c>
      <c r="B3843" s="44" t="s">
        <v>134</v>
      </c>
      <c r="C3843" s="50">
        <v>0</v>
      </c>
    </row>
    <row r="3844" spans="1:3" ht="15" x14ac:dyDescent="0.25">
      <c r="A3844" t="s">
        <v>75</v>
      </c>
      <c r="B3844" s="44" t="s">
        <v>135</v>
      </c>
      <c r="C3844" s="50">
        <v>0</v>
      </c>
    </row>
    <row r="3845" spans="1:3" ht="15" x14ac:dyDescent="0.25">
      <c r="A3845" t="s">
        <v>75</v>
      </c>
      <c r="B3845" s="44" t="s">
        <v>136</v>
      </c>
      <c r="C3845" s="50">
        <v>0</v>
      </c>
    </row>
    <row r="3846" spans="1:3" ht="15" x14ac:dyDescent="0.25">
      <c r="A3846" t="s">
        <v>75</v>
      </c>
      <c r="B3846" s="44" t="s">
        <v>137</v>
      </c>
      <c r="C3846" s="50">
        <v>0</v>
      </c>
    </row>
    <row r="3847" spans="1:3" ht="15" x14ac:dyDescent="0.25">
      <c r="A3847" t="s">
        <v>75</v>
      </c>
      <c r="B3847" s="44" t="s">
        <v>137</v>
      </c>
      <c r="C3847" s="50">
        <v>0</v>
      </c>
    </row>
    <row r="3848" spans="1:3" ht="15" x14ac:dyDescent="0.25">
      <c r="A3848" t="s">
        <v>75</v>
      </c>
      <c r="B3848" s="44" t="s">
        <v>138</v>
      </c>
      <c r="C3848" s="50">
        <v>0</v>
      </c>
    </row>
    <row r="3849" spans="1:3" ht="15" x14ac:dyDescent="0.25">
      <c r="A3849" t="s">
        <v>75</v>
      </c>
      <c r="B3849" s="44" t="s">
        <v>138</v>
      </c>
      <c r="C3849" s="50">
        <v>0</v>
      </c>
    </row>
    <row r="3850" spans="1:3" ht="15" x14ac:dyDescent="0.25">
      <c r="A3850" t="s">
        <v>75</v>
      </c>
      <c r="B3850" s="59" t="s">
        <v>139</v>
      </c>
      <c r="C3850" s="50">
        <v>0</v>
      </c>
    </row>
    <row r="3851" spans="1:3" ht="15" x14ac:dyDescent="0.25">
      <c r="A3851" t="s">
        <v>75</v>
      </c>
      <c r="B3851" s="44" t="s">
        <v>140</v>
      </c>
      <c r="C3851" s="50">
        <v>0</v>
      </c>
    </row>
    <row r="3852" spans="1:3" ht="15" x14ac:dyDescent="0.25">
      <c r="A3852" t="s">
        <v>75</v>
      </c>
      <c r="B3852" s="44" t="s">
        <v>141</v>
      </c>
      <c r="C3852" s="50">
        <v>0</v>
      </c>
    </row>
    <row r="3853" spans="1:3" ht="15" x14ac:dyDescent="0.25">
      <c r="A3853" t="s">
        <v>75</v>
      </c>
      <c r="B3853" s="44" t="s">
        <v>142</v>
      </c>
      <c r="C3853" s="50">
        <v>0</v>
      </c>
    </row>
    <row r="3854" spans="1:3" ht="15" x14ac:dyDescent="0.25">
      <c r="A3854" t="s">
        <v>75</v>
      </c>
      <c r="B3854" s="44" t="s">
        <v>142</v>
      </c>
      <c r="C3854" s="50">
        <v>0</v>
      </c>
    </row>
    <row r="3855" spans="1:3" ht="15" x14ac:dyDescent="0.25">
      <c r="A3855" t="s">
        <v>75</v>
      </c>
      <c r="B3855" s="44" t="s">
        <v>143</v>
      </c>
      <c r="C3855" s="50">
        <v>0</v>
      </c>
    </row>
    <row r="3856" spans="1:3" ht="15" x14ac:dyDescent="0.25">
      <c r="A3856" t="s">
        <v>75</v>
      </c>
      <c r="B3856" s="44" t="s">
        <v>144</v>
      </c>
      <c r="C3856" s="50">
        <v>0</v>
      </c>
    </row>
    <row r="3857" spans="1:3" ht="15" x14ac:dyDescent="0.25">
      <c r="A3857" t="s">
        <v>75</v>
      </c>
      <c r="B3857" s="44" t="s">
        <v>144</v>
      </c>
      <c r="C3857" s="50">
        <v>0</v>
      </c>
    </row>
    <row r="3858" spans="1:3" ht="15" x14ac:dyDescent="0.25">
      <c r="A3858" t="s">
        <v>75</v>
      </c>
      <c r="B3858" s="44" t="s">
        <v>145</v>
      </c>
      <c r="C3858" s="60">
        <v>0</v>
      </c>
    </row>
    <row r="3859" spans="1:3" ht="15" x14ac:dyDescent="0.25">
      <c r="A3859" t="s">
        <v>75</v>
      </c>
      <c r="B3859" s="44" t="s">
        <v>146</v>
      </c>
      <c r="C3859" s="60">
        <v>0</v>
      </c>
    </row>
    <row r="3860" spans="1:3" ht="15" x14ac:dyDescent="0.25">
      <c r="A3860" t="s">
        <v>75</v>
      </c>
      <c r="B3860" s="44" t="s">
        <v>147</v>
      </c>
      <c r="C3860" s="60">
        <v>0</v>
      </c>
    </row>
    <row r="3861" spans="1:3" ht="15" x14ac:dyDescent="0.25">
      <c r="A3861" t="s">
        <v>75</v>
      </c>
      <c r="B3861" s="44" t="s">
        <v>148</v>
      </c>
      <c r="C3861" s="60">
        <v>0</v>
      </c>
    </row>
    <row r="3862" spans="1:3" ht="15" x14ac:dyDescent="0.25">
      <c r="A3862" t="s">
        <v>75</v>
      </c>
      <c r="B3862" s="44" t="s">
        <v>148</v>
      </c>
      <c r="C3862" s="60">
        <v>0</v>
      </c>
    </row>
    <row r="3863" spans="1:3" ht="15" x14ac:dyDescent="0.25">
      <c r="A3863" t="s">
        <v>75</v>
      </c>
      <c r="B3863" s="44" t="s">
        <v>149</v>
      </c>
      <c r="C3863" s="60">
        <v>0</v>
      </c>
    </row>
    <row r="3864" spans="1:3" ht="15" x14ac:dyDescent="0.25">
      <c r="A3864" t="s">
        <v>75</v>
      </c>
      <c r="B3864" s="44" t="s">
        <v>150</v>
      </c>
      <c r="C3864" s="60">
        <v>0</v>
      </c>
    </row>
    <row r="3865" spans="1:3" ht="15" x14ac:dyDescent="0.25">
      <c r="A3865" t="s">
        <v>75</v>
      </c>
      <c r="B3865" s="44" t="s">
        <v>151</v>
      </c>
      <c r="C3865" s="60">
        <v>0</v>
      </c>
    </row>
    <row r="3866" spans="1:3" ht="15" x14ac:dyDescent="0.25">
      <c r="A3866" t="s">
        <v>75</v>
      </c>
      <c r="B3866" s="44" t="s">
        <v>152</v>
      </c>
      <c r="C3866" s="60">
        <v>0</v>
      </c>
    </row>
    <row r="3867" spans="1:3" ht="15" x14ac:dyDescent="0.25">
      <c r="A3867" t="s">
        <v>75</v>
      </c>
      <c r="B3867" s="44" t="s">
        <v>153</v>
      </c>
      <c r="C3867" s="60">
        <v>0</v>
      </c>
    </row>
    <row r="3868" spans="1:3" ht="15" x14ac:dyDescent="0.25">
      <c r="A3868" t="s">
        <v>75</v>
      </c>
      <c r="B3868" s="44" t="s">
        <v>154</v>
      </c>
      <c r="C3868" s="60">
        <v>0</v>
      </c>
    </row>
    <row r="3869" spans="1:3" ht="15" x14ac:dyDescent="0.25">
      <c r="A3869" t="s">
        <v>75</v>
      </c>
      <c r="B3869" s="44" t="s">
        <v>155</v>
      </c>
      <c r="C3869" s="60">
        <v>0</v>
      </c>
    </row>
    <row r="3870" spans="1:3" ht="15" x14ac:dyDescent="0.25">
      <c r="A3870" t="s">
        <v>75</v>
      </c>
      <c r="B3870" s="44" t="s">
        <v>156</v>
      </c>
      <c r="C3870" s="60">
        <v>0</v>
      </c>
    </row>
    <row r="3871" spans="1:3" ht="15" x14ac:dyDescent="0.25">
      <c r="A3871" t="s">
        <v>75</v>
      </c>
      <c r="B3871" s="44" t="s">
        <v>157</v>
      </c>
      <c r="C3871" s="60">
        <v>0</v>
      </c>
    </row>
    <row r="3872" spans="1:3" ht="15" x14ac:dyDescent="0.25">
      <c r="A3872" t="s">
        <v>75</v>
      </c>
      <c r="B3872" s="44" t="s">
        <v>158</v>
      </c>
      <c r="C3872" s="60">
        <v>0</v>
      </c>
    </row>
    <row r="3873" spans="1:3" ht="15" x14ac:dyDescent="0.25">
      <c r="A3873" t="s">
        <v>75</v>
      </c>
      <c r="B3873" s="44" t="s">
        <v>159</v>
      </c>
      <c r="C3873" s="60">
        <v>0</v>
      </c>
    </row>
    <row r="3874" spans="1:3" ht="15" x14ac:dyDescent="0.25">
      <c r="A3874" t="s">
        <v>75</v>
      </c>
      <c r="B3874" s="44" t="s">
        <v>160</v>
      </c>
      <c r="C3874" s="60">
        <v>0</v>
      </c>
    </row>
    <row r="3875" spans="1:3" ht="15" x14ac:dyDescent="0.25">
      <c r="A3875" t="s">
        <v>75</v>
      </c>
      <c r="B3875" s="44" t="s">
        <v>161</v>
      </c>
      <c r="C3875" s="60">
        <v>0</v>
      </c>
    </row>
    <row r="3876" spans="1:3" ht="15" x14ac:dyDescent="0.25">
      <c r="A3876" t="s">
        <v>75</v>
      </c>
      <c r="B3876" s="44" t="s">
        <v>162</v>
      </c>
      <c r="C3876" s="60">
        <v>0</v>
      </c>
    </row>
    <row r="3877" spans="1:3" ht="15" x14ac:dyDescent="0.25">
      <c r="A3877" t="s">
        <v>75</v>
      </c>
      <c r="B3877" s="44" t="s">
        <v>162</v>
      </c>
      <c r="C3877" s="60">
        <v>0</v>
      </c>
    </row>
    <row r="3878" spans="1:3" ht="15" x14ac:dyDescent="0.25">
      <c r="A3878" t="s">
        <v>75</v>
      </c>
      <c r="B3878" s="44" t="s">
        <v>163</v>
      </c>
      <c r="C3878" s="60">
        <v>0</v>
      </c>
    </row>
    <row r="3879" spans="1:3" ht="15" x14ac:dyDescent="0.25">
      <c r="A3879" t="s">
        <v>75</v>
      </c>
      <c r="B3879" s="44" t="s">
        <v>164</v>
      </c>
      <c r="C3879" s="60">
        <v>0</v>
      </c>
    </row>
    <row r="3880" spans="1:3" ht="15" x14ac:dyDescent="0.25">
      <c r="A3880" t="s">
        <v>75</v>
      </c>
      <c r="B3880" s="44" t="s">
        <v>165</v>
      </c>
      <c r="C3880" s="60">
        <v>0</v>
      </c>
    </row>
    <row r="3881" spans="1:3" ht="15" x14ac:dyDescent="0.25">
      <c r="A3881" t="s">
        <v>75</v>
      </c>
      <c r="B3881" s="44" t="s">
        <v>166</v>
      </c>
      <c r="C3881" s="60">
        <v>0</v>
      </c>
    </row>
    <row r="3882" spans="1:3" ht="15" x14ac:dyDescent="0.25">
      <c r="A3882" t="s">
        <v>75</v>
      </c>
      <c r="B3882" s="44" t="s">
        <v>166</v>
      </c>
      <c r="C3882" s="60">
        <v>0</v>
      </c>
    </row>
    <row r="3883" spans="1:3" ht="15" x14ac:dyDescent="0.25">
      <c r="A3883" t="s">
        <v>75</v>
      </c>
      <c r="B3883" s="44" t="s">
        <v>167</v>
      </c>
      <c r="C3883" s="60">
        <v>0</v>
      </c>
    </row>
    <row r="3884" spans="1:3" ht="15" x14ac:dyDescent="0.25">
      <c r="A3884" t="s">
        <v>75</v>
      </c>
      <c r="B3884" s="44" t="s">
        <v>167</v>
      </c>
      <c r="C3884" s="60">
        <v>0</v>
      </c>
    </row>
    <row r="3885" spans="1:3" ht="15" x14ac:dyDescent="0.25">
      <c r="A3885" t="s">
        <v>75</v>
      </c>
      <c r="B3885" s="61" t="s">
        <v>168</v>
      </c>
      <c r="C3885" s="62">
        <v>0</v>
      </c>
    </row>
    <row r="3886" spans="1:3" ht="15" x14ac:dyDescent="0.25">
      <c r="A3886" t="s">
        <v>75</v>
      </c>
      <c r="B3886" s="61" t="s">
        <v>168</v>
      </c>
      <c r="C3886" s="62">
        <v>0</v>
      </c>
    </row>
    <row r="3887" spans="1:3" ht="15" x14ac:dyDescent="0.25">
      <c r="A3887" t="s">
        <v>75</v>
      </c>
      <c r="B3887" s="61" t="s">
        <v>169</v>
      </c>
      <c r="C3887" s="62">
        <v>0</v>
      </c>
    </row>
    <row r="3888" spans="1:3" ht="15" x14ac:dyDescent="0.25">
      <c r="A3888" t="s">
        <v>75</v>
      </c>
      <c r="B3888" s="44" t="s">
        <v>170</v>
      </c>
      <c r="C3888" s="60">
        <v>0</v>
      </c>
    </row>
    <row r="3889" spans="1:3" ht="15" x14ac:dyDescent="0.25">
      <c r="A3889" t="s">
        <v>75</v>
      </c>
      <c r="B3889" s="61" t="s">
        <v>171</v>
      </c>
      <c r="C3889" s="62">
        <v>0</v>
      </c>
    </row>
    <row r="3890" spans="1:3" ht="15" x14ac:dyDescent="0.25">
      <c r="A3890" t="s">
        <v>75</v>
      </c>
      <c r="B3890" s="44" t="s">
        <v>172</v>
      </c>
      <c r="C3890" s="60">
        <v>0</v>
      </c>
    </row>
    <row r="3891" spans="1:3" ht="15" x14ac:dyDescent="0.25">
      <c r="A3891" t="s">
        <v>75</v>
      </c>
      <c r="B3891" s="44" t="s">
        <v>173</v>
      </c>
      <c r="C3891" s="60">
        <v>0</v>
      </c>
    </row>
    <row r="3892" spans="1:3" ht="15" x14ac:dyDescent="0.25">
      <c r="A3892" t="s">
        <v>75</v>
      </c>
      <c r="B3892" s="44" t="s">
        <v>174</v>
      </c>
      <c r="C3892" s="60">
        <v>0</v>
      </c>
    </row>
    <row r="3893" spans="1:3" ht="15" x14ac:dyDescent="0.25">
      <c r="A3893" t="s">
        <v>75</v>
      </c>
      <c r="B3893" s="44" t="s">
        <v>175</v>
      </c>
      <c r="C3893" s="60">
        <v>0</v>
      </c>
    </row>
    <row r="3894" spans="1:3" ht="15" x14ac:dyDescent="0.25">
      <c r="A3894" t="s">
        <v>75</v>
      </c>
      <c r="B3894" s="44" t="s">
        <v>176</v>
      </c>
      <c r="C3894" s="60">
        <v>0</v>
      </c>
    </row>
    <row r="3895" spans="1:3" ht="15" x14ac:dyDescent="0.25">
      <c r="A3895" t="s">
        <v>75</v>
      </c>
      <c r="B3895" s="44" t="s">
        <v>177</v>
      </c>
      <c r="C3895" s="60">
        <v>0</v>
      </c>
    </row>
    <row r="3896" spans="1:3" ht="15" x14ac:dyDescent="0.25">
      <c r="A3896" t="s">
        <v>75</v>
      </c>
      <c r="B3896" s="44" t="s">
        <v>178</v>
      </c>
      <c r="C3896" s="60">
        <v>0</v>
      </c>
    </row>
    <row r="3897" spans="1:3" ht="15" x14ac:dyDescent="0.25">
      <c r="A3897" t="s">
        <v>75</v>
      </c>
      <c r="B3897" s="44" t="s">
        <v>179</v>
      </c>
      <c r="C3897" s="60">
        <v>0</v>
      </c>
    </row>
    <row r="3898" spans="1:3" ht="15" x14ac:dyDescent="0.25">
      <c r="A3898" t="s">
        <v>75</v>
      </c>
      <c r="B3898" s="44" t="s">
        <v>180</v>
      </c>
      <c r="C3898" s="60">
        <v>0</v>
      </c>
    </row>
    <row r="3899" spans="1:3" ht="15" x14ac:dyDescent="0.25">
      <c r="A3899" t="s">
        <v>75</v>
      </c>
      <c r="B3899" s="44" t="s">
        <v>181</v>
      </c>
      <c r="C3899" s="60">
        <v>0</v>
      </c>
    </row>
    <row r="3900" spans="1:3" ht="15" x14ac:dyDescent="0.25">
      <c r="A3900" t="s">
        <v>75</v>
      </c>
      <c r="B3900" s="44" t="s">
        <v>182</v>
      </c>
      <c r="C3900" s="60">
        <v>0</v>
      </c>
    </row>
    <row r="3901" spans="1:3" ht="15" x14ac:dyDescent="0.25">
      <c r="A3901" t="s">
        <v>75</v>
      </c>
      <c r="B3901" s="44" t="s">
        <v>183</v>
      </c>
      <c r="C3901" s="60">
        <v>0</v>
      </c>
    </row>
    <row r="3902" spans="1:3" ht="15" x14ac:dyDescent="0.25">
      <c r="A3902" t="s">
        <v>75</v>
      </c>
      <c r="B3902" s="44" t="s">
        <v>184</v>
      </c>
      <c r="C3902" s="60">
        <v>0</v>
      </c>
    </row>
    <row r="3903" spans="1:3" ht="15" x14ac:dyDescent="0.25">
      <c r="A3903" t="s">
        <v>75</v>
      </c>
      <c r="B3903" s="44" t="s">
        <v>185</v>
      </c>
      <c r="C3903" s="60">
        <v>0</v>
      </c>
    </row>
    <row r="3904" spans="1:3" ht="15" x14ac:dyDescent="0.25">
      <c r="A3904" t="s">
        <v>75</v>
      </c>
      <c r="B3904" s="44" t="s">
        <v>186</v>
      </c>
      <c r="C3904" s="60">
        <v>0</v>
      </c>
    </row>
    <row r="3905" spans="1:3" ht="15" x14ac:dyDescent="0.25">
      <c r="A3905" t="s">
        <v>75</v>
      </c>
      <c r="B3905" s="44" t="s">
        <v>187</v>
      </c>
      <c r="C3905" s="60">
        <v>0</v>
      </c>
    </row>
    <row r="3906" spans="1:3" ht="15" x14ac:dyDescent="0.25">
      <c r="A3906" t="s">
        <v>75</v>
      </c>
      <c r="B3906" s="44" t="s">
        <v>188</v>
      </c>
      <c r="C3906" s="60">
        <v>0</v>
      </c>
    </row>
    <row r="3907" spans="1:3" s="44" customFormat="1" ht="15" x14ac:dyDescent="0.25">
      <c r="A3907" t="s">
        <v>75</v>
      </c>
      <c r="B3907" s="44" t="s">
        <v>189</v>
      </c>
      <c r="C3907" s="60">
        <v>0</v>
      </c>
    </row>
    <row r="3908" spans="1:3" s="44" customFormat="1" ht="15" x14ac:dyDescent="0.25">
      <c r="A3908" t="s">
        <v>75</v>
      </c>
      <c r="B3908" s="44" t="s">
        <v>190</v>
      </c>
      <c r="C3908" s="60">
        <v>0</v>
      </c>
    </row>
    <row r="3909" spans="1:3" s="44" customFormat="1" ht="15" x14ac:dyDescent="0.25">
      <c r="A3909" t="s">
        <v>75</v>
      </c>
      <c r="B3909" s="44" t="s">
        <v>191</v>
      </c>
      <c r="C3909" s="60">
        <v>0</v>
      </c>
    </row>
    <row r="3910" spans="1:3" s="44" customFormat="1" ht="15" x14ac:dyDescent="0.25">
      <c r="A3910" t="s">
        <v>75</v>
      </c>
      <c r="B3910" s="44" t="s">
        <v>192</v>
      </c>
      <c r="C3910" s="60">
        <v>0</v>
      </c>
    </row>
    <row r="3911" spans="1:3" s="44" customFormat="1" ht="15" x14ac:dyDescent="0.25">
      <c r="A3911" t="s">
        <v>75</v>
      </c>
      <c r="B3911" s="44" t="s">
        <v>193</v>
      </c>
      <c r="C3911" s="60">
        <v>0</v>
      </c>
    </row>
    <row r="3912" spans="1:3" s="44" customFormat="1" ht="15" x14ac:dyDescent="0.25">
      <c r="A3912" t="s">
        <v>75</v>
      </c>
      <c r="B3912" s="61" t="s">
        <v>194</v>
      </c>
      <c r="C3912" s="62">
        <v>0</v>
      </c>
    </row>
    <row r="3913" spans="1:3" s="44" customFormat="1" ht="15" x14ac:dyDescent="0.25">
      <c r="A3913" t="s">
        <v>75</v>
      </c>
      <c r="B3913" s="61" t="s">
        <v>195</v>
      </c>
      <c r="C3913" s="62">
        <v>0</v>
      </c>
    </row>
    <row r="3914" spans="1:3" s="44" customFormat="1" ht="15" x14ac:dyDescent="0.25">
      <c r="A3914" t="s">
        <v>75</v>
      </c>
      <c r="B3914" s="61" t="s">
        <v>196</v>
      </c>
      <c r="C3914" s="62">
        <v>0</v>
      </c>
    </row>
    <row r="3915" spans="1:3" s="44" customFormat="1" ht="15" x14ac:dyDescent="0.25">
      <c r="A3915" t="s">
        <v>75</v>
      </c>
      <c r="B3915" s="61" t="s">
        <v>197</v>
      </c>
      <c r="C3915" s="62">
        <v>0</v>
      </c>
    </row>
    <row r="3916" spans="1:3" s="44" customFormat="1" ht="15" x14ac:dyDescent="0.25">
      <c r="A3916" t="s">
        <v>75</v>
      </c>
      <c r="B3916" s="61" t="s">
        <v>198</v>
      </c>
      <c r="C3916" s="62">
        <v>0</v>
      </c>
    </row>
    <row r="3917" spans="1:3" s="44" customFormat="1" ht="15" x14ac:dyDescent="0.25">
      <c r="A3917" t="s">
        <v>75</v>
      </c>
      <c r="B3917" s="61" t="s">
        <v>199</v>
      </c>
      <c r="C3917" s="62">
        <v>0</v>
      </c>
    </row>
    <row r="3918" spans="1:3" s="44" customFormat="1" ht="15" x14ac:dyDescent="0.25">
      <c r="A3918" t="s">
        <v>75</v>
      </c>
      <c r="B3918" s="61" t="s">
        <v>200</v>
      </c>
      <c r="C3918" s="62">
        <v>0</v>
      </c>
    </row>
    <row r="3919" spans="1:3" s="44" customFormat="1" ht="15" x14ac:dyDescent="0.25">
      <c r="A3919" t="s">
        <v>75</v>
      </c>
      <c r="B3919" s="61" t="s">
        <v>201</v>
      </c>
      <c r="C3919" s="62">
        <v>0</v>
      </c>
    </row>
    <row r="3920" spans="1:3" s="44" customFormat="1" ht="15" x14ac:dyDescent="0.25">
      <c r="A3920" t="s">
        <v>75</v>
      </c>
      <c r="B3920" s="61" t="s">
        <v>202</v>
      </c>
      <c r="C3920" s="62">
        <v>0</v>
      </c>
    </row>
    <row r="3921" spans="1:3" s="44" customFormat="1" ht="15" x14ac:dyDescent="0.25">
      <c r="A3921" t="s">
        <v>75</v>
      </c>
      <c r="B3921" s="61" t="s">
        <v>203</v>
      </c>
      <c r="C3921" s="62">
        <v>0</v>
      </c>
    </row>
    <row r="3922" spans="1:3" s="44" customFormat="1" ht="15" x14ac:dyDescent="0.25">
      <c r="A3922" t="s">
        <v>75</v>
      </c>
      <c r="B3922" s="61" t="s">
        <v>204</v>
      </c>
      <c r="C3922" s="62">
        <v>0</v>
      </c>
    </row>
    <row r="3923" spans="1:3" ht="15" x14ac:dyDescent="0.25">
      <c r="A3923" t="s">
        <v>75</v>
      </c>
      <c r="B3923" s="44" t="s">
        <v>205</v>
      </c>
      <c r="C3923" s="60">
        <v>0</v>
      </c>
    </row>
    <row r="3924" spans="1:3" s="63" customFormat="1" ht="15" x14ac:dyDescent="0.25">
      <c r="A3924" t="s">
        <v>75</v>
      </c>
      <c r="B3924" s="44" t="s">
        <v>206</v>
      </c>
      <c r="C3924" s="60">
        <v>0</v>
      </c>
    </row>
    <row r="3925" spans="1:3" ht="15" x14ac:dyDescent="0.25">
      <c r="A3925" t="s">
        <v>75</v>
      </c>
      <c r="B3925" s="44" t="s">
        <v>207</v>
      </c>
      <c r="C3925" s="60">
        <v>0</v>
      </c>
    </row>
    <row r="3926" spans="1:3" ht="15" x14ac:dyDescent="0.25">
      <c r="A3926" t="s">
        <v>75</v>
      </c>
      <c r="B3926" s="44" t="s">
        <v>208</v>
      </c>
      <c r="C3926" s="60">
        <v>0</v>
      </c>
    </row>
    <row r="3927" spans="1:3" ht="15" x14ac:dyDescent="0.25">
      <c r="A3927" t="s">
        <v>75</v>
      </c>
      <c r="B3927" s="44" t="s">
        <v>209</v>
      </c>
      <c r="C3927" s="60">
        <v>0</v>
      </c>
    </row>
    <row r="3928" spans="1:3" ht="15" x14ac:dyDescent="0.25">
      <c r="A3928" t="s">
        <v>75</v>
      </c>
      <c r="B3928" s="44" t="s">
        <v>210</v>
      </c>
      <c r="C3928" s="60">
        <v>0</v>
      </c>
    </row>
    <row r="3929" spans="1:3" ht="15" x14ac:dyDescent="0.25">
      <c r="A3929" t="s">
        <v>75</v>
      </c>
      <c r="B3929" s="61" t="s">
        <v>211</v>
      </c>
      <c r="C3929" s="62">
        <v>0</v>
      </c>
    </row>
    <row r="3930" spans="1:3" ht="15" x14ac:dyDescent="0.25">
      <c r="A3930" t="s">
        <v>75</v>
      </c>
      <c r="B3930" s="61" t="s">
        <v>212</v>
      </c>
      <c r="C3930" s="62">
        <v>0</v>
      </c>
    </row>
    <row r="3931" spans="1:3" ht="15" x14ac:dyDescent="0.25">
      <c r="A3931" t="s">
        <v>75</v>
      </c>
      <c r="B3931" s="61" t="s">
        <v>213</v>
      </c>
      <c r="C3931" s="62">
        <v>0</v>
      </c>
    </row>
    <row r="3932" spans="1:3" ht="15" x14ac:dyDescent="0.25">
      <c r="A3932" t="s">
        <v>75</v>
      </c>
      <c r="B3932" s="61" t="s">
        <v>214</v>
      </c>
      <c r="C3932" s="62">
        <v>0</v>
      </c>
    </row>
    <row r="3933" spans="1:3" ht="15" x14ac:dyDescent="0.25">
      <c r="A3933" t="s">
        <v>75</v>
      </c>
      <c r="B3933" s="61" t="s">
        <v>215</v>
      </c>
      <c r="C3933" s="62">
        <v>0</v>
      </c>
    </row>
    <row r="3934" spans="1:3" ht="15" x14ac:dyDescent="0.25">
      <c r="A3934" t="s">
        <v>75</v>
      </c>
      <c r="B3934" s="61" t="s">
        <v>216</v>
      </c>
      <c r="C3934" s="62">
        <v>0</v>
      </c>
    </row>
    <row r="3935" spans="1:3" ht="15" x14ac:dyDescent="0.25">
      <c r="A3935" t="s">
        <v>75</v>
      </c>
      <c r="B3935" s="61" t="s">
        <v>217</v>
      </c>
      <c r="C3935" s="62">
        <v>0</v>
      </c>
    </row>
    <row r="3936" spans="1:3" ht="15" x14ac:dyDescent="0.25">
      <c r="A3936" t="s">
        <v>75</v>
      </c>
      <c r="B3936" s="61" t="s">
        <v>218</v>
      </c>
      <c r="C3936" s="62">
        <v>0</v>
      </c>
    </row>
    <row r="3937" spans="1:3" ht="15" x14ac:dyDescent="0.25">
      <c r="A3937" t="s">
        <v>75</v>
      </c>
      <c r="B3937" s="61" t="s">
        <v>219</v>
      </c>
      <c r="C3937" s="62">
        <v>0</v>
      </c>
    </row>
    <row r="3938" spans="1:3" ht="15" x14ac:dyDescent="0.25">
      <c r="A3938" t="s">
        <v>75</v>
      </c>
      <c r="B3938" s="61" t="s">
        <v>220</v>
      </c>
      <c r="C3938" s="62">
        <v>0</v>
      </c>
    </row>
    <row r="3939" spans="1:3" ht="15" x14ac:dyDescent="0.25">
      <c r="A3939" t="s">
        <v>75</v>
      </c>
      <c r="B3939" s="61" t="s">
        <v>221</v>
      </c>
      <c r="C3939" s="62">
        <v>0</v>
      </c>
    </row>
    <row r="3940" spans="1:3" ht="15" x14ac:dyDescent="0.25">
      <c r="A3940" t="s">
        <v>75</v>
      </c>
      <c r="B3940" s="61" t="s">
        <v>222</v>
      </c>
      <c r="C3940" s="62">
        <v>0</v>
      </c>
    </row>
    <row r="3941" spans="1:3" ht="15" x14ac:dyDescent="0.25">
      <c r="A3941" t="s">
        <v>75</v>
      </c>
      <c r="B3941" s="61" t="s">
        <v>223</v>
      </c>
      <c r="C3941" s="62">
        <v>0</v>
      </c>
    </row>
    <row r="3942" spans="1:3" ht="15" x14ac:dyDescent="0.25">
      <c r="A3942" t="s">
        <v>75</v>
      </c>
      <c r="B3942" s="61" t="s">
        <v>224</v>
      </c>
      <c r="C3942" s="62">
        <v>0</v>
      </c>
    </row>
    <row r="3943" spans="1:3" ht="15" x14ac:dyDescent="0.25">
      <c r="A3943" t="s">
        <v>75</v>
      </c>
      <c r="B3943" s="61" t="s">
        <v>225</v>
      </c>
      <c r="C3943" s="62">
        <v>0</v>
      </c>
    </row>
    <row r="3944" spans="1:3" ht="15" x14ac:dyDescent="0.25">
      <c r="A3944" t="s">
        <v>75</v>
      </c>
      <c r="B3944" s="61" t="s">
        <v>226</v>
      </c>
      <c r="C3944" s="62">
        <v>0</v>
      </c>
    </row>
    <row r="3945" spans="1:3" ht="15" x14ac:dyDescent="0.25">
      <c r="A3945" t="s">
        <v>75</v>
      </c>
      <c r="B3945" s="61" t="s">
        <v>227</v>
      </c>
      <c r="C3945" s="62">
        <v>0</v>
      </c>
    </row>
    <row r="3946" spans="1:3" ht="15" x14ac:dyDescent="0.25">
      <c r="A3946" t="s">
        <v>75</v>
      </c>
      <c r="B3946" s="61" t="s">
        <v>228</v>
      </c>
      <c r="C3946" s="62">
        <v>0</v>
      </c>
    </row>
    <row r="3947" spans="1:3" ht="15" x14ac:dyDescent="0.25">
      <c r="A3947" t="s">
        <v>75</v>
      </c>
      <c r="B3947" s="61" t="s">
        <v>229</v>
      </c>
      <c r="C3947" s="62">
        <v>0</v>
      </c>
    </row>
    <row r="3948" spans="1:3" ht="15" x14ac:dyDescent="0.25">
      <c r="A3948" t="s">
        <v>75</v>
      </c>
      <c r="B3948" s="61" t="s">
        <v>230</v>
      </c>
      <c r="C3948" s="62">
        <v>0</v>
      </c>
    </row>
    <row r="3949" spans="1:3" ht="15" x14ac:dyDescent="0.25">
      <c r="A3949" t="s">
        <v>75</v>
      </c>
      <c r="B3949" s="61" t="s">
        <v>231</v>
      </c>
      <c r="C3949" s="62">
        <v>0</v>
      </c>
    </row>
    <row r="3950" spans="1:3" ht="15" x14ac:dyDescent="0.25">
      <c r="A3950" t="s">
        <v>75</v>
      </c>
      <c r="B3950" s="61" t="s">
        <v>232</v>
      </c>
      <c r="C3950" s="62">
        <v>0</v>
      </c>
    </row>
    <row r="3951" spans="1:3" ht="15" x14ac:dyDescent="0.25">
      <c r="A3951" t="s">
        <v>75</v>
      </c>
      <c r="B3951" s="61" t="s">
        <v>233</v>
      </c>
      <c r="C3951" s="62">
        <v>0</v>
      </c>
    </row>
    <row r="3952" spans="1:3" ht="15" x14ac:dyDescent="0.25">
      <c r="A3952" t="s">
        <v>75</v>
      </c>
      <c r="B3952" s="61" t="s">
        <v>234</v>
      </c>
      <c r="C3952" s="62">
        <v>0</v>
      </c>
    </row>
    <row r="3953" spans="1:3" ht="15" x14ac:dyDescent="0.25">
      <c r="A3953" t="s">
        <v>75</v>
      </c>
      <c r="B3953" s="61" t="s">
        <v>235</v>
      </c>
      <c r="C3953" s="62">
        <v>0</v>
      </c>
    </row>
    <row r="3954" spans="1:3" ht="15" x14ac:dyDescent="0.25">
      <c r="A3954" t="s">
        <v>75</v>
      </c>
      <c r="B3954" s="61" t="s">
        <v>236</v>
      </c>
      <c r="C3954" s="62">
        <v>0</v>
      </c>
    </row>
    <row r="3955" spans="1:3" ht="15.75" thickBot="1" x14ac:dyDescent="0.3">
      <c r="A3955" t="s">
        <v>75</v>
      </c>
      <c r="B3955" s="61" t="s">
        <v>237</v>
      </c>
      <c r="C3955" s="62">
        <v>0</v>
      </c>
    </row>
    <row r="3956" spans="1:3" ht="15.75" thickTop="1" x14ac:dyDescent="0.25">
      <c r="A3956" t="s">
        <v>75</v>
      </c>
      <c r="B3956" s="64">
        <v>0</v>
      </c>
      <c r="C3956" s="65">
        <v>0</v>
      </c>
    </row>
    <row r="3957" spans="1:3" ht="15" x14ac:dyDescent="0.25">
      <c r="A3957" t="s">
        <v>75</v>
      </c>
      <c r="B3957" s="66">
        <v>0</v>
      </c>
      <c r="C3957" s="65">
        <v>0</v>
      </c>
    </row>
    <row r="3958" spans="1:3" ht="15" x14ac:dyDescent="0.25">
      <c r="A3958" t="s">
        <v>75</v>
      </c>
      <c r="B3958" s="66">
        <v>0</v>
      </c>
      <c r="C3958" s="65">
        <v>0</v>
      </c>
    </row>
    <row r="3959" spans="1:3" ht="15" x14ac:dyDescent="0.25">
      <c r="A3959" t="s">
        <v>75</v>
      </c>
      <c r="B3959" s="66">
        <v>0</v>
      </c>
      <c r="C3959" s="65">
        <v>0</v>
      </c>
    </row>
    <row r="3960" spans="1:3" ht="15" x14ac:dyDescent="0.25">
      <c r="A3960" t="s">
        <v>75</v>
      </c>
      <c r="B3960" s="66">
        <v>0</v>
      </c>
      <c r="C3960" s="65">
        <v>0</v>
      </c>
    </row>
    <row r="3961" spans="1:3" ht="15" x14ac:dyDescent="0.25">
      <c r="A3961" t="s">
        <v>75</v>
      </c>
      <c r="B3961" s="66">
        <v>0</v>
      </c>
      <c r="C3961" s="65">
        <v>0</v>
      </c>
    </row>
    <row r="3962" spans="1:3" ht="15" x14ac:dyDescent="0.25">
      <c r="A3962" t="s">
        <v>75</v>
      </c>
      <c r="B3962" s="66">
        <v>0</v>
      </c>
      <c r="C3962" s="65">
        <v>0</v>
      </c>
    </row>
    <row r="3963" spans="1:3" ht="15" x14ac:dyDescent="0.25">
      <c r="A3963" t="s">
        <v>75</v>
      </c>
      <c r="B3963" s="66">
        <v>0</v>
      </c>
      <c r="C3963" s="65">
        <v>0</v>
      </c>
    </row>
    <row r="3964" spans="1:3" ht="15" x14ac:dyDescent="0.25">
      <c r="A3964" t="s">
        <v>75</v>
      </c>
      <c r="B3964" s="66">
        <v>0</v>
      </c>
      <c r="C3964" s="65">
        <v>0</v>
      </c>
    </row>
    <row r="3965" spans="1:3" ht="15" x14ac:dyDescent="0.25">
      <c r="A3965" t="s">
        <v>75</v>
      </c>
      <c r="B3965" s="66">
        <v>0</v>
      </c>
      <c r="C3965" s="65">
        <v>0</v>
      </c>
    </row>
    <row r="3966" spans="1:3" ht="15" x14ac:dyDescent="0.25">
      <c r="A3966" t="s">
        <v>75</v>
      </c>
      <c r="B3966" s="66">
        <v>0</v>
      </c>
      <c r="C3966" s="65">
        <v>0</v>
      </c>
    </row>
    <row r="3967" spans="1:3" ht="15" x14ac:dyDescent="0.25">
      <c r="A3967" t="s">
        <v>75</v>
      </c>
      <c r="B3967" s="66">
        <v>0</v>
      </c>
      <c r="C3967" s="65">
        <v>0</v>
      </c>
    </row>
    <row r="3968" spans="1:3" ht="15" x14ac:dyDescent="0.25">
      <c r="A3968" t="s">
        <v>75</v>
      </c>
      <c r="B3968" s="66">
        <v>0</v>
      </c>
      <c r="C3968" s="65">
        <v>0</v>
      </c>
    </row>
    <row r="3969" spans="1:3" ht="15" x14ac:dyDescent="0.25">
      <c r="A3969" t="s">
        <v>75</v>
      </c>
      <c r="B3969" s="66">
        <v>0</v>
      </c>
      <c r="C3969" s="65">
        <v>0</v>
      </c>
    </row>
    <row r="3970" spans="1:3" ht="15.75" thickBot="1" x14ac:dyDescent="0.3">
      <c r="A3970" t="s">
        <v>75</v>
      </c>
      <c r="B3970" s="67">
        <v>0</v>
      </c>
      <c r="C3970" s="68">
        <v>0</v>
      </c>
    </row>
    <row r="3971" spans="1:3" ht="15.75" thickTop="1" x14ac:dyDescent="0.25">
      <c r="A3971" t="s">
        <v>75</v>
      </c>
      <c r="B3971" s="44"/>
      <c r="C3971" s="18"/>
    </row>
    <row r="3972" spans="1:3" ht="15" x14ac:dyDescent="0.25">
      <c r="A3972" t="s">
        <v>75</v>
      </c>
      <c r="C3972" s="18"/>
    </row>
    <row r="3973" spans="1:3" ht="15.75" x14ac:dyDescent="0.25">
      <c r="A3973" t="s">
        <v>75</v>
      </c>
      <c r="B3973" s="69" t="s">
        <v>345</v>
      </c>
      <c r="C3973" s="70"/>
    </row>
    <row r="3974" spans="1:3" ht="15" x14ac:dyDescent="0.25">
      <c r="A3974" t="s">
        <v>75</v>
      </c>
      <c r="C3974" s="51"/>
    </row>
    <row r="3975" spans="1:3" ht="15" x14ac:dyDescent="0.25">
      <c r="A3975" t="s">
        <v>75</v>
      </c>
    </row>
    <row r="3976" spans="1:3" ht="15" x14ac:dyDescent="0.25">
      <c r="A3976" t="s">
        <v>75</v>
      </c>
      <c r="C3976" s="71" t="s">
        <v>346</v>
      </c>
    </row>
    <row r="3977" spans="1:3" ht="51.75" x14ac:dyDescent="0.25">
      <c r="A3977" t="s">
        <v>75</v>
      </c>
      <c r="C3977" s="72" t="s">
        <v>347</v>
      </c>
    </row>
    <row r="3978" spans="1:3" ht="15" x14ac:dyDescent="0.25">
      <c r="A3978" t="s">
        <v>75</v>
      </c>
    </row>
    <row r="3979" spans="1:3" ht="15" x14ac:dyDescent="0.25">
      <c r="A3979" t="s">
        <v>75</v>
      </c>
    </row>
    <row r="3980" spans="1:3" ht="15" x14ac:dyDescent="0.25">
      <c r="A3980" t="s">
        <v>75</v>
      </c>
    </row>
    <row r="3981" spans="1:3" ht="15" x14ac:dyDescent="0.25">
      <c r="A3981" t="s">
        <v>75</v>
      </c>
    </row>
    <row r="3982" spans="1:3" ht="15" x14ac:dyDescent="0.25">
      <c r="A3982" t="s">
        <v>75</v>
      </c>
    </row>
    <row r="3983" spans="1:3" ht="15" x14ac:dyDescent="0.25">
      <c r="A3983" t="s">
        <v>75</v>
      </c>
    </row>
    <row r="3984" spans="1:3" ht="15" x14ac:dyDescent="0.25">
      <c r="A3984" t="s">
        <v>75</v>
      </c>
    </row>
    <row r="3985" spans="1:1" ht="15" x14ac:dyDescent="0.25">
      <c r="A3985" t="s">
        <v>75</v>
      </c>
    </row>
    <row r="3986" spans="1:1" ht="15" x14ac:dyDescent="0.25">
      <c r="A3986" t="s">
        <v>75</v>
      </c>
    </row>
    <row r="3987" spans="1:1" ht="15" x14ac:dyDescent="0.25">
      <c r="A3987" t="s">
        <v>75</v>
      </c>
    </row>
    <row r="3988" spans="1:1" ht="15" x14ac:dyDescent="0.25">
      <c r="A3988" t="s">
        <v>75</v>
      </c>
    </row>
    <row r="3989" spans="1:1" ht="15" x14ac:dyDescent="0.25">
      <c r="A3989" t="s">
        <v>75</v>
      </c>
    </row>
    <row r="3990" spans="1:1" ht="15" x14ac:dyDescent="0.25">
      <c r="A3990" t="s">
        <v>75</v>
      </c>
    </row>
    <row r="3991" spans="1:1" ht="15" x14ac:dyDescent="0.25">
      <c r="A3991" t="s">
        <v>75</v>
      </c>
    </row>
    <row r="3992" spans="1:1" ht="15" x14ac:dyDescent="0.25">
      <c r="A3992" t="s">
        <v>75</v>
      </c>
    </row>
    <row r="3993" spans="1:1" ht="15" x14ac:dyDescent="0.25">
      <c r="A3993" t="s">
        <v>75</v>
      </c>
    </row>
    <row r="3994" spans="1:1" ht="15" x14ac:dyDescent="0.25">
      <c r="A3994" t="s">
        <v>75</v>
      </c>
    </row>
    <row r="3995" spans="1:1" ht="15" x14ac:dyDescent="0.25">
      <c r="A3995" t="s">
        <v>75</v>
      </c>
    </row>
    <row r="3996" spans="1:1" ht="15" x14ac:dyDescent="0.25">
      <c r="A3996" t="s">
        <v>75</v>
      </c>
    </row>
    <row r="3997" spans="1:1" ht="15" x14ac:dyDescent="0.25">
      <c r="A3997" t="s">
        <v>75</v>
      </c>
    </row>
    <row r="3998" spans="1:1" ht="15" x14ac:dyDescent="0.25">
      <c r="A3998" t="s">
        <v>75</v>
      </c>
    </row>
    <row r="3999" spans="1:1" ht="15" x14ac:dyDescent="0.25">
      <c r="A3999" t="s">
        <v>75</v>
      </c>
    </row>
    <row r="4000" spans="1:1" ht="15" x14ac:dyDescent="0.25">
      <c r="A4000" t="s">
        <v>75</v>
      </c>
    </row>
    <row r="4001" spans="1:3" ht="15" x14ac:dyDescent="0.25">
      <c r="A4001" t="s">
        <v>76</v>
      </c>
      <c r="B4001" s="44" t="s">
        <v>104</v>
      </c>
      <c r="C4001" s="73">
        <v>0</v>
      </c>
    </row>
    <row r="4002" spans="1:3" ht="15" x14ac:dyDescent="0.25">
      <c r="A4002" t="s">
        <v>76</v>
      </c>
      <c r="B4002" s="44" t="s">
        <v>104</v>
      </c>
      <c r="C4002" s="50">
        <v>0</v>
      </c>
    </row>
    <row r="4003" spans="1:3" ht="15" x14ac:dyDescent="0.25">
      <c r="A4003" t="s">
        <v>76</v>
      </c>
      <c r="B4003" s="44" t="s">
        <v>105</v>
      </c>
      <c r="C4003" s="50">
        <v>0</v>
      </c>
    </row>
    <row r="4004" spans="1:3" ht="15" x14ac:dyDescent="0.25">
      <c r="A4004" t="s">
        <v>76</v>
      </c>
      <c r="B4004" s="44" t="s">
        <v>106</v>
      </c>
      <c r="C4004" s="50">
        <v>0</v>
      </c>
    </row>
    <row r="4005" spans="1:3" s="44" customFormat="1" ht="15" x14ac:dyDescent="0.25">
      <c r="A4005" t="s">
        <v>76</v>
      </c>
      <c r="B4005" s="44" t="s">
        <v>107</v>
      </c>
      <c r="C4005" s="50">
        <v>0</v>
      </c>
    </row>
    <row r="4006" spans="1:3" s="44" customFormat="1" ht="15" x14ac:dyDescent="0.25">
      <c r="A4006" t="s">
        <v>76</v>
      </c>
      <c r="B4006" s="44" t="s">
        <v>107</v>
      </c>
      <c r="C4006" s="50">
        <v>0</v>
      </c>
    </row>
    <row r="4007" spans="1:3" s="44" customFormat="1" ht="15" x14ac:dyDescent="0.25">
      <c r="A4007" t="s">
        <v>76</v>
      </c>
      <c r="B4007" s="44" t="s">
        <v>108</v>
      </c>
      <c r="C4007" s="50">
        <v>0</v>
      </c>
    </row>
    <row r="4008" spans="1:3" s="44" customFormat="1" ht="15" x14ac:dyDescent="0.25">
      <c r="A4008" t="s">
        <v>76</v>
      </c>
      <c r="B4008" s="44" t="s">
        <v>108</v>
      </c>
      <c r="C4008" s="50">
        <v>0</v>
      </c>
    </row>
    <row r="4009" spans="1:3" s="44" customFormat="1" ht="15" x14ac:dyDescent="0.25">
      <c r="A4009" t="s">
        <v>76</v>
      </c>
      <c r="B4009" s="44" t="s">
        <v>109</v>
      </c>
      <c r="C4009" s="50">
        <v>0</v>
      </c>
    </row>
    <row r="4010" spans="1:3" ht="15" x14ac:dyDescent="0.25">
      <c r="A4010" t="s">
        <v>76</v>
      </c>
      <c r="B4010" s="44" t="s">
        <v>110</v>
      </c>
      <c r="C4010" s="50">
        <v>0</v>
      </c>
    </row>
    <row r="4011" spans="1:3" ht="15" x14ac:dyDescent="0.25">
      <c r="A4011" t="s">
        <v>76</v>
      </c>
      <c r="B4011" s="44" t="s">
        <v>110</v>
      </c>
      <c r="C4011" s="50">
        <v>0</v>
      </c>
    </row>
    <row r="4012" spans="1:3" ht="15" x14ac:dyDescent="0.25">
      <c r="A4012" t="s">
        <v>76</v>
      </c>
      <c r="B4012" s="44" t="s">
        <v>111</v>
      </c>
      <c r="C4012" s="50">
        <v>0</v>
      </c>
    </row>
    <row r="4013" spans="1:3" ht="15" x14ac:dyDescent="0.25">
      <c r="A4013" t="s">
        <v>76</v>
      </c>
      <c r="B4013" s="44" t="s">
        <v>111</v>
      </c>
      <c r="C4013" s="50">
        <v>0</v>
      </c>
    </row>
    <row r="4014" spans="1:3" ht="15" x14ac:dyDescent="0.25">
      <c r="A4014" t="s">
        <v>76</v>
      </c>
      <c r="B4014" s="44" t="s">
        <v>112</v>
      </c>
      <c r="C4014" s="50">
        <v>0</v>
      </c>
    </row>
    <row r="4015" spans="1:3" ht="15" x14ac:dyDescent="0.25">
      <c r="A4015" t="s">
        <v>76</v>
      </c>
      <c r="B4015" s="44" t="s">
        <v>113</v>
      </c>
      <c r="C4015" s="50">
        <v>0</v>
      </c>
    </row>
    <row r="4016" spans="1:3" ht="15" x14ac:dyDescent="0.25">
      <c r="A4016" t="s">
        <v>76</v>
      </c>
      <c r="B4016" s="44" t="s">
        <v>113</v>
      </c>
      <c r="C4016" s="50">
        <v>0</v>
      </c>
    </row>
    <row r="4017" spans="1:3" ht="15" x14ac:dyDescent="0.25">
      <c r="A4017" t="s">
        <v>76</v>
      </c>
      <c r="B4017" s="44" t="s">
        <v>114</v>
      </c>
      <c r="C4017" s="50">
        <v>0</v>
      </c>
    </row>
    <row r="4018" spans="1:3" ht="15" x14ac:dyDescent="0.25">
      <c r="A4018" t="s">
        <v>76</v>
      </c>
      <c r="B4018" s="44" t="s">
        <v>115</v>
      </c>
      <c r="C4018" s="50">
        <v>0</v>
      </c>
    </row>
    <row r="4019" spans="1:3" ht="15" x14ac:dyDescent="0.25">
      <c r="A4019" t="s">
        <v>76</v>
      </c>
      <c r="B4019" s="44" t="s">
        <v>116</v>
      </c>
      <c r="C4019" s="50">
        <v>0</v>
      </c>
    </row>
    <row r="4020" spans="1:3" ht="15" x14ac:dyDescent="0.25">
      <c r="A4020" t="s">
        <v>76</v>
      </c>
      <c r="B4020" s="44" t="s">
        <v>117</v>
      </c>
      <c r="C4020" s="50">
        <v>0</v>
      </c>
    </row>
    <row r="4021" spans="1:3" ht="15" x14ac:dyDescent="0.25">
      <c r="A4021" t="s">
        <v>76</v>
      </c>
      <c r="B4021" s="44" t="s">
        <v>117</v>
      </c>
      <c r="C4021" s="50">
        <v>0</v>
      </c>
    </row>
    <row r="4022" spans="1:3" ht="15" x14ac:dyDescent="0.25">
      <c r="A4022" t="s">
        <v>76</v>
      </c>
      <c r="B4022" s="44" t="s">
        <v>118</v>
      </c>
      <c r="C4022" s="50">
        <v>0</v>
      </c>
    </row>
    <row r="4023" spans="1:3" ht="15" x14ac:dyDescent="0.25">
      <c r="A4023" t="s">
        <v>76</v>
      </c>
      <c r="B4023" s="44" t="s">
        <v>119</v>
      </c>
      <c r="C4023" s="50">
        <v>0</v>
      </c>
    </row>
    <row r="4024" spans="1:3" ht="15" x14ac:dyDescent="0.25">
      <c r="A4024" t="s">
        <v>76</v>
      </c>
      <c r="B4024" s="44" t="s">
        <v>120</v>
      </c>
      <c r="C4024" s="50">
        <v>0</v>
      </c>
    </row>
    <row r="4025" spans="1:3" ht="15" x14ac:dyDescent="0.25">
      <c r="A4025" t="s">
        <v>76</v>
      </c>
      <c r="B4025" s="44" t="s">
        <v>121</v>
      </c>
      <c r="C4025" s="50">
        <v>0</v>
      </c>
    </row>
    <row r="4026" spans="1:3" ht="15" x14ac:dyDescent="0.25">
      <c r="A4026" t="s">
        <v>76</v>
      </c>
      <c r="B4026" s="44" t="s">
        <v>122</v>
      </c>
      <c r="C4026" s="50">
        <v>0</v>
      </c>
    </row>
    <row r="4027" spans="1:3" ht="15" x14ac:dyDescent="0.25">
      <c r="A4027" t="s">
        <v>76</v>
      </c>
      <c r="B4027" s="44" t="s">
        <v>123</v>
      </c>
      <c r="C4027" s="50">
        <v>0</v>
      </c>
    </row>
    <row r="4028" spans="1:3" ht="15" x14ac:dyDescent="0.25">
      <c r="A4028" t="s">
        <v>76</v>
      </c>
      <c r="B4028" s="44" t="s">
        <v>123</v>
      </c>
      <c r="C4028" s="50">
        <v>0</v>
      </c>
    </row>
    <row r="4029" spans="1:3" ht="15" x14ac:dyDescent="0.25">
      <c r="A4029" t="s">
        <v>76</v>
      </c>
      <c r="B4029" s="44" t="s">
        <v>124</v>
      </c>
      <c r="C4029" s="50">
        <v>0</v>
      </c>
    </row>
    <row r="4030" spans="1:3" ht="15" x14ac:dyDescent="0.25">
      <c r="A4030" t="s">
        <v>76</v>
      </c>
      <c r="B4030" s="44" t="s">
        <v>124</v>
      </c>
      <c r="C4030" s="50">
        <v>0</v>
      </c>
    </row>
    <row r="4031" spans="1:3" ht="15" x14ac:dyDescent="0.25">
      <c r="A4031" t="s">
        <v>76</v>
      </c>
      <c r="B4031" s="44" t="s">
        <v>125</v>
      </c>
      <c r="C4031" s="50">
        <v>0</v>
      </c>
    </row>
    <row r="4032" spans="1:3" ht="15" x14ac:dyDescent="0.25">
      <c r="A4032" t="s">
        <v>76</v>
      </c>
      <c r="B4032" s="44" t="s">
        <v>125</v>
      </c>
      <c r="C4032" s="50">
        <v>0</v>
      </c>
    </row>
    <row r="4033" spans="1:3" ht="15" x14ac:dyDescent="0.25">
      <c r="A4033" t="s">
        <v>76</v>
      </c>
      <c r="B4033" s="44" t="s">
        <v>126</v>
      </c>
      <c r="C4033" s="50">
        <v>0</v>
      </c>
    </row>
    <row r="4034" spans="1:3" ht="15" x14ac:dyDescent="0.25">
      <c r="A4034" t="s">
        <v>76</v>
      </c>
      <c r="B4034" s="44" t="s">
        <v>126</v>
      </c>
      <c r="C4034" s="50">
        <v>0</v>
      </c>
    </row>
    <row r="4035" spans="1:3" ht="15" x14ac:dyDescent="0.25">
      <c r="A4035" t="s">
        <v>76</v>
      </c>
      <c r="B4035" s="44" t="s">
        <v>127</v>
      </c>
      <c r="C4035" s="50">
        <v>0</v>
      </c>
    </row>
    <row r="4036" spans="1:3" ht="15" x14ac:dyDescent="0.25">
      <c r="A4036" t="s">
        <v>76</v>
      </c>
      <c r="B4036" s="44" t="s">
        <v>128</v>
      </c>
      <c r="C4036" s="50">
        <v>0</v>
      </c>
    </row>
    <row r="4037" spans="1:3" ht="15" x14ac:dyDescent="0.25">
      <c r="A4037" t="s">
        <v>76</v>
      </c>
      <c r="B4037" s="44" t="s">
        <v>129</v>
      </c>
      <c r="C4037" s="50">
        <v>0</v>
      </c>
    </row>
    <row r="4038" spans="1:3" ht="15" x14ac:dyDescent="0.25">
      <c r="A4038" t="s">
        <v>76</v>
      </c>
      <c r="B4038" s="44" t="s">
        <v>130</v>
      </c>
      <c r="C4038" s="50">
        <v>0</v>
      </c>
    </row>
    <row r="4039" spans="1:3" ht="15" x14ac:dyDescent="0.25">
      <c r="A4039" t="s">
        <v>76</v>
      </c>
      <c r="B4039" s="44" t="s">
        <v>131</v>
      </c>
      <c r="C4039" s="50">
        <v>0</v>
      </c>
    </row>
    <row r="4040" spans="1:3" ht="15" x14ac:dyDescent="0.25">
      <c r="A4040" t="s">
        <v>76</v>
      </c>
      <c r="B4040" s="44" t="s">
        <v>131</v>
      </c>
      <c r="C4040" s="50">
        <v>0</v>
      </c>
    </row>
    <row r="4041" spans="1:3" ht="15" x14ac:dyDescent="0.25">
      <c r="A4041" t="s">
        <v>76</v>
      </c>
      <c r="B4041" s="44" t="s">
        <v>132</v>
      </c>
      <c r="C4041" s="50">
        <v>0</v>
      </c>
    </row>
    <row r="4042" spans="1:3" ht="15" x14ac:dyDescent="0.25">
      <c r="A4042" t="s">
        <v>76</v>
      </c>
      <c r="B4042" s="44" t="s">
        <v>133</v>
      </c>
      <c r="C4042" s="50">
        <v>0</v>
      </c>
    </row>
    <row r="4043" spans="1:3" ht="15" x14ac:dyDescent="0.25">
      <c r="A4043" t="s">
        <v>76</v>
      </c>
      <c r="B4043" s="44" t="s">
        <v>134</v>
      </c>
      <c r="C4043" s="50">
        <v>0</v>
      </c>
    </row>
    <row r="4044" spans="1:3" ht="15" x14ac:dyDescent="0.25">
      <c r="A4044" t="s">
        <v>76</v>
      </c>
      <c r="B4044" s="44" t="s">
        <v>135</v>
      </c>
      <c r="C4044" s="50">
        <v>0</v>
      </c>
    </row>
    <row r="4045" spans="1:3" ht="15" x14ac:dyDescent="0.25">
      <c r="A4045" t="s">
        <v>76</v>
      </c>
      <c r="B4045" s="44" t="s">
        <v>136</v>
      </c>
      <c r="C4045" s="50">
        <v>0</v>
      </c>
    </row>
    <row r="4046" spans="1:3" ht="15" x14ac:dyDescent="0.25">
      <c r="A4046" t="s">
        <v>76</v>
      </c>
      <c r="B4046" s="44" t="s">
        <v>137</v>
      </c>
      <c r="C4046" s="50">
        <v>0</v>
      </c>
    </row>
    <row r="4047" spans="1:3" ht="15" x14ac:dyDescent="0.25">
      <c r="A4047" t="s">
        <v>76</v>
      </c>
      <c r="B4047" s="44" t="s">
        <v>137</v>
      </c>
      <c r="C4047" s="50">
        <v>0</v>
      </c>
    </row>
    <row r="4048" spans="1:3" ht="15" x14ac:dyDescent="0.25">
      <c r="A4048" t="s">
        <v>76</v>
      </c>
      <c r="B4048" s="44" t="s">
        <v>138</v>
      </c>
      <c r="C4048" s="50">
        <v>0</v>
      </c>
    </row>
    <row r="4049" spans="1:3" ht="15" x14ac:dyDescent="0.25">
      <c r="A4049" t="s">
        <v>76</v>
      </c>
      <c r="B4049" s="44" t="s">
        <v>138</v>
      </c>
      <c r="C4049" s="50">
        <v>0</v>
      </c>
    </row>
    <row r="4050" spans="1:3" ht="15" x14ac:dyDescent="0.25">
      <c r="A4050" t="s">
        <v>76</v>
      </c>
      <c r="B4050" s="59" t="s">
        <v>139</v>
      </c>
      <c r="C4050" s="50">
        <v>0</v>
      </c>
    </row>
    <row r="4051" spans="1:3" ht="15" x14ac:dyDescent="0.25">
      <c r="A4051" t="s">
        <v>76</v>
      </c>
      <c r="B4051" s="44" t="s">
        <v>140</v>
      </c>
      <c r="C4051" s="50">
        <v>0</v>
      </c>
    </row>
    <row r="4052" spans="1:3" ht="15" x14ac:dyDescent="0.25">
      <c r="A4052" t="s">
        <v>76</v>
      </c>
      <c r="B4052" s="44" t="s">
        <v>141</v>
      </c>
      <c r="C4052" s="50">
        <v>0</v>
      </c>
    </row>
    <row r="4053" spans="1:3" ht="15" x14ac:dyDescent="0.25">
      <c r="A4053" t="s">
        <v>76</v>
      </c>
      <c r="B4053" s="44" t="s">
        <v>142</v>
      </c>
      <c r="C4053" s="50">
        <v>0</v>
      </c>
    </row>
    <row r="4054" spans="1:3" ht="15" x14ac:dyDescent="0.25">
      <c r="A4054" t="s">
        <v>76</v>
      </c>
      <c r="B4054" s="44" t="s">
        <v>142</v>
      </c>
      <c r="C4054" s="50">
        <v>0</v>
      </c>
    </row>
    <row r="4055" spans="1:3" ht="15" x14ac:dyDescent="0.25">
      <c r="A4055" t="s">
        <v>76</v>
      </c>
      <c r="B4055" s="44" t="s">
        <v>143</v>
      </c>
      <c r="C4055" s="50">
        <v>0</v>
      </c>
    </row>
    <row r="4056" spans="1:3" ht="15" x14ac:dyDescent="0.25">
      <c r="A4056" t="s">
        <v>76</v>
      </c>
      <c r="B4056" s="44" t="s">
        <v>144</v>
      </c>
      <c r="C4056" s="50">
        <v>0</v>
      </c>
    </row>
    <row r="4057" spans="1:3" ht="15" x14ac:dyDescent="0.25">
      <c r="A4057" t="s">
        <v>76</v>
      </c>
      <c r="B4057" s="44" t="s">
        <v>144</v>
      </c>
      <c r="C4057" s="50">
        <v>0</v>
      </c>
    </row>
    <row r="4058" spans="1:3" ht="15" x14ac:dyDescent="0.25">
      <c r="A4058" t="s">
        <v>76</v>
      </c>
      <c r="B4058" s="44" t="s">
        <v>145</v>
      </c>
      <c r="C4058" s="60">
        <v>0</v>
      </c>
    </row>
    <row r="4059" spans="1:3" ht="15" x14ac:dyDescent="0.25">
      <c r="A4059" t="s">
        <v>76</v>
      </c>
      <c r="B4059" s="44" t="s">
        <v>146</v>
      </c>
      <c r="C4059" s="60">
        <v>0</v>
      </c>
    </row>
    <row r="4060" spans="1:3" ht="15" x14ac:dyDescent="0.25">
      <c r="A4060" t="s">
        <v>76</v>
      </c>
      <c r="B4060" s="44" t="s">
        <v>147</v>
      </c>
      <c r="C4060" s="60">
        <v>0</v>
      </c>
    </row>
    <row r="4061" spans="1:3" ht="15" x14ac:dyDescent="0.25">
      <c r="A4061" t="s">
        <v>76</v>
      </c>
      <c r="B4061" s="44" t="s">
        <v>148</v>
      </c>
      <c r="C4061" s="60">
        <v>0</v>
      </c>
    </row>
    <row r="4062" spans="1:3" ht="15" x14ac:dyDescent="0.25">
      <c r="A4062" t="s">
        <v>76</v>
      </c>
      <c r="B4062" s="44" t="s">
        <v>148</v>
      </c>
      <c r="C4062" s="60">
        <v>0</v>
      </c>
    </row>
    <row r="4063" spans="1:3" ht="15" x14ac:dyDescent="0.25">
      <c r="A4063" t="s">
        <v>76</v>
      </c>
      <c r="B4063" s="44" t="s">
        <v>149</v>
      </c>
      <c r="C4063" s="60">
        <v>0</v>
      </c>
    </row>
    <row r="4064" spans="1:3" ht="15" x14ac:dyDescent="0.25">
      <c r="A4064" t="s">
        <v>76</v>
      </c>
      <c r="B4064" s="44" t="s">
        <v>150</v>
      </c>
      <c r="C4064" s="60">
        <v>0</v>
      </c>
    </row>
    <row r="4065" spans="1:3" ht="15" x14ac:dyDescent="0.25">
      <c r="A4065" t="s">
        <v>76</v>
      </c>
      <c r="B4065" s="44" t="s">
        <v>151</v>
      </c>
      <c r="C4065" s="60">
        <v>0</v>
      </c>
    </row>
    <row r="4066" spans="1:3" ht="15" x14ac:dyDescent="0.25">
      <c r="A4066" t="s">
        <v>76</v>
      </c>
      <c r="B4066" s="44" t="s">
        <v>152</v>
      </c>
      <c r="C4066" s="60">
        <v>0</v>
      </c>
    </row>
    <row r="4067" spans="1:3" ht="15" x14ac:dyDescent="0.25">
      <c r="A4067" t="s">
        <v>76</v>
      </c>
      <c r="B4067" s="44" t="s">
        <v>153</v>
      </c>
      <c r="C4067" s="60">
        <v>0</v>
      </c>
    </row>
    <row r="4068" spans="1:3" ht="15" x14ac:dyDescent="0.25">
      <c r="A4068" t="s">
        <v>76</v>
      </c>
      <c r="B4068" s="44" t="s">
        <v>154</v>
      </c>
      <c r="C4068" s="60">
        <v>0</v>
      </c>
    </row>
    <row r="4069" spans="1:3" ht="15" x14ac:dyDescent="0.25">
      <c r="A4069" t="s">
        <v>76</v>
      </c>
      <c r="B4069" s="44" t="s">
        <v>155</v>
      </c>
      <c r="C4069" s="60">
        <v>0</v>
      </c>
    </row>
    <row r="4070" spans="1:3" ht="15" x14ac:dyDescent="0.25">
      <c r="A4070" t="s">
        <v>76</v>
      </c>
      <c r="B4070" s="44" t="s">
        <v>156</v>
      </c>
      <c r="C4070" s="60">
        <v>0</v>
      </c>
    </row>
    <row r="4071" spans="1:3" ht="15" x14ac:dyDescent="0.25">
      <c r="A4071" t="s">
        <v>76</v>
      </c>
      <c r="B4071" s="44" t="s">
        <v>157</v>
      </c>
      <c r="C4071" s="60">
        <v>0</v>
      </c>
    </row>
    <row r="4072" spans="1:3" ht="15" x14ac:dyDescent="0.25">
      <c r="A4072" t="s">
        <v>76</v>
      </c>
      <c r="B4072" s="44" t="s">
        <v>158</v>
      </c>
      <c r="C4072" s="60">
        <v>0</v>
      </c>
    </row>
    <row r="4073" spans="1:3" ht="15" x14ac:dyDescent="0.25">
      <c r="A4073" t="s">
        <v>76</v>
      </c>
      <c r="B4073" s="44" t="s">
        <v>159</v>
      </c>
      <c r="C4073" s="60">
        <v>0</v>
      </c>
    </row>
    <row r="4074" spans="1:3" ht="15" x14ac:dyDescent="0.25">
      <c r="A4074" t="s">
        <v>76</v>
      </c>
      <c r="B4074" s="44" t="s">
        <v>160</v>
      </c>
      <c r="C4074" s="60">
        <v>0</v>
      </c>
    </row>
    <row r="4075" spans="1:3" ht="15" x14ac:dyDescent="0.25">
      <c r="A4075" t="s">
        <v>76</v>
      </c>
      <c r="B4075" s="44" t="s">
        <v>161</v>
      </c>
      <c r="C4075" s="60">
        <v>0</v>
      </c>
    </row>
    <row r="4076" spans="1:3" ht="15" x14ac:dyDescent="0.25">
      <c r="A4076" t="s">
        <v>76</v>
      </c>
      <c r="B4076" s="44" t="s">
        <v>162</v>
      </c>
      <c r="C4076" s="60">
        <v>0</v>
      </c>
    </row>
    <row r="4077" spans="1:3" ht="15" x14ac:dyDescent="0.25">
      <c r="A4077" t="s">
        <v>76</v>
      </c>
      <c r="B4077" s="44" t="s">
        <v>162</v>
      </c>
      <c r="C4077" s="60">
        <v>0</v>
      </c>
    </row>
    <row r="4078" spans="1:3" ht="15" x14ac:dyDescent="0.25">
      <c r="A4078" t="s">
        <v>76</v>
      </c>
      <c r="B4078" s="44" t="s">
        <v>163</v>
      </c>
      <c r="C4078" s="60">
        <v>0</v>
      </c>
    </row>
    <row r="4079" spans="1:3" ht="15" x14ac:dyDescent="0.25">
      <c r="A4079" t="s">
        <v>76</v>
      </c>
      <c r="B4079" s="44" t="s">
        <v>164</v>
      </c>
      <c r="C4079" s="60">
        <v>0</v>
      </c>
    </row>
    <row r="4080" spans="1:3" ht="15" x14ac:dyDescent="0.25">
      <c r="A4080" t="s">
        <v>76</v>
      </c>
      <c r="B4080" s="44" t="s">
        <v>165</v>
      </c>
      <c r="C4080" s="60">
        <v>0</v>
      </c>
    </row>
    <row r="4081" spans="1:3" ht="15" x14ac:dyDescent="0.25">
      <c r="A4081" t="s">
        <v>76</v>
      </c>
      <c r="B4081" s="44" t="s">
        <v>166</v>
      </c>
      <c r="C4081" s="60">
        <v>0</v>
      </c>
    </row>
    <row r="4082" spans="1:3" ht="15" x14ac:dyDescent="0.25">
      <c r="A4082" t="s">
        <v>76</v>
      </c>
      <c r="B4082" s="44" t="s">
        <v>166</v>
      </c>
      <c r="C4082" s="60">
        <v>0</v>
      </c>
    </row>
    <row r="4083" spans="1:3" ht="15" x14ac:dyDescent="0.25">
      <c r="A4083" t="s">
        <v>76</v>
      </c>
      <c r="B4083" s="44" t="s">
        <v>167</v>
      </c>
      <c r="C4083" s="60">
        <v>0</v>
      </c>
    </row>
    <row r="4084" spans="1:3" ht="15" x14ac:dyDescent="0.25">
      <c r="A4084" t="s">
        <v>76</v>
      </c>
      <c r="B4084" s="44" t="s">
        <v>167</v>
      </c>
      <c r="C4084" s="60">
        <v>0</v>
      </c>
    </row>
    <row r="4085" spans="1:3" ht="15" x14ac:dyDescent="0.25">
      <c r="A4085" t="s">
        <v>76</v>
      </c>
      <c r="B4085" s="61" t="s">
        <v>168</v>
      </c>
      <c r="C4085" s="62">
        <v>0</v>
      </c>
    </row>
    <row r="4086" spans="1:3" ht="15" x14ac:dyDescent="0.25">
      <c r="A4086" t="s">
        <v>76</v>
      </c>
      <c r="B4086" s="61" t="s">
        <v>168</v>
      </c>
      <c r="C4086" s="62">
        <v>0</v>
      </c>
    </row>
    <row r="4087" spans="1:3" s="44" customFormat="1" ht="15" x14ac:dyDescent="0.25">
      <c r="A4087" t="s">
        <v>76</v>
      </c>
      <c r="B4087" s="61" t="s">
        <v>169</v>
      </c>
      <c r="C4087" s="62">
        <v>0</v>
      </c>
    </row>
    <row r="4088" spans="1:3" s="44" customFormat="1" ht="15" x14ac:dyDescent="0.25">
      <c r="A4088" t="s">
        <v>76</v>
      </c>
      <c r="B4088" s="44" t="s">
        <v>170</v>
      </c>
      <c r="C4088" s="60">
        <v>0</v>
      </c>
    </row>
    <row r="4089" spans="1:3" s="44" customFormat="1" ht="15" x14ac:dyDescent="0.25">
      <c r="A4089" t="s">
        <v>76</v>
      </c>
      <c r="B4089" s="61" t="s">
        <v>171</v>
      </c>
      <c r="C4089" s="62">
        <v>0</v>
      </c>
    </row>
    <row r="4090" spans="1:3" s="44" customFormat="1" ht="15" x14ac:dyDescent="0.25">
      <c r="A4090" t="s">
        <v>76</v>
      </c>
      <c r="B4090" s="44" t="s">
        <v>172</v>
      </c>
      <c r="C4090" s="60">
        <v>0</v>
      </c>
    </row>
    <row r="4091" spans="1:3" s="44" customFormat="1" ht="15" x14ac:dyDescent="0.25">
      <c r="A4091" t="s">
        <v>76</v>
      </c>
      <c r="B4091" s="44" t="s">
        <v>173</v>
      </c>
      <c r="C4091" s="60">
        <v>0</v>
      </c>
    </row>
    <row r="4092" spans="1:3" s="44" customFormat="1" ht="15" x14ac:dyDescent="0.25">
      <c r="A4092" t="s">
        <v>76</v>
      </c>
      <c r="B4092" s="44" t="s">
        <v>174</v>
      </c>
      <c r="C4092" s="60">
        <v>0</v>
      </c>
    </row>
    <row r="4093" spans="1:3" s="44" customFormat="1" ht="15" x14ac:dyDescent="0.25">
      <c r="A4093" t="s">
        <v>76</v>
      </c>
      <c r="B4093" s="44" t="s">
        <v>175</v>
      </c>
      <c r="C4093" s="60">
        <v>0</v>
      </c>
    </row>
    <row r="4094" spans="1:3" s="44" customFormat="1" ht="15" x14ac:dyDescent="0.25">
      <c r="A4094" t="s">
        <v>76</v>
      </c>
      <c r="B4094" s="44" t="s">
        <v>176</v>
      </c>
      <c r="C4094" s="60">
        <v>0</v>
      </c>
    </row>
    <row r="4095" spans="1:3" s="44" customFormat="1" ht="15" x14ac:dyDescent="0.25">
      <c r="A4095" t="s">
        <v>76</v>
      </c>
      <c r="B4095" s="44" t="s">
        <v>177</v>
      </c>
      <c r="C4095" s="60">
        <v>0</v>
      </c>
    </row>
    <row r="4096" spans="1:3" s="44" customFormat="1" ht="15" x14ac:dyDescent="0.25">
      <c r="A4096" t="s">
        <v>76</v>
      </c>
      <c r="B4096" s="44" t="s">
        <v>178</v>
      </c>
      <c r="C4096" s="60">
        <v>0</v>
      </c>
    </row>
    <row r="4097" spans="1:3" s="44" customFormat="1" ht="15" x14ac:dyDescent="0.25">
      <c r="A4097" t="s">
        <v>76</v>
      </c>
      <c r="B4097" s="44" t="s">
        <v>179</v>
      </c>
      <c r="C4097" s="60">
        <v>0</v>
      </c>
    </row>
    <row r="4098" spans="1:3" s="44" customFormat="1" ht="15" x14ac:dyDescent="0.25">
      <c r="A4098" t="s">
        <v>76</v>
      </c>
      <c r="B4098" s="44" t="s">
        <v>180</v>
      </c>
      <c r="C4098" s="60">
        <v>0</v>
      </c>
    </row>
    <row r="4099" spans="1:3" s="44" customFormat="1" ht="15" x14ac:dyDescent="0.25">
      <c r="A4099" t="s">
        <v>76</v>
      </c>
      <c r="B4099" s="44" t="s">
        <v>181</v>
      </c>
      <c r="C4099" s="60">
        <v>0</v>
      </c>
    </row>
    <row r="4100" spans="1:3" s="44" customFormat="1" ht="15" x14ac:dyDescent="0.25">
      <c r="A4100" t="s">
        <v>76</v>
      </c>
      <c r="B4100" s="44" t="s">
        <v>182</v>
      </c>
      <c r="C4100" s="60">
        <v>0</v>
      </c>
    </row>
    <row r="4101" spans="1:3" s="44" customFormat="1" ht="15" x14ac:dyDescent="0.25">
      <c r="A4101" t="s">
        <v>76</v>
      </c>
      <c r="B4101" s="44" t="s">
        <v>183</v>
      </c>
      <c r="C4101" s="60">
        <v>0</v>
      </c>
    </row>
    <row r="4102" spans="1:3" s="44" customFormat="1" ht="15" x14ac:dyDescent="0.25">
      <c r="A4102" t="s">
        <v>76</v>
      </c>
      <c r="B4102" s="44" t="s">
        <v>184</v>
      </c>
      <c r="C4102" s="60">
        <v>0</v>
      </c>
    </row>
    <row r="4103" spans="1:3" ht="15" x14ac:dyDescent="0.25">
      <c r="A4103" t="s">
        <v>76</v>
      </c>
      <c r="B4103" s="44" t="s">
        <v>185</v>
      </c>
      <c r="C4103" s="60">
        <v>0</v>
      </c>
    </row>
    <row r="4104" spans="1:3" s="63" customFormat="1" ht="15" x14ac:dyDescent="0.25">
      <c r="A4104" t="s">
        <v>76</v>
      </c>
      <c r="B4104" s="44" t="s">
        <v>186</v>
      </c>
      <c r="C4104" s="60">
        <v>0</v>
      </c>
    </row>
    <row r="4105" spans="1:3" ht="15" x14ac:dyDescent="0.25">
      <c r="A4105" t="s">
        <v>76</v>
      </c>
      <c r="B4105" s="44" t="s">
        <v>187</v>
      </c>
      <c r="C4105" s="60">
        <v>0</v>
      </c>
    </row>
    <row r="4106" spans="1:3" ht="15" x14ac:dyDescent="0.25">
      <c r="A4106" t="s">
        <v>76</v>
      </c>
      <c r="B4106" s="44" t="s">
        <v>188</v>
      </c>
      <c r="C4106" s="60">
        <v>0</v>
      </c>
    </row>
    <row r="4107" spans="1:3" ht="15" x14ac:dyDescent="0.25">
      <c r="A4107" t="s">
        <v>76</v>
      </c>
      <c r="B4107" s="44" t="s">
        <v>189</v>
      </c>
      <c r="C4107" s="60">
        <v>0</v>
      </c>
    </row>
    <row r="4108" spans="1:3" ht="15" x14ac:dyDescent="0.25">
      <c r="A4108" t="s">
        <v>76</v>
      </c>
      <c r="B4108" s="44" t="s">
        <v>190</v>
      </c>
      <c r="C4108" s="60">
        <v>0</v>
      </c>
    </row>
    <row r="4109" spans="1:3" ht="15" x14ac:dyDescent="0.25">
      <c r="A4109" t="s">
        <v>76</v>
      </c>
      <c r="B4109" s="44" t="s">
        <v>191</v>
      </c>
      <c r="C4109" s="60">
        <v>0</v>
      </c>
    </row>
    <row r="4110" spans="1:3" ht="15" x14ac:dyDescent="0.25">
      <c r="A4110" t="s">
        <v>76</v>
      </c>
      <c r="B4110" s="44" t="s">
        <v>192</v>
      </c>
      <c r="C4110" s="60">
        <v>0</v>
      </c>
    </row>
    <row r="4111" spans="1:3" ht="15" x14ac:dyDescent="0.25">
      <c r="A4111" t="s">
        <v>76</v>
      </c>
      <c r="B4111" s="44" t="s">
        <v>193</v>
      </c>
      <c r="C4111" s="60">
        <v>0</v>
      </c>
    </row>
    <row r="4112" spans="1:3" ht="15" x14ac:dyDescent="0.25">
      <c r="A4112" t="s">
        <v>76</v>
      </c>
      <c r="B4112" s="61" t="s">
        <v>194</v>
      </c>
      <c r="C4112" s="62">
        <v>0</v>
      </c>
    </row>
    <row r="4113" spans="1:3" ht="15" x14ac:dyDescent="0.25">
      <c r="A4113" t="s">
        <v>76</v>
      </c>
      <c r="B4113" s="61" t="s">
        <v>195</v>
      </c>
      <c r="C4113" s="62">
        <v>0</v>
      </c>
    </row>
    <row r="4114" spans="1:3" ht="15" x14ac:dyDescent="0.25">
      <c r="A4114" t="s">
        <v>76</v>
      </c>
      <c r="B4114" s="61" t="s">
        <v>196</v>
      </c>
      <c r="C4114" s="62">
        <v>0</v>
      </c>
    </row>
    <row r="4115" spans="1:3" ht="15" x14ac:dyDescent="0.25">
      <c r="A4115" t="s">
        <v>76</v>
      </c>
      <c r="B4115" s="61" t="s">
        <v>197</v>
      </c>
      <c r="C4115" s="62">
        <v>0</v>
      </c>
    </row>
    <row r="4116" spans="1:3" ht="15" x14ac:dyDescent="0.25">
      <c r="A4116" t="s">
        <v>76</v>
      </c>
      <c r="B4116" s="61" t="s">
        <v>198</v>
      </c>
      <c r="C4116" s="62">
        <v>0</v>
      </c>
    </row>
    <row r="4117" spans="1:3" ht="15" x14ac:dyDescent="0.25">
      <c r="A4117" t="s">
        <v>76</v>
      </c>
      <c r="B4117" s="61" t="s">
        <v>199</v>
      </c>
      <c r="C4117" s="62">
        <v>0</v>
      </c>
    </row>
    <row r="4118" spans="1:3" ht="15" x14ac:dyDescent="0.25">
      <c r="A4118" t="s">
        <v>76</v>
      </c>
      <c r="B4118" s="61" t="s">
        <v>200</v>
      </c>
      <c r="C4118" s="62">
        <v>0</v>
      </c>
    </row>
    <row r="4119" spans="1:3" ht="15" x14ac:dyDescent="0.25">
      <c r="A4119" t="s">
        <v>76</v>
      </c>
      <c r="B4119" s="61" t="s">
        <v>201</v>
      </c>
      <c r="C4119" s="62">
        <v>0</v>
      </c>
    </row>
    <row r="4120" spans="1:3" ht="15" x14ac:dyDescent="0.25">
      <c r="A4120" t="s">
        <v>76</v>
      </c>
      <c r="B4120" s="61" t="s">
        <v>202</v>
      </c>
      <c r="C4120" s="62">
        <v>0</v>
      </c>
    </row>
    <row r="4121" spans="1:3" ht="15" x14ac:dyDescent="0.25">
      <c r="A4121" t="s">
        <v>76</v>
      </c>
      <c r="B4121" s="61" t="s">
        <v>203</v>
      </c>
      <c r="C4121" s="62">
        <v>0</v>
      </c>
    </row>
    <row r="4122" spans="1:3" ht="15" x14ac:dyDescent="0.25">
      <c r="A4122" t="s">
        <v>76</v>
      </c>
      <c r="B4122" s="61" t="s">
        <v>204</v>
      </c>
      <c r="C4122" s="62">
        <v>0</v>
      </c>
    </row>
    <row r="4123" spans="1:3" ht="15" x14ac:dyDescent="0.25">
      <c r="A4123" t="s">
        <v>76</v>
      </c>
      <c r="B4123" s="44" t="s">
        <v>205</v>
      </c>
      <c r="C4123" s="60">
        <v>0</v>
      </c>
    </row>
    <row r="4124" spans="1:3" ht="15" x14ac:dyDescent="0.25">
      <c r="A4124" t="s">
        <v>76</v>
      </c>
      <c r="B4124" s="44" t="s">
        <v>206</v>
      </c>
      <c r="C4124" s="60">
        <v>0</v>
      </c>
    </row>
    <row r="4125" spans="1:3" ht="15" x14ac:dyDescent="0.25">
      <c r="A4125" t="s">
        <v>76</v>
      </c>
      <c r="B4125" s="44" t="s">
        <v>207</v>
      </c>
      <c r="C4125" s="60">
        <v>0</v>
      </c>
    </row>
    <row r="4126" spans="1:3" ht="15" x14ac:dyDescent="0.25">
      <c r="A4126" t="s">
        <v>76</v>
      </c>
      <c r="B4126" s="44" t="s">
        <v>208</v>
      </c>
      <c r="C4126" s="60">
        <v>0</v>
      </c>
    </row>
    <row r="4127" spans="1:3" ht="15" x14ac:dyDescent="0.25">
      <c r="A4127" t="s">
        <v>76</v>
      </c>
      <c r="B4127" s="44" t="s">
        <v>209</v>
      </c>
      <c r="C4127" s="60">
        <v>0</v>
      </c>
    </row>
    <row r="4128" spans="1:3" ht="15" x14ac:dyDescent="0.25">
      <c r="A4128" t="s">
        <v>76</v>
      </c>
      <c r="B4128" s="44" t="s">
        <v>210</v>
      </c>
      <c r="C4128" s="60">
        <v>0</v>
      </c>
    </row>
    <row r="4129" spans="1:3" ht="15" x14ac:dyDescent="0.25">
      <c r="A4129" t="s">
        <v>76</v>
      </c>
      <c r="B4129" s="61" t="s">
        <v>211</v>
      </c>
      <c r="C4129" s="62">
        <v>0</v>
      </c>
    </row>
    <row r="4130" spans="1:3" ht="15" x14ac:dyDescent="0.25">
      <c r="A4130" t="s">
        <v>76</v>
      </c>
      <c r="B4130" s="61" t="s">
        <v>212</v>
      </c>
      <c r="C4130" s="62">
        <v>0</v>
      </c>
    </row>
    <row r="4131" spans="1:3" ht="15" x14ac:dyDescent="0.25">
      <c r="A4131" t="s">
        <v>76</v>
      </c>
      <c r="B4131" s="61" t="s">
        <v>213</v>
      </c>
      <c r="C4131" s="62">
        <v>0</v>
      </c>
    </row>
    <row r="4132" spans="1:3" ht="15" x14ac:dyDescent="0.25">
      <c r="A4132" t="s">
        <v>76</v>
      </c>
      <c r="B4132" s="61" t="s">
        <v>214</v>
      </c>
      <c r="C4132" s="62">
        <v>0</v>
      </c>
    </row>
    <row r="4133" spans="1:3" ht="15" x14ac:dyDescent="0.25">
      <c r="A4133" t="s">
        <v>76</v>
      </c>
      <c r="B4133" s="61" t="s">
        <v>215</v>
      </c>
      <c r="C4133" s="62">
        <v>0</v>
      </c>
    </row>
    <row r="4134" spans="1:3" ht="15" x14ac:dyDescent="0.25">
      <c r="A4134" t="s">
        <v>76</v>
      </c>
      <c r="B4134" s="61" t="s">
        <v>216</v>
      </c>
      <c r="C4134" s="62">
        <v>0</v>
      </c>
    </row>
    <row r="4135" spans="1:3" ht="15" x14ac:dyDescent="0.25">
      <c r="A4135" t="s">
        <v>76</v>
      </c>
      <c r="B4135" s="61" t="s">
        <v>217</v>
      </c>
      <c r="C4135" s="62">
        <v>0</v>
      </c>
    </row>
    <row r="4136" spans="1:3" ht="15" x14ac:dyDescent="0.25">
      <c r="A4136" t="s">
        <v>76</v>
      </c>
      <c r="B4136" s="61" t="s">
        <v>218</v>
      </c>
      <c r="C4136" s="62">
        <v>0</v>
      </c>
    </row>
    <row r="4137" spans="1:3" ht="15" x14ac:dyDescent="0.25">
      <c r="A4137" t="s">
        <v>76</v>
      </c>
      <c r="B4137" s="61" t="s">
        <v>219</v>
      </c>
      <c r="C4137" s="62">
        <v>0</v>
      </c>
    </row>
    <row r="4138" spans="1:3" ht="15" x14ac:dyDescent="0.25">
      <c r="A4138" t="s">
        <v>76</v>
      </c>
      <c r="B4138" s="61" t="s">
        <v>220</v>
      </c>
      <c r="C4138" s="62">
        <v>0</v>
      </c>
    </row>
    <row r="4139" spans="1:3" ht="15" x14ac:dyDescent="0.25">
      <c r="A4139" t="s">
        <v>76</v>
      </c>
      <c r="B4139" s="61" t="s">
        <v>221</v>
      </c>
      <c r="C4139" s="62">
        <v>0</v>
      </c>
    </row>
    <row r="4140" spans="1:3" ht="15" x14ac:dyDescent="0.25">
      <c r="A4140" t="s">
        <v>76</v>
      </c>
      <c r="B4140" s="61" t="s">
        <v>222</v>
      </c>
      <c r="C4140" s="62">
        <v>0</v>
      </c>
    </row>
    <row r="4141" spans="1:3" ht="15" x14ac:dyDescent="0.25">
      <c r="A4141" t="s">
        <v>76</v>
      </c>
      <c r="B4141" s="61" t="s">
        <v>223</v>
      </c>
      <c r="C4141" s="62">
        <v>0</v>
      </c>
    </row>
    <row r="4142" spans="1:3" ht="15" x14ac:dyDescent="0.25">
      <c r="A4142" t="s">
        <v>76</v>
      </c>
      <c r="B4142" s="61" t="s">
        <v>224</v>
      </c>
      <c r="C4142" s="62">
        <v>0</v>
      </c>
    </row>
    <row r="4143" spans="1:3" ht="15" x14ac:dyDescent="0.25">
      <c r="A4143" t="s">
        <v>76</v>
      </c>
      <c r="B4143" s="61" t="s">
        <v>225</v>
      </c>
      <c r="C4143" s="62">
        <v>0</v>
      </c>
    </row>
    <row r="4144" spans="1:3" ht="15" x14ac:dyDescent="0.25">
      <c r="A4144" t="s">
        <v>76</v>
      </c>
      <c r="B4144" s="61" t="s">
        <v>226</v>
      </c>
      <c r="C4144" s="62">
        <v>0</v>
      </c>
    </row>
    <row r="4145" spans="1:3" ht="15" x14ac:dyDescent="0.25">
      <c r="A4145" t="s">
        <v>76</v>
      </c>
      <c r="B4145" s="61" t="s">
        <v>227</v>
      </c>
      <c r="C4145" s="62">
        <v>0</v>
      </c>
    </row>
    <row r="4146" spans="1:3" ht="15" x14ac:dyDescent="0.25">
      <c r="A4146" t="s">
        <v>76</v>
      </c>
      <c r="B4146" s="61" t="s">
        <v>228</v>
      </c>
      <c r="C4146" s="62">
        <v>0</v>
      </c>
    </row>
    <row r="4147" spans="1:3" ht="15" x14ac:dyDescent="0.25">
      <c r="A4147" t="s">
        <v>76</v>
      </c>
      <c r="B4147" s="61" t="s">
        <v>229</v>
      </c>
      <c r="C4147" s="62">
        <v>0</v>
      </c>
    </row>
    <row r="4148" spans="1:3" ht="15" x14ac:dyDescent="0.25">
      <c r="A4148" t="s">
        <v>76</v>
      </c>
      <c r="B4148" s="61" t="s">
        <v>230</v>
      </c>
      <c r="C4148" s="62">
        <v>0</v>
      </c>
    </row>
    <row r="4149" spans="1:3" ht="15" x14ac:dyDescent="0.25">
      <c r="A4149" t="s">
        <v>76</v>
      </c>
      <c r="B4149" s="61" t="s">
        <v>231</v>
      </c>
      <c r="C4149" s="62">
        <v>0</v>
      </c>
    </row>
    <row r="4150" spans="1:3" ht="15" x14ac:dyDescent="0.25">
      <c r="A4150" t="s">
        <v>76</v>
      </c>
      <c r="B4150" s="61" t="s">
        <v>232</v>
      </c>
      <c r="C4150" s="62">
        <v>0</v>
      </c>
    </row>
    <row r="4151" spans="1:3" ht="15" x14ac:dyDescent="0.25">
      <c r="A4151" t="s">
        <v>76</v>
      </c>
      <c r="B4151" s="61" t="s">
        <v>233</v>
      </c>
      <c r="C4151" s="62">
        <v>0</v>
      </c>
    </row>
    <row r="4152" spans="1:3" ht="15" x14ac:dyDescent="0.25">
      <c r="A4152" t="s">
        <v>76</v>
      </c>
      <c r="B4152" s="61" t="s">
        <v>234</v>
      </c>
      <c r="C4152" s="62">
        <v>0</v>
      </c>
    </row>
    <row r="4153" spans="1:3" ht="15" x14ac:dyDescent="0.25">
      <c r="A4153" t="s">
        <v>76</v>
      </c>
      <c r="B4153" s="61" t="s">
        <v>235</v>
      </c>
      <c r="C4153" s="62">
        <v>0</v>
      </c>
    </row>
    <row r="4154" spans="1:3" ht="15" x14ac:dyDescent="0.25">
      <c r="A4154" t="s">
        <v>76</v>
      </c>
      <c r="B4154" s="61" t="s">
        <v>236</v>
      </c>
      <c r="C4154" s="62">
        <v>0</v>
      </c>
    </row>
    <row r="4155" spans="1:3" ht="15.75" thickBot="1" x14ac:dyDescent="0.3">
      <c r="A4155" t="s">
        <v>76</v>
      </c>
      <c r="B4155" s="61" t="s">
        <v>237</v>
      </c>
      <c r="C4155" s="62">
        <v>0</v>
      </c>
    </row>
    <row r="4156" spans="1:3" ht="15.75" thickTop="1" x14ac:dyDescent="0.25">
      <c r="A4156" t="s">
        <v>76</v>
      </c>
      <c r="B4156" s="64">
        <v>0</v>
      </c>
      <c r="C4156" s="65">
        <v>0</v>
      </c>
    </row>
    <row r="4157" spans="1:3" ht="15" x14ac:dyDescent="0.25">
      <c r="A4157" t="s">
        <v>76</v>
      </c>
      <c r="B4157" s="66">
        <v>0</v>
      </c>
      <c r="C4157" s="65">
        <v>0</v>
      </c>
    </row>
    <row r="4158" spans="1:3" ht="15" x14ac:dyDescent="0.25">
      <c r="A4158" t="s">
        <v>76</v>
      </c>
      <c r="B4158" s="66">
        <v>0</v>
      </c>
      <c r="C4158" s="65">
        <v>0</v>
      </c>
    </row>
    <row r="4159" spans="1:3" ht="15" x14ac:dyDescent="0.25">
      <c r="A4159" t="s">
        <v>76</v>
      </c>
      <c r="B4159" s="66">
        <v>0</v>
      </c>
      <c r="C4159" s="65">
        <v>0</v>
      </c>
    </row>
    <row r="4160" spans="1:3" ht="15" x14ac:dyDescent="0.25">
      <c r="A4160" t="s">
        <v>76</v>
      </c>
      <c r="B4160" s="66">
        <v>0</v>
      </c>
      <c r="C4160" s="65">
        <v>0</v>
      </c>
    </row>
    <row r="4161" spans="1:3" ht="15" x14ac:dyDescent="0.25">
      <c r="A4161" t="s">
        <v>76</v>
      </c>
      <c r="B4161" s="66">
        <v>0</v>
      </c>
      <c r="C4161" s="65">
        <v>0</v>
      </c>
    </row>
    <row r="4162" spans="1:3" ht="15" x14ac:dyDescent="0.25">
      <c r="A4162" t="s">
        <v>76</v>
      </c>
      <c r="B4162" s="66">
        <v>0</v>
      </c>
      <c r="C4162" s="65">
        <v>0</v>
      </c>
    </row>
    <row r="4163" spans="1:3" ht="15" x14ac:dyDescent="0.25">
      <c r="A4163" t="s">
        <v>76</v>
      </c>
      <c r="B4163" s="66">
        <v>0</v>
      </c>
      <c r="C4163" s="65">
        <v>0</v>
      </c>
    </row>
    <row r="4164" spans="1:3" ht="15" x14ac:dyDescent="0.25">
      <c r="A4164" t="s">
        <v>76</v>
      </c>
      <c r="B4164" s="66">
        <v>0</v>
      </c>
      <c r="C4164" s="65">
        <v>0</v>
      </c>
    </row>
    <row r="4165" spans="1:3" ht="15" x14ac:dyDescent="0.25">
      <c r="A4165" t="s">
        <v>76</v>
      </c>
      <c r="B4165" s="66">
        <v>0</v>
      </c>
      <c r="C4165" s="65">
        <v>0</v>
      </c>
    </row>
    <row r="4166" spans="1:3" ht="15" x14ac:dyDescent="0.25">
      <c r="A4166" t="s">
        <v>76</v>
      </c>
      <c r="B4166" s="66">
        <v>0</v>
      </c>
      <c r="C4166" s="65">
        <v>0</v>
      </c>
    </row>
    <row r="4167" spans="1:3" ht="15" x14ac:dyDescent="0.25">
      <c r="A4167" t="s">
        <v>76</v>
      </c>
      <c r="B4167" s="66">
        <v>0</v>
      </c>
      <c r="C4167" s="65">
        <v>0</v>
      </c>
    </row>
    <row r="4168" spans="1:3" ht="15" x14ac:dyDescent="0.25">
      <c r="A4168" t="s">
        <v>76</v>
      </c>
      <c r="B4168" s="66">
        <v>0</v>
      </c>
      <c r="C4168" s="65">
        <v>0</v>
      </c>
    </row>
    <row r="4169" spans="1:3" ht="15" x14ac:dyDescent="0.25">
      <c r="A4169" t="s">
        <v>76</v>
      </c>
      <c r="B4169" s="66">
        <v>0</v>
      </c>
      <c r="C4169" s="65">
        <v>0</v>
      </c>
    </row>
    <row r="4170" spans="1:3" ht="15.75" thickBot="1" x14ac:dyDescent="0.3">
      <c r="A4170" t="s">
        <v>76</v>
      </c>
      <c r="B4170" s="67">
        <v>0</v>
      </c>
      <c r="C4170" s="68">
        <v>0</v>
      </c>
    </row>
    <row r="4171" spans="1:3" ht="15.75" thickTop="1" x14ac:dyDescent="0.25">
      <c r="A4171" t="s">
        <v>76</v>
      </c>
      <c r="B4171" s="44"/>
      <c r="C4171" s="18"/>
    </row>
    <row r="4172" spans="1:3" ht="15" x14ac:dyDescent="0.25">
      <c r="A4172" t="s">
        <v>76</v>
      </c>
      <c r="C4172" s="18"/>
    </row>
    <row r="4173" spans="1:3" ht="15.75" x14ac:dyDescent="0.25">
      <c r="A4173" t="s">
        <v>76</v>
      </c>
      <c r="B4173" s="69" t="s">
        <v>345</v>
      </c>
      <c r="C4173" s="70"/>
    </row>
    <row r="4174" spans="1:3" ht="15" x14ac:dyDescent="0.25">
      <c r="A4174" t="s">
        <v>76</v>
      </c>
      <c r="C4174" s="51"/>
    </row>
    <row r="4175" spans="1:3" ht="15" x14ac:dyDescent="0.25">
      <c r="A4175" t="s">
        <v>76</v>
      </c>
    </row>
    <row r="4176" spans="1:3" ht="15" x14ac:dyDescent="0.25">
      <c r="A4176" t="s">
        <v>76</v>
      </c>
      <c r="C4176" s="71" t="s">
        <v>346</v>
      </c>
    </row>
    <row r="4177" spans="1:3" ht="51.75" x14ac:dyDescent="0.25">
      <c r="A4177" t="s">
        <v>76</v>
      </c>
      <c r="C4177" s="72" t="s">
        <v>347</v>
      </c>
    </row>
    <row r="4178" spans="1:3" ht="15" x14ac:dyDescent="0.25">
      <c r="A4178" t="s">
        <v>76</v>
      </c>
    </row>
    <row r="4179" spans="1:3" ht="15" x14ac:dyDescent="0.25">
      <c r="A4179" t="s">
        <v>76</v>
      </c>
    </row>
    <row r="4180" spans="1:3" ht="15" x14ac:dyDescent="0.25">
      <c r="A4180" t="s">
        <v>76</v>
      </c>
    </row>
    <row r="4181" spans="1:3" ht="15" x14ac:dyDescent="0.25">
      <c r="A4181" t="s">
        <v>76</v>
      </c>
    </row>
    <row r="4182" spans="1:3" ht="15" x14ac:dyDescent="0.25">
      <c r="A4182" t="s">
        <v>76</v>
      </c>
    </row>
    <row r="4183" spans="1:3" ht="15" x14ac:dyDescent="0.25">
      <c r="A4183" t="s">
        <v>76</v>
      </c>
    </row>
    <row r="4184" spans="1:3" ht="15" x14ac:dyDescent="0.25">
      <c r="A4184" t="s">
        <v>76</v>
      </c>
    </row>
    <row r="4185" spans="1:3" s="44" customFormat="1" ht="15" x14ac:dyDescent="0.25">
      <c r="A4185" t="s">
        <v>76</v>
      </c>
      <c r="B4185" s="38"/>
      <c r="C4185" s="38"/>
    </row>
    <row r="4186" spans="1:3" s="44" customFormat="1" ht="15" x14ac:dyDescent="0.25">
      <c r="A4186" t="s">
        <v>76</v>
      </c>
      <c r="B4186" s="38"/>
      <c r="C4186" s="38"/>
    </row>
    <row r="4187" spans="1:3" s="44" customFormat="1" ht="15" x14ac:dyDescent="0.25">
      <c r="A4187" t="s">
        <v>76</v>
      </c>
      <c r="B4187" s="38"/>
      <c r="C4187" s="38"/>
    </row>
    <row r="4188" spans="1:3" s="44" customFormat="1" ht="15" x14ac:dyDescent="0.25">
      <c r="A4188" t="s">
        <v>76</v>
      </c>
      <c r="B4188" s="38"/>
      <c r="C4188" s="38"/>
    </row>
    <row r="4189" spans="1:3" s="44" customFormat="1" ht="15" x14ac:dyDescent="0.25">
      <c r="A4189" t="s">
        <v>76</v>
      </c>
      <c r="B4189" s="38"/>
      <c r="C4189" s="38"/>
    </row>
    <row r="4190" spans="1:3" ht="15" x14ac:dyDescent="0.25">
      <c r="A4190" t="s">
        <v>76</v>
      </c>
    </row>
    <row r="4191" spans="1:3" ht="15" x14ac:dyDescent="0.25">
      <c r="A4191" t="s">
        <v>76</v>
      </c>
    </row>
    <row r="4192" spans="1:3" ht="15" x14ac:dyDescent="0.25">
      <c r="A4192" t="s">
        <v>76</v>
      </c>
    </row>
    <row r="4193" spans="1:3" ht="15" x14ac:dyDescent="0.25">
      <c r="A4193" t="s">
        <v>76</v>
      </c>
    </row>
    <row r="4194" spans="1:3" ht="15" x14ac:dyDescent="0.25">
      <c r="A4194" t="s">
        <v>76</v>
      </c>
    </row>
    <row r="4195" spans="1:3" ht="15" x14ac:dyDescent="0.25">
      <c r="A4195" t="s">
        <v>76</v>
      </c>
    </row>
    <row r="4196" spans="1:3" ht="15" x14ac:dyDescent="0.25">
      <c r="A4196" t="s">
        <v>76</v>
      </c>
    </row>
    <row r="4197" spans="1:3" ht="15" x14ac:dyDescent="0.25">
      <c r="A4197" t="s">
        <v>76</v>
      </c>
    </row>
    <row r="4198" spans="1:3" ht="15" x14ac:dyDescent="0.25">
      <c r="A4198" t="s">
        <v>76</v>
      </c>
    </row>
    <row r="4199" spans="1:3" ht="15" x14ac:dyDescent="0.25">
      <c r="A4199" t="s">
        <v>76</v>
      </c>
    </row>
    <row r="4200" spans="1:3" ht="15" x14ac:dyDescent="0.25">
      <c r="A4200" t="s">
        <v>76</v>
      </c>
    </row>
    <row r="4201" spans="1:3" ht="15" x14ac:dyDescent="0.25">
      <c r="A4201" t="s">
        <v>77</v>
      </c>
      <c r="B4201" s="44" t="s">
        <v>104</v>
      </c>
      <c r="C4201" s="73">
        <v>0</v>
      </c>
    </row>
    <row r="4202" spans="1:3" ht="15" x14ac:dyDescent="0.25">
      <c r="A4202" t="s">
        <v>77</v>
      </c>
      <c r="B4202" s="44" t="s">
        <v>104</v>
      </c>
      <c r="C4202" s="50">
        <v>0</v>
      </c>
    </row>
    <row r="4203" spans="1:3" ht="15" x14ac:dyDescent="0.25">
      <c r="A4203" t="s">
        <v>77</v>
      </c>
      <c r="B4203" s="44" t="s">
        <v>105</v>
      </c>
      <c r="C4203" s="50">
        <v>0</v>
      </c>
    </row>
    <row r="4204" spans="1:3" ht="15" x14ac:dyDescent="0.25">
      <c r="A4204" t="s">
        <v>77</v>
      </c>
      <c r="B4204" s="44" t="s">
        <v>106</v>
      </c>
      <c r="C4204" s="50">
        <v>0</v>
      </c>
    </row>
    <row r="4205" spans="1:3" s="44" customFormat="1" ht="15" x14ac:dyDescent="0.25">
      <c r="A4205" t="s">
        <v>77</v>
      </c>
      <c r="B4205" s="44" t="s">
        <v>107</v>
      </c>
      <c r="C4205" s="50">
        <v>0</v>
      </c>
    </row>
    <row r="4206" spans="1:3" s="44" customFormat="1" ht="15" x14ac:dyDescent="0.25">
      <c r="A4206" t="s">
        <v>77</v>
      </c>
      <c r="B4206" s="44" t="s">
        <v>107</v>
      </c>
      <c r="C4206" s="50">
        <v>0</v>
      </c>
    </row>
    <row r="4207" spans="1:3" s="44" customFormat="1" ht="15" x14ac:dyDescent="0.25">
      <c r="A4207" t="s">
        <v>77</v>
      </c>
      <c r="B4207" s="44" t="s">
        <v>108</v>
      </c>
      <c r="C4207" s="50">
        <v>0</v>
      </c>
    </row>
    <row r="4208" spans="1:3" s="44" customFormat="1" ht="15" x14ac:dyDescent="0.25">
      <c r="A4208" t="s">
        <v>77</v>
      </c>
      <c r="B4208" s="44" t="s">
        <v>108</v>
      </c>
      <c r="C4208" s="50">
        <v>0</v>
      </c>
    </row>
    <row r="4209" spans="1:3" s="44" customFormat="1" ht="15" x14ac:dyDescent="0.25">
      <c r="A4209" t="s">
        <v>77</v>
      </c>
      <c r="B4209" s="44" t="s">
        <v>109</v>
      </c>
      <c r="C4209" s="50">
        <v>0</v>
      </c>
    </row>
    <row r="4210" spans="1:3" ht="15" x14ac:dyDescent="0.25">
      <c r="A4210" t="s">
        <v>77</v>
      </c>
      <c r="B4210" s="44" t="s">
        <v>110</v>
      </c>
      <c r="C4210" s="50">
        <v>0</v>
      </c>
    </row>
    <row r="4211" spans="1:3" ht="15" x14ac:dyDescent="0.25">
      <c r="A4211" t="s">
        <v>77</v>
      </c>
      <c r="B4211" s="44" t="s">
        <v>110</v>
      </c>
      <c r="C4211" s="50">
        <v>0</v>
      </c>
    </row>
    <row r="4212" spans="1:3" ht="15" x14ac:dyDescent="0.25">
      <c r="A4212" t="s">
        <v>77</v>
      </c>
      <c r="B4212" s="44" t="s">
        <v>111</v>
      </c>
      <c r="C4212" s="50">
        <v>0</v>
      </c>
    </row>
    <row r="4213" spans="1:3" ht="15" x14ac:dyDescent="0.25">
      <c r="A4213" t="s">
        <v>77</v>
      </c>
      <c r="B4213" s="44" t="s">
        <v>111</v>
      </c>
      <c r="C4213" s="50">
        <v>0</v>
      </c>
    </row>
    <row r="4214" spans="1:3" ht="15" x14ac:dyDescent="0.25">
      <c r="A4214" t="s">
        <v>77</v>
      </c>
      <c r="B4214" s="44" t="s">
        <v>112</v>
      </c>
      <c r="C4214" s="50">
        <v>0</v>
      </c>
    </row>
    <row r="4215" spans="1:3" ht="15" x14ac:dyDescent="0.25">
      <c r="A4215" t="s">
        <v>77</v>
      </c>
      <c r="B4215" s="44" t="s">
        <v>113</v>
      </c>
      <c r="C4215" s="50">
        <v>0</v>
      </c>
    </row>
    <row r="4216" spans="1:3" ht="15" x14ac:dyDescent="0.25">
      <c r="A4216" t="s">
        <v>77</v>
      </c>
      <c r="B4216" s="44" t="s">
        <v>113</v>
      </c>
      <c r="C4216" s="50">
        <v>0</v>
      </c>
    </row>
    <row r="4217" spans="1:3" ht="15" x14ac:dyDescent="0.25">
      <c r="A4217" t="s">
        <v>77</v>
      </c>
      <c r="B4217" s="44" t="s">
        <v>114</v>
      </c>
      <c r="C4217" s="50">
        <v>0</v>
      </c>
    </row>
    <row r="4218" spans="1:3" ht="15" x14ac:dyDescent="0.25">
      <c r="A4218" t="s">
        <v>77</v>
      </c>
      <c r="B4218" s="44" t="s">
        <v>115</v>
      </c>
      <c r="C4218" s="50">
        <v>0</v>
      </c>
    </row>
    <row r="4219" spans="1:3" ht="15" x14ac:dyDescent="0.25">
      <c r="A4219" t="s">
        <v>77</v>
      </c>
      <c r="B4219" s="44" t="s">
        <v>116</v>
      </c>
      <c r="C4219" s="50">
        <v>0</v>
      </c>
    </row>
    <row r="4220" spans="1:3" ht="15" x14ac:dyDescent="0.25">
      <c r="A4220" t="s">
        <v>77</v>
      </c>
      <c r="B4220" s="44" t="s">
        <v>117</v>
      </c>
      <c r="C4220" s="50">
        <v>0</v>
      </c>
    </row>
    <row r="4221" spans="1:3" ht="15" x14ac:dyDescent="0.25">
      <c r="A4221" t="s">
        <v>77</v>
      </c>
      <c r="B4221" s="44" t="s">
        <v>117</v>
      </c>
      <c r="C4221" s="50">
        <v>0</v>
      </c>
    </row>
    <row r="4222" spans="1:3" ht="15" x14ac:dyDescent="0.25">
      <c r="A4222" t="s">
        <v>77</v>
      </c>
      <c r="B4222" s="44" t="s">
        <v>118</v>
      </c>
      <c r="C4222" s="50">
        <v>0</v>
      </c>
    </row>
    <row r="4223" spans="1:3" ht="15" x14ac:dyDescent="0.25">
      <c r="A4223" t="s">
        <v>77</v>
      </c>
      <c r="B4223" s="44" t="s">
        <v>119</v>
      </c>
      <c r="C4223" s="50">
        <v>0</v>
      </c>
    </row>
    <row r="4224" spans="1:3" ht="15" x14ac:dyDescent="0.25">
      <c r="A4224" t="s">
        <v>77</v>
      </c>
      <c r="B4224" s="44" t="s">
        <v>120</v>
      </c>
      <c r="C4224" s="50">
        <v>0</v>
      </c>
    </row>
    <row r="4225" spans="1:3" ht="15" x14ac:dyDescent="0.25">
      <c r="A4225" t="s">
        <v>77</v>
      </c>
      <c r="B4225" s="44" t="s">
        <v>121</v>
      </c>
      <c r="C4225" s="50">
        <v>0</v>
      </c>
    </row>
    <row r="4226" spans="1:3" ht="15" x14ac:dyDescent="0.25">
      <c r="A4226" t="s">
        <v>77</v>
      </c>
      <c r="B4226" s="44" t="s">
        <v>122</v>
      </c>
      <c r="C4226" s="50">
        <v>0</v>
      </c>
    </row>
    <row r="4227" spans="1:3" ht="15" x14ac:dyDescent="0.25">
      <c r="A4227" t="s">
        <v>77</v>
      </c>
      <c r="B4227" s="44" t="s">
        <v>123</v>
      </c>
      <c r="C4227" s="50">
        <v>0</v>
      </c>
    </row>
    <row r="4228" spans="1:3" ht="15" x14ac:dyDescent="0.25">
      <c r="A4228" t="s">
        <v>77</v>
      </c>
      <c r="B4228" s="44" t="s">
        <v>123</v>
      </c>
      <c r="C4228" s="50">
        <v>0</v>
      </c>
    </row>
    <row r="4229" spans="1:3" ht="15" x14ac:dyDescent="0.25">
      <c r="A4229" t="s">
        <v>77</v>
      </c>
      <c r="B4229" s="44" t="s">
        <v>124</v>
      </c>
      <c r="C4229" s="50">
        <v>0</v>
      </c>
    </row>
    <row r="4230" spans="1:3" ht="15" x14ac:dyDescent="0.25">
      <c r="A4230" t="s">
        <v>77</v>
      </c>
      <c r="B4230" s="44" t="s">
        <v>124</v>
      </c>
      <c r="C4230" s="50">
        <v>0</v>
      </c>
    </row>
    <row r="4231" spans="1:3" ht="15" x14ac:dyDescent="0.25">
      <c r="A4231" t="s">
        <v>77</v>
      </c>
      <c r="B4231" s="44" t="s">
        <v>125</v>
      </c>
      <c r="C4231" s="50">
        <v>0</v>
      </c>
    </row>
    <row r="4232" spans="1:3" ht="15" x14ac:dyDescent="0.25">
      <c r="A4232" t="s">
        <v>77</v>
      </c>
      <c r="B4232" s="44" t="s">
        <v>125</v>
      </c>
      <c r="C4232" s="50">
        <v>0</v>
      </c>
    </row>
    <row r="4233" spans="1:3" ht="15" x14ac:dyDescent="0.25">
      <c r="A4233" t="s">
        <v>77</v>
      </c>
      <c r="B4233" s="44" t="s">
        <v>126</v>
      </c>
      <c r="C4233" s="50">
        <v>0</v>
      </c>
    </row>
    <row r="4234" spans="1:3" ht="15" x14ac:dyDescent="0.25">
      <c r="A4234" t="s">
        <v>77</v>
      </c>
      <c r="B4234" s="44" t="s">
        <v>126</v>
      </c>
      <c r="C4234" s="50">
        <v>0</v>
      </c>
    </row>
    <row r="4235" spans="1:3" ht="15" x14ac:dyDescent="0.25">
      <c r="A4235" t="s">
        <v>77</v>
      </c>
      <c r="B4235" s="44" t="s">
        <v>127</v>
      </c>
      <c r="C4235" s="50">
        <v>0</v>
      </c>
    </row>
    <row r="4236" spans="1:3" ht="15" x14ac:dyDescent="0.25">
      <c r="A4236" t="s">
        <v>77</v>
      </c>
      <c r="B4236" s="44" t="s">
        <v>128</v>
      </c>
      <c r="C4236" s="50">
        <v>0</v>
      </c>
    </row>
    <row r="4237" spans="1:3" ht="15" x14ac:dyDescent="0.25">
      <c r="A4237" t="s">
        <v>77</v>
      </c>
      <c r="B4237" s="44" t="s">
        <v>129</v>
      </c>
      <c r="C4237" s="50">
        <v>0</v>
      </c>
    </row>
    <row r="4238" spans="1:3" ht="15" x14ac:dyDescent="0.25">
      <c r="A4238" t="s">
        <v>77</v>
      </c>
      <c r="B4238" s="44" t="s">
        <v>130</v>
      </c>
      <c r="C4238" s="50">
        <v>0</v>
      </c>
    </row>
    <row r="4239" spans="1:3" ht="15" x14ac:dyDescent="0.25">
      <c r="A4239" t="s">
        <v>77</v>
      </c>
      <c r="B4239" s="44" t="s">
        <v>131</v>
      </c>
      <c r="C4239" s="50">
        <v>0</v>
      </c>
    </row>
    <row r="4240" spans="1:3" ht="15" x14ac:dyDescent="0.25">
      <c r="A4240" t="s">
        <v>77</v>
      </c>
      <c r="B4240" s="44" t="s">
        <v>131</v>
      </c>
      <c r="C4240" s="50">
        <v>0</v>
      </c>
    </row>
    <row r="4241" spans="1:3" ht="15" x14ac:dyDescent="0.25">
      <c r="A4241" t="s">
        <v>77</v>
      </c>
      <c r="B4241" s="44" t="s">
        <v>132</v>
      </c>
      <c r="C4241" s="50">
        <v>0</v>
      </c>
    </row>
    <row r="4242" spans="1:3" ht="15" x14ac:dyDescent="0.25">
      <c r="A4242" t="s">
        <v>77</v>
      </c>
      <c r="B4242" s="44" t="s">
        <v>133</v>
      </c>
      <c r="C4242" s="50">
        <v>0</v>
      </c>
    </row>
    <row r="4243" spans="1:3" ht="15" x14ac:dyDescent="0.25">
      <c r="A4243" t="s">
        <v>77</v>
      </c>
      <c r="B4243" s="44" t="s">
        <v>134</v>
      </c>
      <c r="C4243" s="50">
        <v>0</v>
      </c>
    </row>
    <row r="4244" spans="1:3" ht="15" x14ac:dyDescent="0.25">
      <c r="A4244" t="s">
        <v>77</v>
      </c>
      <c r="B4244" s="44" t="s">
        <v>135</v>
      </c>
      <c r="C4244" s="50">
        <v>0</v>
      </c>
    </row>
    <row r="4245" spans="1:3" ht="15" x14ac:dyDescent="0.25">
      <c r="A4245" t="s">
        <v>77</v>
      </c>
      <c r="B4245" s="44" t="s">
        <v>136</v>
      </c>
      <c r="C4245" s="50">
        <v>0</v>
      </c>
    </row>
    <row r="4246" spans="1:3" ht="15" x14ac:dyDescent="0.25">
      <c r="A4246" t="s">
        <v>77</v>
      </c>
      <c r="B4246" s="44" t="s">
        <v>137</v>
      </c>
      <c r="C4246" s="50">
        <v>0</v>
      </c>
    </row>
    <row r="4247" spans="1:3" ht="15" x14ac:dyDescent="0.25">
      <c r="A4247" t="s">
        <v>77</v>
      </c>
      <c r="B4247" s="44" t="s">
        <v>137</v>
      </c>
      <c r="C4247" s="50">
        <v>0</v>
      </c>
    </row>
    <row r="4248" spans="1:3" ht="15" x14ac:dyDescent="0.25">
      <c r="A4248" t="s">
        <v>77</v>
      </c>
      <c r="B4248" s="44" t="s">
        <v>138</v>
      </c>
      <c r="C4248" s="50">
        <v>0</v>
      </c>
    </row>
    <row r="4249" spans="1:3" ht="15" x14ac:dyDescent="0.25">
      <c r="A4249" t="s">
        <v>77</v>
      </c>
      <c r="B4249" s="44" t="s">
        <v>138</v>
      </c>
      <c r="C4249" s="50">
        <v>0</v>
      </c>
    </row>
    <row r="4250" spans="1:3" ht="15" x14ac:dyDescent="0.25">
      <c r="A4250" t="s">
        <v>77</v>
      </c>
      <c r="B4250" s="59" t="s">
        <v>139</v>
      </c>
      <c r="C4250" s="50">
        <v>0</v>
      </c>
    </row>
    <row r="4251" spans="1:3" ht="15" x14ac:dyDescent="0.25">
      <c r="A4251" t="s">
        <v>77</v>
      </c>
      <c r="B4251" s="44" t="s">
        <v>140</v>
      </c>
      <c r="C4251" s="50">
        <v>0</v>
      </c>
    </row>
    <row r="4252" spans="1:3" ht="15" x14ac:dyDescent="0.25">
      <c r="A4252" t="s">
        <v>77</v>
      </c>
      <c r="B4252" s="44" t="s">
        <v>141</v>
      </c>
      <c r="C4252" s="50">
        <v>0</v>
      </c>
    </row>
    <row r="4253" spans="1:3" ht="15" x14ac:dyDescent="0.25">
      <c r="A4253" t="s">
        <v>77</v>
      </c>
      <c r="B4253" s="44" t="s">
        <v>142</v>
      </c>
      <c r="C4253" s="50">
        <v>0</v>
      </c>
    </row>
    <row r="4254" spans="1:3" ht="15" x14ac:dyDescent="0.25">
      <c r="A4254" t="s">
        <v>77</v>
      </c>
      <c r="B4254" s="44" t="s">
        <v>142</v>
      </c>
      <c r="C4254" s="50">
        <v>0</v>
      </c>
    </row>
    <row r="4255" spans="1:3" ht="15" x14ac:dyDescent="0.25">
      <c r="A4255" t="s">
        <v>77</v>
      </c>
      <c r="B4255" s="44" t="s">
        <v>143</v>
      </c>
      <c r="C4255" s="50">
        <v>0</v>
      </c>
    </row>
    <row r="4256" spans="1:3" ht="15" x14ac:dyDescent="0.25">
      <c r="A4256" t="s">
        <v>77</v>
      </c>
      <c r="B4256" s="44" t="s">
        <v>144</v>
      </c>
      <c r="C4256" s="50">
        <v>0</v>
      </c>
    </row>
    <row r="4257" spans="1:3" ht="15" x14ac:dyDescent="0.25">
      <c r="A4257" t="s">
        <v>77</v>
      </c>
      <c r="B4257" s="44" t="s">
        <v>144</v>
      </c>
      <c r="C4257" s="50">
        <v>0</v>
      </c>
    </row>
    <row r="4258" spans="1:3" ht="15" x14ac:dyDescent="0.25">
      <c r="A4258" t="s">
        <v>77</v>
      </c>
      <c r="B4258" s="44" t="s">
        <v>145</v>
      </c>
      <c r="C4258" s="60">
        <v>0</v>
      </c>
    </row>
    <row r="4259" spans="1:3" ht="15" x14ac:dyDescent="0.25">
      <c r="A4259" t="s">
        <v>77</v>
      </c>
      <c r="B4259" s="44" t="s">
        <v>146</v>
      </c>
      <c r="C4259" s="60">
        <v>0</v>
      </c>
    </row>
    <row r="4260" spans="1:3" ht="15" x14ac:dyDescent="0.25">
      <c r="A4260" t="s">
        <v>77</v>
      </c>
      <c r="B4260" s="44" t="s">
        <v>147</v>
      </c>
      <c r="C4260" s="60">
        <v>0</v>
      </c>
    </row>
    <row r="4261" spans="1:3" ht="15" x14ac:dyDescent="0.25">
      <c r="A4261" t="s">
        <v>77</v>
      </c>
      <c r="B4261" s="44" t="s">
        <v>148</v>
      </c>
      <c r="C4261" s="60">
        <v>0</v>
      </c>
    </row>
    <row r="4262" spans="1:3" ht="15" x14ac:dyDescent="0.25">
      <c r="A4262" t="s">
        <v>77</v>
      </c>
      <c r="B4262" s="44" t="s">
        <v>148</v>
      </c>
      <c r="C4262" s="60">
        <v>0</v>
      </c>
    </row>
    <row r="4263" spans="1:3" ht="15" x14ac:dyDescent="0.25">
      <c r="A4263" t="s">
        <v>77</v>
      </c>
      <c r="B4263" s="44" t="s">
        <v>149</v>
      </c>
      <c r="C4263" s="60">
        <v>0</v>
      </c>
    </row>
    <row r="4264" spans="1:3" ht="15" x14ac:dyDescent="0.25">
      <c r="A4264" t="s">
        <v>77</v>
      </c>
      <c r="B4264" s="44" t="s">
        <v>150</v>
      </c>
      <c r="C4264" s="60">
        <v>0</v>
      </c>
    </row>
    <row r="4265" spans="1:3" ht="15" x14ac:dyDescent="0.25">
      <c r="A4265" t="s">
        <v>77</v>
      </c>
      <c r="B4265" s="44" t="s">
        <v>151</v>
      </c>
      <c r="C4265" s="60">
        <v>0</v>
      </c>
    </row>
    <row r="4266" spans="1:3" ht="15" x14ac:dyDescent="0.25">
      <c r="A4266" t="s">
        <v>77</v>
      </c>
      <c r="B4266" s="44" t="s">
        <v>152</v>
      </c>
      <c r="C4266" s="60">
        <v>0</v>
      </c>
    </row>
    <row r="4267" spans="1:3" ht="15" x14ac:dyDescent="0.25">
      <c r="A4267" t="s">
        <v>77</v>
      </c>
      <c r="B4267" s="44" t="s">
        <v>153</v>
      </c>
      <c r="C4267" s="60">
        <v>0</v>
      </c>
    </row>
    <row r="4268" spans="1:3" ht="15" x14ac:dyDescent="0.25">
      <c r="A4268" t="s">
        <v>77</v>
      </c>
      <c r="B4268" s="44" t="s">
        <v>154</v>
      </c>
      <c r="C4268" s="60">
        <v>0</v>
      </c>
    </row>
    <row r="4269" spans="1:3" ht="15" x14ac:dyDescent="0.25">
      <c r="A4269" t="s">
        <v>77</v>
      </c>
      <c r="B4269" s="44" t="s">
        <v>155</v>
      </c>
      <c r="C4269" s="60">
        <v>0</v>
      </c>
    </row>
    <row r="4270" spans="1:3" ht="15" x14ac:dyDescent="0.25">
      <c r="A4270" t="s">
        <v>77</v>
      </c>
      <c r="B4270" s="44" t="s">
        <v>156</v>
      </c>
      <c r="C4270" s="60">
        <v>0</v>
      </c>
    </row>
    <row r="4271" spans="1:3" ht="15" x14ac:dyDescent="0.25">
      <c r="A4271" t="s">
        <v>77</v>
      </c>
      <c r="B4271" s="44" t="s">
        <v>157</v>
      </c>
      <c r="C4271" s="60">
        <v>0</v>
      </c>
    </row>
    <row r="4272" spans="1:3" ht="15" x14ac:dyDescent="0.25">
      <c r="A4272" t="s">
        <v>77</v>
      </c>
      <c r="B4272" s="44" t="s">
        <v>158</v>
      </c>
      <c r="C4272" s="60">
        <v>0</v>
      </c>
    </row>
    <row r="4273" spans="1:3" ht="15" x14ac:dyDescent="0.25">
      <c r="A4273" t="s">
        <v>77</v>
      </c>
      <c r="B4273" s="44" t="s">
        <v>159</v>
      </c>
      <c r="C4273" s="60">
        <v>0</v>
      </c>
    </row>
    <row r="4274" spans="1:3" ht="15" x14ac:dyDescent="0.25">
      <c r="A4274" t="s">
        <v>77</v>
      </c>
      <c r="B4274" s="44" t="s">
        <v>160</v>
      </c>
      <c r="C4274" s="60">
        <v>0</v>
      </c>
    </row>
    <row r="4275" spans="1:3" ht="15" x14ac:dyDescent="0.25">
      <c r="A4275" t="s">
        <v>77</v>
      </c>
      <c r="B4275" s="44" t="s">
        <v>161</v>
      </c>
      <c r="C4275" s="60">
        <v>0</v>
      </c>
    </row>
    <row r="4276" spans="1:3" ht="15" x14ac:dyDescent="0.25">
      <c r="A4276" t="s">
        <v>77</v>
      </c>
      <c r="B4276" s="44" t="s">
        <v>162</v>
      </c>
      <c r="C4276" s="60">
        <v>0</v>
      </c>
    </row>
    <row r="4277" spans="1:3" ht="15" x14ac:dyDescent="0.25">
      <c r="A4277" t="s">
        <v>77</v>
      </c>
      <c r="B4277" s="44" t="s">
        <v>162</v>
      </c>
      <c r="C4277" s="60">
        <v>0</v>
      </c>
    </row>
    <row r="4278" spans="1:3" ht="15" x14ac:dyDescent="0.25">
      <c r="A4278" t="s">
        <v>77</v>
      </c>
      <c r="B4278" s="44" t="s">
        <v>163</v>
      </c>
      <c r="C4278" s="60">
        <v>0</v>
      </c>
    </row>
    <row r="4279" spans="1:3" ht="15" x14ac:dyDescent="0.25">
      <c r="A4279" t="s">
        <v>77</v>
      </c>
      <c r="B4279" s="44" t="s">
        <v>164</v>
      </c>
      <c r="C4279" s="60">
        <v>0</v>
      </c>
    </row>
    <row r="4280" spans="1:3" ht="15" x14ac:dyDescent="0.25">
      <c r="A4280" t="s">
        <v>77</v>
      </c>
      <c r="B4280" s="44" t="s">
        <v>165</v>
      </c>
      <c r="C4280" s="60">
        <v>0</v>
      </c>
    </row>
    <row r="4281" spans="1:3" ht="15" x14ac:dyDescent="0.25">
      <c r="A4281" t="s">
        <v>77</v>
      </c>
      <c r="B4281" s="44" t="s">
        <v>166</v>
      </c>
      <c r="C4281" s="60">
        <v>0</v>
      </c>
    </row>
    <row r="4282" spans="1:3" ht="15" x14ac:dyDescent="0.25">
      <c r="A4282" t="s">
        <v>77</v>
      </c>
      <c r="B4282" s="44" t="s">
        <v>166</v>
      </c>
      <c r="C4282" s="60">
        <v>0</v>
      </c>
    </row>
    <row r="4283" spans="1:3" ht="15" x14ac:dyDescent="0.25">
      <c r="A4283" t="s">
        <v>77</v>
      </c>
      <c r="B4283" s="44" t="s">
        <v>167</v>
      </c>
      <c r="C4283" s="60">
        <v>0</v>
      </c>
    </row>
    <row r="4284" spans="1:3" ht="15" x14ac:dyDescent="0.25">
      <c r="A4284" t="s">
        <v>77</v>
      </c>
      <c r="B4284" s="44" t="s">
        <v>167</v>
      </c>
      <c r="C4284" s="60">
        <v>0</v>
      </c>
    </row>
    <row r="4285" spans="1:3" ht="15" x14ac:dyDescent="0.25">
      <c r="A4285" t="s">
        <v>77</v>
      </c>
      <c r="B4285" s="61" t="s">
        <v>168</v>
      </c>
      <c r="C4285" s="62">
        <v>0</v>
      </c>
    </row>
    <row r="4286" spans="1:3" ht="15" x14ac:dyDescent="0.25">
      <c r="A4286" t="s">
        <v>77</v>
      </c>
      <c r="B4286" s="61" t="s">
        <v>168</v>
      </c>
      <c r="C4286" s="62">
        <v>0</v>
      </c>
    </row>
    <row r="4287" spans="1:3" s="44" customFormat="1" ht="15" x14ac:dyDescent="0.25">
      <c r="A4287" t="s">
        <v>77</v>
      </c>
      <c r="B4287" s="61" t="s">
        <v>169</v>
      </c>
      <c r="C4287" s="62">
        <v>0</v>
      </c>
    </row>
    <row r="4288" spans="1:3" s="44" customFormat="1" ht="15" x14ac:dyDescent="0.25">
      <c r="A4288" t="s">
        <v>77</v>
      </c>
      <c r="B4288" s="44" t="s">
        <v>170</v>
      </c>
      <c r="C4288" s="60">
        <v>0</v>
      </c>
    </row>
    <row r="4289" spans="1:3" s="44" customFormat="1" ht="15" x14ac:dyDescent="0.25">
      <c r="A4289" t="s">
        <v>77</v>
      </c>
      <c r="B4289" s="61" t="s">
        <v>171</v>
      </c>
      <c r="C4289" s="62">
        <v>0</v>
      </c>
    </row>
    <row r="4290" spans="1:3" s="44" customFormat="1" ht="15" x14ac:dyDescent="0.25">
      <c r="A4290" t="s">
        <v>77</v>
      </c>
      <c r="B4290" s="44" t="s">
        <v>172</v>
      </c>
      <c r="C4290" s="60">
        <v>0</v>
      </c>
    </row>
    <row r="4291" spans="1:3" s="44" customFormat="1" ht="15" x14ac:dyDescent="0.25">
      <c r="A4291" t="s">
        <v>77</v>
      </c>
      <c r="B4291" s="44" t="s">
        <v>173</v>
      </c>
      <c r="C4291" s="60">
        <v>0</v>
      </c>
    </row>
    <row r="4292" spans="1:3" s="44" customFormat="1" ht="15" x14ac:dyDescent="0.25">
      <c r="A4292" t="s">
        <v>77</v>
      </c>
      <c r="B4292" s="44" t="s">
        <v>174</v>
      </c>
      <c r="C4292" s="60">
        <v>0</v>
      </c>
    </row>
    <row r="4293" spans="1:3" s="44" customFormat="1" ht="15" x14ac:dyDescent="0.25">
      <c r="A4293" t="s">
        <v>77</v>
      </c>
      <c r="B4293" s="44" t="s">
        <v>175</v>
      </c>
      <c r="C4293" s="60">
        <v>0</v>
      </c>
    </row>
    <row r="4294" spans="1:3" s="44" customFormat="1" ht="15" x14ac:dyDescent="0.25">
      <c r="A4294" t="s">
        <v>77</v>
      </c>
      <c r="B4294" s="44" t="s">
        <v>176</v>
      </c>
      <c r="C4294" s="60">
        <v>0</v>
      </c>
    </row>
    <row r="4295" spans="1:3" s="44" customFormat="1" ht="15" x14ac:dyDescent="0.25">
      <c r="A4295" t="s">
        <v>77</v>
      </c>
      <c r="B4295" s="44" t="s">
        <v>177</v>
      </c>
      <c r="C4295" s="60">
        <v>0</v>
      </c>
    </row>
    <row r="4296" spans="1:3" s="44" customFormat="1" ht="15" x14ac:dyDescent="0.25">
      <c r="A4296" t="s">
        <v>77</v>
      </c>
      <c r="B4296" s="44" t="s">
        <v>178</v>
      </c>
      <c r="C4296" s="60">
        <v>0</v>
      </c>
    </row>
    <row r="4297" spans="1:3" s="44" customFormat="1" ht="15" x14ac:dyDescent="0.25">
      <c r="A4297" t="s">
        <v>77</v>
      </c>
      <c r="B4297" s="44" t="s">
        <v>179</v>
      </c>
      <c r="C4297" s="60">
        <v>0</v>
      </c>
    </row>
    <row r="4298" spans="1:3" s="44" customFormat="1" ht="15" x14ac:dyDescent="0.25">
      <c r="A4298" t="s">
        <v>77</v>
      </c>
      <c r="B4298" s="44" t="s">
        <v>180</v>
      </c>
      <c r="C4298" s="60">
        <v>0</v>
      </c>
    </row>
    <row r="4299" spans="1:3" s="44" customFormat="1" ht="15" x14ac:dyDescent="0.25">
      <c r="A4299" t="s">
        <v>77</v>
      </c>
      <c r="B4299" s="44" t="s">
        <v>181</v>
      </c>
      <c r="C4299" s="60">
        <v>0</v>
      </c>
    </row>
    <row r="4300" spans="1:3" s="44" customFormat="1" ht="15" x14ac:dyDescent="0.25">
      <c r="A4300" t="s">
        <v>77</v>
      </c>
      <c r="B4300" s="44" t="s">
        <v>182</v>
      </c>
      <c r="C4300" s="60">
        <v>0</v>
      </c>
    </row>
    <row r="4301" spans="1:3" s="44" customFormat="1" ht="15" x14ac:dyDescent="0.25">
      <c r="A4301" t="s">
        <v>77</v>
      </c>
      <c r="B4301" s="44" t="s">
        <v>183</v>
      </c>
      <c r="C4301" s="60">
        <v>0</v>
      </c>
    </row>
    <row r="4302" spans="1:3" s="44" customFormat="1" ht="15" x14ac:dyDescent="0.25">
      <c r="A4302" t="s">
        <v>77</v>
      </c>
      <c r="B4302" s="44" t="s">
        <v>184</v>
      </c>
      <c r="C4302" s="60">
        <v>0</v>
      </c>
    </row>
    <row r="4303" spans="1:3" ht="15" x14ac:dyDescent="0.25">
      <c r="A4303" t="s">
        <v>77</v>
      </c>
      <c r="B4303" s="44" t="s">
        <v>185</v>
      </c>
      <c r="C4303" s="60">
        <v>0</v>
      </c>
    </row>
    <row r="4304" spans="1:3" s="63" customFormat="1" ht="15" x14ac:dyDescent="0.25">
      <c r="A4304" t="s">
        <v>77</v>
      </c>
      <c r="B4304" s="44" t="s">
        <v>186</v>
      </c>
      <c r="C4304" s="60">
        <v>0</v>
      </c>
    </row>
    <row r="4305" spans="1:3" ht="15" x14ac:dyDescent="0.25">
      <c r="A4305" t="s">
        <v>77</v>
      </c>
      <c r="B4305" s="44" t="s">
        <v>187</v>
      </c>
      <c r="C4305" s="60">
        <v>0</v>
      </c>
    </row>
    <row r="4306" spans="1:3" ht="15" x14ac:dyDescent="0.25">
      <c r="A4306" t="s">
        <v>77</v>
      </c>
      <c r="B4306" s="44" t="s">
        <v>188</v>
      </c>
      <c r="C4306" s="60">
        <v>0</v>
      </c>
    </row>
    <row r="4307" spans="1:3" ht="15" x14ac:dyDescent="0.25">
      <c r="A4307" t="s">
        <v>77</v>
      </c>
      <c r="B4307" s="44" t="s">
        <v>189</v>
      </c>
      <c r="C4307" s="60">
        <v>0</v>
      </c>
    </row>
    <row r="4308" spans="1:3" ht="15" x14ac:dyDescent="0.25">
      <c r="A4308" t="s">
        <v>77</v>
      </c>
      <c r="B4308" s="44" t="s">
        <v>190</v>
      </c>
      <c r="C4308" s="60">
        <v>0</v>
      </c>
    </row>
    <row r="4309" spans="1:3" ht="15" x14ac:dyDescent="0.25">
      <c r="A4309" t="s">
        <v>77</v>
      </c>
      <c r="B4309" s="44" t="s">
        <v>191</v>
      </c>
      <c r="C4309" s="60">
        <v>0</v>
      </c>
    </row>
    <row r="4310" spans="1:3" ht="15" x14ac:dyDescent="0.25">
      <c r="A4310" t="s">
        <v>77</v>
      </c>
      <c r="B4310" s="44" t="s">
        <v>192</v>
      </c>
      <c r="C4310" s="60">
        <v>0</v>
      </c>
    </row>
    <row r="4311" spans="1:3" ht="15" x14ac:dyDescent="0.25">
      <c r="A4311" t="s">
        <v>77</v>
      </c>
      <c r="B4311" s="44" t="s">
        <v>193</v>
      </c>
      <c r="C4311" s="60">
        <v>0</v>
      </c>
    </row>
    <row r="4312" spans="1:3" ht="15" x14ac:dyDescent="0.25">
      <c r="A4312" t="s">
        <v>77</v>
      </c>
      <c r="B4312" s="61" t="s">
        <v>194</v>
      </c>
      <c r="C4312" s="62">
        <v>0</v>
      </c>
    </row>
    <row r="4313" spans="1:3" ht="15" x14ac:dyDescent="0.25">
      <c r="A4313" t="s">
        <v>77</v>
      </c>
      <c r="B4313" s="61" t="s">
        <v>195</v>
      </c>
      <c r="C4313" s="62">
        <v>0</v>
      </c>
    </row>
    <row r="4314" spans="1:3" ht="15" x14ac:dyDescent="0.25">
      <c r="A4314" t="s">
        <v>77</v>
      </c>
      <c r="B4314" s="61" t="s">
        <v>196</v>
      </c>
      <c r="C4314" s="62">
        <v>0</v>
      </c>
    </row>
    <row r="4315" spans="1:3" ht="15" x14ac:dyDescent="0.25">
      <c r="A4315" t="s">
        <v>77</v>
      </c>
      <c r="B4315" s="61" t="s">
        <v>197</v>
      </c>
      <c r="C4315" s="62">
        <v>0</v>
      </c>
    </row>
    <row r="4316" spans="1:3" ht="15" x14ac:dyDescent="0.25">
      <c r="A4316" t="s">
        <v>77</v>
      </c>
      <c r="B4316" s="61" t="s">
        <v>198</v>
      </c>
      <c r="C4316" s="62">
        <v>0</v>
      </c>
    </row>
    <row r="4317" spans="1:3" ht="15" x14ac:dyDescent="0.25">
      <c r="A4317" t="s">
        <v>77</v>
      </c>
      <c r="B4317" s="61" t="s">
        <v>199</v>
      </c>
      <c r="C4317" s="62">
        <v>0</v>
      </c>
    </row>
    <row r="4318" spans="1:3" ht="15" x14ac:dyDescent="0.25">
      <c r="A4318" t="s">
        <v>77</v>
      </c>
      <c r="B4318" s="61" t="s">
        <v>200</v>
      </c>
      <c r="C4318" s="62">
        <v>0</v>
      </c>
    </row>
    <row r="4319" spans="1:3" ht="15" x14ac:dyDescent="0.25">
      <c r="A4319" t="s">
        <v>77</v>
      </c>
      <c r="B4319" s="61" t="s">
        <v>201</v>
      </c>
      <c r="C4319" s="62">
        <v>0</v>
      </c>
    </row>
    <row r="4320" spans="1:3" ht="15" x14ac:dyDescent="0.25">
      <c r="A4320" t="s">
        <v>77</v>
      </c>
      <c r="B4320" s="61" t="s">
        <v>202</v>
      </c>
      <c r="C4320" s="62">
        <v>0</v>
      </c>
    </row>
    <row r="4321" spans="1:3" ht="15" x14ac:dyDescent="0.25">
      <c r="A4321" t="s">
        <v>77</v>
      </c>
      <c r="B4321" s="61" t="s">
        <v>203</v>
      </c>
      <c r="C4321" s="62">
        <v>0</v>
      </c>
    </row>
    <row r="4322" spans="1:3" ht="15" x14ac:dyDescent="0.25">
      <c r="A4322" t="s">
        <v>77</v>
      </c>
      <c r="B4322" s="61" t="s">
        <v>204</v>
      </c>
      <c r="C4322" s="62">
        <v>0</v>
      </c>
    </row>
    <row r="4323" spans="1:3" ht="15" x14ac:dyDescent="0.25">
      <c r="A4323" t="s">
        <v>77</v>
      </c>
      <c r="B4323" s="44" t="s">
        <v>205</v>
      </c>
      <c r="C4323" s="60">
        <v>0</v>
      </c>
    </row>
    <row r="4324" spans="1:3" ht="15" x14ac:dyDescent="0.25">
      <c r="A4324" t="s">
        <v>77</v>
      </c>
      <c r="B4324" s="44" t="s">
        <v>206</v>
      </c>
      <c r="C4324" s="60">
        <v>0</v>
      </c>
    </row>
    <row r="4325" spans="1:3" ht="15" x14ac:dyDescent="0.25">
      <c r="A4325" t="s">
        <v>77</v>
      </c>
      <c r="B4325" s="44" t="s">
        <v>207</v>
      </c>
      <c r="C4325" s="60">
        <v>0</v>
      </c>
    </row>
    <row r="4326" spans="1:3" ht="15" x14ac:dyDescent="0.25">
      <c r="A4326" t="s">
        <v>77</v>
      </c>
      <c r="B4326" s="44" t="s">
        <v>208</v>
      </c>
      <c r="C4326" s="60">
        <v>0</v>
      </c>
    </row>
    <row r="4327" spans="1:3" ht="15" x14ac:dyDescent="0.25">
      <c r="A4327" t="s">
        <v>77</v>
      </c>
      <c r="B4327" s="44" t="s">
        <v>209</v>
      </c>
      <c r="C4327" s="60">
        <v>0</v>
      </c>
    </row>
    <row r="4328" spans="1:3" ht="15" x14ac:dyDescent="0.25">
      <c r="A4328" t="s">
        <v>77</v>
      </c>
      <c r="B4328" s="44" t="s">
        <v>210</v>
      </c>
      <c r="C4328" s="60">
        <v>0</v>
      </c>
    </row>
    <row r="4329" spans="1:3" ht="15" x14ac:dyDescent="0.25">
      <c r="A4329" t="s">
        <v>77</v>
      </c>
      <c r="B4329" s="61" t="s">
        <v>211</v>
      </c>
      <c r="C4329" s="62">
        <v>0</v>
      </c>
    </row>
    <row r="4330" spans="1:3" ht="15" x14ac:dyDescent="0.25">
      <c r="A4330" t="s">
        <v>77</v>
      </c>
      <c r="B4330" s="61" t="s">
        <v>212</v>
      </c>
      <c r="C4330" s="62">
        <v>0</v>
      </c>
    </row>
    <row r="4331" spans="1:3" ht="15" x14ac:dyDescent="0.25">
      <c r="A4331" t="s">
        <v>77</v>
      </c>
      <c r="B4331" s="61" t="s">
        <v>213</v>
      </c>
      <c r="C4331" s="62">
        <v>0</v>
      </c>
    </row>
    <row r="4332" spans="1:3" ht="15" x14ac:dyDescent="0.25">
      <c r="A4332" t="s">
        <v>77</v>
      </c>
      <c r="B4332" s="61" t="s">
        <v>214</v>
      </c>
      <c r="C4332" s="62">
        <v>0</v>
      </c>
    </row>
    <row r="4333" spans="1:3" ht="15" x14ac:dyDescent="0.25">
      <c r="A4333" t="s">
        <v>77</v>
      </c>
      <c r="B4333" s="61" t="s">
        <v>215</v>
      </c>
      <c r="C4333" s="62">
        <v>0</v>
      </c>
    </row>
    <row r="4334" spans="1:3" ht="15" x14ac:dyDescent="0.25">
      <c r="A4334" t="s">
        <v>77</v>
      </c>
      <c r="B4334" s="61" t="s">
        <v>216</v>
      </c>
      <c r="C4334" s="62">
        <v>0</v>
      </c>
    </row>
    <row r="4335" spans="1:3" ht="15" x14ac:dyDescent="0.25">
      <c r="A4335" t="s">
        <v>77</v>
      </c>
      <c r="B4335" s="61" t="s">
        <v>217</v>
      </c>
      <c r="C4335" s="62">
        <v>0</v>
      </c>
    </row>
    <row r="4336" spans="1:3" ht="15" x14ac:dyDescent="0.25">
      <c r="A4336" t="s">
        <v>77</v>
      </c>
      <c r="B4336" s="61" t="s">
        <v>218</v>
      </c>
      <c r="C4336" s="62">
        <v>0</v>
      </c>
    </row>
    <row r="4337" spans="1:3" ht="15" x14ac:dyDescent="0.25">
      <c r="A4337" t="s">
        <v>77</v>
      </c>
      <c r="B4337" s="61" t="s">
        <v>219</v>
      </c>
      <c r="C4337" s="62">
        <v>0</v>
      </c>
    </row>
    <row r="4338" spans="1:3" ht="15" x14ac:dyDescent="0.25">
      <c r="A4338" t="s">
        <v>77</v>
      </c>
      <c r="B4338" s="61" t="s">
        <v>220</v>
      </c>
      <c r="C4338" s="62">
        <v>0</v>
      </c>
    </row>
    <row r="4339" spans="1:3" ht="15" x14ac:dyDescent="0.25">
      <c r="A4339" t="s">
        <v>77</v>
      </c>
      <c r="B4339" s="61" t="s">
        <v>221</v>
      </c>
      <c r="C4339" s="62">
        <v>0</v>
      </c>
    </row>
    <row r="4340" spans="1:3" ht="15" x14ac:dyDescent="0.25">
      <c r="A4340" t="s">
        <v>77</v>
      </c>
      <c r="B4340" s="61" t="s">
        <v>222</v>
      </c>
      <c r="C4340" s="62">
        <v>0</v>
      </c>
    </row>
    <row r="4341" spans="1:3" ht="15" x14ac:dyDescent="0.25">
      <c r="A4341" t="s">
        <v>77</v>
      </c>
      <c r="B4341" s="61" t="s">
        <v>223</v>
      </c>
      <c r="C4341" s="62">
        <v>0</v>
      </c>
    </row>
    <row r="4342" spans="1:3" ht="15" x14ac:dyDescent="0.25">
      <c r="A4342" t="s">
        <v>77</v>
      </c>
      <c r="B4342" s="61" t="s">
        <v>224</v>
      </c>
      <c r="C4342" s="62">
        <v>0</v>
      </c>
    </row>
    <row r="4343" spans="1:3" ht="15" x14ac:dyDescent="0.25">
      <c r="A4343" t="s">
        <v>77</v>
      </c>
      <c r="B4343" s="61" t="s">
        <v>225</v>
      </c>
      <c r="C4343" s="62">
        <v>0</v>
      </c>
    </row>
    <row r="4344" spans="1:3" ht="15" x14ac:dyDescent="0.25">
      <c r="A4344" t="s">
        <v>77</v>
      </c>
      <c r="B4344" s="61" t="s">
        <v>226</v>
      </c>
      <c r="C4344" s="62">
        <v>0</v>
      </c>
    </row>
    <row r="4345" spans="1:3" ht="15" x14ac:dyDescent="0.25">
      <c r="A4345" t="s">
        <v>77</v>
      </c>
      <c r="B4345" s="61" t="s">
        <v>227</v>
      </c>
      <c r="C4345" s="62">
        <v>0</v>
      </c>
    </row>
    <row r="4346" spans="1:3" ht="15" x14ac:dyDescent="0.25">
      <c r="A4346" t="s">
        <v>77</v>
      </c>
      <c r="B4346" s="61" t="s">
        <v>228</v>
      </c>
      <c r="C4346" s="62">
        <v>0</v>
      </c>
    </row>
    <row r="4347" spans="1:3" ht="15" x14ac:dyDescent="0.25">
      <c r="A4347" t="s">
        <v>77</v>
      </c>
      <c r="B4347" s="61" t="s">
        <v>229</v>
      </c>
      <c r="C4347" s="62">
        <v>0</v>
      </c>
    </row>
    <row r="4348" spans="1:3" ht="15" x14ac:dyDescent="0.25">
      <c r="A4348" t="s">
        <v>77</v>
      </c>
      <c r="B4348" s="61" t="s">
        <v>230</v>
      </c>
      <c r="C4348" s="62">
        <v>0</v>
      </c>
    </row>
    <row r="4349" spans="1:3" ht="15" x14ac:dyDescent="0.25">
      <c r="A4349" t="s">
        <v>77</v>
      </c>
      <c r="B4349" s="61" t="s">
        <v>231</v>
      </c>
      <c r="C4349" s="62">
        <v>0</v>
      </c>
    </row>
    <row r="4350" spans="1:3" ht="15" x14ac:dyDescent="0.25">
      <c r="A4350" t="s">
        <v>77</v>
      </c>
      <c r="B4350" s="61" t="s">
        <v>232</v>
      </c>
      <c r="C4350" s="62">
        <v>0</v>
      </c>
    </row>
    <row r="4351" spans="1:3" ht="15" x14ac:dyDescent="0.25">
      <c r="A4351" t="s">
        <v>77</v>
      </c>
      <c r="B4351" s="61" t="s">
        <v>233</v>
      </c>
      <c r="C4351" s="62">
        <v>0</v>
      </c>
    </row>
    <row r="4352" spans="1:3" ht="15" x14ac:dyDescent="0.25">
      <c r="A4352" t="s">
        <v>77</v>
      </c>
      <c r="B4352" s="61" t="s">
        <v>234</v>
      </c>
      <c r="C4352" s="62">
        <v>0</v>
      </c>
    </row>
    <row r="4353" spans="1:3" ht="15" x14ac:dyDescent="0.25">
      <c r="A4353" t="s">
        <v>77</v>
      </c>
      <c r="B4353" s="61" t="s">
        <v>235</v>
      </c>
      <c r="C4353" s="62">
        <v>0</v>
      </c>
    </row>
    <row r="4354" spans="1:3" ht="15" x14ac:dyDescent="0.25">
      <c r="A4354" t="s">
        <v>77</v>
      </c>
      <c r="B4354" s="61" t="s">
        <v>236</v>
      </c>
      <c r="C4354" s="62">
        <v>0</v>
      </c>
    </row>
    <row r="4355" spans="1:3" ht="15.75" thickBot="1" x14ac:dyDescent="0.3">
      <c r="A4355" t="s">
        <v>77</v>
      </c>
      <c r="B4355" s="61" t="s">
        <v>237</v>
      </c>
      <c r="C4355" s="62">
        <v>0</v>
      </c>
    </row>
    <row r="4356" spans="1:3" ht="15.75" thickTop="1" x14ac:dyDescent="0.25">
      <c r="A4356" t="s">
        <v>77</v>
      </c>
      <c r="B4356" s="64">
        <v>0</v>
      </c>
      <c r="C4356" s="65">
        <v>0</v>
      </c>
    </row>
    <row r="4357" spans="1:3" ht="15" x14ac:dyDescent="0.25">
      <c r="A4357" t="s">
        <v>77</v>
      </c>
      <c r="B4357" s="66">
        <v>0</v>
      </c>
      <c r="C4357" s="65">
        <v>0</v>
      </c>
    </row>
    <row r="4358" spans="1:3" ht="15" x14ac:dyDescent="0.25">
      <c r="A4358" t="s">
        <v>77</v>
      </c>
      <c r="B4358" s="66">
        <v>0</v>
      </c>
      <c r="C4358" s="65">
        <v>0</v>
      </c>
    </row>
    <row r="4359" spans="1:3" ht="15" x14ac:dyDescent="0.25">
      <c r="A4359" t="s">
        <v>77</v>
      </c>
      <c r="B4359" s="66">
        <v>0</v>
      </c>
      <c r="C4359" s="65">
        <v>0</v>
      </c>
    </row>
    <row r="4360" spans="1:3" ht="15" x14ac:dyDescent="0.25">
      <c r="A4360" t="s">
        <v>77</v>
      </c>
      <c r="B4360" s="66">
        <v>0</v>
      </c>
      <c r="C4360" s="65">
        <v>0</v>
      </c>
    </row>
    <row r="4361" spans="1:3" ht="15" x14ac:dyDescent="0.25">
      <c r="A4361" t="s">
        <v>77</v>
      </c>
      <c r="B4361" s="66">
        <v>0</v>
      </c>
      <c r="C4361" s="65">
        <v>0</v>
      </c>
    </row>
    <row r="4362" spans="1:3" ht="15" x14ac:dyDescent="0.25">
      <c r="A4362" t="s">
        <v>77</v>
      </c>
      <c r="B4362" s="66">
        <v>0</v>
      </c>
      <c r="C4362" s="65">
        <v>0</v>
      </c>
    </row>
    <row r="4363" spans="1:3" ht="15" x14ac:dyDescent="0.25">
      <c r="A4363" t="s">
        <v>77</v>
      </c>
      <c r="B4363" s="66">
        <v>0</v>
      </c>
      <c r="C4363" s="65">
        <v>0</v>
      </c>
    </row>
    <row r="4364" spans="1:3" ht="15" x14ac:dyDescent="0.25">
      <c r="A4364" t="s">
        <v>77</v>
      </c>
      <c r="B4364" s="66">
        <v>0</v>
      </c>
      <c r="C4364" s="65">
        <v>0</v>
      </c>
    </row>
    <row r="4365" spans="1:3" ht="15" x14ac:dyDescent="0.25">
      <c r="A4365" t="s">
        <v>77</v>
      </c>
      <c r="B4365" s="66">
        <v>0</v>
      </c>
      <c r="C4365" s="65">
        <v>0</v>
      </c>
    </row>
    <row r="4366" spans="1:3" ht="15" x14ac:dyDescent="0.25">
      <c r="A4366" t="s">
        <v>77</v>
      </c>
      <c r="B4366" s="66">
        <v>0</v>
      </c>
      <c r="C4366" s="65">
        <v>0</v>
      </c>
    </row>
    <row r="4367" spans="1:3" ht="15" x14ac:dyDescent="0.25">
      <c r="A4367" t="s">
        <v>77</v>
      </c>
      <c r="B4367" s="66">
        <v>0</v>
      </c>
      <c r="C4367" s="65">
        <v>0</v>
      </c>
    </row>
    <row r="4368" spans="1:3" ht="15" x14ac:dyDescent="0.25">
      <c r="A4368" t="s">
        <v>77</v>
      </c>
      <c r="B4368" s="66">
        <v>0</v>
      </c>
      <c r="C4368" s="65">
        <v>0</v>
      </c>
    </row>
    <row r="4369" spans="1:3" ht="15" x14ac:dyDescent="0.25">
      <c r="A4369" t="s">
        <v>77</v>
      </c>
      <c r="B4369" s="66">
        <v>0</v>
      </c>
      <c r="C4369" s="65">
        <v>0</v>
      </c>
    </row>
    <row r="4370" spans="1:3" ht="15.75" thickBot="1" x14ac:dyDescent="0.3">
      <c r="A4370" t="s">
        <v>77</v>
      </c>
      <c r="B4370" s="67">
        <v>0</v>
      </c>
      <c r="C4370" s="68">
        <v>0</v>
      </c>
    </row>
    <row r="4371" spans="1:3" ht="15.75" thickTop="1" x14ac:dyDescent="0.25">
      <c r="A4371" t="s">
        <v>77</v>
      </c>
      <c r="B4371" s="44"/>
      <c r="C4371" s="18"/>
    </row>
    <row r="4372" spans="1:3" ht="15" x14ac:dyDescent="0.25">
      <c r="A4372" t="s">
        <v>77</v>
      </c>
      <c r="C4372" s="18"/>
    </row>
    <row r="4373" spans="1:3" ht="15.75" x14ac:dyDescent="0.25">
      <c r="A4373" t="s">
        <v>77</v>
      </c>
      <c r="B4373" s="69" t="s">
        <v>345</v>
      </c>
      <c r="C4373" s="70"/>
    </row>
    <row r="4374" spans="1:3" ht="15" x14ac:dyDescent="0.25">
      <c r="A4374" t="s">
        <v>77</v>
      </c>
      <c r="C4374" s="51"/>
    </row>
    <row r="4375" spans="1:3" ht="15" x14ac:dyDescent="0.25">
      <c r="A4375" t="s">
        <v>77</v>
      </c>
    </row>
    <row r="4376" spans="1:3" ht="15" x14ac:dyDescent="0.25">
      <c r="A4376" t="s">
        <v>77</v>
      </c>
      <c r="C4376" s="71" t="s">
        <v>346</v>
      </c>
    </row>
    <row r="4377" spans="1:3" ht="51.75" x14ac:dyDescent="0.25">
      <c r="A4377" t="s">
        <v>77</v>
      </c>
      <c r="C4377" s="72" t="s">
        <v>347</v>
      </c>
    </row>
    <row r="4378" spans="1:3" ht="15" x14ac:dyDescent="0.25">
      <c r="A4378" t="s">
        <v>77</v>
      </c>
    </row>
    <row r="4379" spans="1:3" ht="15" x14ac:dyDescent="0.25">
      <c r="A4379" t="s">
        <v>77</v>
      </c>
    </row>
    <row r="4380" spans="1:3" ht="15" x14ac:dyDescent="0.25">
      <c r="A4380" t="s">
        <v>77</v>
      </c>
    </row>
    <row r="4381" spans="1:3" ht="15" x14ac:dyDescent="0.25">
      <c r="A4381" t="s">
        <v>77</v>
      </c>
    </row>
    <row r="4382" spans="1:3" ht="15" x14ac:dyDescent="0.25">
      <c r="A4382" t="s">
        <v>77</v>
      </c>
    </row>
    <row r="4383" spans="1:3" ht="15" x14ac:dyDescent="0.25">
      <c r="A4383" t="s">
        <v>77</v>
      </c>
    </row>
    <row r="4384" spans="1:3" ht="15" x14ac:dyDescent="0.25">
      <c r="A4384" t="s">
        <v>77</v>
      </c>
    </row>
    <row r="4385" spans="1:3" s="44" customFormat="1" ht="15" x14ac:dyDescent="0.25">
      <c r="A4385" t="s">
        <v>77</v>
      </c>
      <c r="B4385" s="38"/>
      <c r="C4385" s="38"/>
    </row>
    <row r="4386" spans="1:3" s="44" customFormat="1" ht="15" x14ac:dyDescent="0.25">
      <c r="A4386" t="s">
        <v>77</v>
      </c>
      <c r="B4386" s="38"/>
      <c r="C4386" s="38"/>
    </row>
    <row r="4387" spans="1:3" s="44" customFormat="1" ht="15" x14ac:dyDescent="0.25">
      <c r="A4387" t="s">
        <v>77</v>
      </c>
      <c r="B4387" s="38"/>
      <c r="C4387" s="38"/>
    </row>
    <row r="4388" spans="1:3" s="44" customFormat="1" ht="15" x14ac:dyDescent="0.25">
      <c r="A4388" t="s">
        <v>77</v>
      </c>
      <c r="B4388" s="38"/>
      <c r="C4388" s="38"/>
    </row>
    <row r="4389" spans="1:3" s="44" customFormat="1" ht="15" x14ac:dyDescent="0.25">
      <c r="A4389" t="s">
        <v>77</v>
      </c>
      <c r="B4389" s="38"/>
      <c r="C4389" s="38"/>
    </row>
    <row r="4390" spans="1:3" ht="15" x14ac:dyDescent="0.25">
      <c r="A4390" t="s">
        <v>77</v>
      </c>
    </row>
    <row r="4391" spans="1:3" ht="15" x14ac:dyDescent="0.25">
      <c r="A4391" t="s">
        <v>77</v>
      </c>
    </row>
    <row r="4392" spans="1:3" ht="15" x14ac:dyDescent="0.25">
      <c r="A4392" t="s">
        <v>77</v>
      </c>
    </row>
    <row r="4393" spans="1:3" ht="15" x14ac:dyDescent="0.25">
      <c r="A4393" t="s">
        <v>77</v>
      </c>
    </row>
    <row r="4394" spans="1:3" ht="15" x14ac:dyDescent="0.25">
      <c r="A4394" t="s">
        <v>77</v>
      </c>
    </row>
    <row r="4395" spans="1:3" ht="15" x14ac:dyDescent="0.25">
      <c r="A4395" t="s">
        <v>77</v>
      </c>
    </row>
    <row r="4396" spans="1:3" ht="15" x14ac:dyDescent="0.25">
      <c r="A4396" t="s">
        <v>77</v>
      </c>
    </row>
    <row r="4397" spans="1:3" ht="15" x14ac:dyDescent="0.25">
      <c r="A4397" t="s">
        <v>77</v>
      </c>
    </row>
    <row r="4398" spans="1:3" ht="15" x14ac:dyDescent="0.25">
      <c r="A4398" t="s">
        <v>77</v>
      </c>
    </row>
    <row r="4399" spans="1:3" ht="15" x14ac:dyDescent="0.25">
      <c r="A4399" t="s">
        <v>77</v>
      </c>
    </row>
    <row r="4400" spans="1:3" ht="15" x14ac:dyDescent="0.25">
      <c r="A4400" t="s">
        <v>77</v>
      </c>
    </row>
    <row r="4401" spans="1:3" ht="15" x14ac:dyDescent="0.25">
      <c r="A4401" t="s">
        <v>78</v>
      </c>
      <c r="B4401" s="44" t="s">
        <v>104</v>
      </c>
      <c r="C4401" s="73">
        <v>0</v>
      </c>
    </row>
    <row r="4402" spans="1:3" ht="15" x14ac:dyDescent="0.25">
      <c r="A4402" t="s">
        <v>78</v>
      </c>
      <c r="B4402" s="44" t="s">
        <v>104</v>
      </c>
      <c r="C4402" s="50">
        <v>0</v>
      </c>
    </row>
    <row r="4403" spans="1:3" ht="15" x14ac:dyDescent="0.25">
      <c r="A4403" t="s">
        <v>78</v>
      </c>
      <c r="B4403" s="44" t="s">
        <v>105</v>
      </c>
      <c r="C4403" s="50">
        <v>0</v>
      </c>
    </row>
    <row r="4404" spans="1:3" ht="15" x14ac:dyDescent="0.25">
      <c r="A4404" t="s">
        <v>78</v>
      </c>
      <c r="B4404" s="44" t="s">
        <v>106</v>
      </c>
      <c r="C4404" s="50">
        <v>0</v>
      </c>
    </row>
    <row r="4405" spans="1:3" ht="15" x14ac:dyDescent="0.25">
      <c r="A4405" t="s">
        <v>78</v>
      </c>
      <c r="B4405" s="44" t="s">
        <v>107</v>
      </c>
      <c r="C4405" s="50">
        <v>0</v>
      </c>
    </row>
    <row r="4406" spans="1:3" ht="15" x14ac:dyDescent="0.25">
      <c r="A4406" t="s">
        <v>78</v>
      </c>
      <c r="B4406" s="44" t="s">
        <v>107</v>
      </c>
      <c r="C4406" s="50">
        <v>0</v>
      </c>
    </row>
    <row r="4407" spans="1:3" ht="15" x14ac:dyDescent="0.25">
      <c r="A4407" t="s">
        <v>78</v>
      </c>
      <c r="B4407" s="44" t="s">
        <v>108</v>
      </c>
      <c r="C4407" s="50">
        <v>0</v>
      </c>
    </row>
    <row r="4408" spans="1:3" ht="15" x14ac:dyDescent="0.25">
      <c r="A4408" t="s">
        <v>78</v>
      </c>
      <c r="B4408" s="44" t="s">
        <v>108</v>
      </c>
      <c r="C4408" s="50">
        <v>0</v>
      </c>
    </row>
    <row r="4409" spans="1:3" ht="15" x14ac:dyDescent="0.25">
      <c r="A4409" t="s">
        <v>78</v>
      </c>
      <c r="B4409" s="44" t="s">
        <v>109</v>
      </c>
      <c r="C4409" s="50">
        <v>0</v>
      </c>
    </row>
    <row r="4410" spans="1:3" ht="15" x14ac:dyDescent="0.25">
      <c r="A4410" t="s">
        <v>78</v>
      </c>
      <c r="B4410" s="44" t="s">
        <v>110</v>
      </c>
      <c r="C4410" s="50">
        <v>0</v>
      </c>
    </row>
    <row r="4411" spans="1:3" ht="15" x14ac:dyDescent="0.25">
      <c r="A4411" t="s">
        <v>78</v>
      </c>
      <c r="B4411" s="44" t="s">
        <v>110</v>
      </c>
      <c r="C4411" s="50">
        <v>0</v>
      </c>
    </row>
    <row r="4412" spans="1:3" ht="15" x14ac:dyDescent="0.25">
      <c r="A4412" t="s">
        <v>78</v>
      </c>
      <c r="B4412" s="44" t="s">
        <v>111</v>
      </c>
      <c r="C4412" s="50">
        <v>0</v>
      </c>
    </row>
    <row r="4413" spans="1:3" ht="15" x14ac:dyDescent="0.25">
      <c r="A4413" t="s">
        <v>78</v>
      </c>
      <c r="B4413" s="44" t="s">
        <v>111</v>
      </c>
      <c r="C4413" s="50">
        <v>0</v>
      </c>
    </row>
    <row r="4414" spans="1:3" ht="15" x14ac:dyDescent="0.25">
      <c r="A4414" t="s">
        <v>78</v>
      </c>
      <c r="B4414" s="44" t="s">
        <v>112</v>
      </c>
      <c r="C4414" s="50">
        <v>0</v>
      </c>
    </row>
    <row r="4415" spans="1:3" ht="15" x14ac:dyDescent="0.25">
      <c r="A4415" t="s">
        <v>78</v>
      </c>
      <c r="B4415" s="44" t="s">
        <v>113</v>
      </c>
      <c r="C4415" s="50">
        <v>0</v>
      </c>
    </row>
    <row r="4416" spans="1:3" ht="15" x14ac:dyDescent="0.25">
      <c r="A4416" t="s">
        <v>78</v>
      </c>
      <c r="B4416" s="44" t="s">
        <v>113</v>
      </c>
      <c r="C4416" s="50">
        <v>0</v>
      </c>
    </row>
    <row r="4417" spans="1:3" ht="15" x14ac:dyDescent="0.25">
      <c r="A4417" t="s">
        <v>78</v>
      </c>
      <c r="B4417" s="44" t="s">
        <v>114</v>
      </c>
      <c r="C4417" s="50">
        <v>0</v>
      </c>
    </row>
    <row r="4418" spans="1:3" ht="15" x14ac:dyDescent="0.25">
      <c r="A4418" t="s">
        <v>78</v>
      </c>
      <c r="B4418" s="44" t="s">
        <v>115</v>
      </c>
      <c r="C4418" s="50">
        <v>0</v>
      </c>
    </row>
    <row r="4419" spans="1:3" ht="15" x14ac:dyDescent="0.25">
      <c r="A4419" t="s">
        <v>78</v>
      </c>
      <c r="B4419" s="44" t="s">
        <v>116</v>
      </c>
      <c r="C4419" s="50">
        <v>0</v>
      </c>
    </row>
    <row r="4420" spans="1:3" ht="15" x14ac:dyDescent="0.25">
      <c r="A4420" t="s">
        <v>78</v>
      </c>
      <c r="B4420" s="44" t="s">
        <v>117</v>
      </c>
      <c r="C4420" s="50">
        <v>0</v>
      </c>
    </row>
    <row r="4421" spans="1:3" ht="15" x14ac:dyDescent="0.25">
      <c r="A4421" t="s">
        <v>78</v>
      </c>
      <c r="B4421" s="44" t="s">
        <v>117</v>
      </c>
      <c r="C4421" s="50">
        <v>0</v>
      </c>
    </row>
    <row r="4422" spans="1:3" ht="15" x14ac:dyDescent="0.25">
      <c r="A4422" t="s">
        <v>78</v>
      </c>
      <c r="B4422" s="44" t="s">
        <v>118</v>
      </c>
      <c r="C4422" s="50">
        <v>0</v>
      </c>
    </row>
    <row r="4423" spans="1:3" ht="15" x14ac:dyDescent="0.25">
      <c r="A4423" t="s">
        <v>78</v>
      </c>
      <c r="B4423" s="44" t="s">
        <v>119</v>
      </c>
      <c r="C4423" s="50">
        <v>0</v>
      </c>
    </row>
    <row r="4424" spans="1:3" ht="15" x14ac:dyDescent="0.25">
      <c r="A4424" t="s">
        <v>78</v>
      </c>
      <c r="B4424" s="44" t="s">
        <v>120</v>
      </c>
      <c r="C4424" s="50">
        <v>0</v>
      </c>
    </row>
    <row r="4425" spans="1:3" ht="15" x14ac:dyDescent="0.25">
      <c r="A4425" t="s">
        <v>78</v>
      </c>
      <c r="B4425" s="44" t="s">
        <v>121</v>
      </c>
      <c r="C4425" s="50">
        <v>0</v>
      </c>
    </row>
    <row r="4426" spans="1:3" ht="15" x14ac:dyDescent="0.25">
      <c r="A4426" t="s">
        <v>78</v>
      </c>
      <c r="B4426" s="44" t="s">
        <v>122</v>
      </c>
      <c r="C4426" s="50">
        <v>0</v>
      </c>
    </row>
    <row r="4427" spans="1:3" ht="15" x14ac:dyDescent="0.25">
      <c r="A4427" t="s">
        <v>78</v>
      </c>
      <c r="B4427" s="44" t="s">
        <v>123</v>
      </c>
      <c r="C4427" s="50">
        <v>0</v>
      </c>
    </row>
    <row r="4428" spans="1:3" ht="15" x14ac:dyDescent="0.25">
      <c r="A4428" t="s">
        <v>78</v>
      </c>
      <c r="B4428" s="44" t="s">
        <v>123</v>
      </c>
      <c r="C4428" s="50">
        <v>0</v>
      </c>
    </row>
    <row r="4429" spans="1:3" ht="15" x14ac:dyDescent="0.25">
      <c r="A4429" t="s">
        <v>78</v>
      </c>
      <c r="B4429" s="44" t="s">
        <v>124</v>
      </c>
      <c r="C4429" s="50">
        <v>0</v>
      </c>
    </row>
    <row r="4430" spans="1:3" ht="15" x14ac:dyDescent="0.25">
      <c r="A4430" t="s">
        <v>78</v>
      </c>
      <c r="B4430" s="44" t="s">
        <v>124</v>
      </c>
      <c r="C4430" s="50">
        <v>0</v>
      </c>
    </row>
    <row r="4431" spans="1:3" ht="15" x14ac:dyDescent="0.25">
      <c r="A4431" t="s">
        <v>78</v>
      </c>
      <c r="B4431" s="44" t="s">
        <v>125</v>
      </c>
      <c r="C4431" s="50">
        <v>0</v>
      </c>
    </row>
    <row r="4432" spans="1:3" ht="15" x14ac:dyDescent="0.25">
      <c r="A4432" t="s">
        <v>78</v>
      </c>
      <c r="B4432" s="44" t="s">
        <v>125</v>
      </c>
      <c r="C4432" s="50">
        <v>0</v>
      </c>
    </row>
    <row r="4433" spans="1:3" ht="15" x14ac:dyDescent="0.25">
      <c r="A4433" t="s">
        <v>78</v>
      </c>
      <c r="B4433" s="44" t="s">
        <v>126</v>
      </c>
      <c r="C4433" s="50">
        <v>0</v>
      </c>
    </row>
    <row r="4434" spans="1:3" ht="15" x14ac:dyDescent="0.25">
      <c r="A4434" t="s">
        <v>78</v>
      </c>
      <c r="B4434" s="44" t="s">
        <v>126</v>
      </c>
      <c r="C4434" s="50">
        <v>0</v>
      </c>
    </row>
    <row r="4435" spans="1:3" ht="15" x14ac:dyDescent="0.25">
      <c r="A4435" t="s">
        <v>78</v>
      </c>
      <c r="B4435" s="44" t="s">
        <v>127</v>
      </c>
      <c r="C4435" s="50">
        <v>0</v>
      </c>
    </row>
    <row r="4436" spans="1:3" ht="15" x14ac:dyDescent="0.25">
      <c r="A4436" t="s">
        <v>78</v>
      </c>
      <c r="B4436" s="44" t="s">
        <v>128</v>
      </c>
      <c r="C4436" s="50">
        <v>0</v>
      </c>
    </row>
    <row r="4437" spans="1:3" ht="15" x14ac:dyDescent="0.25">
      <c r="A4437" t="s">
        <v>78</v>
      </c>
      <c r="B4437" s="44" t="s">
        <v>129</v>
      </c>
      <c r="C4437" s="50">
        <v>0</v>
      </c>
    </row>
    <row r="4438" spans="1:3" ht="15" x14ac:dyDescent="0.25">
      <c r="A4438" t="s">
        <v>78</v>
      </c>
      <c r="B4438" s="44" t="s">
        <v>130</v>
      </c>
      <c r="C4438" s="50">
        <v>0</v>
      </c>
    </row>
    <row r="4439" spans="1:3" ht="15" x14ac:dyDescent="0.25">
      <c r="A4439" t="s">
        <v>78</v>
      </c>
      <c r="B4439" s="44" t="s">
        <v>131</v>
      </c>
      <c r="C4439" s="50">
        <v>0</v>
      </c>
    </row>
    <row r="4440" spans="1:3" ht="15" x14ac:dyDescent="0.25">
      <c r="A4440" t="s">
        <v>78</v>
      </c>
      <c r="B4440" s="44" t="s">
        <v>131</v>
      </c>
      <c r="C4440" s="50">
        <v>0</v>
      </c>
    </row>
    <row r="4441" spans="1:3" ht="15" x14ac:dyDescent="0.25">
      <c r="A4441" t="s">
        <v>78</v>
      </c>
      <c r="B4441" s="44" t="s">
        <v>132</v>
      </c>
      <c r="C4441" s="50">
        <v>0</v>
      </c>
    </row>
    <row r="4442" spans="1:3" ht="15" x14ac:dyDescent="0.25">
      <c r="A4442" t="s">
        <v>78</v>
      </c>
      <c r="B4442" s="44" t="s">
        <v>133</v>
      </c>
      <c r="C4442" s="50">
        <v>0</v>
      </c>
    </row>
    <row r="4443" spans="1:3" ht="15" x14ac:dyDescent="0.25">
      <c r="A4443" t="s">
        <v>78</v>
      </c>
      <c r="B4443" s="44" t="s">
        <v>134</v>
      </c>
      <c r="C4443" s="50">
        <v>0</v>
      </c>
    </row>
    <row r="4444" spans="1:3" ht="15" x14ac:dyDescent="0.25">
      <c r="A4444" t="s">
        <v>78</v>
      </c>
      <c r="B4444" s="44" t="s">
        <v>135</v>
      </c>
      <c r="C4444" s="50">
        <v>0</v>
      </c>
    </row>
    <row r="4445" spans="1:3" ht="15" x14ac:dyDescent="0.25">
      <c r="A4445" t="s">
        <v>78</v>
      </c>
      <c r="B4445" s="44" t="s">
        <v>136</v>
      </c>
      <c r="C4445" s="50">
        <v>0</v>
      </c>
    </row>
    <row r="4446" spans="1:3" ht="15" x14ac:dyDescent="0.25">
      <c r="A4446" t="s">
        <v>78</v>
      </c>
      <c r="B4446" s="44" t="s">
        <v>137</v>
      </c>
      <c r="C4446" s="50">
        <v>0</v>
      </c>
    </row>
    <row r="4447" spans="1:3" ht="15" x14ac:dyDescent="0.25">
      <c r="A4447" t="s">
        <v>78</v>
      </c>
      <c r="B4447" s="44" t="s">
        <v>137</v>
      </c>
      <c r="C4447" s="50">
        <v>0</v>
      </c>
    </row>
    <row r="4448" spans="1:3" ht="15" x14ac:dyDescent="0.25">
      <c r="A4448" t="s">
        <v>78</v>
      </c>
      <c r="B4448" s="44" t="s">
        <v>138</v>
      </c>
      <c r="C4448" s="50">
        <v>0</v>
      </c>
    </row>
    <row r="4449" spans="1:3" ht="15" x14ac:dyDescent="0.25">
      <c r="A4449" t="s">
        <v>78</v>
      </c>
      <c r="B4449" s="44" t="s">
        <v>138</v>
      </c>
      <c r="C4449" s="50">
        <v>0</v>
      </c>
    </row>
    <row r="4450" spans="1:3" ht="15" x14ac:dyDescent="0.25">
      <c r="A4450" t="s">
        <v>78</v>
      </c>
      <c r="B4450" s="59" t="s">
        <v>139</v>
      </c>
      <c r="C4450" s="50">
        <v>0</v>
      </c>
    </row>
    <row r="4451" spans="1:3" ht="15" x14ac:dyDescent="0.25">
      <c r="A4451" t="s">
        <v>78</v>
      </c>
      <c r="B4451" s="44" t="s">
        <v>140</v>
      </c>
      <c r="C4451" s="50">
        <v>0</v>
      </c>
    </row>
    <row r="4452" spans="1:3" ht="15" x14ac:dyDescent="0.25">
      <c r="A4452" t="s">
        <v>78</v>
      </c>
      <c r="B4452" s="44" t="s">
        <v>141</v>
      </c>
      <c r="C4452" s="50">
        <v>0</v>
      </c>
    </row>
    <row r="4453" spans="1:3" ht="15" x14ac:dyDescent="0.25">
      <c r="A4453" t="s">
        <v>78</v>
      </c>
      <c r="B4453" s="44" t="s">
        <v>142</v>
      </c>
      <c r="C4453" s="50">
        <v>0</v>
      </c>
    </row>
    <row r="4454" spans="1:3" ht="15" x14ac:dyDescent="0.25">
      <c r="A4454" t="s">
        <v>78</v>
      </c>
      <c r="B4454" s="44" t="s">
        <v>142</v>
      </c>
      <c r="C4454" s="50">
        <v>0</v>
      </c>
    </row>
    <row r="4455" spans="1:3" ht="15" x14ac:dyDescent="0.25">
      <c r="A4455" t="s">
        <v>78</v>
      </c>
      <c r="B4455" s="44" t="s">
        <v>143</v>
      </c>
      <c r="C4455" s="50">
        <v>0</v>
      </c>
    </row>
    <row r="4456" spans="1:3" ht="15" x14ac:dyDescent="0.25">
      <c r="A4456" t="s">
        <v>78</v>
      </c>
      <c r="B4456" s="44" t="s">
        <v>144</v>
      </c>
      <c r="C4456" s="50">
        <v>0</v>
      </c>
    </row>
    <row r="4457" spans="1:3" ht="15" x14ac:dyDescent="0.25">
      <c r="A4457" t="s">
        <v>78</v>
      </c>
      <c r="B4457" s="44" t="s">
        <v>144</v>
      </c>
      <c r="C4457" s="50">
        <v>0</v>
      </c>
    </row>
    <row r="4458" spans="1:3" ht="15" x14ac:dyDescent="0.25">
      <c r="A4458" t="s">
        <v>78</v>
      </c>
      <c r="B4458" s="44" t="s">
        <v>145</v>
      </c>
      <c r="C4458" s="60">
        <v>0</v>
      </c>
    </row>
    <row r="4459" spans="1:3" ht="15" x14ac:dyDescent="0.25">
      <c r="A4459" t="s">
        <v>78</v>
      </c>
      <c r="B4459" s="44" t="s">
        <v>146</v>
      </c>
      <c r="C4459" s="60">
        <v>0</v>
      </c>
    </row>
    <row r="4460" spans="1:3" ht="15" x14ac:dyDescent="0.25">
      <c r="A4460" t="s">
        <v>78</v>
      </c>
      <c r="B4460" s="44" t="s">
        <v>147</v>
      </c>
      <c r="C4460" s="60">
        <v>0</v>
      </c>
    </row>
    <row r="4461" spans="1:3" ht="15" x14ac:dyDescent="0.25">
      <c r="A4461" t="s">
        <v>78</v>
      </c>
      <c r="B4461" s="44" t="s">
        <v>148</v>
      </c>
      <c r="C4461" s="60">
        <v>0</v>
      </c>
    </row>
    <row r="4462" spans="1:3" ht="15" x14ac:dyDescent="0.25">
      <c r="A4462" t="s">
        <v>78</v>
      </c>
      <c r="B4462" s="44" t="s">
        <v>148</v>
      </c>
      <c r="C4462" s="60">
        <v>0</v>
      </c>
    </row>
    <row r="4463" spans="1:3" ht="15" x14ac:dyDescent="0.25">
      <c r="A4463" t="s">
        <v>78</v>
      </c>
      <c r="B4463" s="44" t="s">
        <v>149</v>
      </c>
      <c r="C4463" s="60">
        <v>0</v>
      </c>
    </row>
    <row r="4464" spans="1:3" ht="15" x14ac:dyDescent="0.25">
      <c r="A4464" t="s">
        <v>78</v>
      </c>
      <c r="B4464" s="44" t="s">
        <v>150</v>
      </c>
      <c r="C4464" s="60">
        <v>0</v>
      </c>
    </row>
    <row r="4465" spans="1:3" ht="15" x14ac:dyDescent="0.25">
      <c r="A4465" t="s">
        <v>78</v>
      </c>
      <c r="B4465" s="44" t="s">
        <v>151</v>
      </c>
      <c r="C4465" s="60">
        <v>0</v>
      </c>
    </row>
    <row r="4466" spans="1:3" ht="15" x14ac:dyDescent="0.25">
      <c r="A4466" t="s">
        <v>78</v>
      </c>
      <c r="B4466" s="44" t="s">
        <v>152</v>
      </c>
      <c r="C4466" s="60">
        <v>0</v>
      </c>
    </row>
    <row r="4467" spans="1:3" s="44" customFormat="1" ht="15" x14ac:dyDescent="0.25">
      <c r="A4467" t="s">
        <v>78</v>
      </c>
      <c r="B4467" s="44" t="s">
        <v>153</v>
      </c>
      <c r="C4467" s="60">
        <v>0</v>
      </c>
    </row>
    <row r="4468" spans="1:3" s="44" customFormat="1" ht="15" x14ac:dyDescent="0.25">
      <c r="A4468" t="s">
        <v>78</v>
      </c>
      <c r="B4468" s="44" t="s">
        <v>154</v>
      </c>
      <c r="C4468" s="60">
        <v>0</v>
      </c>
    </row>
    <row r="4469" spans="1:3" s="44" customFormat="1" ht="15" x14ac:dyDescent="0.25">
      <c r="A4469" t="s">
        <v>78</v>
      </c>
      <c r="B4469" s="44" t="s">
        <v>155</v>
      </c>
      <c r="C4469" s="60">
        <v>0</v>
      </c>
    </row>
    <row r="4470" spans="1:3" s="44" customFormat="1" ht="15" x14ac:dyDescent="0.25">
      <c r="A4470" t="s">
        <v>78</v>
      </c>
      <c r="B4470" s="44" t="s">
        <v>156</v>
      </c>
      <c r="C4470" s="60">
        <v>0</v>
      </c>
    </row>
    <row r="4471" spans="1:3" s="44" customFormat="1" ht="15" x14ac:dyDescent="0.25">
      <c r="A4471" t="s">
        <v>78</v>
      </c>
      <c r="B4471" s="44" t="s">
        <v>157</v>
      </c>
      <c r="C4471" s="60">
        <v>0</v>
      </c>
    </row>
    <row r="4472" spans="1:3" s="44" customFormat="1" ht="15" x14ac:dyDescent="0.25">
      <c r="A4472" t="s">
        <v>78</v>
      </c>
      <c r="B4472" s="44" t="s">
        <v>158</v>
      </c>
      <c r="C4472" s="60">
        <v>0</v>
      </c>
    </row>
    <row r="4473" spans="1:3" s="44" customFormat="1" ht="15" x14ac:dyDescent="0.25">
      <c r="A4473" t="s">
        <v>78</v>
      </c>
      <c r="B4473" s="44" t="s">
        <v>159</v>
      </c>
      <c r="C4473" s="60">
        <v>0</v>
      </c>
    </row>
    <row r="4474" spans="1:3" s="44" customFormat="1" ht="15" x14ac:dyDescent="0.25">
      <c r="A4474" t="s">
        <v>78</v>
      </c>
      <c r="B4474" s="44" t="s">
        <v>160</v>
      </c>
      <c r="C4474" s="60">
        <v>0</v>
      </c>
    </row>
    <row r="4475" spans="1:3" s="44" customFormat="1" ht="15" x14ac:dyDescent="0.25">
      <c r="A4475" t="s">
        <v>78</v>
      </c>
      <c r="B4475" s="44" t="s">
        <v>161</v>
      </c>
      <c r="C4475" s="60">
        <v>0</v>
      </c>
    </row>
    <row r="4476" spans="1:3" s="44" customFormat="1" ht="15" x14ac:dyDescent="0.25">
      <c r="A4476" t="s">
        <v>78</v>
      </c>
      <c r="B4476" s="44" t="s">
        <v>162</v>
      </c>
      <c r="C4476" s="60">
        <v>0</v>
      </c>
    </row>
    <row r="4477" spans="1:3" s="44" customFormat="1" ht="15" x14ac:dyDescent="0.25">
      <c r="A4477" t="s">
        <v>78</v>
      </c>
      <c r="B4477" s="44" t="s">
        <v>162</v>
      </c>
      <c r="C4477" s="60">
        <v>0</v>
      </c>
    </row>
    <row r="4478" spans="1:3" s="44" customFormat="1" ht="15" x14ac:dyDescent="0.25">
      <c r="A4478" t="s">
        <v>78</v>
      </c>
      <c r="B4478" s="44" t="s">
        <v>163</v>
      </c>
      <c r="C4478" s="60">
        <v>0</v>
      </c>
    </row>
    <row r="4479" spans="1:3" s="44" customFormat="1" ht="15" x14ac:dyDescent="0.25">
      <c r="A4479" t="s">
        <v>78</v>
      </c>
      <c r="B4479" s="44" t="s">
        <v>164</v>
      </c>
      <c r="C4479" s="60">
        <v>0</v>
      </c>
    </row>
    <row r="4480" spans="1:3" s="44" customFormat="1" ht="15" x14ac:dyDescent="0.25">
      <c r="A4480" t="s">
        <v>78</v>
      </c>
      <c r="B4480" s="44" t="s">
        <v>165</v>
      </c>
      <c r="C4480" s="60">
        <v>0</v>
      </c>
    </row>
    <row r="4481" spans="1:3" s="44" customFormat="1" ht="15" x14ac:dyDescent="0.25">
      <c r="A4481" t="s">
        <v>78</v>
      </c>
      <c r="B4481" s="44" t="s">
        <v>166</v>
      </c>
      <c r="C4481" s="60">
        <v>0</v>
      </c>
    </row>
    <row r="4482" spans="1:3" s="44" customFormat="1" ht="15" x14ac:dyDescent="0.25">
      <c r="A4482" t="s">
        <v>78</v>
      </c>
      <c r="B4482" s="44" t="s">
        <v>166</v>
      </c>
      <c r="C4482" s="60">
        <v>0</v>
      </c>
    </row>
    <row r="4483" spans="1:3" ht="15" x14ac:dyDescent="0.25">
      <c r="A4483" t="s">
        <v>78</v>
      </c>
      <c r="B4483" s="44" t="s">
        <v>167</v>
      </c>
      <c r="C4483" s="60">
        <v>0</v>
      </c>
    </row>
    <row r="4484" spans="1:3" s="63" customFormat="1" ht="15" x14ac:dyDescent="0.25">
      <c r="A4484" t="s">
        <v>78</v>
      </c>
      <c r="B4484" s="44" t="s">
        <v>167</v>
      </c>
      <c r="C4484" s="60">
        <v>0</v>
      </c>
    </row>
    <row r="4485" spans="1:3" ht="15" x14ac:dyDescent="0.25">
      <c r="A4485" t="s">
        <v>81</v>
      </c>
      <c r="B4485" s="61" t="s">
        <v>168</v>
      </c>
      <c r="C4485" s="62">
        <v>0</v>
      </c>
    </row>
    <row r="4486" spans="1:3" ht="15" x14ac:dyDescent="0.25">
      <c r="A4486" t="s">
        <v>78</v>
      </c>
      <c r="B4486" s="61" t="s">
        <v>168</v>
      </c>
      <c r="C4486" s="62">
        <v>0</v>
      </c>
    </row>
    <row r="4487" spans="1:3" ht="15" x14ac:dyDescent="0.25">
      <c r="A4487" t="s">
        <v>78</v>
      </c>
      <c r="B4487" s="61" t="s">
        <v>169</v>
      </c>
      <c r="C4487" s="62">
        <v>0</v>
      </c>
    </row>
    <row r="4488" spans="1:3" ht="15" x14ac:dyDescent="0.25">
      <c r="A4488" t="s">
        <v>78</v>
      </c>
      <c r="B4488" s="44" t="s">
        <v>170</v>
      </c>
      <c r="C4488" s="60">
        <v>0</v>
      </c>
    </row>
    <row r="4489" spans="1:3" ht="15" x14ac:dyDescent="0.25">
      <c r="A4489" t="s">
        <v>78</v>
      </c>
      <c r="B4489" s="61" t="s">
        <v>171</v>
      </c>
      <c r="C4489" s="62">
        <v>0</v>
      </c>
    </row>
    <row r="4490" spans="1:3" ht="15" x14ac:dyDescent="0.25">
      <c r="A4490" t="s">
        <v>78</v>
      </c>
      <c r="B4490" s="44" t="s">
        <v>172</v>
      </c>
      <c r="C4490" s="60">
        <v>0</v>
      </c>
    </row>
    <row r="4491" spans="1:3" s="44" customFormat="1" ht="15" x14ac:dyDescent="0.25">
      <c r="A4491" t="s">
        <v>78</v>
      </c>
      <c r="B4491" s="44" t="s">
        <v>173</v>
      </c>
      <c r="C4491" s="60">
        <v>0</v>
      </c>
    </row>
    <row r="4492" spans="1:3" ht="15" x14ac:dyDescent="0.25">
      <c r="A4492" t="s">
        <v>78</v>
      </c>
      <c r="B4492" s="44" t="s">
        <v>174</v>
      </c>
      <c r="C4492" s="60">
        <v>0</v>
      </c>
    </row>
    <row r="4493" spans="1:3" ht="15" x14ac:dyDescent="0.25">
      <c r="A4493" t="s">
        <v>78</v>
      </c>
      <c r="B4493" s="44" t="s">
        <v>175</v>
      </c>
      <c r="C4493" s="60">
        <v>0</v>
      </c>
    </row>
    <row r="4494" spans="1:3" ht="15" x14ac:dyDescent="0.25">
      <c r="A4494" t="s">
        <v>78</v>
      </c>
      <c r="B4494" s="44" t="s">
        <v>176</v>
      </c>
      <c r="C4494" s="60">
        <v>0</v>
      </c>
    </row>
    <row r="4495" spans="1:3" ht="15" x14ac:dyDescent="0.25">
      <c r="A4495" t="s">
        <v>78</v>
      </c>
      <c r="B4495" s="44" t="s">
        <v>177</v>
      </c>
      <c r="C4495" s="60">
        <v>0</v>
      </c>
    </row>
    <row r="4496" spans="1:3" ht="15" x14ac:dyDescent="0.25">
      <c r="A4496" t="s">
        <v>78</v>
      </c>
      <c r="B4496" s="44" t="s">
        <v>178</v>
      </c>
      <c r="C4496" s="60">
        <v>0</v>
      </c>
    </row>
    <row r="4497" spans="1:3" ht="15" x14ac:dyDescent="0.25">
      <c r="A4497" t="s">
        <v>78</v>
      </c>
      <c r="B4497" s="44" t="s">
        <v>179</v>
      </c>
      <c r="C4497" s="60">
        <v>0</v>
      </c>
    </row>
    <row r="4498" spans="1:3" ht="15" x14ac:dyDescent="0.25">
      <c r="A4498" t="s">
        <v>78</v>
      </c>
      <c r="B4498" s="44" t="s">
        <v>180</v>
      </c>
      <c r="C4498" s="60">
        <v>0</v>
      </c>
    </row>
    <row r="4499" spans="1:3" ht="15" x14ac:dyDescent="0.25">
      <c r="A4499" t="s">
        <v>78</v>
      </c>
      <c r="B4499" s="44" t="s">
        <v>181</v>
      </c>
      <c r="C4499" s="60">
        <v>0</v>
      </c>
    </row>
    <row r="4500" spans="1:3" ht="15" x14ac:dyDescent="0.25">
      <c r="A4500" t="s">
        <v>78</v>
      </c>
      <c r="B4500" s="44" t="s">
        <v>182</v>
      </c>
      <c r="C4500" s="60">
        <v>0</v>
      </c>
    </row>
    <row r="4501" spans="1:3" ht="15" x14ac:dyDescent="0.25">
      <c r="A4501" t="s">
        <v>78</v>
      </c>
      <c r="B4501" s="44" t="s">
        <v>183</v>
      </c>
      <c r="C4501" s="60">
        <v>0</v>
      </c>
    </row>
    <row r="4502" spans="1:3" ht="15" x14ac:dyDescent="0.25">
      <c r="A4502" t="s">
        <v>78</v>
      </c>
      <c r="B4502" s="44" t="s">
        <v>184</v>
      </c>
      <c r="C4502" s="60">
        <v>0</v>
      </c>
    </row>
    <row r="4503" spans="1:3" ht="15" x14ac:dyDescent="0.25">
      <c r="A4503" t="s">
        <v>78</v>
      </c>
      <c r="B4503" s="44" t="s">
        <v>185</v>
      </c>
      <c r="C4503" s="60">
        <v>0</v>
      </c>
    </row>
    <row r="4504" spans="1:3" ht="15" x14ac:dyDescent="0.25">
      <c r="A4504" t="s">
        <v>78</v>
      </c>
      <c r="B4504" s="44" t="s">
        <v>186</v>
      </c>
      <c r="C4504" s="60">
        <v>0</v>
      </c>
    </row>
    <row r="4505" spans="1:3" ht="15" x14ac:dyDescent="0.25">
      <c r="A4505" t="s">
        <v>78</v>
      </c>
      <c r="B4505" s="44" t="s">
        <v>187</v>
      </c>
      <c r="C4505" s="60">
        <v>0</v>
      </c>
    </row>
    <row r="4506" spans="1:3" ht="15" x14ac:dyDescent="0.25">
      <c r="A4506" t="s">
        <v>78</v>
      </c>
      <c r="B4506" s="44" t="s">
        <v>188</v>
      </c>
      <c r="C4506" s="60">
        <v>0</v>
      </c>
    </row>
    <row r="4507" spans="1:3" ht="15" x14ac:dyDescent="0.25">
      <c r="A4507" t="s">
        <v>78</v>
      </c>
      <c r="B4507" s="44" t="s">
        <v>189</v>
      </c>
      <c r="C4507" s="60">
        <v>0</v>
      </c>
    </row>
    <row r="4508" spans="1:3" ht="15" x14ac:dyDescent="0.25">
      <c r="A4508" t="s">
        <v>78</v>
      </c>
      <c r="B4508" s="44" t="s">
        <v>190</v>
      </c>
      <c r="C4508" s="60">
        <v>0</v>
      </c>
    </row>
    <row r="4509" spans="1:3" ht="15" x14ac:dyDescent="0.25">
      <c r="A4509" t="s">
        <v>78</v>
      </c>
      <c r="B4509" s="44" t="s">
        <v>191</v>
      </c>
      <c r="C4509" s="60">
        <v>0</v>
      </c>
    </row>
    <row r="4510" spans="1:3" ht="15" x14ac:dyDescent="0.25">
      <c r="A4510" t="s">
        <v>78</v>
      </c>
      <c r="B4510" s="44" t="s">
        <v>192</v>
      </c>
      <c r="C4510" s="60">
        <v>0</v>
      </c>
    </row>
    <row r="4511" spans="1:3" ht="15" x14ac:dyDescent="0.25">
      <c r="A4511" t="s">
        <v>78</v>
      </c>
      <c r="B4511" s="44" t="s">
        <v>193</v>
      </c>
      <c r="C4511" s="60">
        <v>0</v>
      </c>
    </row>
    <row r="4512" spans="1:3" ht="15" x14ac:dyDescent="0.25">
      <c r="A4512" t="s">
        <v>78</v>
      </c>
      <c r="B4512" s="61" t="s">
        <v>194</v>
      </c>
      <c r="C4512" s="62">
        <v>0</v>
      </c>
    </row>
    <row r="4513" spans="1:3" ht="15" x14ac:dyDescent="0.25">
      <c r="A4513" t="s">
        <v>78</v>
      </c>
      <c r="B4513" s="61" t="s">
        <v>195</v>
      </c>
      <c r="C4513" s="62">
        <v>0</v>
      </c>
    </row>
    <row r="4514" spans="1:3" ht="15" x14ac:dyDescent="0.25">
      <c r="A4514" t="s">
        <v>78</v>
      </c>
      <c r="B4514" s="61" t="s">
        <v>196</v>
      </c>
      <c r="C4514" s="62">
        <v>0</v>
      </c>
    </row>
    <row r="4515" spans="1:3" ht="15" x14ac:dyDescent="0.25">
      <c r="A4515" t="s">
        <v>78</v>
      </c>
      <c r="B4515" s="61" t="s">
        <v>197</v>
      </c>
      <c r="C4515" s="62">
        <v>0</v>
      </c>
    </row>
    <row r="4516" spans="1:3" ht="15" x14ac:dyDescent="0.25">
      <c r="A4516" t="s">
        <v>78</v>
      </c>
      <c r="B4516" s="61" t="s">
        <v>198</v>
      </c>
      <c r="C4516" s="62">
        <v>0</v>
      </c>
    </row>
    <row r="4517" spans="1:3" ht="15" x14ac:dyDescent="0.25">
      <c r="A4517" t="s">
        <v>78</v>
      </c>
      <c r="B4517" s="61" t="s">
        <v>199</v>
      </c>
      <c r="C4517" s="62">
        <v>0</v>
      </c>
    </row>
    <row r="4518" spans="1:3" ht="15" x14ac:dyDescent="0.25">
      <c r="A4518" t="s">
        <v>78</v>
      </c>
      <c r="B4518" s="61" t="s">
        <v>200</v>
      </c>
      <c r="C4518" s="62">
        <v>0</v>
      </c>
    </row>
    <row r="4519" spans="1:3" ht="15" x14ac:dyDescent="0.25">
      <c r="A4519" t="s">
        <v>78</v>
      </c>
      <c r="B4519" s="61" t="s">
        <v>201</v>
      </c>
      <c r="C4519" s="62">
        <v>0</v>
      </c>
    </row>
    <row r="4520" spans="1:3" ht="15" x14ac:dyDescent="0.25">
      <c r="A4520" t="s">
        <v>78</v>
      </c>
      <c r="B4520" s="61" t="s">
        <v>202</v>
      </c>
      <c r="C4520" s="62">
        <v>0</v>
      </c>
    </row>
    <row r="4521" spans="1:3" ht="15" x14ac:dyDescent="0.25">
      <c r="A4521" t="s">
        <v>78</v>
      </c>
      <c r="B4521" s="61" t="s">
        <v>203</v>
      </c>
      <c r="C4521" s="62">
        <v>0</v>
      </c>
    </row>
    <row r="4522" spans="1:3" ht="15" x14ac:dyDescent="0.25">
      <c r="A4522" t="s">
        <v>78</v>
      </c>
      <c r="B4522" s="61" t="s">
        <v>204</v>
      </c>
      <c r="C4522" s="62">
        <v>0</v>
      </c>
    </row>
    <row r="4523" spans="1:3" ht="15" x14ac:dyDescent="0.25">
      <c r="A4523" t="s">
        <v>78</v>
      </c>
      <c r="B4523" s="44" t="s">
        <v>205</v>
      </c>
      <c r="C4523" s="60">
        <v>0</v>
      </c>
    </row>
    <row r="4524" spans="1:3" ht="15" x14ac:dyDescent="0.25">
      <c r="A4524" t="s">
        <v>78</v>
      </c>
      <c r="B4524" s="44" t="s">
        <v>206</v>
      </c>
      <c r="C4524" s="60">
        <v>0</v>
      </c>
    </row>
    <row r="4525" spans="1:3" ht="15" x14ac:dyDescent="0.25">
      <c r="A4525" t="s">
        <v>78</v>
      </c>
      <c r="B4525" s="44" t="s">
        <v>207</v>
      </c>
      <c r="C4525" s="60">
        <v>0</v>
      </c>
    </row>
    <row r="4526" spans="1:3" ht="15" x14ac:dyDescent="0.25">
      <c r="A4526" t="s">
        <v>78</v>
      </c>
      <c r="B4526" s="44" t="s">
        <v>208</v>
      </c>
      <c r="C4526" s="60">
        <v>0</v>
      </c>
    </row>
    <row r="4527" spans="1:3" ht="15" x14ac:dyDescent="0.25">
      <c r="A4527" t="s">
        <v>78</v>
      </c>
      <c r="B4527" s="44" t="s">
        <v>209</v>
      </c>
      <c r="C4527" s="60">
        <v>0</v>
      </c>
    </row>
    <row r="4528" spans="1:3" ht="15" x14ac:dyDescent="0.25">
      <c r="A4528" t="s">
        <v>78</v>
      </c>
      <c r="B4528" s="44" t="s">
        <v>210</v>
      </c>
      <c r="C4528" s="60">
        <v>0</v>
      </c>
    </row>
    <row r="4529" spans="1:3" ht="15" x14ac:dyDescent="0.25">
      <c r="A4529" t="s">
        <v>78</v>
      </c>
      <c r="B4529" s="61" t="s">
        <v>211</v>
      </c>
      <c r="C4529" s="62">
        <v>0</v>
      </c>
    </row>
    <row r="4530" spans="1:3" ht="15" x14ac:dyDescent="0.25">
      <c r="A4530" t="s">
        <v>78</v>
      </c>
      <c r="B4530" s="61" t="s">
        <v>212</v>
      </c>
      <c r="C4530" s="62">
        <v>0</v>
      </c>
    </row>
    <row r="4531" spans="1:3" ht="15" x14ac:dyDescent="0.25">
      <c r="A4531" t="s">
        <v>78</v>
      </c>
      <c r="B4531" s="61" t="s">
        <v>213</v>
      </c>
      <c r="C4531" s="62">
        <v>0</v>
      </c>
    </row>
    <row r="4532" spans="1:3" ht="15" x14ac:dyDescent="0.25">
      <c r="A4532" t="s">
        <v>78</v>
      </c>
      <c r="B4532" s="61" t="s">
        <v>214</v>
      </c>
      <c r="C4532" s="62">
        <v>0</v>
      </c>
    </row>
    <row r="4533" spans="1:3" ht="15" x14ac:dyDescent="0.25">
      <c r="A4533" t="s">
        <v>78</v>
      </c>
      <c r="B4533" s="61" t="s">
        <v>215</v>
      </c>
      <c r="C4533" s="62">
        <v>0</v>
      </c>
    </row>
    <row r="4534" spans="1:3" ht="15" x14ac:dyDescent="0.25">
      <c r="A4534" t="s">
        <v>78</v>
      </c>
      <c r="B4534" s="61" t="s">
        <v>216</v>
      </c>
      <c r="C4534" s="62">
        <v>0</v>
      </c>
    </row>
    <row r="4535" spans="1:3" ht="15" x14ac:dyDescent="0.25">
      <c r="A4535" t="s">
        <v>78</v>
      </c>
      <c r="B4535" s="61" t="s">
        <v>217</v>
      </c>
      <c r="C4535" s="62">
        <v>0</v>
      </c>
    </row>
    <row r="4536" spans="1:3" ht="15" x14ac:dyDescent="0.25">
      <c r="A4536" t="s">
        <v>78</v>
      </c>
      <c r="B4536" s="61" t="s">
        <v>218</v>
      </c>
      <c r="C4536" s="62">
        <v>0</v>
      </c>
    </row>
    <row r="4537" spans="1:3" ht="15" x14ac:dyDescent="0.25">
      <c r="A4537" t="s">
        <v>78</v>
      </c>
      <c r="B4537" s="61" t="s">
        <v>219</v>
      </c>
      <c r="C4537" s="62">
        <v>0</v>
      </c>
    </row>
    <row r="4538" spans="1:3" ht="15" x14ac:dyDescent="0.25">
      <c r="A4538" t="s">
        <v>78</v>
      </c>
      <c r="B4538" s="61" t="s">
        <v>220</v>
      </c>
      <c r="C4538" s="62">
        <v>0</v>
      </c>
    </row>
    <row r="4539" spans="1:3" ht="15" x14ac:dyDescent="0.25">
      <c r="A4539" t="s">
        <v>78</v>
      </c>
      <c r="B4539" s="61" t="s">
        <v>221</v>
      </c>
      <c r="C4539" s="62">
        <v>0</v>
      </c>
    </row>
    <row r="4540" spans="1:3" ht="15" x14ac:dyDescent="0.25">
      <c r="A4540" t="s">
        <v>78</v>
      </c>
      <c r="B4540" s="61" t="s">
        <v>222</v>
      </c>
      <c r="C4540" s="62">
        <v>0</v>
      </c>
    </row>
    <row r="4541" spans="1:3" ht="15" x14ac:dyDescent="0.25">
      <c r="A4541" t="s">
        <v>78</v>
      </c>
      <c r="B4541" s="61" t="s">
        <v>223</v>
      </c>
      <c r="C4541" s="62">
        <v>0</v>
      </c>
    </row>
    <row r="4542" spans="1:3" ht="15" x14ac:dyDescent="0.25">
      <c r="A4542" t="s">
        <v>78</v>
      </c>
      <c r="B4542" s="61" t="s">
        <v>224</v>
      </c>
      <c r="C4542" s="62">
        <v>0</v>
      </c>
    </row>
    <row r="4543" spans="1:3" ht="15" x14ac:dyDescent="0.25">
      <c r="A4543" t="s">
        <v>78</v>
      </c>
      <c r="B4543" s="61" t="s">
        <v>225</v>
      </c>
      <c r="C4543" s="62">
        <v>0</v>
      </c>
    </row>
    <row r="4544" spans="1:3" ht="15" x14ac:dyDescent="0.25">
      <c r="A4544" t="s">
        <v>78</v>
      </c>
      <c r="B4544" s="61" t="s">
        <v>226</v>
      </c>
      <c r="C4544" s="62">
        <v>0</v>
      </c>
    </row>
    <row r="4545" spans="1:3" ht="15" x14ac:dyDescent="0.25">
      <c r="A4545" t="s">
        <v>78</v>
      </c>
      <c r="B4545" s="61" t="s">
        <v>227</v>
      </c>
      <c r="C4545" s="62">
        <v>0</v>
      </c>
    </row>
    <row r="4546" spans="1:3" ht="15" x14ac:dyDescent="0.25">
      <c r="A4546" t="s">
        <v>78</v>
      </c>
      <c r="B4546" s="61" t="s">
        <v>228</v>
      </c>
      <c r="C4546" s="62">
        <v>0</v>
      </c>
    </row>
    <row r="4547" spans="1:3" ht="15" x14ac:dyDescent="0.25">
      <c r="A4547" t="s">
        <v>78</v>
      </c>
      <c r="B4547" s="61" t="s">
        <v>229</v>
      </c>
      <c r="C4547" s="62">
        <v>0</v>
      </c>
    </row>
    <row r="4548" spans="1:3" ht="15" x14ac:dyDescent="0.25">
      <c r="A4548" t="s">
        <v>78</v>
      </c>
      <c r="B4548" s="61" t="s">
        <v>230</v>
      </c>
      <c r="C4548" s="62">
        <v>0</v>
      </c>
    </row>
    <row r="4549" spans="1:3" ht="15" x14ac:dyDescent="0.25">
      <c r="A4549" t="s">
        <v>78</v>
      </c>
      <c r="B4549" s="61" t="s">
        <v>231</v>
      </c>
      <c r="C4549" s="62">
        <v>0</v>
      </c>
    </row>
    <row r="4550" spans="1:3" ht="15" x14ac:dyDescent="0.25">
      <c r="A4550" t="s">
        <v>78</v>
      </c>
      <c r="B4550" s="61" t="s">
        <v>232</v>
      </c>
      <c r="C4550" s="62">
        <v>0</v>
      </c>
    </row>
    <row r="4551" spans="1:3" ht="15" x14ac:dyDescent="0.25">
      <c r="A4551" t="s">
        <v>78</v>
      </c>
      <c r="B4551" s="61" t="s">
        <v>233</v>
      </c>
      <c r="C4551" s="62">
        <v>0</v>
      </c>
    </row>
    <row r="4552" spans="1:3" ht="15" x14ac:dyDescent="0.25">
      <c r="A4552" t="s">
        <v>78</v>
      </c>
      <c r="B4552" s="61" t="s">
        <v>234</v>
      </c>
      <c r="C4552" s="62">
        <v>0</v>
      </c>
    </row>
    <row r="4553" spans="1:3" ht="15" x14ac:dyDescent="0.25">
      <c r="A4553" t="s">
        <v>78</v>
      </c>
      <c r="B4553" s="61" t="s">
        <v>235</v>
      </c>
      <c r="C4553" s="62">
        <v>0</v>
      </c>
    </row>
    <row r="4554" spans="1:3" ht="15" x14ac:dyDescent="0.25">
      <c r="A4554" t="s">
        <v>78</v>
      </c>
      <c r="B4554" s="61" t="s">
        <v>236</v>
      </c>
      <c r="C4554" s="62">
        <v>0</v>
      </c>
    </row>
    <row r="4555" spans="1:3" ht="15" x14ac:dyDescent="0.25">
      <c r="A4555" t="s">
        <v>78</v>
      </c>
      <c r="B4555" s="61" t="s">
        <v>237</v>
      </c>
      <c r="C4555" s="62">
        <v>0</v>
      </c>
    </row>
    <row r="4556" spans="1:3" ht="15" x14ac:dyDescent="0.25">
      <c r="A4556" t="s">
        <v>78</v>
      </c>
      <c r="B4556" s="66">
        <v>0</v>
      </c>
      <c r="C4556" s="65">
        <v>0</v>
      </c>
    </row>
    <row r="4557" spans="1:3" ht="15" x14ac:dyDescent="0.25">
      <c r="A4557" t="s">
        <v>78</v>
      </c>
      <c r="B4557" s="66">
        <v>0</v>
      </c>
      <c r="C4557" s="65">
        <v>0</v>
      </c>
    </row>
    <row r="4558" spans="1:3" ht="15" x14ac:dyDescent="0.25">
      <c r="A4558" t="s">
        <v>78</v>
      </c>
      <c r="B4558" s="66">
        <v>0</v>
      </c>
      <c r="C4558" s="65">
        <v>0</v>
      </c>
    </row>
    <row r="4559" spans="1:3" ht="15" x14ac:dyDescent="0.25">
      <c r="A4559" t="s">
        <v>78</v>
      </c>
      <c r="B4559" s="66">
        <v>0</v>
      </c>
      <c r="C4559" s="65">
        <v>0</v>
      </c>
    </row>
    <row r="4560" spans="1:3" ht="15" x14ac:dyDescent="0.25">
      <c r="A4560" t="s">
        <v>78</v>
      </c>
      <c r="B4560" s="66">
        <v>0</v>
      </c>
      <c r="C4560" s="65">
        <v>0</v>
      </c>
    </row>
    <row r="4561" spans="1:3" ht="15" x14ac:dyDescent="0.25">
      <c r="A4561" t="s">
        <v>78</v>
      </c>
      <c r="B4561" s="66">
        <v>0</v>
      </c>
      <c r="C4561" s="65">
        <v>0</v>
      </c>
    </row>
    <row r="4562" spans="1:3" ht="15" x14ac:dyDescent="0.25">
      <c r="A4562" t="s">
        <v>78</v>
      </c>
      <c r="B4562" s="66">
        <v>0</v>
      </c>
      <c r="C4562" s="65">
        <v>0</v>
      </c>
    </row>
    <row r="4563" spans="1:3" ht="15" x14ac:dyDescent="0.25">
      <c r="A4563" t="s">
        <v>78</v>
      </c>
      <c r="B4563" s="66">
        <v>0</v>
      </c>
      <c r="C4563" s="65">
        <v>0</v>
      </c>
    </row>
    <row r="4564" spans="1:3" ht="15" x14ac:dyDescent="0.25">
      <c r="A4564" t="s">
        <v>78</v>
      </c>
      <c r="B4564" s="66">
        <v>0</v>
      </c>
      <c r="C4564" s="65">
        <v>0</v>
      </c>
    </row>
    <row r="4565" spans="1:3" ht="15" x14ac:dyDescent="0.25">
      <c r="A4565" t="s">
        <v>78</v>
      </c>
      <c r="B4565" s="66">
        <v>0</v>
      </c>
      <c r="C4565" s="65">
        <v>0</v>
      </c>
    </row>
    <row r="4566" spans="1:3" ht="15" x14ac:dyDescent="0.25">
      <c r="A4566" t="s">
        <v>78</v>
      </c>
      <c r="B4566" s="66">
        <v>0</v>
      </c>
      <c r="C4566" s="65">
        <v>0</v>
      </c>
    </row>
    <row r="4567" spans="1:3" ht="15" x14ac:dyDescent="0.25">
      <c r="A4567" t="s">
        <v>78</v>
      </c>
      <c r="B4567" s="66">
        <v>0</v>
      </c>
      <c r="C4567" s="65">
        <v>0</v>
      </c>
    </row>
    <row r="4568" spans="1:3" ht="15" x14ac:dyDescent="0.25">
      <c r="A4568" t="s">
        <v>78</v>
      </c>
      <c r="B4568" s="66">
        <v>0</v>
      </c>
      <c r="C4568" s="65">
        <v>0</v>
      </c>
    </row>
    <row r="4569" spans="1:3" ht="15" x14ac:dyDescent="0.25">
      <c r="A4569" t="s">
        <v>78</v>
      </c>
      <c r="B4569" s="66">
        <v>0</v>
      </c>
      <c r="C4569" s="65">
        <v>0</v>
      </c>
    </row>
    <row r="4570" spans="1:3" ht="15.75" thickBot="1" x14ac:dyDescent="0.3">
      <c r="A4570" t="s">
        <v>78</v>
      </c>
      <c r="B4570" s="67">
        <v>0</v>
      </c>
      <c r="C4570" s="68">
        <v>0</v>
      </c>
    </row>
    <row r="4571" spans="1:3" ht="15.75" thickTop="1" x14ac:dyDescent="0.25">
      <c r="A4571" t="s">
        <v>78</v>
      </c>
      <c r="B4571" s="44"/>
      <c r="C4571" s="18"/>
    </row>
    <row r="4572" spans="1:3" ht="15" x14ac:dyDescent="0.25">
      <c r="A4572" t="s">
        <v>78</v>
      </c>
      <c r="C4572" s="18"/>
    </row>
    <row r="4573" spans="1:3" ht="15.75" x14ac:dyDescent="0.25">
      <c r="A4573" t="s">
        <v>78</v>
      </c>
      <c r="B4573" s="69" t="s">
        <v>345</v>
      </c>
      <c r="C4573" s="70"/>
    </row>
    <row r="4574" spans="1:3" ht="15" x14ac:dyDescent="0.25">
      <c r="A4574" t="s">
        <v>78</v>
      </c>
      <c r="C4574" s="51"/>
    </row>
    <row r="4575" spans="1:3" ht="15" x14ac:dyDescent="0.25">
      <c r="A4575" t="s">
        <v>78</v>
      </c>
    </row>
    <row r="4576" spans="1:3" ht="15" x14ac:dyDescent="0.25">
      <c r="A4576" t="s">
        <v>78</v>
      </c>
      <c r="C4576" s="71" t="s">
        <v>346</v>
      </c>
    </row>
    <row r="4577" spans="1:3" ht="51.75" x14ac:dyDescent="0.25">
      <c r="A4577" t="s">
        <v>78</v>
      </c>
      <c r="C4577" s="72" t="s">
        <v>347</v>
      </c>
    </row>
    <row r="4578" spans="1:3" ht="15" x14ac:dyDescent="0.25">
      <c r="A4578" t="s">
        <v>78</v>
      </c>
    </row>
    <row r="4579" spans="1:3" ht="15" x14ac:dyDescent="0.25">
      <c r="A4579" t="s">
        <v>78</v>
      </c>
    </row>
    <row r="4580" spans="1:3" ht="15" x14ac:dyDescent="0.25">
      <c r="A4580" t="s">
        <v>78</v>
      </c>
    </row>
    <row r="4581" spans="1:3" ht="15" x14ac:dyDescent="0.25">
      <c r="A4581" t="s">
        <v>78</v>
      </c>
    </row>
    <row r="4582" spans="1:3" ht="15" x14ac:dyDescent="0.25">
      <c r="A4582" t="s">
        <v>78</v>
      </c>
    </row>
    <row r="4583" spans="1:3" ht="15" x14ac:dyDescent="0.25">
      <c r="A4583" t="s">
        <v>78</v>
      </c>
    </row>
    <row r="4584" spans="1:3" ht="15" x14ac:dyDescent="0.25">
      <c r="A4584" t="s">
        <v>78</v>
      </c>
    </row>
    <row r="4585" spans="1:3" ht="15" x14ac:dyDescent="0.25">
      <c r="A4585" t="s">
        <v>78</v>
      </c>
    </row>
    <row r="4586" spans="1:3" ht="15" x14ac:dyDescent="0.25">
      <c r="A4586" t="s">
        <v>78</v>
      </c>
    </row>
    <row r="4587" spans="1:3" ht="15" x14ac:dyDescent="0.25">
      <c r="A4587" t="s">
        <v>78</v>
      </c>
    </row>
    <row r="4588" spans="1:3" ht="15" x14ac:dyDescent="0.25">
      <c r="A4588" t="s">
        <v>78</v>
      </c>
    </row>
    <row r="4589" spans="1:3" ht="15" x14ac:dyDescent="0.25">
      <c r="A4589" t="s">
        <v>78</v>
      </c>
    </row>
    <row r="4590" spans="1:3" ht="15" x14ac:dyDescent="0.25">
      <c r="A4590" t="s">
        <v>78</v>
      </c>
    </row>
    <row r="4591" spans="1:3" ht="15" x14ac:dyDescent="0.25">
      <c r="A4591" t="s">
        <v>78</v>
      </c>
    </row>
    <row r="4592" spans="1:3" ht="15" x14ac:dyDescent="0.25">
      <c r="A4592" t="s">
        <v>78</v>
      </c>
    </row>
    <row r="4593" spans="1:3" ht="15" x14ac:dyDescent="0.25">
      <c r="A4593" t="s">
        <v>78</v>
      </c>
    </row>
    <row r="4594" spans="1:3" ht="15" x14ac:dyDescent="0.25">
      <c r="A4594" t="s">
        <v>78</v>
      </c>
    </row>
    <row r="4595" spans="1:3" ht="15" x14ac:dyDescent="0.25">
      <c r="A4595" t="s">
        <v>78</v>
      </c>
    </row>
    <row r="4596" spans="1:3" ht="15" x14ac:dyDescent="0.25">
      <c r="A4596" t="s">
        <v>78</v>
      </c>
    </row>
    <row r="4597" spans="1:3" ht="15" x14ac:dyDescent="0.25">
      <c r="A4597" t="s">
        <v>78</v>
      </c>
    </row>
    <row r="4598" spans="1:3" ht="15" x14ac:dyDescent="0.25">
      <c r="A4598" t="s">
        <v>78</v>
      </c>
    </row>
    <row r="4599" spans="1:3" ht="15" x14ac:dyDescent="0.25">
      <c r="A4599" t="s">
        <v>78</v>
      </c>
    </row>
    <row r="4600" spans="1:3" ht="15" x14ac:dyDescent="0.25">
      <c r="A4600" t="s">
        <v>78</v>
      </c>
    </row>
    <row r="4601" spans="1:3" ht="15" x14ac:dyDescent="0.25">
      <c r="A4601" t="s">
        <v>79</v>
      </c>
      <c r="B4601" s="44" t="s">
        <v>104</v>
      </c>
      <c r="C4601" s="73">
        <v>0</v>
      </c>
    </row>
    <row r="4602" spans="1:3" ht="15" x14ac:dyDescent="0.25">
      <c r="A4602" t="s">
        <v>79</v>
      </c>
      <c r="B4602" s="44" t="s">
        <v>104</v>
      </c>
      <c r="C4602" s="50">
        <v>0</v>
      </c>
    </row>
    <row r="4603" spans="1:3" ht="15" x14ac:dyDescent="0.25">
      <c r="A4603" t="s">
        <v>79</v>
      </c>
      <c r="B4603" s="44" t="s">
        <v>105</v>
      </c>
      <c r="C4603" s="50">
        <v>0</v>
      </c>
    </row>
    <row r="4604" spans="1:3" ht="15" x14ac:dyDescent="0.25">
      <c r="A4604" t="s">
        <v>79</v>
      </c>
      <c r="B4604" s="44" t="s">
        <v>106</v>
      </c>
      <c r="C4604" s="50">
        <v>0</v>
      </c>
    </row>
    <row r="4605" spans="1:3" ht="15" x14ac:dyDescent="0.25">
      <c r="A4605" t="s">
        <v>79</v>
      </c>
      <c r="B4605" s="44" t="s">
        <v>107</v>
      </c>
      <c r="C4605" s="50">
        <v>0</v>
      </c>
    </row>
    <row r="4606" spans="1:3" ht="15" x14ac:dyDescent="0.25">
      <c r="A4606" t="s">
        <v>79</v>
      </c>
      <c r="B4606" s="44" t="s">
        <v>107</v>
      </c>
      <c r="C4606" s="50">
        <v>0</v>
      </c>
    </row>
    <row r="4607" spans="1:3" ht="15" x14ac:dyDescent="0.25">
      <c r="A4607" t="s">
        <v>79</v>
      </c>
      <c r="B4607" s="44" t="s">
        <v>108</v>
      </c>
      <c r="C4607" s="50">
        <v>0</v>
      </c>
    </row>
    <row r="4608" spans="1:3" ht="15" x14ac:dyDescent="0.25">
      <c r="A4608" t="s">
        <v>79</v>
      </c>
      <c r="B4608" s="44" t="s">
        <v>108</v>
      </c>
      <c r="C4608" s="50">
        <v>0</v>
      </c>
    </row>
    <row r="4609" spans="1:3" ht="15" x14ac:dyDescent="0.25">
      <c r="A4609" t="s">
        <v>79</v>
      </c>
      <c r="B4609" s="44" t="s">
        <v>109</v>
      </c>
      <c r="C4609" s="50">
        <v>0</v>
      </c>
    </row>
    <row r="4610" spans="1:3" ht="15" x14ac:dyDescent="0.25">
      <c r="A4610" t="s">
        <v>79</v>
      </c>
      <c r="B4610" s="44" t="s">
        <v>110</v>
      </c>
      <c r="C4610" s="50">
        <v>0</v>
      </c>
    </row>
    <row r="4611" spans="1:3" ht="15" x14ac:dyDescent="0.25">
      <c r="A4611" t="s">
        <v>79</v>
      </c>
      <c r="B4611" s="44" t="s">
        <v>110</v>
      </c>
      <c r="C4611" s="50">
        <v>0</v>
      </c>
    </row>
    <row r="4612" spans="1:3" ht="15" x14ac:dyDescent="0.25">
      <c r="A4612" t="s">
        <v>79</v>
      </c>
      <c r="B4612" s="44" t="s">
        <v>111</v>
      </c>
      <c r="C4612" s="50">
        <v>0</v>
      </c>
    </row>
    <row r="4613" spans="1:3" ht="15" x14ac:dyDescent="0.25">
      <c r="A4613" t="s">
        <v>79</v>
      </c>
      <c r="B4613" s="44" t="s">
        <v>111</v>
      </c>
      <c r="C4613" s="50">
        <v>0</v>
      </c>
    </row>
    <row r="4614" spans="1:3" ht="15" x14ac:dyDescent="0.25">
      <c r="A4614" t="s">
        <v>79</v>
      </c>
      <c r="B4614" s="44" t="s">
        <v>112</v>
      </c>
      <c r="C4614" s="50">
        <v>0</v>
      </c>
    </row>
    <row r="4615" spans="1:3" ht="15" x14ac:dyDescent="0.25">
      <c r="A4615" t="s">
        <v>79</v>
      </c>
      <c r="B4615" s="44" t="s">
        <v>113</v>
      </c>
      <c r="C4615" s="50">
        <v>0</v>
      </c>
    </row>
    <row r="4616" spans="1:3" ht="15" x14ac:dyDescent="0.25">
      <c r="A4616" t="s">
        <v>79</v>
      </c>
      <c r="B4616" s="44" t="s">
        <v>113</v>
      </c>
      <c r="C4616" s="50">
        <v>0</v>
      </c>
    </row>
    <row r="4617" spans="1:3" ht="15" x14ac:dyDescent="0.25">
      <c r="A4617" t="s">
        <v>79</v>
      </c>
      <c r="B4617" s="44" t="s">
        <v>114</v>
      </c>
      <c r="C4617" s="50">
        <v>0</v>
      </c>
    </row>
    <row r="4618" spans="1:3" ht="15" x14ac:dyDescent="0.25">
      <c r="A4618" t="s">
        <v>79</v>
      </c>
      <c r="B4618" s="44" t="s">
        <v>115</v>
      </c>
      <c r="C4618" s="50">
        <v>0</v>
      </c>
    </row>
    <row r="4619" spans="1:3" ht="15" x14ac:dyDescent="0.25">
      <c r="A4619" t="s">
        <v>79</v>
      </c>
      <c r="B4619" s="44" t="s">
        <v>116</v>
      </c>
      <c r="C4619" s="50">
        <v>0</v>
      </c>
    </row>
    <row r="4620" spans="1:3" ht="15" x14ac:dyDescent="0.25">
      <c r="A4620" t="s">
        <v>79</v>
      </c>
      <c r="B4620" s="44" t="s">
        <v>117</v>
      </c>
      <c r="C4620" s="50">
        <v>0</v>
      </c>
    </row>
    <row r="4621" spans="1:3" ht="15" x14ac:dyDescent="0.25">
      <c r="A4621" t="s">
        <v>79</v>
      </c>
      <c r="B4621" s="44" t="s">
        <v>117</v>
      </c>
      <c r="C4621" s="50">
        <v>0</v>
      </c>
    </row>
    <row r="4622" spans="1:3" ht="15" x14ac:dyDescent="0.25">
      <c r="A4622" t="s">
        <v>79</v>
      </c>
      <c r="B4622" s="44" t="s">
        <v>118</v>
      </c>
      <c r="C4622" s="50">
        <v>0</v>
      </c>
    </row>
    <row r="4623" spans="1:3" ht="15" x14ac:dyDescent="0.25">
      <c r="A4623" t="s">
        <v>79</v>
      </c>
      <c r="B4623" s="44" t="s">
        <v>119</v>
      </c>
      <c r="C4623" s="50">
        <v>0</v>
      </c>
    </row>
    <row r="4624" spans="1:3" ht="15" x14ac:dyDescent="0.25">
      <c r="A4624" t="s">
        <v>79</v>
      </c>
      <c r="B4624" s="44" t="s">
        <v>120</v>
      </c>
      <c r="C4624" s="50">
        <v>0</v>
      </c>
    </row>
    <row r="4625" spans="1:3" ht="15" x14ac:dyDescent="0.25">
      <c r="A4625" t="s">
        <v>79</v>
      </c>
      <c r="B4625" s="44" t="s">
        <v>121</v>
      </c>
      <c r="C4625" s="50">
        <v>0</v>
      </c>
    </row>
    <row r="4626" spans="1:3" ht="15" x14ac:dyDescent="0.25">
      <c r="A4626" t="s">
        <v>79</v>
      </c>
      <c r="B4626" s="44" t="s">
        <v>122</v>
      </c>
      <c r="C4626" s="50">
        <v>0</v>
      </c>
    </row>
    <row r="4627" spans="1:3" ht="15" x14ac:dyDescent="0.25">
      <c r="A4627" t="s">
        <v>79</v>
      </c>
      <c r="B4627" s="44" t="s">
        <v>123</v>
      </c>
      <c r="C4627" s="50">
        <v>0</v>
      </c>
    </row>
    <row r="4628" spans="1:3" ht="15" x14ac:dyDescent="0.25">
      <c r="A4628" t="s">
        <v>79</v>
      </c>
      <c r="B4628" s="44" t="s">
        <v>123</v>
      </c>
      <c r="C4628" s="50">
        <v>0</v>
      </c>
    </row>
    <row r="4629" spans="1:3" ht="15" x14ac:dyDescent="0.25">
      <c r="A4629" t="s">
        <v>79</v>
      </c>
      <c r="B4629" s="44" t="s">
        <v>124</v>
      </c>
      <c r="C4629" s="50">
        <v>0</v>
      </c>
    </row>
    <row r="4630" spans="1:3" ht="15" x14ac:dyDescent="0.25">
      <c r="A4630" t="s">
        <v>79</v>
      </c>
      <c r="B4630" s="44" t="s">
        <v>124</v>
      </c>
      <c r="C4630" s="50">
        <v>0</v>
      </c>
    </row>
    <row r="4631" spans="1:3" ht="15" x14ac:dyDescent="0.25">
      <c r="A4631" t="s">
        <v>79</v>
      </c>
      <c r="B4631" s="44" t="s">
        <v>125</v>
      </c>
      <c r="C4631" s="50">
        <v>0</v>
      </c>
    </row>
    <row r="4632" spans="1:3" ht="15" x14ac:dyDescent="0.25">
      <c r="A4632" t="s">
        <v>79</v>
      </c>
      <c r="B4632" s="44" t="s">
        <v>125</v>
      </c>
      <c r="C4632" s="50">
        <v>0</v>
      </c>
    </row>
    <row r="4633" spans="1:3" ht="15" x14ac:dyDescent="0.25">
      <c r="A4633" t="s">
        <v>79</v>
      </c>
      <c r="B4633" s="44" t="s">
        <v>126</v>
      </c>
      <c r="C4633" s="50">
        <v>0</v>
      </c>
    </row>
    <row r="4634" spans="1:3" ht="15" x14ac:dyDescent="0.25">
      <c r="A4634" t="s">
        <v>79</v>
      </c>
      <c r="B4634" s="44" t="s">
        <v>126</v>
      </c>
      <c r="C4634" s="50">
        <v>0</v>
      </c>
    </row>
    <row r="4635" spans="1:3" ht="15" x14ac:dyDescent="0.25">
      <c r="A4635" t="s">
        <v>79</v>
      </c>
      <c r="B4635" s="44" t="s">
        <v>127</v>
      </c>
      <c r="C4635" s="50">
        <v>0</v>
      </c>
    </row>
    <row r="4636" spans="1:3" ht="15" x14ac:dyDescent="0.25">
      <c r="A4636" t="s">
        <v>79</v>
      </c>
      <c r="B4636" s="44" t="s">
        <v>128</v>
      </c>
      <c r="C4636" s="50">
        <v>0</v>
      </c>
    </row>
    <row r="4637" spans="1:3" ht="15" x14ac:dyDescent="0.25">
      <c r="A4637" t="s">
        <v>79</v>
      </c>
      <c r="B4637" s="44" t="s">
        <v>129</v>
      </c>
      <c r="C4637" s="50">
        <v>0</v>
      </c>
    </row>
    <row r="4638" spans="1:3" ht="15" x14ac:dyDescent="0.25">
      <c r="A4638" t="s">
        <v>79</v>
      </c>
      <c r="B4638" s="44" t="s">
        <v>130</v>
      </c>
      <c r="C4638" s="50">
        <v>0</v>
      </c>
    </row>
    <row r="4639" spans="1:3" ht="15" x14ac:dyDescent="0.25">
      <c r="A4639" t="s">
        <v>79</v>
      </c>
      <c r="B4639" s="44" t="s">
        <v>131</v>
      </c>
      <c r="C4639" s="50">
        <v>0</v>
      </c>
    </row>
    <row r="4640" spans="1:3" ht="15" x14ac:dyDescent="0.25">
      <c r="A4640" t="s">
        <v>79</v>
      </c>
      <c r="B4640" s="44" t="s">
        <v>131</v>
      </c>
      <c r="C4640" s="50">
        <v>0</v>
      </c>
    </row>
    <row r="4641" spans="1:3" ht="15" x14ac:dyDescent="0.25">
      <c r="A4641" t="s">
        <v>79</v>
      </c>
      <c r="B4641" s="44" t="s">
        <v>132</v>
      </c>
      <c r="C4641" s="50">
        <v>0</v>
      </c>
    </row>
    <row r="4642" spans="1:3" ht="15" x14ac:dyDescent="0.25">
      <c r="A4642" t="s">
        <v>79</v>
      </c>
      <c r="B4642" s="44" t="s">
        <v>133</v>
      </c>
      <c r="C4642" s="50">
        <v>0</v>
      </c>
    </row>
    <row r="4643" spans="1:3" ht="15" x14ac:dyDescent="0.25">
      <c r="A4643" t="s">
        <v>79</v>
      </c>
      <c r="B4643" s="44" t="s">
        <v>134</v>
      </c>
      <c r="C4643" s="50">
        <v>0</v>
      </c>
    </row>
    <row r="4644" spans="1:3" ht="15" x14ac:dyDescent="0.25">
      <c r="A4644" t="s">
        <v>79</v>
      </c>
      <c r="B4644" s="44" t="s">
        <v>135</v>
      </c>
      <c r="C4644" s="50">
        <v>0</v>
      </c>
    </row>
    <row r="4645" spans="1:3" ht="15" x14ac:dyDescent="0.25">
      <c r="A4645" t="s">
        <v>79</v>
      </c>
      <c r="B4645" s="44" t="s">
        <v>136</v>
      </c>
      <c r="C4645" s="50">
        <v>0</v>
      </c>
    </row>
    <row r="4646" spans="1:3" ht="15" x14ac:dyDescent="0.25">
      <c r="A4646" t="s">
        <v>79</v>
      </c>
      <c r="B4646" s="44" t="s">
        <v>137</v>
      </c>
      <c r="C4646" s="50">
        <v>0</v>
      </c>
    </row>
    <row r="4647" spans="1:3" ht="15" x14ac:dyDescent="0.25">
      <c r="A4647" t="s">
        <v>79</v>
      </c>
      <c r="B4647" s="44" t="s">
        <v>137</v>
      </c>
      <c r="C4647" s="50">
        <v>0</v>
      </c>
    </row>
    <row r="4648" spans="1:3" ht="15" x14ac:dyDescent="0.25">
      <c r="A4648" t="s">
        <v>79</v>
      </c>
      <c r="B4648" s="44" t="s">
        <v>138</v>
      </c>
      <c r="C4648" s="50">
        <v>0</v>
      </c>
    </row>
    <row r="4649" spans="1:3" ht="15" x14ac:dyDescent="0.25">
      <c r="A4649" t="s">
        <v>79</v>
      </c>
      <c r="B4649" s="44" t="s">
        <v>138</v>
      </c>
      <c r="C4649" s="50">
        <v>0</v>
      </c>
    </row>
    <row r="4650" spans="1:3" ht="15" x14ac:dyDescent="0.25">
      <c r="A4650" t="s">
        <v>79</v>
      </c>
      <c r="B4650" s="59" t="s">
        <v>139</v>
      </c>
      <c r="C4650" s="50">
        <v>0</v>
      </c>
    </row>
    <row r="4651" spans="1:3" ht="15" x14ac:dyDescent="0.25">
      <c r="A4651" t="s">
        <v>79</v>
      </c>
      <c r="B4651" s="44" t="s">
        <v>140</v>
      </c>
      <c r="C4651" s="50">
        <v>0</v>
      </c>
    </row>
    <row r="4652" spans="1:3" ht="15" x14ac:dyDescent="0.25">
      <c r="A4652" t="s">
        <v>79</v>
      </c>
      <c r="B4652" s="44" t="s">
        <v>141</v>
      </c>
      <c r="C4652" s="50">
        <v>0</v>
      </c>
    </row>
    <row r="4653" spans="1:3" ht="15" x14ac:dyDescent="0.25">
      <c r="A4653" t="s">
        <v>79</v>
      </c>
      <c r="B4653" s="44" t="s">
        <v>142</v>
      </c>
      <c r="C4653" s="50">
        <v>0</v>
      </c>
    </row>
    <row r="4654" spans="1:3" ht="15" x14ac:dyDescent="0.25">
      <c r="A4654" t="s">
        <v>79</v>
      </c>
      <c r="B4654" s="44" t="s">
        <v>142</v>
      </c>
      <c r="C4654" s="50">
        <v>0</v>
      </c>
    </row>
    <row r="4655" spans="1:3" ht="15" x14ac:dyDescent="0.25">
      <c r="A4655" t="s">
        <v>79</v>
      </c>
      <c r="B4655" s="44" t="s">
        <v>143</v>
      </c>
      <c r="C4655" s="50">
        <v>0</v>
      </c>
    </row>
    <row r="4656" spans="1:3" ht="15" x14ac:dyDescent="0.25">
      <c r="A4656" t="s">
        <v>79</v>
      </c>
      <c r="B4656" s="44" t="s">
        <v>144</v>
      </c>
      <c r="C4656" s="50">
        <v>0</v>
      </c>
    </row>
    <row r="4657" spans="1:3" ht="15" x14ac:dyDescent="0.25">
      <c r="A4657" t="s">
        <v>79</v>
      </c>
      <c r="B4657" s="44" t="s">
        <v>144</v>
      </c>
      <c r="C4657" s="50">
        <v>0</v>
      </c>
    </row>
    <row r="4658" spans="1:3" ht="15" x14ac:dyDescent="0.25">
      <c r="A4658" t="s">
        <v>79</v>
      </c>
      <c r="B4658" s="44" t="s">
        <v>145</v>
      </c>
      <c r="C4658" s="60">
        <v>0</v>
      </c>
    </row>
    <row r="4659" spans="1:3" ht="15" x14ac:dyDescent="0.25">
      <c r="A4659" t="s">
        <v>79</v>
      </c>
      <c r="B4659" s="44" t="s">
        <v>146</v>
      </c>
      <c r="C4659" s="60">
        <v>0</v>
      </c>
    </row>
    <row r="4660" spans="1:3" ht="15" x14ac:dyDescent="0.25">
      <c r="A4660" t="s">
        <v>79</v>
      </c>
      <c r="B4660" s="44" t="s">
        <v>147</v>
      </c>
      <c r="C4660" s="60">
        <v>0</v>
      </c>
    </row>
    <row r="4661" spans="1:3" ht="15" x14ac:dyDescent="0.25">
      <c r="A4661" t="s">
        <v>79</v>
      </c>
      <c r="B4661" s="44" t="s">
        <v>148</v>
      </c>
      <c r="C4661" s="60">
        <v>0</v>
      </c>
    </row>
    <row r="4662" spans="1:3" ht="15" x14ac:dyDescent="0.25">
      <c r="A4662" t="s">
        <v>79</v>
      </c>
      <c r="B4662" s="44" t="s">
        <v>148</v>
      </c>
      <c r="C4662" s="60">
        <v>0</v>
      </c>
    </row>
    <row r="4663" spans="1:3" ht="15" x14ac:dyDescent="0.25">
      <c r="A4663" t="s">
        <v>79</v>
      </c>
      <c r="B4663" s="44" t="s">
        <v>149</v>
      </c>
      <c r="C4663" s="60">
        <v>0</v>
      </c>
    </row>
    <row r="4664" spans="1:3" ht="15" x14ac:dyDescent="0.25">
      <c r="A4664" t="s">
        <v>79</v>
      </c>
      <c r="B4664" s="44" t="s">
        <v>150</v>
      </c>
      <c r="C4664" s="60">
        <v>0</v>
      </c>
    </row>
    <row r="4665" spans="1:3" ht="15" x14ac:dyDescent="0.25">
      <c r="A4665" t="s">
        <v>79</v>
      </c>
      <c r="B4665" s="44" t="s">
        <v>151</v>
      </c>
      <c r="C4665" s="60">
        <v>0</v>
      </c>
    </row>
    <row r="4666" spans="1:3" ht="15" x14ac:dyDescent="0.25">
      <c r="A4666" t="s">
        <v>79</v>
      </c>
      <c r="B4666" s="44" t="s">
        <v>152</v>
      </c>
      <c r="C4666" s="60">
        <v>0</v>
      </c>
    </row>
    <row r="4667" spans="1:3" s="44" customFormat="1" ht="15" x14ac:dyDescent="0.25">
      <c r="A4667" t="s">
        <v>79</v>
      </c>
      <c r="B4667" s="44" t="s">
        <v>153</v>
      </c>
      <c r="C4667" s="60">
        <v>0</v>
      </c>
    </row>
    <row r="4668" spans="1:3" s="44" customFormat="1" ht="15" x14ac:dyDescent="0.25">
      <c r="A4668" t="s">
        <v>79</v>
      </c>
      <c r="B4668" s="44" t="s">
        <v>154</v>
      </c>
      <c r="C4668" s="60">
        <v>0</v>
      </c>
    </row>
    <row r="4669" spans="1:3" s="44" customFormat="1" ht="15" x14ac:dyDescent="0.25">
      <c r="A4669" t="s">
        <v>79</v>
      </c>
      <c r="B4669" s="44" t="s">
        <v>155</v>
      </c>
      <c r="C4669" s="60">
        <v>0</v>
      </c>
    </row>
    <row r="4670" spans="1:3" s="44" customFormat="1" ht="15" x14ac:dyDescent="0.25">
      <c r="A4670" t="s">
        <v>79</v>
      </c>
      <c r="B4670" s="44" t="s">
        <v>156</v>
      </c>
      <c r="C4670" s="60">
        <v>0</v>
      </c>
    </row>
    <row r="4671" spans="1:3" s="44" customFormat="1" ht="15" x14ac:dyDescent="0.25">
      <c r="A4671" t="s">
        <v>79</v>
      </c>
      <c r="B4671" s="44" t="s">
        <v>157</v>
      </c>
      <c r="C4671" s="60">
        <v>0</v>
      </c>
    </row>
    <row r="4672" spans="1:3" s="44" customFormat="1" ht="15" x14ac:dyDescent="0.25">
      <c r="A4672" t="s">
        <v>79</v>
      </c>
      <c r="B4672" s="44" t="s">
        <v>158</v>
      </c>
      <c r="C4672" s="60">
        <v>0</v>
      </c>
    </row>
    <row r="4673" spans="1:3" s="44" customFormat="1" ht="15" x14ac:dyDescent="0.25">
      <c r="A4673" t="s">
        <v>79</v>
      </c>
      <c r="B4673" s="44" t="s">
        <v>159</v>
      </c>
      <c r="C4673" s="60">
        <v>0</v>
      </c>
    </row>
    <row r="4674" spans="1:3" s="44" customFormat="1" ht="15" x14ac:dyDescent="0.25">
      <c r="A4674" t="s">
        <v>79</v>
      </c>
      <c r="B4674" s="44" t="s">
        <v>160</v>
      </c>
      <c r="C4674" s="60">
        <v>0</v>
      </c>
    </row>
    <row r="4675" spans="1:3" s="44" customFormat="1" ht="15" x14ac:dyDescent="0.25">
      <c r="A4675" t="s">
        <v>79</v>
      </c>
      <c r="B4675" s="44" t="s">
        <v>161</v>
      </c>
      <c r="C4675" s="60">
        <v>0</v>
      </c>
    </row>
    <row r="4676" spans="1:3" s="44" customFormat="1" ht="15" x14ac:dyDescent="0.25">
      <c r="A4676" t="s">
        <v>79</v>
      </c>
      <c r="B4676" s="44" t="s">
        <v>162</v>
      </c>
      <c r="C4676" s="60">
        <v>0</v>
      </c>
    </row>
    <row r="4677" spans="1:3" s="44" customFormat="1" ht="15" x14ac:dyDescent="0.25">
      <c r="A4677" t="s">
        <v>79</v>
      </c>
      <c r="B4677" s="44" t="s">
        <v>162</v>
      </c>
      <c r="C4677" s="60">
        <v>0</v>
      </c>
    </row>
    <row r="4678" spans="1:3" s="44" customFormat="1" ht="15" x14ac:dyDescent="0.25">
      <c r="A4678" t="s">
        <v>79</v>
      </c>
      <c r="B4678" s="44" t="s">
        <v>163</v>
      </c>
      <c r="C4678" s="60">
        <v>0</v>
      </c>
    </row>
    <row r="4679" spans="1:3" s="44" customFormat="1" ht="15" x14ac:dyDescent="0.25">
      <c r="A4679" t="s">
        <v>79</v>
      </c>
      <c r="B4679" s="44" t="s">
        <v>164</v>
      </c>
      <c r="C4679" s="60">
        <v>0</v>
      </c>
    </row>
    <row r="4680" spans="1:3" s="44" customFormat="1" ht="15" x14ac:dyDescent="0.25">
      <c r="A4680" t="s">
        <v>79</v>
      </c>
      <c r="B4680" s="44" t="s">
        <v>165</v>
      </c>
      <c r="C4680" s="60">
        <v>0</v>
      </c>
    </row>
    <row r="4681" spans="1:3" s="44" customFormat="1" ht="15" x14ac:dyDescent="0.25">
      <c r="A4681" t="s">
        <v>79</v>
      </c>
      <c r="B4681" s="44" t="s">
        <v>166</v>
      </c>
      <c r="C4681" s="60">
        <v>0</v>
      </c>
    </row>
    <row r="4682" spans="1:3" s="44" customFormat="1" ht="15" x14ac:dyDescent="0.25">
      <c r="A4682" t="s">
        <v>79</v>
      </c>
      <c r="B4682" s="44" t="s">
        <v>166</v>
      </c>
      <c r="C4682" s="60">
        <v>0</v>
      </c>
    </row>
    <row r="4683" spans="1:3" ht="15" x14ac:dyDescent="0.25">
      <c r="A4683" t="s">
        <v>79</v>
      </c>
      <c r="B4683" s="44" t="s">
        <v>167</v>
      </c>
      <c r="C4683" s="60">
        <v>0</v>
      </c>
    </row>
    <row r="4684" spans="1:3" s="63" customFormat="1" ht="15" x14ac:dyDescent="0.25">
      <c r="A4684" t="s">
        <v>79</v>
      </c>
      <c r="B4684" s="44" t="s">
        <v>167</v>
      </c>
      <c r="C4684" s="60">
        <v>0</v>
      </c>
    </row>
    <row r="4685" spans="1:3" ht="15" x14ac:dyDescent="0.25">
      <c r="A4685" t="s">
        <v>79</v>
      </c>
      <c r="B4685" s="61" t="s">
        <v>168</v>
      </c>
      <c r="C4685" s="62">
        <v>0</v>
      </c>
    </row>
    <row r="4686" spans="1:3" ht="15" x14ac:dyDescent="0.25">
      <c r="A4686" t="s">
        <v>79</v>
      </c>
      <c r="B4686" s="61" t="s">
        <v>168</v>
      </c>
      <c r="C4686" s="62">
        <v>0</v>
      </c>
    </row>
    <row r="4687" spans="1:3" ht="15" x14ac:dyDescent="0.25">
      <c r="A4687" t="s">
        <v>79</v>
      </c>
      <c r="B4687" s="61" t="s">
        <v>169</v>
      </c>
      <c r="C4687" s="62">
        <v>0</v>
      </c>
    </row>
    <row r="4688" spans="1:3" ht="15" x14ac:dyDescent="0.25">
      <c r="A4688" t="s">
        <v>79</v>
      </c>
      <c r="B4688" s="44" t="s">
        <v>170</v>
      </c>
      <c r="C4688" s="60">
        <v>0</v>
      </c>
    </row>
    <row r="4689" spans="1:3" ht="15" x14ac:dyDescent="0.25">
      <c r="A4689" t="s">
        <v>79</v>
      </c>
      <c r="B4689" s="61" t="s">
        <v>171</v>
      </c>
      <c r="C4689" s="62">
        <v>0</v>
      </c>
    </row>
    <row r="4690" spans="1:3" ht="15" x14ac:dyDescent="0.25">
      <c r="A4690" t="s">
        <v>79</v>
      </c>
      <c r="B4690" s="44" t="s">
        <v>172</v>
      </c>
      <c r="C4690" s="60">
        <v>0</v>
      </c>
    </row>
    <row r="4691" spans="1:3" s="44" customFormat="1" ht="15" x14ac:dyDescent="0.25">
      <c r="A4691" t="s">
        <v>79</v>
      </c>
      <c r="B4691" s="44" t="s">
        <v>173</v>
      </c>
      <c r="C4691" s="60">
        <v>0</v>
      </c>
    </row>
    <row r="4692" spans="1:3" ht="15" x14ac:dyDescent="0.25">
      <c r="A4692" t="s">
        <v>79</v>
      </c>
      <c r="B4692" s="44" t="s">
        <v>174</v>
      </c>
      <c r="C4692" s="60">
        <v>0</v>
      </c>
    </row>
    <row r="4693" spans="1:3" ht="15" x14ac:dyDescent="0.25">
      <c r="A4693" t="s">
        <v>79</v>
      </c>
      <c r="B4693" s="44" t="s">
        <v>175</v>
      </c>
      <c r="C4693" s="60">
        <v>0</v>
      </c>
    </row>
    <row r="4694" spans="1:3" ht="15" x14ac:dyDescent="0.25">
      <c r="A4694" t="s">
        <v>79</v>
      </c>
      <c r="B4694" s="44" t="s">
        <v>176</v>
      </c>
      <c r="C4694" s="60">
        <v>0</v>
      </c>
    </row>
    <row r="4695" spans="1:3" ht="15" x14ac:dyDescent="0.25">
      <c r="A4695" t="s">
        <v>79</v>
      </c>
      <c r="B4695" s="44" t="s">
        <v>177</v>
      </c>
      <c r="C4695" s="60">
        <v>0</v>
      </c>
    </row>
    <row r="4696" spans="1:3" ht="15" x14ac:dyDescent="0.25">
      <c r="A4696" t="s">
        <v>79</v>
      </c>
      <c r="B4696" s="44" t="s">
        <v>178</v>
      </c>
      <c r="C4696" s="60">
        <v>0</v>
      </c>
    </row>
    <row r="4697" spans="1:3" ht="15" x14ac:dyDescent="0.25">
      <c r="A4697" t="s">
        <v>79</v>
      </c>
      <c r="B4697" s="44" t="s">
        <v>179</v>
      </c>
      <c r="C4697" s="60">
        <v>0</v>
      </c>
    </row>
    <row r="4698" spans="1:3" ht="15" x14ac:dyDescent="0.25">
      <c r="A4698" t="s">
        <v>79</v>
      </c>
      <c r="B4698" s="44" t="s">
        <v>180</v>
      </c>
      <c r="C4698" s="60">
        <v>0</v>
      </c>
    </row>
    <row r="4699" spans="1:3" ht="15" x14ac:dyDescent="0.25">
      <c r="A4699" t="s">
        <v>79</v>
      </c>
      <c r="B4699" s="44" t="s">
        <v>181</v>
      </c>
      <c r="C4699" s="60">
        <v>0</v>
      </c>
    </row>
    <row r="4700" spans="1:3" ht="15" x14ac:dyDescent="0.25">
      <c r="A4700" t="s">
        <v>79</v>
      </c>
      <c r="B4700" s="44" t="s">
        <v>182</v>
      </c>
      <c r="C4700" s="60">
        <v>0</v>
      </c>
    </row>
    <row r="4701" spans="1:3" ht="15" x14ac:dyDescent="0.25">
      <c r="A4701" t="s">
        <v>79</v>
      </c>
      <c r="B4701" s="44" t="s">
        <v>183</v>
      </c>
      <c r="C4701" s="60">
        <v>0</v>
      </c>
    </row>
    <row r="4702" spans="1:3" ht="15" x14ac:dyDescent="0.25">
      <c r="A4702" t="s">
        <v>79</v>
      </c>
      <c r="B4702" s="44" t="s">
        <v>184</v>
      </c>
      <c r="C4702" s="60">
        <v>0</v>
      </c>
    </row>
    <row r="4703" spans="1:3" ht="15" x14ac:dyDescent="0.25">
      <c r="A4703" t="s">
        <v>79</v>
      </c>
      <c r="B4703" s="44" t="s">
        <v>185</v>
      </c>
      <c r="C4703" s="60">
        <v>0</v>
      </c>
    </row>
    <row r="4704" spans="1:3" ht="15" x14ac:dyDescent="0.25">
      <c r="A4704" t="s">
        <v>79</v>
      </c>
      <c r="B4704" s="44" t="s">
        <v>186</v>
      </c>
      <c r="C4704" s="60">
        <v>0</v>
      </c>
    </row>
    <row r="4705" spans="1:3" ht="15" x14ac:dyDescent="0.25">
      <c r="A4705" t="s">
        <v>79</v>
      </c>
      <c r="B4705" s="44" t="s">
        <v>187</v>
      </c>
      <c r="C4705" s="60">
        <v>0</v>
      </c>
    </row>
    <row r="4706" spans="1:3" ht="15" x14ac:dyDescent="0.25">
      <c r="A4706" t="s">
        <v>79</v>
      </c>
      <c r="B4706" s="44" t="s">
        <v>188</v>
      </c>
      <c r="C4706" s="60">
        <v>0</v>
      </c>
    </row>
    <row r="4707" spans="1:3" ht="15" x14ac:dyDescent="0.25">
      <c r="A4707" t="s">
        <v>79</v>
      </c>
      <c r="B4707" s="44" t="s">
        <v>189</v>
      </c>
      <c r="C4707" s="60">
        <v>0</v>
      </c>
    </row>
    <row r="4708" spans="1:3" ht="15" x14ac:dyDescent="0.25">
      <c r="A4708" t="s">
        <v>79</v>
      </c>
      <c r="B4708" s="44" t="s">
        <v>190</v>
      </c>
      <c r="C4708" s="60">
        <v>0</v>
      </c>
    </row>
    <row r="4709" spans="1:3" ht="15" x14ac:dyDescent="0.25">
      <c r="A4709" t="s">
        <v>79</v>
      </c>
      <c r="B4709" s="44" t="s">
        <v>191</v>
      </c>
      <c r="C4709" s="60">
        <v>0</v>
      </c>
    </row>
    <row r="4710" spans="1:3" ht="15" x14ac:dyDescent="0.25">
      <c r="A4710" t="s">
        <v>79</v>
      </c>
      <c r="B4710" s="44" t="s">
        <v>192</v>
      </c>
      <c r="C4710" s="60">
        <v>0</v>
      </c>
    </row>
    <row r="4711" spans="1:3" ht="15" x14ac:dyDescent="0.25">
      <c r="A4711" t="s">
        <v>79</v>
      </c>
      <c r="B4711" s="44" t="s">
        <v>193</v>
      </c>
      <c r="C4711" s="60">
        <v>0</v>
      </c>
    </row>
    <row r="4712" spans="1:3" ht="15" x14ac:dyDescent="0.25">
      <c r="A4712" t="s">
        <v>79</v>
      </c>
      <c r="B4712" s="61" t="s">
        <v>194</v>
      </c>
      <c r="C4712" s="62">
        <v>0</v>
      </c>
    </row>
    <row r="4713" spans="1:3" ht="15" x14ac:dyDescent="0.25">
      <c r="A4713" t="s">
        <v>79</v>
      </c>
      <c r="B4713" s="61" t="s">
        <v>195</v>
      </c>
      <c r="C4713" s="62">
        <v>0</v>
      </c>
    </row>
    <row r="4714" spans="1:3" ht="15" x14ac:dyDescent="0.25">
      <c r="A4714" t="s">
        <v>79</v>
      </c>
      <c r="B4714" s="61" t="s">
        <v>196</v>
      </c>
      <c r="C4714" s="62">
        <v>0</v>
      </c>
    </row>
    <row r="4715" spans="1:3" ht="15" x14ac:dyDescent="0.25">
      <c r="A4715" t="s">
        <v>79</v>
      </c>
      <c r="B4715" s="61" t="s">
        <v>197</v>
      </c>
      <c r="C4715" s="62">
        <v>0</v>
      </c>
    </row>
    <row r="4716" spans="1:3" ht="15" x14ac:dyDescent="0.25">
      <c r="A4716" t="s">
        <v>79</v>
      </c>
      <c r="B4716" s="61" t="s">
        <v>198</v>
      </c>
      <c r="C4716" s="62">
        <v>0</v>
      </c>
    </row>
    <row r="4717" spans="1:3" ht="15" x14ac:dyDescent="0.25">
      <c r="A4717" t="s">
        <v>79</v>
      </c>
      <c r="B4717" s="61" t="s">
        <v>199</v>
      </c>
      <c r="C4717" s="62">
        <v>0</v>
      </c>
    </row>
    <row r="4718" spans="1:3" ht="15" x14ac:dyDescent="0.25">
      <c r="A4718" t="s">
        <v>79</v>
      </c>
      <c r="B4718" s="61" t="s">
        <v>200</v>
      </c>
      <c r="C4718" s="62">
        <v>0</v>
      </c>
    </row>
    <row r="4719" spans="1:3" ht="15" x14ac:dyDescent="0.25">
      <c r="A4719" t="s">
        <v>79</v>
      </c>
      <c r="B4719" s="61" t="s">
        <v>201</v>
      </c>
      <c r="C4719" s="62">
        <v>0</v>
      </c>
    </row>
    <row r="4720" spans="1:3" ht="15" x14ac:dyDescent="0.25">
      <c r="A4720" t="s">
        <v>79</v>
      </c>
      <c r="B4720" s="61" t="s">
        <v>202</v>
      </c>
      <c r="C4720" s="62">
        <v>0</v>
      </c>
    </row>
    <row r="4721" spans="1:3" ht="15" x14ac:dyDescent="0.25">
      <c r="A4721" t="s">
        <v>79</v>
      </c>
      <c r="B4721" s="61" t="s">
        <v>203</v>
      </c>
      <c r="C4721" s="62">
        <v>0</v>
      </c>
    </row>
    <row r="4722" spans="1:3" ht="15" x14ac:dyDescent="0.25">
      <c r="A4722" t="s">
        <v>79</v>
      </c>
      <c r="B4722" s="61" t="s">
        <v>204</v>
      </c>
      <c r="C4722" s="62">
        <v>0</v>
      </c>
    </row>
    <row r="4723" spans="1:3" ht="15" x14ac:dyDescent="0.25">
      <c r="A4723" t="s">
        <v>79</v>
      </c>
      <c r="B4723" s="44" t="s">
        <v>205</v>
      </c>
      <c r="C4723" s="60">
        <v>0</v>
      </c>
    </row>
    <row r="4724" spans="1:3" ht="15" x14ac:dyDescent="0.25">
      <c r="A4724" t="s">
        <v>79</v>
      </c>
      <c r="B4724" s="44" t="s">
        <v>206</v>
      </c>
      <c r="C4724" s="60">
        <v>0</v>
      </c>
    </row>
    <row r="4725" spans="1:3" ht="15" x14ac:dyDescent="0.25">
      <c r="A4725" t="s">
        <v>79</v>
      </c>
      <c r="B4725" s="44" t="s">
        <v>207</v>
      </c>
      <c r="C4725" s="60">
        <v>0</v>
      </c>
    </row>
    <row r="4726" spans="1:3" ht="15" x14ac:dyDescent="0.25">
      <c r="A4726" t="s">
        <v>79</v>
      </c>
      <c r="B4726" s="44" t="s">
        <v>208</v>
      </c>
      <c r="C4726" s="60">
        <v>0</v>
      </c>
    </row>
    <row r="4727" spans="1:3" ht="15" x14ac:dyDescent="0.25">
      <c r="A4727" t="s">
        <v>79</v>
      </c>
      <c r="B4727" s="44" t="s">
        <v>209</v>
      </c>
      <c r="C4727" s="60">
        <v>0</v>
      </c>
    </row>
    <row r="4728" spans="1:3" ht="15" x14ac:dyDescent="0.25">
      <c r="A4728" t="s">
        <v>79</v>
      </c>
      <c r="B4728" s="44" t="s">
        <v>210</v>
      </c>
      <c r="C4728" s="60">
        <v>0</v>
      </c>
    </row>
    <row r="4729" spans="1:3" ht="15" x14ac:dyDescent="0.25">
      <c r="A4729" t="s">
        <v>79</v>
      </c>
      <c r="B4729" s="61" t="s">
        <v>211</v>
      </c>
      <c r="C4729" s="62">
        <v>0</v>
      </c>
    </row>
    <row r="4730" spans="1:3" ht="15" x14ac:dyDescent="0.25">
      <c r="A4730" t="s">
        <v>79</v>
      </c>
      <c r="B4730" s="61" t="s">
        <v>212</v>
      </c>
      <c r="C4730" s="62">
        <v>0</v>
      </c>
    </row>
    <row r="4731" spans="1:3" ht="15" x14ac:dyDescent="0.25">
      <c r="A4731" t="s">
        <v>79</v>
      </c>
      <c r="B4731" s="61" t="s">
        <v>213</v>
      </c>
      <c r="C4731" s="62">
        <v>0</v>
      </c>
    </row>
    <row r="4732" spans="1:3" ht="15" x14ac:dyDescent="0.25">
      <c r="A4732" t="s">
        <v>79</v>
      </c>
      <c r="B4732" s="61" t="s">
        <v>214</v>
      </c>
      <c r="C4732" s="62">
        <v>0</v>
      </c>
    </row>
    <row r="4733" spans="1:3" ht="15" x14ac:dyDescent="0.25">
      <c r="A4733" t="s">
        <v>79</v>
      </c>
      <c r="B4733" s="61" t="s">
        <v>215</v>
      </c>
      <c r="C4733" s="62">
        <v>0</v>
      </c>
    </row>
    <row r="4734" spans="1:3" ht="15" x14ac:dyDescent="0.25">
      <c r="A4734" t="s">
        <v>79</v>
      </c>
      <c r="B4734" s="61" t="s">
        <v>216</v>
      </c>
      <c r="C4734" s="62">
        <v>0</v>
      </c>
    </row>
    <row r="4735" spans="1:3" ht="15" x14ac:dyDescent="0.25">
      <c r="A4735" t="s">
        <v>79</v>
      </c>
      <c r="B4735" s="61" t="s">
        <v>217</v>
      </c>
      <c r="C4735" s="62">
        <v>0</v>
      </c>
    </row>
    <row r="4736" spans="1:3" ht="15" x14ac:dyDescent="0.25">
      <c r="A4736" t="s">
        <v>79</v>
      </c>
      <c r="B4736" s="61" t="s">
        <v>218</v>
      </c>
      <c r="C4736" s="62">
        <v>0</v>
      </c>
    </row>
    <row r="4737" spans="1:3" ht="15" x14ac:dyDescent="0.25">
      <c r="A4737" t="s">
        <v>79</v>
      </c>
      <c r="B4737" s="61" t="s">
        <v>219</v>
      </c>
      <c r="C4737" s="62">
        <v>0</v>
      </c>
    </row>
    <row r="4738" spans="1:3" ht="15" x14ac:dyDescent="0.25">
      <c r="A4738" t="s">
        <v>79</v>
      </c>
      <c r="B4738" s="61" t="s">
        <v>220</v>
      </c>
      <c r="C4738" s="62">
        <v>0</v>
      </c>
    </row>
    <row r="4739" spans="1:3" ht="15" x14ac:dyDescent="0.25">
      <c r="A4739" t="s">
        <v>79</v>
      </c>
      <c r="B4739" s="61" t="s">
        <v>221</v>
      </c>
      <c r="C4739" s="62">
        <v>0</v>
      </c>
    </row>
    <row r="4740" spans="1:3" ht="15" x14ac:dyDescent="0.25">
      <c r="A4740" t="s">
        <v>79</v>
      </c>
      <c r="B4740" s="61" t="s">
        <v>222</v>
      </c>
      <c r="C4740" s="62">
        <v>0</v>
      </c>
    </row>
    <row r="4741" spans="1:3" ht="15" x14ac:dyDescent="0.25">
      <c r="A4741" t="s">
        <v>79</v>
      </c>
      <c r="B4741" s="61" t="s">
        <v>223</v>
      </c>
      <c r="C4741" s="62">
        <v>0</v>
      </c>
    </row>
    <row r="4742" spans="1:3" ht="15" x14ac:dyDescent="0.25">
      <c r="A4742" t="s">
        <v>79</v>
      </c>
      <c r="B4742" s="61" t="s">
        <v>224</v>
      </c>
      <c r="C4742" s="62">
        <v>0</v>
      </c>
    </row>
    <row r="4743" spans="1:3" ht="15" x14ac:dyDescent="0.25">
      <c r="A4743" t="s">
        <v>79</v>
      </c>
      <c r="B4743" s="61" t="s">
        <v>225</v>
      </c>
      <c r="C4743" s="62">
        <v>0</v>
      </c>
    </row>
    <row r="4744" spans="1:3" ht="15" x14ac:dyDescent="0.25">
      <c r="A4744" t="s">
        <v>79</v>
      </c>
      <c r="B4744" s="61" t="s">
        <v>226</v>
      </c>
      <c r="C4744" s="62">
        <v>0</v>
      </c>
    </row>
    <row r="4745" spans="1:3" ht="15" x14ac:dyDescent="0.25">
      <c r="A4745" t="s">
        <v>79</v>
      </c>
      <c r="B4745" s="61" t="s">
        <v>227</v>
      </c>
      <c r="C4745" s="62">
        <v>0</v>
      </c>
    </row>
    <row r="4746" spans="1:3" ht="15" x14ac:dyDescent="0.25">
      <c r="A4746" t="s">
        <v>79</v>
      </c>
      <c r="B4746" s="61" t="s">
        <v>228</v>
      </c>
      <c r="C4746" s="62">
        <v>0</v>
      </c>
    </row>
    <row r="4747" spans="1:3" ht="15" x14ac:dyDescent="0.25">
      <c r="A4747" t="s">
        <v>79</v>
      </c>
      <c r="B4747" s="61" t="s">
        <v>229</v>
      </c>
      <c r="C4747" s="62">
        <v>0</v>
      </c>
    </row>
    <row r="4748" spans="1:3" ht="15" x14ac:dyDescent="0.25">
      <c r="A4748" t="s">
        <v>79</v>
      </c>
      <c r="B4748" s="61" t="s">
        <v>230</v>
      </c>
      <c r="C4748" s="62">
        <v>0</v>
      </c>
    </row>
    <row r="4749" spans="1:3" ht="15" x14ac:dyDescent="0.25">
      <c r="A4749" t="s">
        <v>79</v>
      </c>
      <c r="B4749" s="61" t="s">
        <v>231</v>
      </c>
      <c r="C4749" s="62">
        <v>0</v>
      </c>
    </row>
    <row r="4750" spans="1:3" ht="15" x14ac:dyDescent="0.25">
      <c r="A4750" t="s">
        <v>79</v>
      </c>
      <c r="B4750" s="61" t="s">
        <v>232</v>
      </c>
      <c r="C4750" s="62">
        <v>0</v>
      </c>
    </row>
    <row r="4751" spans="1:3" ht="15" x14ac:dyDescent="0.25">
      <c r="A4751" t="s">
        <v>79</v>
      </c>
      <c r="B4751" s="61" t="s">
        <v>233</v>
      </c>
      <c r="C4751" s="62">
        <v>0</v>
      </c>
    </row>
    <row r="4752" spans="1:3" ht="15" x14ac:dyDescent="0.25">
      <c r="A4752" t="s">
        <v>79</v>
      </c>
      <c r="B4752" s="61" t="s">
        <v>234</v>
      </c>
      <c r="C4752" s="62">
        <v>0</v>
      </c>
    </row>
    <row r="4753" spans="1:3" ht="15" x14ac:dyDescent="0.25">
      <c r="A4753" t="s">
        <v>79</v>
      </c>
      <c r="B4753" s="61" t="s">
        <v>235</v>
      </c>
      <c r="C4753" s="62">
        <v>0</v>
      </c>
    </row>
    <row r="4754" spans="1:3" ht="15" x14ac:dyDescent="0.25">
      <c r="A4754" t="s">
        <v>79</v>
      </c>
      <c r="B4754" s="61" t="s">
        <v>236</v>
      </c>
      <c r="C4754" s="62">
        <v>0</v>
      </c>
    </row>
    <row r="4755" spans="1:3" ht="15.75" thickBot="1" x14ac:dyDescent="0.3">
      <c r="A4755" t="s">
        <v>79</v>
      </c>
      <c r="B4755" s="61" t="s">
        <v>237</v>
      </c>
      <c r="C4755" s="62">
        <v>0</v>
      </c>
    </row>
    <row r="4756" spans="1:3" ht="15.75" thickTop="1" x14ac:dyDescent="0.25">
      <c r="A4756" t="s">
        <v>79</v>
      </c>
      <c r="B4756" s="64"/>
      <c r="C4756" s="65">
        <v>0</v>
      </c>
    </row>
    <row r="4757" spans="1:3" ht="15" x14ac:dyDescent="0.25">
      <c r="A4757" t="s">
        <v>79</v>
      </c>
      <c r="B4757" s="66">
        <v>0</v>
      </c>
      <c r="C4757" s="65">
        <v>0</v>
      </c>
    </row>
    <row r="4758" spans="1:3" ht="15" x14ac:dyDescent="0.25">
      <c r="A4758" t="s">
        <v>79</v>
      </c>
      <c r="B4758" s="66">
        <v>0</v>
      </c>
      <c r="C4758" s="65">
        <v>0</v>
      </c>
    </row>
    <row r="4759" spans="1:3" ht="15" x14ac:dyDescent="0.25">
      <c r="A4759" t="s">
        <v>79</v>
      </c>
      <c r="B4759" s="66">
        <v>0</v>
      </c>
      <c r="C4759" s="65">
        <v>0</v>
      </c>
    </row>
    <row r="4760" spans="1:3" ht="15" x14ac:dyDescent="0.25">
      <c r="A4760" t="s">
        <v>79</v>
      </c>
      <c r="B4760" s="66">
        <v>0</v>
      </c>
      <c r="C4760" s="65">
        <v>0</v>
      </c>
    </row>
    <row r="4761" spans="1:3" ht="15" x14ac:dyDescent="0.25">
      <c r="A4761" t="s">
        <v>79</v>
      </c>
      <c r="B4761" s="66">
        <v>0</v>
      </c>
      <c r="C4761" s="65">
        <v>0</v>
      </c>
    </row>
    <row r="4762" spans="1:3" ht="15" x14ac:dyDescent="0.25">
      <c r="A4762" t="s">
        <v>79</v>
      </c>
      <c r="B4762" s="66">
        <v>0</v>
      </c>
      <c r="C4762" s="65">
        <v>0</v>
      </c>
    </row>
    <row r="4763" spans="1:3" ht="15" x14ac:dyDescent="0.25">
      <c r="A4763" t="s">
        <v>79</v>
      </c>
      <c r="B4763" s="66">
        <v>0</v>
      </c>
      <c r="C4763" s="65">
        <v>0</v>
      </c>
    </row>
    <row r="4764" spans="1:3" ht="15" x14ac:dyDescent="0.25">
      <c r="A4764" t="s">
        <v>79</v>
      </c>
      <c r="B4764" s="66">
        <v>0</v>
      </c>
      <c r="C4764" s="65">
        <v>0</v>
      </c>
    </row>
    <row r="4765" spans="1:3" ht="15" x14ac:dyDescent="0.25">
      <c r="A4765" t="s">
        <v>79</v>
      </c>
      <c r="B4765" s="66">
        <v>0</v>
      </c>
      <c r="C4765" s="65">
        <v>0</v>
      </c>
    </row>
    <row r="4766" spans="1:3" ht="15" x14ac:dyDescent="0.25">
      <c r="A4766" t="s">
        <v>79</v>
      </c>
      <c r="B4766" s="66">
        <v>0</v>
      </c>
      <c r="C4766" s="65">
        <v>0</v>
      </c>
    </row>
    <row r="4767" spans="1:3" ht="15" x14ac:dyDescent="0.25">
      <c r="A4767" t="s">
        <v>79</v>
      </c>
      <c r="B4767" s="66">
        <v>0</v>
      </c>
      <c r="C4767" s="65">
        <v>0</v>
      </c>
    </row>
    <row r="4768" spans="1:3" ht="15" x14ac:dyDescent="0.25">
      <c r="A4768" t="s">
        <v>79</v>
      </c>
      <c r="B4768" s="66">
        <v>0</v>
      </c>
      <c r="C4768" s="65">
        <v>0</v>
      </c>
    </row>
    <row r="4769" spans="1:3" ht="15" x14ac:dyDescent="0.25">
      <c r="A4769" t="s">
        <v>79</v>
      </c>
      <c r="B4769" s="66">
        <v>0</v>
      </c>
      <c r="C4769" s="65">
        <v>0</v>
      </c>
    </row>
    <row r="4770" spans="1:3" ht="15.75" thickBot="1" x14ac:dyDescent="0.3">
      <c r="A4770" t="s">
        <v>79</v>
      </c>
      <c r="B4770" s="67">
        <v>0</v>
      </c>
      <c r="C4770" s="68">
        <v>0</v>
      </c>
    </row>
    <row r="4771" spans="1:3" ht="15.75" thickTop="1" x14ac:dyDescent="0.25">
      <c r="A4771" t="s">
        <v>79</v>
      </c>
      <c r="B4771" s="44"/>
      <c r="C4771" s="18"/>
    </row>
    <row r="4772" spans="1:3" ht="15" x14ac:dyDescent="0.25">
      <c r="A4772" t="s">
        <v>79</v>
      </c>
      <c r="C4772" s="18"/>
    </row>
    <row r="4773" spans="1:3" ht="15.75" x14ac:dyDescent="0.25">
      <c r="A4773" t="s">
        <v>79</v>
      </c>
      <c r="B4773" s="69" t="s">
        <v>345</v>
      </c>
      <c r="C4773" s="70"/>
    </row>
    <row r="4774" spans="1:3" ht="15" x14ac:dyDescent="0.25">
      <c r="A4774" t="s">
        <v>79</v>
      </c>
      <c r="C4774" s="51"/>
    </row>
    <row r="4775" spans="1:3" ht="15" x14ac:dyDescent="0.25">
      <c r="A4775" t="s">
        <v>79</v>
      </c>
    </row>
    <row r="4776" spans="1:3" ht="15" x14ac:dyDescent="0.25">
      <c r="A4776" t="s">
        <v>79</v>
      </c>
      <c r="C4776" s="71" t="s">
        <v>346</v>
      </c>
    </row>
    <row r="4777" spans="1:3" ht="51.75" x14ac:dyDescent="0.25">
      <c r="A4777" t="s">
        <v>79</v>
      </c>
      <c r="C4777" s="72" t="s">
        <v>347</v>
      </c>
    </row>
    <row r="4778" spans="1:3" ht="15" x14ac:dyDescent="0.25">
      <c r="A4778" t="s">
        <v>79</v>
      </c>
    </row>
    <row r="4779" spans="1:3" ht="15" x14ac:dyDescent="0.25">
      <c r="A4779" t="s">
        <v>79</v>
      </c>
    </row>
    <row r="4780" spans="1:3" ht="15" x14ac:dyDescent="0.25">
      <c r="A4780" t="s">
        <v>79</v>
      </c>
    </row>
    <row r="4781" spans="1:3" ht="15" x14ac:dyDescent="0.25">
      <c r="A4781" t="s">
        <v>79</v>
      </c>
    </row>
    <row r="4782" spans="1:3" ht="15" x14ac:dyDescent="0.25">
      <c r="A4782" t="s">
        <v>79</v>
      </c>
    </row>
    <row r="4783" spans="1:3" ht="15" x14ac:dyDescent="0.25">
      <c r="A4783" t="s">
        <v>79</v>
      </c>
    </row>
    <row r="4784" spans="1:3" ht="15" x14ac:dyDescent="0.25">
      <c r="A4784" t="s">
        <v>79</v>
      </c>
    </row>
    <row r="4785" spans="1:1" ht="15" x14ac:dyDescent="0.25">
      <c r="A4785" t="s">
        <v>79</v>
      </c>
    </row>
    <row r="4786" spans="1:1" ht="15" x14ac:dyDescent="0.25">
      <c r="A4786" t="s">
        <v>79</v>
      </c>
    </row>
    <row r="4787" spans="1:1" ht="15" x14ac:dyDescent="0.25">
      <c r="A4787" t="s">
        <v>79</v>
      </c>
    </row>
    <row r="4788" spans="1:1" ht="15" x14ac:dyDescent="0.25">
      <c r="A4788" t="s">
        <v>79</v>
      </c>
    </row>
    <row r="4789" spans="1:1" ht="15" x14ac:dyDescent="0.25">
      <c r="A4789" t="s">
        <v>79</v>
      </c>
    </row>
    <row r="4790" spans="1:1" ht="15" x14ac:dyDescent="0.25">
      <c r="A4790" t="s">
        <v>79</v>
      </c>
    </row>
    <row r="4791" spans="1:1" ht="15" x14ac:dyDescent="0.25">
      <c r="A4791" t="s">
        <v>79</v>
      </c>
    </row>
    <row r="4792" spans="1:1" ht="15" x14ac:dyDescent="0.25">
      <c r="A4792" t="s">
        <v>79</v>
      </c>
    </row>
    <row r="4793" spans="1:1" ht="15" x14ac:dyDescent="0.25">
      <c r="A4793" t="s">
        <v>79</v>
      </c>
    </row>
    <row r="4794" spans="1:1" ht="15" x14ac:dyDescent="0.25">
      <c r="A4794" t="s">
        <v>79</v>
      </c>
    </row>
    <row r="4795" spans="1:1" ht="15" x14ac:dyDescent="0.25">
      <c r="A4795" t="s">
        <v>79</v>
      </c>
    </row>
    <row r="4796" spans="1:1" ht="15" x14ac:dyDescent="0.25">
      <c r="A4796" t="s">
        <v>79</v>
      </c>
    </row>
    <row r="4797" spans="1:1" ht="15" x14ac:dyDescent="0.25">
      <c r="A4797" t="s">
        <v>79</v>
      </c>
    </row>
    <row r="4798" spans="1:1" ht="15" x14ac:dyDescent="0.25">
      <c r="A4798" t="s">
        <v>79</v>
      </c>
    </row>
    <row r="4799" spans="1:1" ht="15" x14ac:dyDescent="0.25">
      <c r="A4799" t="s">
        <v>79</v>
      </c>
    </row>
    <row r="4800" spans="1:1" ht="15" x14ac:dyDescent="0.25">
      <c r="A4800" t="s">
        <v>79</v>
      </c>
    </row>
    <row r="4801" spans="1:3" ht="15" x14ac:dyDescent="0.25">
      <c r="A4801" t="s">
        <v>80</v>
      </c>
      <c r="B4801" s="44" t="s">
        <v>104</v>
      </c>
      <c r="C4801" s="73">
        <v>0</v>
      </c>
    </row>
    <row r="4802" spans="1:3" ht="15" x14ac:dyDescent="0.25">
      <c r="A4802" t="s">
        <v>80</v>
      </c>
      <c r="B4802" s="44" t="s">
        <v>104</v>
      </c>
      <c r="C4802" s="50">
        <v>0</v>
      </c>
    </row>
    <row r="4803" spans="1:3" ht="15" x14ac:dyDescent="0.25">
      <c r="A4803" t="s">
        <v>80</v>
      </c>
      <c r="B4803" s="44" t="s">
        <v>105</v>
      </c>
      <c r="C4803" s="50">
        <v>0</v>
      </c>
    </row>
    <row r="4804" spans="1:3" ht="15" x14ac:dyDescent="0.25">
      <c r="A4804" t="s">
        <v>80</v>
      </c>
      <c r="B4804" s="44" t="s">
        <v>106</v>
      </c>
      <c r="C4804" s="50">
        <v>0</v>
      </c>
    </row>
    <row r="4805" spans="1:3" ht="15" x14ac:dyDescent="0.25">
      <c r="A4805" t="s">
        <v>80</v>
      </c>
      <c r="B4805" s="44" t="s">
        <v>107</v>
      </c>
      <c r="C4805" s="50">
        <v>0</v>
      </c>
    </row>
    <row r="4806" spans="1:3" ht="15" x14ac:dyDescent="0.25">
      <c r="A4806" t="s">
        <v>80</v>
      </c>
      <c r="B4806" s="44" t="s">
        <v>107</v>
      </c>
      <c r="C4806" s="50">
        <v>0</v>
      </c>
    </row>
    <row r="4807" spans="1:3" ht="15" x14ac:dyDescent="0.25">
      <c r="A4807" t="s">
        <v>80</v>
      </c>
      <c r="B4807" s="44" t="s">
        <v>108</v>
      </c>
      <c r="C4807" s="50">
        <v>0</v>
      </c>
    </row>
    <row r="4808" spans="1:3" ht="15" x14ac:dyDescent="0.25">
      <c r="A4808" t="s">
        <v>80</v>
      </c>
      <c r="B4808" s="44" t="s">
        <v>108</v>
      </c>
      <c r="C4808" s="50">
        <v>0</v>
      </c>
    </row>
    <row r="4809" spans="1:3" ht="15" x14ac:dyDescent="0.25">
      <c r="A4809" t="s">
        <v>80</v>
      </c>
      <c r="B4809" s="44" t="s">
        <v>109</v>
      </c>
      <c r="C4809" s="50">
        <v>0</v>
      </c>
    </row>
    <row r="4810" spans="1:3" ht="15" x14ac:dyDescent="0.25">
      <c r="A4810" t="s">
        <v>80</v>
      </c>
      <c r="B4810" s="44" t="s">
        <v>110</v>
      </c>
      <c r="C4810" s="50">
        <v>0</v>
      </c>
    </row>
    <row r="4811" spans="1:3" ht="15" x14ac:dyDescent="0.25">
      <c r="A4811" t="s">
        <v>80</v>
      </c>
      <c r="B4811" s="44" t="s">
        <v>110</v>
      </c>
      <c r="C4811" s="50">
        <v>0</v>
      </c>
    </row>
    <row r="4812" spans="1:3" ht="15" x14ac:dyDescent="0.25">
      <c r="A4812" t="s">
        <v>80</v>
      </c>
      <c r="B4812" s="44" t="s">
        <v>111</v>
      </c>
      <c r="C4812" s="50">
        <v>0</v>
      </c>
    </row>
    <row r="4813" spans="1:3" ht="15" x14ac:dyDescent="0.25">
      <c r="A4813" t="s">
        <v>80</v>
      </c>
      <c r="B4813" s="44" t="s">
        <v>111</v>
      </c>
      <c r="C4813" s="50">
        <v>0</v>
      </c>
    </row>
    <row r="4814" spans="1:3" ht="15" x14ac:dyDescent="0.25">
      <c r="A4814" t="s">
        <v>80</v>
      </c>
      <c r="B4814" s="44" t="s">
        <v>112</v>
      </c>
      <c r="C4814" s="50">
        <v>0</v>
      </c>
    </row>
    <row r="4815" spans="1:3" ht="15" x14ac:dyDescent="0.25">
      <c r="A4815" t="s">
        <v>80</v>
      </c>
      <c r="B4815" s="44" t="s">
        <v>113</v>
      </c>
      <c r="C4815" s="50">
        <v>0</v>
      </c>
    </row>
    <row r="4816" spans="1:3" ht="15" x14ac:dyDescent="0.25">
      <c r="A4816" t="s">
        <v>80</v>
      </c>
      <c r="B4816" s="44" t="s">
        <v>113</v>
      </c>
      <c r="C4816" s="50">
        <v>0</v>
      </c>
    </row>
    <row r="4817" spans="1:3" ht="15" x14ac:dyDescent="0.25">
      <c r="A4817" t="s">
        <v>80</v>
      </c>
      <c r="B4817" s="44" t="s">
        <v>114</v>
      </c>
      <c r="C4817" s="50">
        <v>0</v>
      </c>
    </row>
    <row r="4818" spans="1:3" ht="15" x14ac:dyDescent="0.25">
      <c r="A4818" t="s">
        <v>80</v>
      </c>
      <c r="B4818" s="44" t="s">
        <v>115</v>
      </c>
      <c r="C4818" s="50">
        <v>0</v>
      </c>
    </row>
    <row r="4819" spans="1:3" ht="15" x14ac:dyDescent="0.25">
      <c r="A4819" t="s">
        <v>80</v>
      </c>
      <c r="B4819" s="44" t="s">
        <v>116</v>
      </c>
      <c r="C4819" s="50">
        <v>0</v>
      </c>
    </row>
    <row r="4820" spans="1:3" ht="15" x14ac:dyDescent="0.25">
      <c r="A4820" t="s">
        <v>80</v>
      </c>
      <c r="B4820" s="44" t="s">
        <v>117</v>
      </c>
      <c r="C4820" s="50">
        <v>0</v>
      </c>
    </row>
    <row r="4821" spans="1:3" ht="15" x14ac:dyDescent="0.25">
      <c r="A4821" t="s">
        <v>80</v>
      </c>
      <c r="B4821" s="44" t="s">
        <v>117</v>
      </c>
      <c r="C4821" s="50">
        <v>0</v>
      </c>
    </row>
    <row r="4822" spans="1:3" ht="15" x14ac:dyDescent="0.25">
      <c r="A4822" t="s">
        <v>80</v>
      </c>
      <c r="B4822" s="44" t="s">
        <v>118</v>
      </c>
      <c r="C4822" s="50">
        <v>0</v>
      </c>
    </row>
    <row r="4823" spans="1:3" ht="15" x14ac:dyDescent="0.25">
      <c r="A4823" t="s">
        <v>80</v>
      </c>
      <c r="B4823" s="44" t="s">
        <v>119</v>
      </c>
      <c r="C4823" s="50">
        <v>0</v>
      </c>
    </row>
    <row r="4824" spans="1:3" ht="15" x14ac:dyDescent="0.25">
      <c r="A4824" t="s">
        <v>80</v>
      </c>
      <c r="B4824" s="44" t="s">
        <v>120</v>
      </c>
      <c r="C4824" s="50">
        <v>0</v>
      </c>
    </row>
    <row r="4825" spans="1:3" ht="15" x14ac:dyDescent="0.25">
      <c r="A4825" t="s">
        <v>80</v>
      </c>
      <c r="B4825" s="44" t="s">
        <v>121</v>
      </c>
      <c r="C4825" s="50">
        <v>0</v>
      </c>
    </row>
    <row r="4826" spans="1:3" ht="15" x14ac:dyDescent="0.25">
      <c r="A4826" t="s">
        <v>80</v>
      </c>
      <c r="B4826" s="44" t="s">
        <v>122</v>
      </c>
      <c r="C4826" s="50">
        <v>0</v>
      </c>
    </row>
    <row r="4827" spans="1:3" ht="15" x14ac:dyDescent="0.25">
      <c r="A4827" t="s">
        <v>80</v>
      </c>
      <c r="B4827" s="44" t="s">
        <v>123</v>
      </c>
      <c r="C4827" s="50">
        <v>0</v>
      </c>
    </row>
    <row r="4828" spans="1:3" ht="15" x14ac:dyDescent="0.25">
      <c r="A4828" t="s">
        <v>80</v>
      </c>
      <c r="B4828" s="44" t="s">
        <v>123</v>
      </c>
      <c r="C4828" s="50">
        <v>0</v>
      </c>
    </row>
    <row r="4829" spans="1:3" ht="15" x14ac:dyDescent="0.25">
      <c r="A4829" t="s">
        <v>80</v>
      </c>
      <c r="B4829" s="44" t="s">
        <v>124</v>
      </c>
      <c r="C4829" s="50">
        <v>0</v>
      </c>
    </row>
    <row r="4830" spans="1:3" ht="15" x14ac:dyDescent="0.25">
      <c r="A4830" t="s">
        <v>80</v>
      </c>
      <c r="B4830" s="44" t="s">
        <v>124</v>
      </c>
      <c r="C4830" s="50">
        <v>0</v>
      </c>
    </row>
    <row r="4831" spans="1:3" ht="15" x14ac:dyDescent="0.25">
      <c r="A4831" t="s">
        <v>80</v>
      </c>
      <c r="B4831" s="44" t="s">
        <v>125</v>
      </c>
      <c r="C4831" s="50">
        <v>0</v>
      </c>
    </row>
    <row r="4832" spans="1:3" ht="15" x14ac:dyDescent="0.25">
      <c r="A4832" t="s">
        <v>80</v>
      </c>
      <c r="B4832" s="44" t="s">
        <v>125</v>
      </c>
      <c r="C4832" s="50">
        <v>0</v>
      </c>
    </row>
    <row r="4833" spans="1:3" ht="15" x14ac:dyDescent="0.25">
      <c r="A4833" t="s">
        <v>80</v>
      </c>
      <c r="B4833" s="44" t="s">
        <v>126</v>
      </c>
      <c r="C4833" s="50">
        <v>0</v>
      </c>
    </row>
    <row r="4834" spans="1:3" ht="15" x14ac:dyDescent="0.25">
      <c r="A4834" t="s">
        <v>80</v>
      </c>
      <c r="B4834" s="44" t="s">
        <v>126</v>
      </c>
      <c r="C4834" s="50">
        <v>0</v>
      </c>
    </row>
    <row r="4835" spans="1:3" ht="15" x14ac:dyDescent="0.25">
      <c r="A4835" t="s">
        <v>80</v>
      </c>
      <c r="B4835" s="44" t="s">
        <v>127</v>
      </c>
      <c r="C4835" s="50">
        <v>0</v>
      </c>
    </row>
    <row r="4836" spans="1:3" ht="15" x14ac:dyDescent="0.25">
      <c r="A4836" t="s">
        <v>80</v>
      </c>
      <c r="B4836" s="44" t="s">
        <v>128</v>
      </c>
      <c r="C4836" s="50">
        <v>0</v>
      </c>
    </row>
    <row r="4837" spans="1:3" ht="15" x14ac:dyDescent="0.25">
      <c r="A4837" t="s">
        <v>80</v>
      </c>
      <c r="B4837" s="44" t="s">
        <v>129</v>
      </c>
      <c r="C4837" s="50">
        <v>0</v>
      </c>
    </row>
    <row r="4838" spans="1:3" ht="15" x14ac:dyDescent="0.25">
      <c r="A4838" t="s">
        <v>80</v>
      </c>
      <c r="B4838" s="44" t="s">
        <v>130</v>
      </c>
      <c r="C4838" s="50">
        <v>0</v>
      </c>
    </row>
    <row r="4839" spans="1:3" ht="15" x14ac:dyDescent="0.25">
      <c r="A4839" t="s">
        <v>80</v>
      </c>
      <c r="B4839" s="44" t="s">
        <v>131</v>
      </c>
      <c r="C4839" s="50">
        <v>0</v>
      </c>
    </row>
    <row r="4840" spans="1:3" ht="15" x14ac:dyDescent="0.25">
      <c r="A4840" t="s">
        <v>80</v>
      </c>
      <c r="B4840" s="44" t="s">
        <v>131</v>
      </c>
      <c r="C4840" s="50">
        <v>0</v>
      </c>
    </row>
    <row r="4841" spans="1:3" ht="15" x14ac:dyDescent="0.25">
      <c r="A4841" t="s">
        <v>80</v>
      </c>
      <c r="B4841" s="44" t="s">
        <v>132</v>
      </c>
      <c r="C4841" s="50">
        <v>0</v>
      </c>
    </row>
    <row r="4842" spans="1:3" ht="15" x14ac:dyDescent="0.25">
      <c r="A4842" t="s">
        <v>80</v>
      </c>
      <c r="B4842" s="44" t="s">
        <v>133</v>
      </c>
      <c r="C4842" s="50">
        <v>0</v>
      </c>
    </row>
    <row r="4843" spans="1:3" ht="15" x14ac:dyDescent="0.25">
      <c r="A4843" t="s">
        <v>80</v>
      </c>
      <c r="B4843" s="44" t="s">
        <v>134</v>
      </c>
      <c r="C4843" s="50">
        <v>0</v>
      </c>
    </row>
    <row r="4844" spans="1:3" ht="15" x14ac:dyDescent="0.25">
      <c r="A4844" t="s">
        <v>80</v>
      </c>
      <c r="B4844" s="44" t="s">
        <v>135</v>
      </c>
      <c r="C4844" s="50">
        <v>0</v>
      </c>
    </row>
    <row r="4845" spans="1:3" ht="15" x14ac:dyDescent="0.25">
      <c r="A4845" t="s">
        <v>80</v>
      </c>
      <c r="B4845" s="44" t="s">
        <v>136</v>
      </c>
      <c r="C4845" s="50">
        <v>0</v>
      </c>
    </row>
    <row r="4846" spans="1:3" ht="15" x14ac:dyDescent="0.25">
      <c r="A4846" t="s">
        <v>80</v>
      </c>
      <c r="B4846" s="44" t="s">
        <v>137</v>
      </c>
      <c r="C4846" s="50">
        <v>0</v>
      </c>
    </row>
    <row r="4847" spans="1:3" ht="15" x14ac:dyDescent="0.25">
      <c r="A4847" t="s">
        <v>80</v>
      </c>
      <c r="B4847" s="44" t="s">
        <v>137</v>
      </c>
      <c r="C4847" s="50">
        <v>0</v>
      </c>
    </row>
    <row r="4848" spans="1:3" ht="15" x14ac:dyDescent="0.25">
      <c r="A4848" t="s">
        <v>80</v>
      </c>
      <c r="B4848" s="44" t="s">
        <v>138</v>
      </c>
      <c r="C4848" s="50">
        <v>0</v>
      </c>
    </row>
    <row r="4849" spans="1:3" ht="15" x14ac:dyDescent="0.25">
      <c r="A4849" t="s">
        <v>80</v>
      </c>
      <c r="B4849" s="44" t="s">
        <v>138</v>
      </c>
      <c r="C4849" s="50">
        <v>0</v>
      </c>
    </row>
    <row r="4850" spans="1:3" ht="15" x14ac:dyDescent="0.25">
      <c r="A4850" t="s">
        <v>80</v>
      </c>
      <c r="B4850" s="59" t="s">
        <v>139</v>
      </c>
      <c r="C4850" s="50">
        <v>0</v>
      </c>
    </row>
    <row r="4851" spans="1:3" ht="15" x14ac:dyDescent="0.25">
      <c r="A4851" t="s">
        <v>80</v>
      </c>
      <c r="B4851" s="44" t="s">
        <v>140</v>
      </c>
      <c r="C4851" s="50">
        <v>0</v>
      </c>
    </row>
    <row r="4852" spans="1:3" ht="15" x14ac:dyDescent="0.25">
      <c r="A4852" t="s">
        <v>80</v>
      </c>
      <c r="B4852" s="44" t="s">
        <v>141</v>
      </c>
      <c r="C4852" s="50">
        <v>0</v>
      </c>
    </row>
    <row r="4853" spans="1:3" ht="15" x14ac:dyDescent="0.25">
      <c r="A4853" t="s">
        <v>80</v>
      </c>
      <c r="B4853" s="44" t="s">
        <v>142</v>
      </c>
      <c r="C4853" s="50">
        <v>0</v>
      </c>
    </row>
    <row r="4854" spans="1:3" ht="15" x14ac:dyDescent="0.25">
      <c r="A4854" t="s">
        <v>80</v>
      </c>
      <c r="B4854" s="44" t="s">
        <v>142</v>
      </c>
      <c r="C4854" s="50">
        <v>0</v>
      </c>
    </row>
    <row r="4855" spans="1:3" ht="15" x14ac:dyDescent="0.25">
      <c r="A4855" t="s">
        <v>80</v>
      </c>
      <c r="B4855" s="44" t="s">
        <v>143</v>
      </c>
      <c r="C4855" s="50">
        <v>0</v>
      </c>
    </row>
    <row r="4856" spans="1:3" ht="15" x14ac:dyDescent="0.25">
      <c r="A4856" t="s">
        <v>80</v>
      </c>
      <c r="B4856" s="44" t="s">
        <v>144</v>
      </c>
      <c r="C4856" s="50">
        <v>0</v>
      </c>
    </row>
    <row r="4857" spans="1:3" ht="15" x14ac:dyDescent="0.25">
      <c r="A4857" t="s">
        <v>80</v>
      </c>
      <c r="B4857" s="44" t="s">
        <v>144</v>
      </c>
      <c r="C4857" s="50">
        <v>0</v>
      </c>
    </row>
    <row r="4858" spans="1:3" ht="15" x14ac:dyDescent="0.25">
      <c r="A4858" t="s">
        <v>80</v>
      </c>
      <c r="B4858" s="44" t="s">
        <v>145</v>
      </c>
      <c r="C4858" s="60">
        <v>0</v>
      </c>
    </row>
    <row r="4859" spans="1:3" ht="15" x14ac:dyDescent="0.25">
      <c r="A4859" t="s">
        <v>80</v>
      </c>
      <c r="B4859" s="44" t="s">
        <v>146</v>
      </c>
      <c r="C4859" s="60">
        <v>0</v>
      </c>
    </row>
    <row r="4860" spans="1:3" ht="15" x14ac:dyDescent="0.25">
      <c r="A4860" t="s">
        <v>80</v>
      </c>
      <c r="B4860" s="44" t="s">
        <v>147</v>
      </c>
      <c r="C4860" s="60">
        <v>0</v>
      </c>
    </row>
    <row r="4861" spans="1:3" ht="15" x14ac:dyDescent="0.25">
      <c r="A4861" t="s">
        <v>80</v>
      </c>
      <c r="B4861" s="44" t="s">
        <v>148</v>
      </c>
      <c r="C4861" s="60">
        <v>0</v>
      </c>
    </row>
    <row r="4862" spans="1:3" ht="15" x14ac:dyDescent="0.25">
      <c r="A4862" t="s">
        <v>80</v>
      </c>
      <c r="B4862" s="44" t="s">
        <v>148</v>
      </c>
      <c r="C4862" s="60">
        <v>0</v>
      </c>
    </row>
    <row r="4863" spans="1:3" ht="15" x14ac:dyDescent="0.25">
      <c r="A4863" t="s">
        <v>80</v>
      </c>
      <c r="B4863" s="44" t="s">
        <v>149</v>
      </c>
      <c r="C4863" s="60">
        <v>0</v>
      </c>
    </row>
    <row r="4864" spans="1:3" ht="15" x14ac:dyDescent="0.25">
      <c r="A4864" t="s">
        <v>80</v>
      </c>
      <c r="B4864" s="44" t="s">
        <v>150</v>
      </c>
      <c r="C4864" s="60">
        <v>0</v>
      </c>
    </row>
    <row r="4865" spans="1:3" ht="15" x14ac:dyDescent="0.25">
      <c r="A4865" t="s">
        <v>80</v>
      </c>
      <c r="B4865" s="44" t="s">
        <v>151</v>
      </c>
      <c r="C4865" s="60">
        <v>0</v>
      </c>
    </row>
    <row r="4866" spans="1:3" ht="15" x14ac:dyDescent="0.25">
      <c r="A4866" t="s">
        <v>80</v>
      </c>
      <c r="B4866" s="44" t="s">
        <v>152</v>
      </c>
      <c r="C4866" s="60">
        <v>0</v>
      </c>
    </row>
    <row r="4867" spans="1:3" s="44" customFormat="1" ht="15" x14ac:dyDescent="0.25">
      <c r="A4867" t="s">
        <v>80</v>
      </c>
      <c r="B4867" s="44" t="s">
        <v>153</v>
      </c>
      <c r="C4867" s="60">
        <v>0</v>
      </c>
    </row>
    <row r="4868" spans="1:3" s="44" customFormat="1" ht="15" x14ac:dyDescent="0.25">
      <c r="A4868" t="s">
        <v>80</v>
      </c>
      <c r="B4868" s="44" t="s">
        <v>154</v>
      </c>
      <c r="C4868" s="60">
        <v>0</v>
      </c>
    </row>
    <row r="4869" spans="1:3" s="44" customFormat="1" ht="15" x14ac:dyDescent="0.25">
      <c r="A4869" t="s">
        <v>80</v>
      </c>
      <c r="B4869" s="44" t="s">
        <v>155</v>
      </c>
      <c r="C4869" s="60">
        <v>0</v>
      </c>
    </row>
    <row r="4870" spans="1:3" s="44" customFormat="1" ht="15" x14ac:dyDescent="0.25">
      <c r="A4870" t="s">
        <v>80</v>
      </c>
      <c r="B4870" s="44" t="s">
        <v>156</v>
      </c>
      <c r="C4870" s="60">
        <v>0</v>
      </c>
    </row>
    <row r="4871" spans="1:3" s="44" customFormat="1" ht="15" x14ac:dyDescent="0.25">
      <c r="A4871" t="s">
        <v>80</v>
      </c>
      <c r="B4871" s="44" t="s">
        <v>157</v>
      </c>
      <c r="C4871" s="60">
        <v>0</v>
      </c>
    </row>
    <row r="4872" spans="1:3" s="44" customFormat="1" ht="15" x14ac:dyDescent="0.25">
      <c r="A4872" t="s">
        <v>80</v>
      </c>
      <c r="B4872" s="44" t="s">
        <v>158</v>
      </c>
      <c r="C4872" s="60">
        <v>0</v>
      </c>
    </row>
    <row r="4873" spans="1:3" s="44" customFormat="1" ht="15" x14ac:dyDescent="0.25">
      <c r="A4873" t="s">
        <v>80</v>
      </c>
      <c r="B4873" s="44" t="s">
        <v>159</v>
      </c>
      <c r="C4873" s="60">
        <v>0</v>
      </c>
    </row>
    <row r="4874" spans="1:3" s="44" customFormat="1" ht="15" x14ac:dyDescent="0.25">
      <c r="A4874" t="s">
        <v>80</v>
      </c>
      <c r="B4874" s="44" t="s">
        <v>160</v>
      </c>
      <c r="C4874" s="60">
        <v>0</v>
      </c>
    </row>
    <row r="4875" spans="1:3" s="44" customFormat="1" ht="15" x14ac:dyDescent="0.25">
      <c r="A4875" t="s">
        <v>80</v>
      </c>
      <c r="B4875" s="44" t="s">
        <v>161</v>
      </c>
      <c r="C4875" s="60">
        <v>0</v>
      </c>
    </row>
    <row r="4876" spans="1:3" s="44" customFormat="1" ht="15" x14ac:dyDescent="0.25">
      <c r="A4876" t="s">
        <v>80</v>
      </c>
      <c r="B4876" s="44" t="s">
        <v>162</v>
      </c>
      <c r="C4876" s="60">
        <v>0</v>
      </c>
    </row>
    <row r="4877" spans="1:3" s="44" customFormat="1" ht="15" x14ac:dyDescent="0.25">
      <c r="A4877" t="s">
        <v>80</v>
      </c>
      <c r="B4877" s="44" t="s">
        <v>162</v>
      </c>
      <c r="C4877" s="60">
        <v>0</v>
      </c>
    </row>
    <row r="4878" spans="1:3" s="44" customFormat="1" ht="15" x14ac:dyDescent="0.25">
      <c r="A4878" t="s">
        <v>80</v>
      </c>
      <c r="B4878" s="44" t="s">
        <v>163</v>
      </c>
      <c r="C4878" s="60">
        <v>0</v>
      </c>
    </row>
    <row r="4879" spans="1:3" s="44" customFormat="1" ht="15" x14ac:dyDescent="0.25">
      <c r="A4879" t="s">
        <v>80</v>
      </c>
      <c r="B4879" s="44" t="s">
        <v>164</v>
      </c>
      <c r="C4879" s="60">
        <v>0</v>
      </c>
    </row>
    <row r="4880" spans="1:3" s="44" customFormat="1" ht="15" x14ac:dyDescent="0.25">
      <c r="A4880" t="s">
        <v>80</v>
      </c>
      <c r="B4880" s="44" t="s">
        <v>165</v>
      </c>
      <c r="C4880" s="60">
        <v>0</v>
      </c>
    </row>
    <row r="4881" spans="1:3" s="44" customFormat="1" ht="15" x14ac:dyDescent="0.25">
      <c r="A4881" t="s">
        <v>80</v>
      </c>
      <c r="B4881" s="44" t="s">
        <v>166</v>
      </c>
      <c r="C4881" s="60">
        <v>0</v>
      </c>
    </row>
    <row r="4882" spans="1:3" s="44" customFormat="1" ht="15" x14ac:dyDescent="0.25">
      <c r="A4882" t="s">
        <v>80</v>
      </c>
      <c r="B4882" s="44" t="s">
        <v>166</v>
      </c>
      <c r="C4882" s="60">
        <v>0</v>
      </c>
    </row>
    <row r="4883" spans="1:3" ht="15" x14ac:dyDescent="0.25">
      <c r="A4883" t="s">
        <v>80</v>
      </c>
      <c r="B4883" s="44" t="s">
        <v>167</v>
      </c>
      <c r="C4883" s="60">
        <v>0</v>
      </c>
    </row>
    <row r="4884" spans="1:3" s="63" customFormat="1" ht="15" x14ac:dyDescent="0.25">
      <c r="A4884" t="s">
        <v>80</v>
      </c>
      <c r="B4884" s="44" t="s">
        <v>167</v>
      </c>
      <c r="C4884" s="60">
        <v>0</v>
      </c>
    </row>
    <row r="4885" spans="1:3" ht="15" x14ac:dyDescent="0.25">
      <c r="A4885" t="s">
        <v>80</v>
      </c>
      <c r="B4885" s="61" t="s">
        <v>168</v>
      </c>
      <c r="C4885" s="62">
        <v>0</v>
      </c>
    </row>
    <row r="4886" spans="1:3" ht="15" x14ac:dyDescent="0.25">
      <c r="A4886" t="s">
        <v>80</v>
      </c>
      <c r="B4886" s="61" t="s">
        <v>168</v>
      </c>
      <c r="C4886" s="62">
        <v>0</v>
      </c>
    </row>
    <row r="4887" spans="1:3" ht="15" x14ac:dyDescent="0.25">
      <c r="A4887" t="s">
        <v>80</v>
      </c>
      <c r="B4887" s="61" t="s">
        <v>169</v>
      </c>
      <c r="C4887" s="62">
        <v>0</v>
      </c>
    </row>
    <row r="4888" spans="1:3" ht="15" x14ac:dyDescent="0.25">
      <c r="A4888" t="s">
        <v>80</v>
      </c>
      <c r="B4888" s="44" t="s">
        <v>170</v>
      </c>
      <c r="C4888" s="60">
        <v>0</v>
      </c>
    </row>
    <row r="4889" spans="1:3" ht="15" x14ac:dyDescent="0.25">
      <c r="A4889" t="s">
        <v>80</v>
      </c>
      <c r="B4889" s="61" t="s">
        <v>171</v>
      </c>
      <c r="C4889" s="62">
        <v>0</v>
      </c>
    </row>
    <row r="4890" spans="1:3" ht="15" x14ac:dyDescent="0.25">
      <c r="A4890" t="s">
        <v>80</v>
      </c>
      <c r="B4890" s="44" t="s">
        <v>172</v>
      </c>
      <c r="C4890" s="60">
        <v>0</v>
      </c>
    </row>
    <row r="4891" spans="1:3" s="44" customFormat="1" ht="15" x14ac:dyDescent="0.25">
      <c r="A4891" t="s">
        <v>80</v>
      </c>
      <c r="B4891" s="44" t="s">
        <v>173</v>
      </c>
      <c r="C4891" s="60">
        <v>0</v>
      </c>
    </row>
    <row r="4892" spans="1:3" ht="15" x14ac:dyDescent="0.25">
      <c r="A4892" t="s">
        <v>80</v>
      </c>
      <c r="B4892" s="44" t="s">
        <v>174</v>
      </c>
      <c r="C4892" s="60">
        <v>0</v>
      </c>
    </row>
    <row r="4893" spans="1:3" ht="15" x14ac:dyDescent="0.25">
      <c r="A4893" t="s">
        <v>80</v>
      </c>
      <c r="B4893" s="44" t="s">
        <v>175</v>
      </c>
      <c r="C4893" s="60">
        <v>0</v>
      </c>
    </row>
    <row r="4894" spans="1:3" ht="15" x14ac:dyDescent="0.25">
      <c r="A4894" t="s">
        <v>80</v>
      </c>
      <c r="B4894" s="44" t="s">
        <v>176</v>
      </c>
      <c r="C4894" s="60">
        <v>0</v>
      </c>
    </row>
    <row r="4895" spans="1:3" ht="15" x14ac:dyDescent="0.25">
      <c r="A4895" t="s">
        <v>80</v>
      </c>
      <c r="B4895" s="44" t="s">
        <v>177</v>
      </c>
      <c r="C4895" s="60">
        <v>0</v>
      </c>
    </row>
    <row r="4896" spans="1:3" ht="15" x14ac:dyDescent="0.25">
      <c r="A4896" t="s">
        <v>80</v>
      </c>
      <c r="B4896" s="44" t="s">
        <v>178</v>
      </c>
      <c r="C4896" s="60">
        <v>0</v>
      </c>
    </row>
    <row r="4897" spans="1:3" ht="15" x14ac:dyDescent="0.25">
      <c r="A4897" t="s">
        <v>80</v>
      </c>
      <c r="B4897" s="44" t="s">
        <v>179</v>
      </c>
      <c r="C4897" s="60">
        <v>0</v>
      </c>
    </row>
    <row r="4898" spans="1:3" ht="15" x14ac:dyDescent="0.25">
      <c r="A4898" t="s">
        <v>80</v>
      </c>
      <c r="B4898" s="44" t="s">
        <v>180</v>
      </c>
      <c r="C4898" s="60">
        <v>0</v>
      </c>
    </row>
    <row r="4899" spans="1:3" ht="15" x14ac:dyDescent="0.25">
      <c r="A4899" t="s">
        <v>80</v>
      </c>
      <c r="B4899" s="44" t="s">
        <v>181</v>
      </c>
      <c r="C4899" s="60">
        <v>0</v>
      </c>
    </row>
    <row r="4900" spans="1:3" ht="15" x14ac:dyDescent="0.25">
      <c r="A4900" t="s">
        <v>80</v>
      </c>
      <c r="B4900" s="44" t="s">
        <v>182</v>
      </c>
      <c r="C4900" s="60">
        <v>0</v>
      </c>
    </row>
    <row r="4901" spans="1:3" ht="15" x14ac:dyDescent="0.25">
      <c r="A4901" t="s">
        <v>80</v>
      </c>
      <c r="B4901" s="44" t="s">
        <v>183</v>
      </c>
      <c r="C4901" s="60">
        <v>0</v>
      </c>
    </row>
    <row r="4902" spans="1:3" ht="15" x14ac:dyDescent="0.25">
      <c r="A4902" t="s">
        <v>80</v>
      </c>
      <c r="B4902" s="44" t="s">
        <v>184</v>
      </c>
      <c r="C4902" s="60">
        <v>0</v>
      </c>
    </row>
    <row r="4903" spans="1:3" ht="15" x14ac:dyDescent="0.25">
      <c r="A4903" t="s">
        <v>80</v>
      </c>
      <c r="B4903" s="44" t="s">
        <v>185</v>
      </c>
      <c r="C4903" s="60">
        <v>0</v>
      </c>
    </row>
    <row r="4904" spans="1:3" ht="15" x14ac:dyDescent="0.25">
      <c r="A4904" t="s">
        <v>80</v>
      </c>
      <c r="B4904" s="44" t="s">
        <v>186</v>
      </c>
      <c r="C4904" s="60">
        <v>0</v>
      </c>
    </row>
    <row r="4905" spans="1:3" ht="15" x14ac:dyDescent="0.25">
      <c r="A4905" t="s">
        <v>80</v>
      </c>
      <c r="B4905" s="44" t="s">
        <v>187</v>
      </c>
      <c r="C4905" s="60">
        <v>0</v>
      </c>
    </row>
    <row r="4906" spans="1:3" ht="15" x14ac:dyDescent="0.25">
      <c r="A4906" t="s">
        <v>80</v>
      </c>
      <c r="B4906" s="44" t="s">
        <v>188</v>
      </c>
      <c r="C4906" s="60">
        <v>0</v>
      </c>
    </row>
    <row r="4907" spans="1:3" ht="15" x14ac:dyDescent="0.25">
      <c r="A4907" t="s">
        <v>80</v>
      </c>
      <c r="B4907" s="44" t="s">
        <v>189</v>
      </c>
      <c r="C4907" s="60">
        <v>0</v>
      </c>
    </row>
    <row r="4908" spans="1:3" ht="15" x14ac:dyDescent="0.25">
      <c r="A4908" t="s">
        <v>80</v>
      </c>
      <c r="B4908" s="44" t="s">
        <v>190</v>
      </c>
      <c r="C4908" s="60">
        <v>0</v>
      </c>
    </row>
    <row r="4909" spans="1:3" ht="15" x14ac:dyDescent="0.25">
      <c r="A4909" t="s">
        <v>80</v>
      </c>
      <c r="B4909" s="44" t="s">
        <v>191</v>
      </c>
      <c r="C4909" s="60">
        <v>0</v>
      </c>
    </row>
    <row r="4910" spans="1:3" ht="15" x14ac:dyDescent="0.25">
      <c r="A4910" t="s">
        <v>80</v>
      </c>
      <c r="B4910" s="44" t="s">
        <v>192</v>
      </c>
      <c r="C4910" s="60">
        <v>0</v>
      </c>
    </row>
    <row r="4911" spans="1:3" ht="15" x14ac:dyDescent="0.25">
      <c r="A4911" t="s">
        <v>80</v>
      </c>
      <c r="B4911" s="44" t="s">
        <v>193</v>
      </c>
      <c r="C4911" s="60">
        <v>0</v>
      </c>
    </row>
    <row r="4912" spans="1:3" ht="15" x14ac:dyDescent="0.25">
      <c r="A4912" t="s">
        <v>80</v>
      </c>
      <c r="B4912" s="61" t="s">
        <v>194</v>
      </c>
      <c r="C4912" s="62">
        <v>0</v>
      </c>
    </row>
    <row r="4913" spans="1:3" ht="15" x14ac:dyDescent="0.25">
      <c r="A4913" t="s">
        <v>80</v>
      </c>
      <c r="B4913" s="61" t="s">
        <v>195</v>
      </c>
      <c r="C4913" s="62">
        <v>0</v>
      </c>
    </row>
    <row r="4914" spans="1:3" ht="15" x14ac:dyDescent="0.25">
      <c r="A4914" t="s">
        <v>80</v>
      </c>
      <c r="B4914" s="61" t="s">
        <v>196</v>
      </c>
      <c r="C4914" s="62">
        <v>0</v>
      </c>
    </row>
    <row r="4915" spans="1:3" ht="15" x14ac:dyDescent="0.25">
      <c r="A4915" t="s">
        <v>80</v>
      </c>
      <c r="B4915" s="61" t="s">
        <v>197</v>
      </c>
      <c r="C4915" s="62">
        <v>0</v>
      </c>
    </row>
    <row r="4916" spans="1:3" ht="15" x14ac:dyDescent="0.25">
      <c r="A4916" t="s">
        <v>80</v>
      </c>
      <c r="B4916" s="61" t="s">
        <v>198</v>
      </c>
      <c r="C4916" s="62">
        <v>0</v>
      </c>
    </row>
    <row r="4917" spans="1:3" ht="15" x14ac:dyDescent="0.25">
      <c r="A4917" t="s">
        <v>80</v>
      </c>
      <c r="B4917" s="61" t="s">
        <v>199</v>
      </c>
      <c r="C4917" s="62">
        <v>0</v>
      </c>
    </row>
    <row r="4918" spans="1:3" ht="15" x14ac:dyDescent="0.25">
      <c r="A4918" t="s">
        <v>80</v>
      </c>
      <c r="B4918" s="61" t="s">
        <v>200</v>
      </c>
      <c r="C4918" s="62">
        <v>0</v>
      </c>
    </row>
    <row r="4919" spans="1:3" ht="15" x14ac:dyDescent="0.25">
      <c r="A4919" t="s">
        <v>80</v>
      </c>
      <c r="B4919" s="61" t="s">
        <v>201</v>
      </c>
      <c r="C4919" s="62">
        <v>0</v>
      </c>
    </row>
    <row r="4920" spans="1:3" ht="15" x14ac:dyDescent="0.25">
      <c r="A4920" t="s">
        <v>80</v>
      </c>
      <c r="B4920" s="61" t="s">
        <v>202</v>
      </c>
      <c r="C4920" s="62">
        <v>0</v>
      </c>
    </row>
    <row r="4921" spans="1:3" ht="15" x14ac:dyDescent="0.25">
      <c r="A4921" t="s">
        <v>80</v>
      </c>
      <c r="B4921" s="61" t="s">
        <v>203</v>
      </c>
      <c r="C4921" s="62">
        <v>0</v>
      </c>
    </row>
    <row r="4922" spans="1:3" ht="15" x14ac:dyDescent="0.25">
      <c r="A4922" t="s">
        <v>80</v>
      </c>
      <c r="B4922" s="61" t="s">
        <v>204</v>
      </c>
      <c r="C4922" s="62">
        <v>0</v>
      </c>
    </row>
    <row r="4923" spans="1:3" ht="15" x14ac:dyDescent="0.25">
      <c r="A4923" t="s">
        <v>80</v>
      </c>
      <c r="B4923" s="44" t="s">
        <v>205</v>
      </c>
      <c r="C4923" s="60">
        <v>0</v>
      </c>
    </row>
    <row r="4924" spans="1:3" ht="15" x14ac:dyDescent="0.25">
      <c r="A4924" t="s">
        <v>80</v>
      </c>
      <c r="B4924" s="44" t="s">
        <v>206</v>
      </c>
      <c r="C4924" s="60">
        <v>0</v>
      </c>
    </row>
    <row r="4925" spans="1:3" ht="15" x14ac:dyDescent="0.25">
      <c r="A4925" t="s">
        <v>80</v>
      </c>
      <c r="B4925" s="44" t="s">
        <v>207</v>
      </c>
      <c r="C4925" s="60">
        <v>0</v>
      </c>
    </row>
    <row r="4926" spans="1:3" ht="15" x14ac:dyDescent="0.25">
      <c r="A4926" t="s">
        <v>80</v>
      </c>
      <c r="B4926" s="44" t="s">
        <v>208</v>
      </c>
      <c r="C4926" s="60">
        <v>0</v>
      </c>
    </row>
    <row r="4927" spans="1:3" ht="15" x14ac:dyDescent="0.25">
      <c r="A4927" t="s">
        <v>80</v>
      </c>
      <c r="B4927" s="44" t="s">
        <v>209</v>
      </c>
      <c r="C4927" s="60">
        <v>0</v>
      </c>
    </row>
    <row r="4928" spans="1:3" ht="15" x14ac:dyDescent="0.25">
      <c r="A4928" t="s">
        <v>80</v>
      </c>
      <c r="B4928" s="44" t="s">
        <v>210</v>
      </c>
      <c r="C4928" s="60">
        <v>0</v>
      </c>
    </row>
    <row r="4929" spans="1:3" ht="15" x14ac:dyDescent="0.25">
      <c r="A4929" t="s">
        <v>80</v>
      </c>
      <c r="B4929" s="61" t="s">
        <v>211</v>
      </c>
      <c r="C4929" s="62">
        <v>0</v>
      </c>
    </row>
    <row r="4930" spans="1:3" ht="15" x14ac:dyDescent="0.25">
      <c r="A4930" t="s">
        <v>80</v>
      </c>
      <c r="B4930" s="61" t="s">
        <v>212</v>
      </c>
      <c r="C4930" s="62">
        <v>0</v>
      </c>
    </row>
    <row r="4931" spans="1:3" ht="15" x14ac:dyDescent="0.25">
      <c r="A4931" t="s">
        <v>80</v>
      </c>
      <c r="B4931" s="61" t="s">
        <v>213</v>
      </c>
      <c r="C4931" s="62">
        <v>0</v>
      </c>
    </row>
    <row r="4932" spans="1:3" ht="15" x14ac:dyDescent="0.25">
      <c r="A4932" t="s">
        <v>80</v>
      </c>
      <c r="B4932" s="61" t="s">
        <v>214</v>
      </c>
      <c r="C4932" s="62">
        <v>0</v>
      </c>
    </row>
    <row r="4933" spans="1:3" ht="15" x14ac:dyDescent="0.25">
      <c r="A4933" t="s">
        <v>80</v>
      </c>
      <c r="B4933" s="61" t="s">
        <v>215</v>
      </c>
      <c r="C4933" s="62">
        <v>0</v>
      </c>
    </row>
    <row r="4934" spans="1:3" ht="15" x14ac:dyDescent="0.25">
      <c r="A4934" t="s">
        <v>80</v>
      </c>
      <c r="B4934" s="61" t="s">
        <v>216</v>
      </c>
      <c r="C4934" s="62">
        <v>0</v>
      </c>
    </row>
    <row r="4935" spans="1:3" ht="15" x14ac:dyDescent="0.25">
      <c r="A4935" t="s">
        <v>80</v>
      </c>
      <c r="B4935" s="61" t="s">
        <v>217</v>
      </c>
      <c r="C4935" s="62">
        <v>0</v>
      </c>
    </row>
    <row r="4936" spans="1:3" ht="15" x14ac:dyDescent="0.25">
      <c r="A4936" t="s">
        <v>80</v>
      </c>
      <c r="B4936" s="61" t="s">
        <v>218</v>
      </c>
      <c r="C4936" s="62">
        <v>0</v>
      </c>
    </row>
    <row r="4937" spans="1:3" ht="15" x14ac:dyDescent="0.25">
      <c r="A4937" t="s">
        <v>80</v>
      </c>
      <c r="B4937" s="61" t="s">
        <v>219</v>
      </c>
      <c r="C4937" s="62">
        <v>0</v>
      </c>
    </row>
    <row r="4938" spans="1:3" ht="15" x14ac:dyDescent="0.25">
      <c r="A4938" t="s">
        <v>80</v>
      </c>
      <c r="B4938" s="61" t="s">
        <v>220</v>
      </c>
      <c r="C4938" s="62">
        <v>0</v>
      </c>
    </row>
    <row r="4939" spans="1:3" ht="15" x14ac:dyDescent="0.25">
      <c r="A4939" t="s">
        <v>80</v>
      </c>
      <c r="B4939" s="61" t="s">
        <v>221</v>
      </c>
      <c r="C4939" s="62">
        <v>0</v>
      </c>
    </row>
    <row r="4940" spans="1:3" ht="15" x14ac:dyDescent="0.25">
      <c r="A4940" t="s">
        <v>80</v>
      </c>
      <c r="B4940" s="61" t="s">
        <v>222</v>
      </c>
      <c r="C4940" s="62">
        <v>0</v>
      </c>
    </row>
    <row r="4941" spans="1:3" ht="15" x14ac:dyDescent="0.25">
      <c r="A4941" t="s">
        <v>80</v>
      </c>
      <c r="B4941" s="61" t="s">
        <v>223</v>
      </c>
      <c r="C4941" s="62">
        <v>0</v>
      </c>
    </row>
    <row r="4942" spans="1:3" ht="15" x14ac:dyDescent="0.25">
      <c r="A4942" t="s">
        <v>80</v>
      </c>
      <c r="B4942" s="61" t="s">
        <v>224</v>
      </c>
      <c r="C4942" s="62">
        <v>0</v>
      </c>
    </row>
    <row r="4943" spans="1:3" ht="15" x14ac:dyDescent="0.25">
      <c r="A4943" t="s">
        <v>80</v>
      </c>
      <c r="B4943" s="61" t="s">
        <v>225</v>
      </c>
      <c r="C4943" s="62">
        <v>0</v>
      </c>
    </row>
    <row r="4944" spans="1:3" ht="15" x14ac:dyDescent="0.25">
      <c r="A4944" t="s">
        <v>80</v>
      </c>
      <c r="B4944" s="61" t="s">
        <v>226</v>
      </c>
      <c r="C4944" s="62">
        <v>0</v>
      </c>
    </row>
    <row r="4945" spans="1:3" ht="15" x14ac:dyDescent="0.25">
      <c r="A4945" t="s">
        <v>80</v>
      </c>
      <c r="B4945" s="61" t="s">
        <v>227</v>
      </c>
      <c r="C4945" s="62">
        <v>0</v>
      </c>
    </row>
    <row r="4946" spans="1:3" ht="15" x14ac:dyDescent="0.25">
      <c r="A4946" t="s">
        <v>80</v>
      </c>
      <c r="B4946" s="61" t="s">
        <v>228</v>
      </c>
      <c r="C4946" s="62">
        <v>0</v>
      </c>
    </row>
    <row r="4947" spans="1:3" ht="15" x14ac:dyDescent="0.25">
      <c r="A4947" t="s">
        <v>80</v>
      </c>
      <c r="B4947" s="61" t="s">
        <v>229</v>
      </c>
      <c r="C4947" s="62">
        <v>0</v>
      </c>
    </row>
    <row r="4948" spans="1:3" ht="15" x14ac:dyDescent="0.25">
      <c r="A4948" t="s">
        <v>80</v>
      </c>
      <c r="B4948" s="61" t="s">
        <v>230</v>
      </c>
      <c r="C4948" s="62">
        <v>0</v>
      </c>
    </row>
    <row r="4949" spans="1:3" ht="15" x14ac:dyDescent="0.25">
      <c r="A4949" t="s">
        <v>80</v>
      </c>
      <c r="B4949" s="61" t="s">
        <v>231</v>
      </c>
      <c r="C4949" s="62">
        <v>0</v>
      </c>
    </row>
    <row r="4950" spans="1:3" ht="15" x14ac:dyDescent="0.25">
      <c r="A4950" t="s">
        <v>80</v>
      </c>
      <c r="B4950" s="61" t="s">
        <v>232</v>
      </c>
      <c r="C4950" s="62">
        <v>0</v>
      </c>
    </row>
    <row r="4951" spans="1:3" ht="15" x14ac:dyDescent="0.25">
      <c r="A4951" t="s">
        <v>80</v>
      </c>
      <c r="B4951" s="61" t="s">
        <v>233</v>
      </c>
      <c r="C4951" s="62">
        <v>0</v>
      </c>
    </row>
    <row r="4952" spans="1:3" ht="15" x14ac:dyDescent="0.25">
      <c r="A4952" t="s">
        <v>80</v>
      </c>
      <c r="B4952" s="61" t="s">
        <v>234</v>
      </c>
      <c r="C4952" s="62">
        <v>0</v>
      </c>
    </row>
    <row r="4953" spans="1:3" ht="15" x14ac:dyDescent="0.25">
      <c r="A4953" t="s">
        <v>80</v>
      </c>
      <c r="B4953" s="61" t="s">
        <v>235</v>
      </c>
      <c r="C4953" s="62">
        <v>0</v>
      </c>
    </row>
    <row r="4954" spans="1:3" ht="15" x14ac:dyDescent="0.25">
      <c r="A4954" t="s">
        <v>80</v>
      </c>
      <c r="B4954" s="61" t="s">
        <v>236</v>
      </c>
      <c r="C4954" s="62">
        <v>0</v>
      </c>
    </row>
    <row r="4955" spans="1:3" ht="15.75" thickBot="1" x14ac:dyDescent="0.3">
      <c r="A4955" t="s">
        <v>80</v>
      </c>
      <c r="B4955" s="61" t="s">
        <v>237</v>
      </c>
      <c r="C4955" s="62">
        <v>0</v>
      </c>
    </row>
    <row r="4956" spans="1:3" ht="15.75" thickTop="1" x14ac:dyDescent="0.25">
      <c r="A4956" t="s">
        <v>80</v>
      </c>
      <c r="B4956" s="64"/>
      <c r="C4956" s="65">
        <v>0</v>
      </c>
    </row>
    <row r="4957" spans="1:3" ht="15" x14ac:dyDescent="0.25">
      <c r="A4957" t="s">
        <v>80</v>
      </c>
      <c r="B4957" s="66">
        <v>0</v>
      </c>
      <c r="C4957" s="65">
        <v>0</v>
      </c>
    </row>
    <row r="4958" spans="1:3" ht="15" x14ac:dyDescent="0.25">
      <c r="A4958" t="s">
        <v>80</v>
      </c>
      <c r="B4958" s="66">
        <v>0</v>
      </c>
      <c r="C4958" s="65">
        <v>0</v>
      </c>
    </row>
    <row r="4959" spans="1:3" ht="15" x14ac:dyDescent="0.25">
      <c r="A4959" t="s">
        <v>80</v>
      </c>
      <c r="B4959" s="66">
        <v>0</v>
      </c>
      <c r="C4959" s="65">
        <v>0</v>
      </c>
    </row>
    <row r="4960" spans="1:3" ht="15" x14ac:dyDescent="0.25">
      <c r="A4960" t="s">
        <v>80</v>
      </c>
      <c r="B4960" s="66">
        <v>0</v>
      </c>
      <c r="C4960" s="65">
        <v>0</v>
      </c>
    </row>
    <row r="4961" spans="1:3" ht="15" x14ac:dyDescent="0.25">
      <c r="A4961" t="s">
        <v>80</v>
      </c>
      <c r="B4961" s="66">
        <v>0</v>
      </c>
      <c r="C4961" s="65">
        <v>0</v>
      </c>
    </row>
    <row r="4962" spans="1:3" ht="15" x14ac:dyDescent="0.25">
      <c r="A4962" t="s">
        <v>80</v>
      </c>
      <c r="B4962" s="66">
        <v>0</v>
      </c>
      <c r="C4962" s="65">
        <v>0</v>
      </c>
    </row>
    <row r="4963" spans="1:3" ht="15" x14ac:dyDescent="0.25">
      <c r="A4963" t="s">
        <v>80</v>
      </c>
      <c r="B4963" s="66">
        <v>0</v>
      </c>
      <c r="C4963" s="65">
        <v>0</v>
      </c>
    </row>
    <row r="4964" spans="1:3" ht="15" x14ac:dyDescent="0.25">
      <c r="A4964" t="s">
        <v>80</v>
      </c>
      <c r="B4964" s="66">
        <v>0</v>
      </c>
      <c r="C4964" s="65">
        <v>0</v>
      </c>
    </row>
    <row r="4965" spans="1:3" ht="15" x14ac:dyDescent="0.25">
      <c r="A4965" t="s">
        <v>80</v>
      </c>
      <c r="B4965" s="66">
        <v>0</v>
      </c>
      <c r="C4965" s="65">
        <v>0</v>
      </c>
    </row>
    <row r="4966" spans="1:3" ht="15" x14ac:dyDescent="0.25">
      <c r="A4966" t="s">
        <v>80</v>
      </c>
      <c r="B4966" s="66">
        <v>0</v>
      </c>
      <c r="C4966" s="65">
        <v>0</v>
      </c>
    </row>
    <row r="4967" spans="1:3" ht="15" x14ac:dyDescent="0.25">
      <c r="A4967" t="s">
        <v>80</v>
      </c>
      <c r="B4967" s="66">
        <v>0</v>
      </c>
      <c r="C4967" s="65">
        <v>0</v>
      </c>
    </row>
    <row r="4968" spans="1:3" ht="15" x14ac:dyDescent="0.25">
      <c r="A4968" t="s">
        <v>80</v>
      </c>
      <c r="B4968" s="66">
        <v>0</v>
      </c>
      <c r="C4968" s="65">
        <v>0</v>
      </c>
    </row>
    <row r="4969" spans="1:3" ht="15" x14ac:dyDescent="0.25">
      <c r="A4969" t="s">
        <v>80</v>
      </c>
      <c r="B4969" s="66">
        <v>0</v>
      </c>
      <c r="C4969" s="65">
        <v>0</v>
      </c>
    </row>
    <row r="4970" spans="1:3" ht="15.75" thickBot="1" x14ac:dyDescent="0.3">
      <c r="A4970" t="s">
        <v>80</v>
      </c>
      <c r="B4970" s="67">
        <v>0</v>
      </c>
      <c r="C4970" s="68">
        <v>0</v>
      </c>
    </row>
    <row r="4971" spans="1:3" ht="15.75" thickTop="1" x14ac:dyDescent="0.25">
      <c r="A4971" t="s">
        <v>80</v>
      </c>
      <c r="B4971" s="44"/>
      <c r="C4971" s="18"/>
    </row>
    <row r="4972" spans="1:3" ht="15" x14ac:dyDescent="0.25">
      <c r="A4972" t="s">
        <v>80</v>
      </c>
      <c r="C4972" s="18"/>
    </row>
    <row r="4973" spans="1:3" ht="15.75" x14ac:dyDescent="0.25">
      <c r="A4973" t="s">
        <v>80</v>
      </c>
      <c r="B4973" s="69" t="s">
        <v>345</v>
      </c>
      <c r="C4973" s="70"/>
    </row>
    <row r="4974" spans="1:3" ht="15" x14ac:dyDescent="0.25">
      <c r="A4974" t="s">
        <v>80</v>
      </c>
      <c r="C4974" s="51"/>
    </row>
    <row r="4975" spans="1:3" ht="15" x14ac:dyDescent="0.25">
      <c r="A4975" t="s">
        <v>80</v>
      </c>
    </row>
    <row r="4976" spans="1:3" ht="15" x14ac:dyDescent="0.25">
      <c r="A4976" t="s">
        <v>80</v>
      </c>
      <c r="C4976" s="71" t="s">
        <v>346</v>
      </c>
    </row>
    <row r="4977" spans="1:3" ht="51.75" x14ac:dyDescent="0.25">
      <c r="A4977" t="s">
        <v>80</v>
      </c>
      <c r="C4977" s="72" t="s">
        <v>347</v>
      </c>
    </row>
    <row r="4978" spans="1:3" ht="15" x14ac:dyDescent="0.25">
      <c r="A4978" t="s">
        <v>80</v>
      </c>
    </row>
    <row r="4979" spans="1:3" ht="15" x14ac:dyDescent="0.25">
      <c r="A4979" t="s">
        <v>80</v>
      </c>
    </row>
    <row r="4980" spans="1:3" ht="15" x14ac:dyDescent="0.25">
      <c r="A4980" t="s">
        <v>80</v>
      </c>
    </row>
    <row r="4981" spans="1:3" ht="15" x14ac:dyDescent="0.25">
      <c r="A4981" t="s">
        <v>80</v>
      </c>
    </row>
    <row r="4982" spans="1:3" ht="15" x14ac:dyDescent="0.25">
      <c r="A4982" t="s">
        <v>80</v>
      </c>
    </row>
    <row r="4983" spans="1:3" ht="15" x14ac:dyDescent="0.25">
      <c r="A4983" t="s">
        <v>80</v>
      </c>
    </row>
    <row r="4984" spans="1:3" ht="15" x14ac:dyDescent="0.25">
      <c r="A4984" t="s">
        <v>80</v>
      </c>
    </row>
    <row r="4985" spans="1:3" ht="15" x14ac:dyDescent="0.25">
      <c r="A4985" t="s">
        <v>80</v>
      </c>
    </row>
    <row r="4986" spans="1:3" ht="15" x14ac:dyDescent="0.25">
      <c r="A4986" t="s">
        <v>80</v>
      </c>
    </row>
    <row r="4987" spans="1:3" ht="15" x14ac:dyDescent="0.25">
      <c r="A4987" t="s">
        <v>80</v>
      </c>
    </row>
    <row r="4988" spans="1:3" ht="15" x14ac:dyDescent="0.25">
      <c r="A4988" t="s">
        <v>80</v>
      </c>
    </row>
    <row r="4989" spans="1:3" ht="15" x14ac:dyDescent="0.25">
      <c r="A4989" t="s">
        <v>80</v>
      </c>
    </row>
    <row r="4990" spans="1:3" ht="15" x14ac:dyDescent="0.25">
      <c r="A4990" t="s">
        <v>80</v>
      </c>
    </row>
    <row r="4991" spans="1:3" ht="15" x14ac:dyDescent="0.25">
      <c r="A4991" t="s">
        <v>80</v>
      </c>
    </row>
    <row r="4992" spans="1:3" ht="15" x14ac:dyDescent="0.25">
      <c r="A4992" t="s">
        <v>80</v>
      </c>
    </row>
    <row r="4993" spans="1:3" ht="15" x14ac:dyDescent="0.25">
      <c r="A4993" t="s">
        <v>80</v>
      </c>
    </row>
    <row r="4994" spans="1:3" ht="15" x14ac:dyDescent="0.25">
      <c r="A4994" t="s">
        <v>80</v>
      </c>
    </row>
    <row r="4995" spans="1:3" ht="15" x14ac:dyDescent="0.25">
      <c r="A4995" t="s">
        <v>80</v>
      </c>
    </row>
    <row r="4996" spans="1:3" ht="15" x14ac:dyDescent="0.25">
      <c r="A4996" t="s">
        <v>80</v>
      </c>
    </row>
    <row r="4997" spans="1:3" ht="15" x14ac:dyDescent="0.25">
      <c r="A4997" t="s">
        <v>80</v>
      </c>
    </row>
    <row r="4998" spans="1:3" ht="15" x14ac:dyDescent="0.25">
      <c r="A4998" t="s">
        <v>80</v>
      </c>
    </row>
    <row r="4999" spans="1:3" ht="15" x14ac:dyDescent="0.25">
      <c r="A4999" t="s">
        <v>80</v>
      </c>
    </row>
    <row r="5000" spans="1:3" ht="15" x14ac:dyDescent="0.25">
      <c r="A5000" t="s">
        <v>80</v>
      </c>
    </row>
    <row r="5001" spans="1:3" ht="15" x14ac:dyDescent="0.25">
      <c r="A5001" t="s">
        <v>81</v>
      </c>
      <c r="B5001" s="44" t="s">
        <v>104</v>
      </c>
      <c r="C5001" s="73">
        <v>0</v>
      </c>
    </row>
    <row r="5002" spans="1:3" ht="15" x14ac:dyDescent="0.25">
      <c r="A5002" t="s">
        <v>81</v>
      </c>
      <c r="B5002" s="44" t="s">
        <v>104</v>
      </c>
      <c r="C5002" s="50">
        <v>0</v>
      </c>
    </row>
    <row r="5003" spans="1:3" ht="15" x14ac:dyDescent="0.25">
      <c r="A5003" t="s">
        <v>81</v>
      </c>
      <c r="B5003" s="44" t="s">
        <v>105</v>
      </c>
      <c r="C5003" s="50">
        <v>0</v>
      </c>
    </row>
    <row r="5004" spans="1:3" ht="15" x14ac:dyDescent="0.25">
      <c r="A5004" t="s">
        <v>81</v>
      </c>
      <c r="B5004" s="44" t="s">
        <v>106</v>
      </c>
      <c r="C5004" s="50">
        <v>0</v>
      </c>
    </row>
    <row r="5005" spans="1:3" ht="15" x14ac:dyDescent="0.25">
      <c r="A5005" t="s">
        <v>81</v>
      </c>
      <c r="B5005" s="44" t="s">
        <v>107</v>
      </c>
      <c r="C5005" s="50">
        <v>0</v>
      </c>
    </row>
    <row r="5006" spans="1:3" ht="15" x14ac:dyDescent="0.25">
      <c r="A5006" t="s">
        <v>81</v>
      </c>
      <c r="B5006" s="44" t="s">
        <v>107</v>
      </c>
      <c r="C5006" s="50">
        <v>0</v>
      </c>
    </row>
    <row r="5007" spans="1:3" ht="15" x14ac:dyDescent="0.25">
      <c r="A5007" t="s">
        <v>81</v>
      </c>
      <c r="B5007" s="44" t="s">
        <v>108</v>
      </c>
      <c r="C5007" s="50">
        <v>0</v>
      </c>
    </row>
    <row r="5008" spans="1:3" ht="15" x14ac:dyDescent="0.25">
      <c r="A5008" t="s">
        <v>81</v>
      </c>
      <c r="B5008" s="44" t="s">
        <v>108</v>
      </c>
      <c r="C5008" s="50">
        <v>0</v>
      </c>
    </row>
    <row r="5009" spans="1:3" ht="15" x14ac:dyDescent="0.25">
      <c r="A5009" t="s">
        <v>81</v>
      </c>
      <c r="B5009" s="44" t="s">
        <v>109</v>
      </c>
      <c r="C5009" s="50">
        <v>0</v>
      </c>
    </row>
    <row r="5010" spans="1:3" ht="15" x14ac:dyDescent="0.25">
      <c r="A5010" t="s">
        <v>81</v>
      </c>
      <c r="B5010" s="44" t="s">
        <v>110</v>
      </c>
      <c r="C5010" s="50">
        <v>0</v>
      </c>
    </row>
    <row r="5011" spans="1:3" ht="15" x14ac:dyDescent="0.25">
      <c r="A5011" t="s">
        <v>81</v>
      </c>
      <c r="B5011" s="44" t="s">
        <v>110</v>
      </c>
      <c r="C5011" s="50">
        <v>0</v>
      </c>
    </row>
    <row r="5012" spans="1:3" ht="15" x14ac:dyDescent="0.25">
      <c r="A5012" t="s">
        <v>81</v>
      </c>
      <c r="B5012" s="44" t="s">
        <v>111</v>
      </c>
      <c r="C5012" s="50">
        <v>0</v>
      </c>
    </row>
    <row r="5013" spans="1:3" ht="15" x14ac:dyDescent="0.25">
      <c r="A5013" t="s">
        <v>81</v>
      </c>
      <c r="B5013" s="44" t="s">
        <v>111</v>
      </c>
      <c r="C5013" s="50">
        <v>0</v>
      </c>
    </row>
    <row r="5014" spans="1:3" ht="15" x14ac:dyDescent="0.25">
      <c r="A5014" t="s">
        <v>81</v>
      </c>
      <c r="B5014" s="44" t="s">
        <v>112</v>
      </c>
      <c r="C5014" s="50">
        <v>0</v>
      </c>
    </row>
    <row r="5015" spans="1:3" ht="15" x14ac:dyDescent="0.25">
      <c r="A5015" t="s">
        <v>81</v>
      </c>
      <c r="B5015" s="44" t="s">
        <v>113</v>
      </c>
      <c r="C5015" s="50">
        <v>0</v>
      </c>
    </row>
    <row r="5016" spans="1:3" ht="15" x14ac:dyDescent="0.25">
      <c r="A5016" t="s">
        <v>81</v>
      </c>
      <c r="B5016" s="44" t="s">
        <v>113</v>
      </c>
      <c r="C5016" s="50">
        <v>0</v>
      </c>
    </row>
    <row r="5017" spans="1:3" ht="15" x14ac:dyDescent="0.25">
      <c r="A5017" t="s">
        <v>81</v>
      </c>
      <c r="B5017" s="44" t="s">
        <v>114</v>
      </c>
      <c r="C5017" s="50">
        <v>0</v>
      </c>
    </row>
    <row r="5018" spans="1:3" ht="15" x14ac:dyDescent="0.25">
      <c r="A5018" t="s">
        <v>81</v>
      </c>
      <c r="B5018" s="44" t="s">
        <v>115</v>
      </c>
      <c r="C5018" s="50">
        <v>0</v>
      </c>
    </row>
    <row r="5019" spans="1:3" ht="15" x14ac:dyDescent="0.25">
      <c r="A5019" t="s">
        <v>81</v>
      </c>
      <c r="B5019" s="44" t="s">
        <v>116</v>
      </c>
      <c r="C5019" s="50">
        <v>0</v>
      </c>
    </row>
    <row r="5020" spans="1:3" ht="15" x14ac:dyDescent="0.25">
      <c r="A5020" t="s">
        <v>81</v>
      </c>
      <c r="B5020" s="44" t="s">
        <v>117</v>
      </c>
      <c r="C5020" s="50">
        <v>0</v>
      </c>
    </row>
    <row r="5021" spans="1:3" ht="15" x14ac:dyDescent="0.25">
      <c r="A5021" t="s">
        <v>81</v>
      </c>
      <c r="B5021" s="44" t="s">
        <v>117</v>
      </c>
      <c r="C5021" s="50">
        <v>0</v>
      </c>
    </row>
    <row r="5022" spans="1:3" ht="15" x14ac:dyDescent="0.25">
      <c r="A5022" t="s">
        <v>81</v>
      </c>
      <c r="B5022" s="44" t="s">
        <v>118</v>
      </c>
      <c r="C5022" s="50">
        <v>0</v>
      </c>
    </row>
    <row r="5023" spans="1:3" ht="15" x14ac:dyDescent="0.25">
      <c r="A5023" t="s">
        <v>81</v>
      </c>
      <c r="B5023" s="44" t="s">
        <v>119</v>
      </c>
      <c r="C5023" s="50">
        <v>0</v>
      </c>
    </row>
    <row r="5024" spans="1:3" ht="15" x14ac:dyDescent="0.25">
      <c r="A5024" t="s">
        <v>81</v>
      </c>
      <c r="B5024" s="44" t="s">
        <v>120</v>
      </c>
      <c r="C5024" s="50">
        <v>0</v>
      </c>
    </row>
    <row r="5025" spans="1:3" ht="15" x14ac:dyDescent="0.25">
      <c r="A5025" t="s">
        <v>81</v>
      </c>
      <c r="B5025" s="44" t="s">
        <v>121</v>
      </c>
      <c r="C5025" s="50">
        <v>0</v>
      </c>
    </row>
    <row r="5026" spans="1:3" ht="15" x14ac:dyDescent="0.25">
      <c r="A5026" t="s">
        <v>81</v>
      </c>
      <c r="B5026" s="44" t="s">
        <v>122</v>
      </c>
      <c r="C5026" s="50">
        <v>0</v>
      </c>
    </row>
    <row r="5027" spans="1:3" ht="15" x14ac:dyDescent="0.25">
      <c r="A5027" t="s">
        <v>81</v>
      </c>
      <c r="B5027" s="44" t="s">
        <v>123</v>
      </c>
      <c r="C5027" s="50">
        <v>0</v>
      </c>
    </row>
    <row r="5028" spans="1:3" ht="15" x14ac:dyDescent="0.25">
      <c r="A5028" t="s">
        <v>81</v>
      </c>
      <c r="B5028" s="44" t="s">
        <v>123</v>
      </c>
      <c r="C5028" s="50">
        <v>0</v>
      </c>
    </row>
    <row r="5029" spans="1:3" ht="15" x14ac:dyDescent="0.25">
      <c r="A5029" t="s">
        <v>81</v>
      </c>
      <c r="B5029" s="44" t="s">
        <v>124</v>
      </c>
      <c r="C5029" s="50">
        <v>0</v>
      </c>
    </row>
    <row r="5030" spans="1:3" ht="15" x14ac:dyDescent="0.25">
      <c r="A5030" t="s">
        <v>81</v>
      </c>
      <c r="B5030" s="44" t="s">
        <v>124</v>
      </c>
      <c r="C5030" s="50">
        <v>0</v>
      </c>
    </row>
    <row r="5031" spans="1:3" ht="15" x14ac:dyDescent="0.25">
      <c r="A5031" t="s">
        <v>81</v>
      </c>
      <c r="B5031" s="44" t="s">
        <v>125</v>
      </c>
      <c r="C5031" s="50">
        <v>0</v>
      </c>
    </row>
    <row r="5032" spans="1:3" ht="15" x14ac:dyDescent="0.25">
      <c r="A5032" t="s">
        <v>81</v>
      </c>
      <c r="B5032" s="44" t="s">
        <v>125</v>
      </c>
      <c r="C5032" s="50">
        <v>0</v>
      </c>
    </row>
    <row r="5033" spans="1:3" ht="15" x14ac:dyDescent="0.25">
      <c r="A5033" t="s">
        <v>81</v>
      </c>
      <c r="B5033" s="44" t="s">
        <v>126</v>
      </c>
      <c r="C5033" s="50">
        <v>0</v>
      </c>
    </row>
    <row r="5034" spans="1:3" ht="15" x14ac:dyDescent="0.25">
      <c r="A5034" t="s">
        <v>81</v>
      </c>
      <c r="B5034" s="44" t="s">
        <v>126</v>
      </c>
      <c r="C5034" s="50">
        <v>0</v>
      </c>
    </row>
    <row r="5035" spans="1:3" ht="15" x14ac:dyDescent="0.25">
      <c r="A5035" t="s">
        <v>81</v>
      </c>
      <c r="B5035" s="44" t="s">
        <v>127</v>
      </c>
      <c r="C5035" s="50">
        <v>0</v>
      </c>
    </row>
    <row r="5036" spans="1:3" ht="15" x14ac:dyDescent="0.25">
      <c r="A5036" t="s">
        <v>81</v>
      </c>
      <c r="B5036" s="44" t="s">
        <v>128</v>
      </c>
      <c r="C5036" s="50">
        <v>0</v>
      </c>
    </row>
    <row r="5037" spans="1:3" ht="15" x14ac:dyDescent="0.25">
      <c r="A5037" t="s">
        <v>81</v>
      </c>
      <c r="B5037" s="44" t="s">
        <v>129</v>
      </c>
      <c r="C5037" s="50">
        <v>0</v>
      </c>
    </row>
    <row r="5038" spans="1:3" ht="15" x14ac:dyDescent="0.25">
      <c r="A5038" t="s">
        <v>81</v>
      </c>
      <c r="B5038" s="44" t="s">
        <v>130</v>
      </c>
      <c r="C5038" s="50">
        <v>0</v>
      </c>
    </row>
    <row r="5039" spans="1:3" ht="15" x14ac:dyDescent="0.25">
      <c r="A5039" t="s">
        <v>81</v>
      </c>
      <c r="B5039" s="44" t="s">
        <v>131</v>
      </c>
      <c r="C5039" s="50">
        <v>0</v>
      </c>
    </row>
    <row r="5040" spans="1:3" ht="15" x14ac:dyDescent="0.25">
      <c r="A5040" t="s">
        <v>81</v>
      </c>
      <c r="B5040" s="44" t="s">
        <v>131</v>
      </c>
      <c r="C5040" s="50">
        <v>0</v>
      </c>
    </row>
    <row r="5041" spans="1:3" ht="15" x14ac:dyDescent="0.25">
      <c r="A5041" t="s">
        <v>81</v>
      </c>
      <c r="B5041" s="44" t="s">
        <v>132</v>
      </c>
      <c r="C5041" s="50">
        <v>0</v>
      </c>
    </row>
    <row r="5042" spans="1:3" ht="15" x14ac:dyDescent="0.25">
      <c r="A5042" t="s">
        <v>81</v>
      </c>
      <c r="B5042" s="44" t="s">
        <v>133</v>
      </c>
      <c r="C5042" s="50">
        <v>0</v>
      </c>
    </row>
    <row r="5043" spans="1:3" ht="15" x14ac:dyDescent="0.25">
      <c r="A5043" t="s">
        <v>81</v>
      </c>
      <c r="B5043" s="44" t="s">
        <v>134</v>
      </c>
      <c r="C5043" s="50">
        <v>0</v>
      </c>
    </row>
    <row r="5044" spans="1:3" ht="15" x14ac:dyDescent="0.25">
      <c r="A5044" t="s">
        <v>81</v>
      </c>
      <c r="B5044" s="44" t="s">
        <v>135</v>
      </c>
      <c r="C5044" s="50">
        <v>0</v>
      </c>
    </row>
    <row r="5045" spans="1:3" ht="15" x14ac:dyDescent="0.25">
      <c r="A5045" t="s">
        <v>81</v>
      </c>
      <c r="B5045" s="44" t="s">
        <v>136</v>
      </c>
      <c r="C5045" s="50">
        <v>0</v>
      </c>
    </row>
    <row r="5046" spans="1:3" ht="15" x14ac:dyDescent="0.25">
      <c r="A5046" t="s">
        <v>81</v>
      </c>
      <c r="B5046" s="44" t="s">
        <v>137</v>
      </c>
      <c r="C5046" s="50">
        <v>0</v>
      </c>
    </row>
    <row r="5047" spans="1:3" ht="15" x14ac:dyDescent="0.25">
      <c r="A5047" t="s">
        <v>81</v>
      </c>
      <c r="B5047" s="44" t="s">
        <v>137</v>
      </c>
      <c r="C5047" s="50">
        <v>0</v>
      </c>
    </row>
    <row r="5048" spans="1:3" ht="15" x14ac:dyDescent="0.25">
      <c r="A5048" t="s">
        <v>81</v>
      </c>
      <c r="B5048" s="44" t="s">
        <v>138</v>
      </c>
      <c r="C5048" s="50">
        <v>0</v>
      </c>
    </row>
    <row r="5049" spans="1:3" ht="15" x14ac:dyDescent="0.25">
      <c r="A5049" t="s">
        <v>81</v>
      </c>
      <c r="B5049" s="44" t="s">
        <v>138</v>
      </c>
      <c r="C5049" s="50">
        <v>0</v>
      </c>
    </row>
    <row r="5050" spans="1:3" ht="15" x14ac:dyDescent="0.25">
      <c r="A5050" t="s">
        <v>81</v>
      </c>
      <c r="B5050" s="59" t="s">
        <v>139</v>
      </c>
      <c r="C5050" s="50">
        <v>0</v>
      </c>
    </row>
    <row r="5051" spans="1:3" ht="15" x14ac:dyDescent="0.25">
      <c r="A5051" t="s">
        <v>81</v>
      </c>
      <c r="B5051" s="44" t="s">
        <v>140</v>
      </c>
      <c r="C5051" s="50">
        <v>0</v>
      </c>
    </row>
    <row r="5052" spans="1:3" ht="15" x14ac:dyDescent="0.25">
      <c r="A5052" t="s">
        <v>81</v>
      </c>
      <c r="B5052" s="44" t="s">
        <v>141</v>
      </c>
      <c r="C5052" s="50">
        <v>0</v>
      </c>
    </row>
    <row r="5053" spans="1:3" ht="15" x14ac:dyDescent="0.25">
      <c r="A5053" t="s">
        <v>81</v>
      </c>
      <c r="B5053" s="44" t="s">
        <v>142</v>
      </c>
      <c r="C5053" s="50">
        <v>0</v>
      </c>
    </row>
    <row r="5054" spans="1:3" ht="15" x14ac:dyDescent="0.25">
      <c r="A5054" t="s">
        <v>81</v>
      </c>
      <c r="B5054" s="44" t="s">
        <v>142</v>
      </c>
      <c r="C5054" s="50">
        <v>0</v>
      </c>
    </row>
    <row r="5055" spans="1:3" ht="15" x14ac:dyDescent="0.25">
      <c r="A5055" t="s">
        <v>81</v>
      </c>
      <c r="B5055" s="44" t="s">
        <v>143</v>
      </c>
      <c r="C5055" s="50">
        <v>0</v>
      </c>
    </row>
    <row r="5056" spans="1:3" ht="15" x14ac:dyDescent="0.25">
      <c r="A5056" t="s">
        <v>81</v>
      </c>
      <c r="B5056" s="44" t="s">
        <v>144</v>
      </c>
      <c r="C5056" s="50">
        <v>0</v>
      </c>
    </row>
    <row r="5057" spans="1:3" ht="15" x14ac:dyDescent="0.25">
      <c r="A5057" t="s">
        <v>81</v>
      </c>
      <c r="B5057" s="44" t="s">
        <v>144</v>
      </c>
      <c r="C5057" s="50">
        <v>0</v>
      </c>
    </row>
    <row r="5058" spans="1:3" ht="15" x14ac:dyDescent="0.25">
      <c r="A5058" t="s">
        <v>81</v>
      </c>
      <c r="B5058" s="44" t="s">
        <v>145</v>
      </c>
      <c r="C5058" s="60">
        <v>0</v>
      </c>
    </row>
    <row r="5059" spans="1:3" ht="15" x14ac:dyDescent="0.25">
      <c r="A5059" t="s">
        <v>81</v>
      </c>
      <c r="B5059" s="44" t="s">
        <v>146</v>
      </c>
      <c r="C5059" s="60">
        <v>0</v>
      </c>
    </row>
    <row r="5060" spans="1:3" ht="15" x14ac:dyDescent="0.25">
      <c r="A5060" t="s">
        <v>81</v>
      </c>
      <c r="B5060" s="44" t="s">
        <v>147</v>
      </c>
      <c r="C5060" s="60">
        <v>0</v>
      </c>
    </row>
    <row r="5061" spans="1:3" ht="15" x14ac:dyDescent="0.25">
      <c r="A5061" t="s">
        <v>81</v>
      </c>
      <c r="B5061" s="44" t="s">
        <v>148</v>
      </c>
      <c r="C5061" s="60">
        <v>0</v>
      </c>
    </row>
    <row r="5062" spans="1:3" ht="15" x14ac:dyDescent="0.25">
      <c r="A5062" t="s">
        <v>81</v>
      </c>
      <c r="B5062" s="44" t="s">
        <v>148</v>
      </c>
      <c r="C5062" s="60">
        <v>0</v>
      </c>
    </row>
    <row r="5063" spans="1:3" ht="15" x14ac:dyDescent="0.25">
      <c r="A5063" t="s">
        <v>81</v>
      </c>
      <c r="B5063" s="44" t="s">
        <v>149</v>
      </c>
      <c r="C5063" s="60">
        <v>0</v>
      </c>
    </row>
    <row r="5064" spans="1:3" ht="15" x14ac:dyDescent="0.25">
      <c r="A5064" t="s">
        <v>81</v>
      </c>
      <c r="B5064" s="44" t="s">
        <v>150</v>
      </c>
      <c r="C5064" s="60">
        <v>0</v>
      </c>
    </row>
    <row r="5065" spans="1:3" ht="15" x14ac:dyDescent="0.25">
      <c r="A5065" t="s">
        <v>81</v>
      </c>
      <c r="B5065" s="44" t="s">
        <v>151</v>
      </c>
      <c r="C5065" s="60">
        <v>0</v>
      </c>
    </row>
    <row r="5066" spans="1:3" ht="15" x14ac:dyDescent="0.25">
      <c r="A5066" t="s">
        <v>81</v>
      </c>
      <c r="B5066" s="44" t="s">
        <v>152</v>
      </c>
      <c r="C5066" s="60">
        <v>0</v>
      </c>
    </row>
    <row r="5067" spans="1:3" s="44" customFormat="1" ht="15" x14ac:dyDescent="0.25">
      <c r="A5067" t="s">
        <v>81</v>
      </c>
      <c r="B5067" s="44" t="s">
        <v>153</v>
      </c>
      <c r="C5067" s="60">
        <v>0</v>
      </c>
    </row>
    <row r="5068" spans="1:3" s="44" customFormat="1" ht="15" x14ac:dyDescent="0.25">
      <c r="A5068" t="s">
        <v>81</v>
      </c>
      <c r="B5068" s="44" t="s">
        <v>154</v>
      </c>
      <c r="C5068" s="60">
        <v>0</v>
      </c>
    </row>
    <row r="5069" spans="1:3" s="44" customFormat="1" ht="15" x14ac:dyDescent="0.25">
      <c r="A5069" t="s">
        <v>81</v>
      </c>
      <c r="B5069" s="44" t="s">
        <v>155</v>
      </c>
      <c r="C5069" s="60">
        <v>0</v>
      </c>
    </row>
    <row r="5070" spans="1:3" s="44" customFormat="1" ht="15" x14ac:dyDescent="0.25">
      <c r="A5070" t="s">
        <v>81</v>
      </c>
      <c r="B5070" s="44" t="s">
        <v>156</v>
      </c>
      <c r="C5070" s="60">
        <v>0</v>
      </c>
    </row>
    <row r="5071" spans="1:3" s="44" customFormat="1" ht="15" x14ac:dyDescent="0.25">
      <c r="A5071" t="s">
        <v>81</v>
      </c>
      <c r="B5071" s="44" t="s">
        <v>157</v>
      </c>
      <c r="C5071" s="60">
        <v>0</v>
      </c>
    </row>
    <row r="5072" spans="1:3" s="44" customFormat="1" ht="15" x14ac:dyDescent="0.25">
      <c r="A5072" t="s">
        <v>81</v>
      </c>
      <c r="B5072" s="44" t="s">
        <v>158</v>
      </c>
      <c r="C5072" s="60">
        <v>0</v>
      </c>
    </row>
    <row r="5073" spans="1:3" s="44" customFormat="1" ht="15" x14ac:dyDescent="0.25">
      <c r="A5073" t="s">
        <v>81</v>
      </c>
      <c r="B5073" s="44" t="s">
        <v>159</v>
      </c>
      <c r="C5073" s="60">
        <v>0</v>
      </c>
    </row>
    <row r="5074" spans="1:3" s="44" customFormat="1" ht="15" x14ac:dyDescent="0.25">
      <c r="A5074" t="s">
        <v>81</v>
      </c>
      <c r="B5074" s="44" t="s">
        <v>160</v>
      </c>
      <c r="C5074" s="60">
        <v>0</v>
      </c>
    </row>
    <row r="5075" spans="1:3" s="44" customFormat="1" ht="15" x14ac:dyDescent="0.25">
      <c r="A5075" t="s">
        <v>81</v>
      </c>
      <c r="B5075" s="44" t="s">
        <v>161</v>
      </c>
      <c r="C5075" s="60">
        <v>0</v>
      </c>
    </row>
    <row r="5076" spans="1:3" s="44" customFormat="1" ht="15" x14ac:dyDescent="0.25">
      <c r="A5076" t="s">
        <v>81</v>
      </c>
      <c r="B5076" s="44" t="s">
        <v>162</v>
      </c>
      <c r="C5076" s="60">
        <v>0</v>
      </c>
    </row>
    <row r="5077" spans="1:3" s="44" customFormat="1" ht="15" x14ac:dyDescent="0.25">
      <c r="A5077" t="s">
        <v>81</v>
      </c>
      <c r="B5077" s="44" t="s">
        <v>162</v>
      </c>
      <c r="C5077" s="60">
        <v>0</v>
      </c>
    </row>
    <row r="5078" spans="1:3" s="44" customFormat="1" ht="15" x14ac:dyDescent="0.25">
      <c r="A5078" t="s">
        <v>81</v>
      </c>
      <c r="B5078" s="44" t="s">
        <v>163</v>
      </c>
      <c r="C5078" s="60">
        <v>0</v>
      </c>
    </row>
    <row r="5079" spans="1:3" s="44" customFormat="1" ht="15" x14ac:dyDescent="0.25">
      <c r="A5079" t="s">
        <v>81</v>
      </c>
      <c r="B5079" s="44" t="s">
        <v>164</v>
      </c>
      <c r="C5079" s="60">
        <v>0</v>
      </c>
    </row>
    <row r="5080" spans="1:3" s="44" customFormat="1" ht="15" x14ac:dyDescent="0.25">
      <c r="A5080" t="s">
        <v>81</v>
      </c>
      <c r="B5080" s="44" t="s">
        <v>165</v>
      </c>
      <c r="C5080" s="60">
        <v>0</v>
      </c>
    </row>
    <row r="5081" spans="1:3" s="44" customFormat="1" ht="15" x14ac:dyDescent="0.25">
      <c r="A5081" t="s">
        <v>81</v>
      </c>
      <c r="B5081" s="44" t="s">
        <v>166</v>
      </c>
      <c r="C5081" s="60">
        <v>0</v>
      </c>
    </row>
    <row r="5082" spans="1:3" s="44" customFormat="1" ht="15" x14ac:dyDescent="0.25">
      <c r="A5082" t="s">
        <v>81</v>
      </c>
      <c r="B5082" s="44" t="s">
        <v>166</v>
      </c>
      <c r="C5082" s="60">
        <v>0</v>
      </c>
    </row>
    <row r="5083" spans="1:3" ht="15" x14ac:dyDescent="0.25">
      <c r="A5083" t="s">
        <v>81</v>
      </c>
      <c r="B5083" s="44" t="s">
        <v>167</v>
      </c>
      <c r="C5083" s="60">
        <v>0</v>
      </c>
    </row>
    <row r="5084" spans="1:3" s="63" customFormat="1" ht="15" x14ac:dyDescent="0.25">
      <c r="A5084" t="s">
        <v>81</v>
      </c>
      <c r="B5084" s="44" t="s">
        <v>167</v>
      </c>
      <c r="C5084" s="60">
        <v>0</v>
      </c>
    </row>
    <row r="5085" spans="1:3" ht="15" x14ac:dyDescent="0.25">
      <c r="A5085" t="s">
        <v>81</v>
      </c>
      <c r="B5085" s="61" t="s">
        <v>168</v>
      </c>
      <c r="C5085" s="62">
        <v>0</v>
      </c>
    </row>
    <row r="5086" spans="1:3" ht="15" x14ac:dyDescent="0.25">
      <c r="A5086" t="s">
        <v>81</v>
      </c>
      <c r="B5086" s="61" t="s">
        <v>168</v>
      </c>
      <c r="C5086" s="62">
        <v>0</v>
      </c>
    </row>
    <row r="5087" spans="1:3" ht="15" x14ac:dyDescent="0.25">
      <c r="A5087" t="s">
        <v>81</v>
      </c>
      <c r="B5087" s="61" t="s">
        <v>169</v>
      </c>
      <c r="C5087" s="62">
        <v>0</v>
      </c>
    </row>
    <row r="5088" spans="1:3" ht="15" x14ac:dyDescent="0.25">
      <c r="A5088" t="s">
        <v>81</v>
      </c>
      <c r="B5088" s="44" t="s">
        <v>170</v>
      </c>
      <c r="C5088" s="60">
        <v>0</v>
      </c>
    </row>
    <row r="5089" spans="1:3" ht="15" x14ac:dyDescent="0.25">
      <c r="A5089" t="s">
        <v>81</v>
      </c>
      <c r="B5089" s="61" t="s">
        <v>171</v>
      </c>
      <c r="C5089" s="62">
        <v>0</v>
      </c>
    </row>
    <row r="5090" spans="1:3" ht="15" x14ac:dyDescent="0.25">
      <c r="A5090" t="s">
        <v>81</v>
      </c>
      <c r="B5090" s="44" t="s">
        <v>172</v>
      </c>
      <c r="C5090" s="60">
        <v>0</v>
      </c>
    </row>
    <row r="5091" spans="1:3" s="44" customFormat="1" ht="15" x14ac:dyDescent="0.25">
      <c r="A5091" t="s">
        <v>81</v>
      </c>
      <c r="B5091" s="44" t="s">
        <v>173</v>
      </c>
      <c r="C5091" s="60">
        <v>0</v>
      </c>
    </row>
    <row r="5092" spans="1:3" ht="15" x14ac:dyDescent="0.25">
      <c r="A5092" t="s">
        <v>81</v>
      </c>
      <c r="B5092" s="44" t="s">
        <v>174</v>
      </c>
      <c r="C5092" s="60">
        <v>0</v>
      </c>
    </row>
    <row r="5093" spans="1:3" ht="15" x14ac:dyDescent="0.25">
      <c r="A5093" t="s">
        <v>81</v>
      </c>
      <c r="B5093" s="44" t="s">
        <v>175</v>
      </c>
      <c r="C5093" s="60">
        <v>0</v>
      </c>
    </row>
    <row r="5094" spans="1:3" ht="15" x14ac:dyDescent="0.25">
      <c r="A5094" t="s">
        <v>81</v>
      </c>
      <c r="B5094" s="44" t="s">
        <v>176</v>
      </c>
      <c r="C5094" s="60">
        <v>0</v>
      </c>
    </row>
    <row r="5095" spans="1:3" ht="15" x14ac:dyDescent="0.25">
      <c r="A5095" t="s">
        <v>81</v>
      </c>
      <c r="B5095" s="44" t="s">
        <v>177</v>
      </c>
      <c r="C5095" s="60">
        <v>0</v>
      </c>
    </row>
    <row r="5096" spans="1:3" ht="15" x14ac:dyDescent="0.25">
      <c r="A5096" t="s">
        <v>81</v>
      </c>
      <c r="B5096" s="44" t="s">
        <v>178</v>
      </c>
      <c r="C5096" s="60">
        <v>0</v>
      </c>
    </row>
    <row r="5097" spans="1:3" ht="15" x14ac:dyDescent="0.25">
      <c r="A5097" t="s">
        <v>81</v>
      </c>
      <c r="B5097" s="44" t="s">
        <v>179</v>
      </c>
      <c r="C5097" s="60">
        <v>0</v>
      </c>
    </row>
    <row r="5098" spans="1:3" ht="15" x14ac:dyDescent="0.25">
      <c r="A5098" t="s">
        <v>81</v>
      </c>
      <c r="B5098" s="44" t="s">
        <v>180</v>
      </c>
      <c r="C5098" s="60">
        <v>0</v>
      </c>
    </row>
    <row r="5099" spans="1:3" ht="15" x14ac:dyDescent="0.25">
      <c r="A5099" t="s">
        <v>81</v>
      </c>
      <c r="B5099" s="44" t="s">
        <v>181</v>
      </c>
      <c r="C5099" s="60">
        <v>0</v>
      </c>
    </row>
    <row r="5100" spans="1:3" ht="15" x14ac:dyDescent="0.25">
      <c r="A5100" t="s">
        <v>81</v>
      </c>
      <c r="B5100" s="44" t="s">
        <v>182</v>
      </c>
      <c r="C5100" s="60">
        <v>0</v>
      </c>
    </row>
    <row r="5101" spans="1:3" ht="15" x14ac:dyDescent="0.25">
      <c r="A5101" t="s">
        <v>81</v>
      </c>
      <c r="B5101" s="44" t="s">
        <v>183</v>
      </c>
      <c r="C5101" s="60">
        <v>0</v>
      </c>
    </row>
    <row r="5102" spans="1:3" ht="15" x14ac:dyDescent="0.25">
      <c r="A5102" t="s">
        <v>81</v>
      </c>
      <c r="B5102" s="44" t="s">
        <v>184</v>
      </c>
      <c r="C5102" s="60">
        <v>0</v>
      </c>
    </row>
    <row r="5103" spans="1:3" ht="15" x14ac:dyDescent="0.25">
      <c r="A5103" t="s">
        <v>81</v>
      </c>
      <c r="B5103" s="44" t="s">
        <v>185</v>
      </c>
      <c r="C5103" s="60">
        <v>0</v>
      </c>
    </row>
    <row r="5104" spans="1:3" ht="15" x14ac:dyDescent="0.25">
      <c r="A5104" t="s">
        <v>81</v>
      </c>
      <c r="B5104" s="44" t="s">
        <v>186</v>
      </c>
      <c r="C5104" s="60">
        <v>0</v>
      </c>
    </row>
    <row r="5105" spans="1:3" ht="15" x14ac:dyDescent="0.25">
      <c r="A5105" t="s">
        <v>81</v>
      </c>
      <c r="B5105" s="44" t="s">
        <v>187</v>
      </c>
      <c r="C5105" s="60">
        <v>0</v>
      </c>
    </row>
    <row r="5106" spans="1:3" ht="15" x14ac:dyDescent="0.25">
      <c r="A5106" t="s">
        <v>81</v>
      </c>
      <c r="B5106" s="44" t="s">
        <v>188</v>
      </c>
      <c r="C5106" s="60">
        <v>0</v>
      </c>
    </row>
    <row r="5107" spans="1:3" ht="15" x14ac:dyDescent="0.25">
      <c r="A5107" t="s">
        <v>81</v>
      </c>
      <c r="B5107" s="44" t="s">
        <v>189</v>
      </c>
      <c r="C5107" s="60">
        <v>0</v>
      </c>
    </row>
    <row r="5108" spans="1:3" ht="15" x14ac:dyDescent="0.25">
      <c r="A5108" t="s">
        <v>81</v>
      </c>
      <c r="B5108" s="44" t="s">
        <v>190</v>
      </c>
      <c r="C5108" s="60">
        <v>0</v>
      </c>
    </row>
    <row r="5109" spans="1:3" ht="15" x14ac:dyDescent="0.25">
      <c r="A5109" t="s">
        <v>81</v>
      </c>
      <c r="B5109" s="44" t="s">
        <v>191</v>
      </c>
      <c r="C5109" s="60">
        <v>0</v>
      </c>
    </row>
    <row r="5110" spans="1:3" ht="15" x14ac:dyDescent="0.25">
      <c r="A5110" t="s">
        <v>81</v>
      </c>
      <c r="B5110" s="44" t="s">
        <v>192</v>
      </c>
      <c r="C5110" s="60">
        <v>0</v>
      </c>
    </row>
    <row r="5111" spans="1:3" ht="15" x14ac:dyDescent="0.25">
      <c r="A5111" t="s">
        <v>81</v>
      </c>
      <c r="B5111" s="44" t="s">
        <v>193</v>
      </c>
      <c r="C5111" s="60">
        <v>0</v>
      </c>
    </row>
    <row r="5112" spans="1:3" ht="15" x14ac:dyDescent="0.25">
      <c r="A5112" t="s">
        <v>81</v>
      </c>
      <c r="B5112" s="61" t="s">
        <v>194</v>
      </c>
      <c r="C5112" s="62">
        <v>0</v>
      </c>
    </row>
    <row r="5113" spans="1:3" ht="15" x14ac:dyDescent="0.25">
      <c r="A5113" t="s">
        <v>81</v>
      </c>
      <c r="B5113" s="61" t="s">
        <v>195</v>
      </c>
      <c r="C5113" s="62">
        <v>0</v>
      </c>
    </row>
    <row r="5114" spans="1:3" ht="15" x14ac:dyDescent="0.25">
      <c r="A5114" t="s">
        <v>81</v>
      </c>
      <c r="B5114" s="61" t="s">
        <v>196</v>
      </c>
      <c r="C5114" s="62">
        <v>0</v>
      </c>
    </row>
    <row r="5115" spans="1:3" ht="15" x14ac:dyDescent="0.25">
      <c r="A5115" t="s">
        <v>81</v>
      </c>
      <c r="B5115" s="61" t="s">
        <v>197</v>
      </c>
      <c r="C5115" s="62">
        <v>0</v>
      </c>
    </row>
    <row r="5116" spans="1:3" ht="15" x14ac:dyDescent="0.25">
      <c r="A5116" t="s">
        <v>81</v>
      </c>
      <c r="B5116" s="61" t="s">
        <v>198</v>
      </c>
      <c r="C5116" s="62">
        <v>0</v>
      </c>
    </row>
    <row r="5117" spans="1:3" ht="15" x14ac:dyDescent="0.25">
      <c r="A5117" t="s">
        <v>81</v>
      </c>
      <c r="B5117" s="61" t="s">
        <v>199</v>
      </c>
      <c r="C5117" s="62">
        <v>0</v>
      </c>
    </row>
    <row r="5118" spans="1:3" ht="15" x14ac:dyDescent="0.25">
      <c r="A5118" t="s">
        <v>81</v>
      </c>
      <c r="B5118" s="61" t="s">
        <v>200</v>
      </c>
      <c r="C5118" s="62">
        <v>0</v>
      </c>
    </row>
    <row r="5119" spans="1:3" ht="15" x14ac:dyDescent="0.25">
      <c r="A5119" t="s">
        <v>81</v>
      </c>
      <c r="B5119" s="61" t="s">
        <v>201</v>
      </c>
      <c r="C5119" s="62">
        <v>0</v>
      </c>
    </row>
    <row r="5120" spans="1:3" ht="15" x14ac:dyDescent="0.25">
      <c r="A5120" t="s">
        <v>81</v>
      </c>
      <c r="B5120" s="61" t="s">
        <v>202</v>
      </c>
      <c r="C5120" s="62">
        <v>0</v>
      </c>
    </row>
    <row r="5121" spans="1:3" ht="15" x14ac:dyDescent="0.25">
      <c r="A5121" t="s">
        <v>81</v>
      </c>
      <c r="B5121" s="61" t="s">
        <v>203</v>
      </c>
      <c r="C5121" s="62">
        <v>0</v>
      </c>
    </row>
    <row r="5122" spans="1:3" ht="15" x14ac:dyDescent="0.25">
      <c r="A5122" t="s">
        <v>81</v>
      </c>
      <c r="B5122" s="61" t="s">
        <v>204</v>
      </c>
      <c r="C5122" s="62">
        <v>0</v>
      </c>
    </row>
    <row r="5123" spans="1:3" ht="15" x14ac:dyDescent="0.25">
      <c r="A5123" t="s">
        <v>81</v>
      </c>
      <c r="B5123" s="44" t="s">
        <v>205</v>
      </c>
      <c r="C5123" s="60">
        <v>0</v>
      </c>
    </row>
    <row r="5124" spans="1:3" ht="15" x14ac:dyDescent="0.25">
      <c r="A5124" t="s">
        <v>81</v>
      </c>
      <c r="B5124" s="44" t="s">
        <v>206</v>
      </c>
      <c r="C5124" s="60">
        <v>0</v>
      </c>
    </row>
    <row r="5125" spans="1:3" ht="15" x14ac:dyDescent="0.25">
      <c r="A5125" t="s">
        <v>81</v>
      </c>
      <c r="B5125" s="44" t="s">
        <v>207</v>
      </c>
      <c r="C5125" s="60">
        <v>0</v>
      </c>
    </row>
    <row r="5126" spans="1:3" ht="15" x14ac:dyDescent="0.25">
      <c r="A5126" t="s">
        <v>81</v>
      </c>
      <c r="B5126" s="44" t="s">
        <v>208</v>
      </c>
      <c r="C5126" s="60">
        <v>0</v>
      </c>
    </row>
    <row r="5127" spans="1:3" ht="15" x14ac:dyDescent="0.25">
      <c r="A5127" t="s">
        <v>81</v>
      </c>
      <c r="B5127" s="44" t="s">
        <v>209</v>
      </c>
      <c r="C5127" s="60">
        <v>0</v>
      </c>
    </row>
    <row r="5128" spans="1:3" ht="15" x14ac:dyDescent="0.25">
      <c r="A5128" t="s">
        <v>81</v>
      </c>
      <c r="B5128" s="44" t="s">
        <v>210</v>
      </c>
      <c r="C5128" s="60">
        <v>0</v>
      </c>
    </row>
    <row r="5129" spans="1:3" ht="15" x14ac:dyDescent="0.25">
      <c r="A5129" t="s">
        <v>81</v>
      </c>
      <c r="B5129" s="61" t="s">
        <v>211</v>
      </c>
      <c r="C5129" s="62">
        <v>0</v>
      </c>
    </row>
    <row r="5130" spans="1:3" ht="15" x14ac:dyDescent="0.25">
      <c r="A5130" t="s">
        <v>81</v>
      </c>
      <c r="B5130" s="61" t="s">
        <v>212</v>
      </c>
      <c r="C5130" s="62">
        <v>0</v>
      </c>
    </row>
    <row r="5131" spans="1:3" ht="15" x14ac:dyDescent="0.25">
      <c r="A5131" t="s">
        <v>81</v>
      </c>
      <c r="B5131" s="61" t="s">
        <v>213</v>
      </c>
      <c r="C5131" s="62">
        <v>0</v>
      </c>
    </row>
    <row r="5132" spans="1:3" ht="15" x14ac:dyDescent="0.25">
      <c r="A5132" t="s">
        <v>81</v>
      </c>
      <c r="B5132" s="61" t="s">
        <v>214</v>
      </c>
      <c r="C5132" s="62">
        <v>0</v>
      </c>
    </row>
    <row r="5133" spans="1:3" ht="15" x14ac:dyDescent="0.25">
      <c r="A5133" t="s">
        <v>81</v>
      </c>
      <c r="B5133" s="61" t="s">
        <v>215</v>
      </c>
      <c r="C5133" s="62">
        <v>0</v>
      </c>
    </row>
    <row r="5134" spans="1:3" ht="15" x14ac:dyDescent="0.25">
      <c r="A5134" t="s">
        <v>81</v>
      </c>
      <c r="B5134" s="61" t="s">
        <v>216</v>
      </c>
      <c r="C5134" s="62">
        <v>0</v>
      </c>
    </row>
    <row r="5135" spans="1:3" ht="15" x14ac:dyDescent="0.25">
      <c r="A5135" t="s">
        <v>81</v>
      </c>
      <c r="B5135" s="61" t="s">
        <v>217</v>
      </c>
      <c r="C5135" s="62">
        <v>0</v>
      </c>
    </row>
    <row r="5136" spans="1:3" ht="15" x14ac:dyDescent="0.25">
      <c r="A5136" t="s">
        <v>81</v>
      </c>
      <c r="B5136" s="61" t="s">
        <v>218</v>
      </c>
      <c r="C5136" s="62">
        <v>0</v>
      </c>
    </row>
    <row r="5137" spans="1:3" ht="15" x14ac:dyDescent="0.25">
      <c r="A5137" t="s">
        <v>81</v>
      </c>
      <c r="B5137" s="61" t="s">
        <v>219</v>
      </c>
      <c r="C5137" s="62">
        <v>0</v>
      </c>
    </row>
    <row r="5138" spans="1:3" ht="15" x14ac:dyDescent="0.25">
      <c r="A5138" t="s">
        <v>81</v>
      </c>
      <c r="B5138" s="61" t="s">
        <v>220</v>
      </c>
      <c r="C5138" s="62">
        <v>0</v>
      </c>
    </row>
    <row r="5139" spans="1:3" ht="15" x14ac:dyDescent="0.25">
      <c r="A5139" t="s">
        <v>81</v>
      </c>
      <c r="B5139" s="61" t="s">
        <v>221</v>
      </c>
      <c r="C5139" s="62">
        <v>0</v>
      </c>
    </row>
    <row r="5140" spans="1:3" ht="15" x14ac:dyDescent="0.25">
      <c r="A5140" t="s">
        <v>81</v>
      </c>
      <c r="B5140" s="61" t="s">
        <v>222</v>
      </c>
      <c r="C5140" s="62">
        <v>0</v>
      </c>
    </row>
    <row r="5141" spans="1:3" ht="15" x14ac:dyDescent="0.25">
      <c r="A5141" t="s">
        <v>81</v>
      </c>
      <c r="B5141" s="61" t="s">
        <v>223</v>
      </c>
      <c r="C5141" s="62">
        <v>0</v>
      </c>
    </row>
    <row r="5142" spans="1:3" ht="15" x14ac:dyDescent="0.25">
      <c r="A5142" t="s">
        <v>81</v>
      </c>
      <c r="B5142" s="61" t="s">
        <v>224</v>
      </c>
      <c r="C5142" s="62">
        <v>0</v>
      </c>
    </row>
    <row r="5143" spans="1:3" ht="15" x14ac:dyDescent="0.25">
      <c r="A5143" t="s">
        <v>81</v>
      </c>
      <c r="B5143" s="61" t="s">
        <v>225</v>
      </c>
      <c r="C5143" s="62">
        <v>0</v>
      </c>
    </row>
    <row r="5144" spans="1:3" ht="15" x14ac:dyDescent="0.25">
      <c r="A5144" t="s">
        <v>81</v>
      </c>
      <c r="B5144" s="61" t="s">
        <v>226</v>
      </c>
      <c r="C5144" s="62">
        <v>0</v>
      </c>
    </row>
    <row r="5145" spans="1:3" ht="15" x14ac:dyDescent="0.25">
      <c r="A5145" t="s">
        <v>81</v>
      </c>
      <c r="B5145" s="61" t="s">
        <v>227</v>
      </c>
      <c r="C5145" s="62">
        <v>0</v>
      </c>
    </row>
    <row r="5146" spans="1:3" ht="15" x14ac:dyDescent="0.25">
      <c r="A5146" t="s">
        <v>81</v>
      </c>
      <c r="B5146" s="61" t="s">
        <v>228</v>
      </c>
      <c r="C5146" s="62">
        <v>0</v>
      </c>
    </row>
    <row r="5147" spans="1:3" ht="15" x14ac:dyDescent="0.25">
      <c r="A5147" t="s">
        <v>81</v>
      </c>
      <c r="B5147" s="61" t="s">
        <v>229</v>
      </c>
      <c r="C5147" s="62">
        <v>0</v>
      </c>
    </row>
    <row r="5148" spans="1:3" ht="15" x14ac:dyDescent="0.25">
      <c r="A5148" t="s">
        <v>81</v>
      </c>
      <c r="B5148" s="61" t="s">
        <v>230</v>
      </c>
      <c r="C5148" s="62">
        <v>0</v>
      </c>
    </row>
    <row r="5149" spans="1:3" ht="15" x14ac:dyDescent="0.25">
      <c r="A5149" t="s">
        <v>81</v>
      </c>
      <c r="B5149" s="61" t="s">
        <v>231</v>
      </c>
      <c r="C5149" s="62">
        <v>0</v>
      </c>
    </row>
    <row r="5150" spans="1:3" ht="15" x14ac:dyDescent="0.25">
      <c r="A5150" t="s">
        <v>81</v>
      </c>
      <c r="B5150" s="61" t="s">
        <v>232</v>
      </c>
      <c r="C5150" s="62">
        <v>0</v>
      </c>
    </row>
    <row r="5151" spans="1:3" ht="15" x14ac:dyDescent="0.25">
      <c r="A5151" t="s">
        <v>81</v>
      </c>
      <c r="B5151" s="61" t="s">
        <v>233</v>
      </c>
      <c r="C5151" s="62">
        <v>0</v>
      </c>
    </row>
    <row r="5152" spans="1:3" ht="15" x14ac:dyDescent="0.25">
      <c r="A5152" t="s">
        <v>81</v>
      </c>
      <c r="B5152" s="61" t="s">
        <v>234</v>
      </c>
      <c r="C5152" s="62">
        <v>0</v>
      </c>
    </row>
    <row r="5153" spans="1:3" ht="15" x14ac:dyDescent="0.25">
      <c r="A5153" t="s">
        <v>81</v>
      </c>
      <c r="B5153" s="61" t="s">
        <v>235</v>
      </c>
      <c r="C5153" s="62">
        <v>0</v>
      </c>
    </row>
    <row r="5154" spans="1:3" ht="15" x14ac:dyDescent="0.25">
      <c r="A5154" t="s">
        <v>81</v>
      </c>
      <c r="B5154" s="61" t="s">
        <v>236</v>
      </c>
      <c r="C5154" s="62">
        <v>0</v>
      </c>
    </row>
    <row r="5155" spans="1:3" ht="15.75" thickBot="1" x14ac:dyDescent="0.3">
      <c r="A5155" t="s">
        <v>81</v>
      </c>
      <c r="B5155" s="61" t="s">
        <v>237</v>
      </c>
      <c r="C5155" s="62">
        <v>0</v>
      </c>
    </row>
    <row r="5156" spans="1:3" ht="15.75" thickTop="1" x14ac:dyDescent="0.25">
      <c r="A5156" t="s">
        <v>81</v>
      </c>
      <c r="B5156" s="64" t="s">
        <v>348</v>
      </c>
      <c r="C5156" s="65">
        <v>0</v>
      </c>
    </row>
    <row r="5157" spans="1:3" ht="15" x14ac:dyDescent="0.25">
      <c r="A5157" t="s">
        <v>81</v>
      </c>
      <c r="B5157" s="66">
        <v>0</v>
      </c>
      <c r="C5157" s="65">
        <v>0</v>
      </c>
    </row>
    <row r="5158" spans="1:3" ht="15" x14ac:dyDescent="0.25">
      <c r="A5158" t="s">
        <v>81</v>
      </c>
      <c r="B5158" s="66">
        <v>0</v>
      </c>
      <c r="C5158" s="65">
        <v>0</v>
      </c>
    </row>
    <row r="5159" spans="1:3" ht="15" x14ac:dyDescent="0.25">
      <c r="A5159" t="s">
        <v>81</v>
      </c>
      <c r="B5159" s="66">
        <v>0</v>
      </c>
      <c r="C5159" s="65">
        <v>0</v>
      </c>
    </row>
    <row r="5160" spans="1:3" ht="15" x14ac:dyDescent="0.25">
      <c r="A5160" t="s">
        <v>81</v>
      </c>
      <c r="B5160" s="66">
        <v>0</v>
      </c>
      <c r="C5160" s="65">
        <v>0</v>
      </c>
    </row>
    <row r="5161" spans="1:3" ht="15" x14ac:dyDescent="0.25">
      <c r="A5161" t="s">
        <v>81</v>
      </c>
      <c r="B5161" s="66">
        <v>0</v>
      </c>
      <c r="C5161" s="65">
        <v>0</v>
      </c>
    </row>
    <row r="5162" spans="1:3" ht="15" x14ac:dyDescent="0.25">
      <c r="A5162" t="s">
        <v>81</v>
      </c>
      <c r="B5162" s="66">
        <v>0</v>
      </c>
      <c r="C5162" s="65">
        <v>0</v>
      </c>
    </row>
    <row r="5163" spans="1:3" ht="15" x14ac:dyDescent="0.25">
      <c r="A5163" t="s">
        <v>81</v>
      </c>
      <c r="B5163" s="66">
        <v>0</v>
      </c>
      <c r="C5163" s="65">
        <v>0</v>
      </c>
    </row>
    <row r="5164" spans="1:3" ht="15" x14ac:dyDescent="0.25">
      <c r="A5164" t="s">
        <v>81</v>
      </c>
      <c r="B5164" s="66">
        <v>0</v>
      </c>
      <c r="C5164" s="65">
        <v>0</v>
      </c>
    </row>
    <row r="5165" spans="1:3" ht="15" x14ac:dyDescent="0.25">
      <c r="A5165" t="s">
        <v>81</v>
      </c>
      <c r="B5165" s="66">
        <v>0</v>
      </c>
      <c r="C5165" s="65">
        <v>0</v>
      </c>
    </row>
    <row r="5166" spans="1:3" ht="15" x14ac:dyDescent="0.25">
      <c r="A5166" t="s">
        <v>81</v>
      </c>
      <c r="B5166" s="66">
        <v>0</v>
      </c>
      <c r="C5166" s="65">
        <v>0</v>
      </c>
    </row>
    <row r="5167" spans="1:3" ht="15" x14ac:dyDescent="0.25">
      <c r="A5167" t="s">
        <v>81</v>
      </c>
      <c r="B5167" s="66">
        <v>0</v>
      </c>
      <c r="C5167" s="65">
        <v>0</v>
      </c>
    </row>
    <row r="5168" spans="1:3" ht="15" x14ac:dyDescent="0.25">
      <c r="A5168" t="s">
        <v>81</v>
      </c>
      <c r="B5168" s="66">
        <v>0</v>
      </c>
      <c r="C5168" s="65">
        <v>0</v>
      </c>
    </row>
    <row r="5169" spans="1:3" ht="15" x14ac:dyDescent="0.25">
      <c r="A5169" t="s">
        <v>81</v>
      </c>
      <c r="B5169" s="66">
        <v>0</v>
      </c>
      <c r="C5169" s="65">
        <v>0</v>
      </c>
    </row>
    <row r="5170" spans="1:3" ht="15.75" thickBot="1" x14ac:dyDescent="0.3">
      <c r="A5170" t="s">
        <v>81</v>
      </c>
      <c r="B5170" s="67">
        <v>0</v>
      </c>
      <c r="C5170" s="68">
        <v>0</v>
      </c>
    </row>
    <row r="5171" spans="1:3" ht="15.75" thickTop="1" x14ac:dyDescent="0.25">
      <c r="A5171" t="s">
        <v>81</v>
      </c>
      <c r="B5171" s="44"/>
      <c r="C5171" s="18"/>
    </row>
    <row r="5172" spans="1:3" ht="15" x14ac:dyDescent="0.25">
      <c r="A5172" t="s">
        <v>81</v>
      </c>
      <c r="C5172" s="18"/>
    </row>
    <row r="5173" spans="1:3" ht="15.75" x14ac:dyDescent="0.25">
      <c r="A5173" t="s">
        <v>81</v>
      </c>
      <c r="B5173" s="69" t="s">
        <v>345</v>
      </c>
      <c r="C5173" s="70"/>
    </row>
    <row r="5174" spans="1:3" ht="15" x14ac:dyDescent="0.25">
      <c r="A5174" t="s">
        <v>81</v>
      </c>
      <c r="C5174" s="51"/>
    </row>
    <row r="5175" spans="1:3" ht="15" x14ac:dyDescent="0.25">
      <c r="A5175" t="s">
        <v>81</v>
      </c>
    </row>
    <row r="5176" spans="1:3" ht="15" x14ac:dyDescent="0.25">
      <c r="A5176" t="s">
        <v>81</v>
      </c>
      <c r="C5176" s="71" t="s">
        <v>346</v>
      </c>
    </row>
    <row r="5177" spans="1:3" ht="51.75" x14ac:dyDescent="0.25">
      <c r="A5177" t="s">
        <v>81</v>
      </c>
      <c r="C5177" s="72" t="s">
        <v>347</v>
      </c>
    </row>
    <row r="5178" spans="1:3" ht="15" x14ac:dyDescent="0.25">
      <c r="A5178" t="s">
        <v>81</v>
      </c>
    </row>
    <row r="5179" spans="1:3" ht="15" x14ac:dyDescent="0.25">
      <c r="A5179" t="s">
        <v>81</v>
      </c>
    </row>
    <row r="5180" spans="1:3" ht="15" x14ac:dyDescent="0.25">
      <c r="A5180" t="s">
        <v>81</v>
      </c>
    </row>
    <row r="5181" spans="1:3" ht="15" x14ac:dyDescent="0.25">
      <c r="A5181" t="s">
        <v>81</v>
      </c>
    </row>
    <row r="5182" spans="1:3" ht="15" x14ac:dyDescent="0.25">
      <c r="A5182" t="s">
        <v>81</v>
      </c>
    </row>
    <row r="5183" spans="1:3" ht="15" x14ac:dyDescent="0.25">
      <c r="A5183" t="s">
        <v>81</v>
      </c>
    </row>
    <row r="5184" spans="1:3" ht="15" x14ac:dyDescent="0.25">
      <c r="A5184" t="s">
        <v>81</v>
      </c>
    </row>
    <row r="5185" spans="1:1" ht="15" x14ac:dyDescent="0.25">
      <c r="A5185" t="s">
        <v>81</v>
      </c>
    </row>
    <row r="5186" spans="1:1" ht="15" x14ac:dyDescent="0.25">
      <c r="A5186" t="s">
        <v>81</v>
      </c>
    </row>
    <row r="5187" spans="1:1" ht="15" x14ac:dyDescent="0.25">
      <c r="A5187" t="s">
        <v>81</v>
      </c>
    </row>
    <row r="5188" spans="1:1" ht="15" x14ac:dyDescent="0.25">
      <c r="A5188" t="s">
        <v>81</v>
      </c>
    </row>
    <row r="5189" spans="1:1" ht="15" x14ac:dyDescent="0.25">
      <c r="A5189" t="s">
        <v>81</v>
      </c>
    </row>
    <row r="5190" spans="1:1" ht="15" x14ac:dyDescent="0.25">
      <c r="A5190" t="s">
        <v>81</v>
      </c>
    </row>
    <row r="5191" spans="1:1" ht="15" x14ac:dyDescent="0.25">
      <c r="A5191" t="s">
        <v>81</v>
      </c>
    </row>
    <row r="5192" spans="1:1" ht="15" x14ac:dyDescent="0.25">
      <c r="A5192" t="s">
        <v>81</v>
      </c>
    </row>
    <row r="5193" spans="1:1" ht="15" x14ac:dyDescent="0.25">
      <c r="A5193" t="s">
        <v>81</v>
      </c>
    </row>
    <row r="5194" spans="1:1" ht="15" x14ac:dyDescent="0.25">
      <c r="A5194" t="s">
        <v>81</v>
      </c>
    </row>
    <row r="5195" spans="1:1" ht="15" x14ac:dyDescent="0.25">
      <c r="A5195" t="s">
        <v>81</v>
      </c>
    </row>
    <row r="5196" spans="1:1" ht="15" x14ac:dyDescent="0.25">
      <c r="A5196" t="s">
        <v>81</v>
      </c>
    </row>
    <row r="5197" spans="1:1" ht="15" x14ac:dyDescent="0.25">
      <c r="A5197" t="s">
        <v>81</v>
      </c>
    </row>
    <row r="5198" spans="1:1" ht="15" x14ac:dyDescent="0.25">
      <c r="A5198" t="s">
        <v>81</v>
      </c>
    </row>
    <row r="5199" spans="1:1" ht="15" x14ac:dyDescent="0.25">
      <c r="A5199" t="s">
        <v>81</v>
      </c>
    </row>
    <row r="5200" spans="1:1" ht="15" x14ac:dyDescent="0.25">
      <c r="A5200" t="s">
        <v>81</v>
      </c>
    </row>
    <row r="5201" spans="1:3" ht="15" x14ac:dyDescent="0.25">
      <c r="A5201" t="s">
        <v>82</v>
      </c>
      <c r="B5201" s="44" t="s">
        <v>104</v>
      </c>
      <c r="C5201" s="73">
        <v>0</v>
      </c>
    </row>
    <row r="5202" spans="1:3" ht="15" x14ac:dyDescent="0.25">
      <c r="A5202" t="s">
        <v>82</v>
      </c>
      <c r="B5202" s="44" t="s">
        <v>104</v>
      </c>
      <c r="C5202" s="50">
        <v>0</v>
      </c>
    </row>
    <row r="5203" spans="1:3" ht="15" x14ac:dyDescent="0.25">
      <c r="A5203" t="s">
        <v>82</v>
      </c>
      <c r="B5203" s="44" t="s">
        <v>105</v>
      </c>
      <c r="C5203" s="50">
        <v>0</v>
      </c>
    </row>
    <row r="5204" spans="1:3" ht="15" x14ac:dyDescent="0.25">
      <c r="A5204" t="s">
        <v>82</v>
      </c>
      <c r="B5204" s="44" t="s">
        <v>106</v>
      </c>
      <c r="C5204" s="50">
        <v>0</v>
      </c>
    </row>
    <row r="5205" spans="1:3" ht="15" x14ac:dyDescent="0.25">
      <c r="A5205" t="s">
        <v>82</v>
      </c>
      <c r="B5205" s="44" t="s">
        <v>107</v>
      </c>
      <c r="C5205" s="50">
        <v>0</v>
      </c>
    </row>
    <row r="5206" spans="1:3" ht="15" x14ac:dyDescent="0.25">
      <c r="A5206" t="s">
        <v>82</v>
      </c>
      <c r="B5206" s="44" t="s">
        <v>107</v>
      </c>
      <c r="C5206" s="50">
        <v>0</v>
      </c>
    </row>
    <row r="5207" spans="1:3" ht="15" x14ac:dyDescent="0.25">
      <c r="A5207" t="s">
        <v>82</v>
      </c>
      <c r="B5207" s="44" t="s">
        <v>108</v>
      </c>
      <c r="C5207" s="50">
        <v>0</v>
      </c>
    </row>
    <row r="5208" spans="1:3" ht="15" x14ac:dyDescent="0.25">
      <c r="A5208" t="s">
        <v>82</v>
      </c>
      <c r="B5208" s="44" t="s">
        <v>108</v>
      </c>
      <c r="C5208" s="50">
        <v>0</v>
      </c>
    </row>
    <row r="5209" spans="1:3" ht="15" x14ac:dyDescent="0.25">
      <c r="A5209" t="s">
        <v>82</v>
      </c>
      <c r="B5209" s="44" t="s">
        <v>109</v>
      </c>
      <c r="C5209" s="50">
        <v>0</v>
      </c>
    </row>
    <row r="5210" spans="1:3" ht="15" x14ac:dyDescent="0.25">
      <c r="A5210" t="s">
        <v>82</v>
      </c>
      <c r="B5210" s="44" t="s">
        <v>110</v>
      </c>
      <c r="C5210" s="50">
        <v>0</v>
      </c>
    </row>
    <row r="5211" spans="1:3" ht="15" x14ac:dyDescent="0.25">
      <c r="A5211" t="s">
        <v>82</v>
      </c>
      <c r="B5211" s="44" t="s">
        <v>110</v>
      </c>
      <c r="C5211" s="50">
        <v>0</v>
      </c>
    </row>
    <row r="5212" spans="1:3" ht="15" x14ac:dyDescent="0.25">
      <c r="A5212" t="s">
        <v>82</v>
      </c>
      <c r="B5212" s="44" t="s">
        <v>111</v>
      </c>
      <c r="C5212" s="50">
        <v>0</v>
      </c>
    </row>
    <row r="5213" spans="1:3" ht="15" x14ac:dyDescent="0.25">
      <c r="A5213" t="s">
        <v>82</v>
      </c>
      <c r="B5213" s="44" t="s">
        <v>111</v>
      </c>
      <c r="C5213" s="50">
        <v>0</v>
      </c>
    </row>
    <row r="5214" spans="1:3" ht="15" x14ac:dyDescent="0.25">
      <c r="A5214" t="s">
        <v>82</v>
      </c>
      <c r="B5214" s="44" t="s">
        <v>112</v>
      </c>
      <c r="C5214" s="50">
        <v>0</v>
      </c>
    </row>
    <row r="5215" spans="1:3" ht="15" x14ac:dyDescent="0.25">
      <c r="A5215" t="s">
        <v>82</v>
      </c>
      <c r="B5215" s="44" t="s">
        <v>113</v>
      </c>
      <c r="C5215" s="50">
        <v>0</v>
      </c>
    </row>
    <row r="5216" spans="1:3" ht="15" x14ac:dyDescent="0.25">
      <c r="A5216" t="s">
        <v>82</v>
      </c>
      <c r="B5216" s="44" t="s">
        <v>113</v>
      </c>
      <c r="C5216" s="50">
        <v>0</v>
      </c>
    </row>
    <row r="5217" spans="1:16315" ht="15" x14ac:dyDescent="0.25">
      <c r="A5217" t="s">
        <v>82</v>
      </c>
      <c r="B5217" s="44" t="s">
        <v>114</v>
      </c>
      <c r="C5217" s="50">
        <v>0</v>
      </c>
    </row>
    <row r="5218" spans="1:16315" ht="15" x14ac:dyDescent="0.25">
      <c r="A5218" t="s">
        <v>82</v>
      </c>
      <c r="B5218" s="44" t="s">
        <v>115</v>
      </c>
      <c r="C5218" s="50">
        <v>0</v>
      </c>
    </row>
    <row r="5219" spans="1:16315" ht="15" x14ac:dyDescent="0.25">
      <c r="A5219" t="s">
        <v>82</v>
      </c>
      <c r="B5219" s="44" t="s">
        <v>116</v>
      </c>
      <c r="C5219" s="50">
        <v>0</v>
      </c>
    </row>
    <row r="5220" spans="1:16315" ht="15" x14ac:dyDescent="0.25">
      <c r="A5220" t="s">
        <v>82</v>
      </c>
      <c r="B5220" s="44" t="s">
        <v>117</v>
      </c>
      <c r="C5220" s="50">
        <v>0</v>
      </c>
    </row>
    <row r="5221" spans="1:16315" ht="15" x14ac:dyDescent="0.25">
      <c r="A5221" t="s">
        <v>82</v>
      </c>
      <c r="B5221" s="44" t="s">
        <v>117</v>
      </c>
      <c r="C5221" s="50">
        <v>0</v>
      </c>
    </row>
    <row r="5222" spans="1:16315" ht="15" x14ac:dyDescent="0.25">
      <c r="A5222" t="s">
        <v>82</v>
      </c>
      <c r="B5222" s="44" t="s">
        <v>118</v>
      </c>
      <c r="C5222" s="50">
        <v>0</v>
      </c>
    </row>
    <row r="5223" spans="1:16315" ht="15" x14ac:dyDescent="0.25">
      <c r="A5223" t="s">
        <v>82</v>
      </c>
      <c r="B5223" s="44" t="s">
        <v>119</v>
      </c>
      <c r="C5223" s="50">
        <v>0</v>
      </c>
    </row>
    <row r="5224" spans="1:16315" ht="15" x14ac:dyDescent="0.25">
      <c r="A5224" t="s">
        <v>82</v>
      </c>
      <c r="B5224" s="44" t="s">
        <v>120</v>
      </c>
      <c r="C5224" s="50">
        <v>0</v>
      </c>
    </row>
    <row r="5225" spans="1:16315" ht="15" x14ac:dyDescent="0.25">
      <c r="A5225" t="s">
        <v>82</v>
      </c>
      <c r="B5225" s="44" t="s">
        <v>121</v>
      </c>
      <c r="C5225" s="50">
        <v>0</v>
      </c>
    </row>
    <row r="5226" spans="1:16315" ht="15" x14ac:dyDescent="0.25">
      <c r="A5226" t="s">
        <v>82</v>
      </c>
      <c r="B5226" s="44" t="s">
        <v>122</v>
      </c>
      <c r="C5226" s="50">
        <v>0</v>
      </c>
    </row>
    <row r="5227" spans="1:16315" ht="15" x14ac:dyDescent="0.25">
      <c r="A5227" t="s">
        <v>82</v>
      </c>
      <c r="B5227" s="44" t="s">
        <v>123</v>
      </c>
      <c r="C5227" s="50">
        <v>0</v>
      </c>
    </row>
    <row r="5228" spans="1:16315" ht="15" x14ac:dyDescent="0.25">
      <c r="A5228" t="s">
        <v>82</v>
      </c>
      <c r="B5228" s="44" t="s">
        <v>123</v>
      </c>
      <c r="C5228" s="50">
        <v>0</v>
      </c>
    </row>
    <row r="5229" spans="1:16315" ht="15" x14ac:dyDescent="0.25">
      <c r="A5229" t="s">
        <v>82</v>
      </c>
      <c r="B5229" s="44" t="s">
        <v>124</v>
      </c>
      <c r="C5229" s="50">
        <v>0</v>
      </c>
    </row>
    <row r="5230" spans="1:16315" ht="15" x14ac:dyDescent="0.25">
      <c r="A5230" t="s">
        <v>82</v>
      </c>
      <c r="B5230" s="44" t="s">
        <v>124</v>
      </c>
      <c r="C5230" s="50">
        <v>0</v>
      </c>
    </row>
    <row r="5231" spans="1:16315" ht="15" x14ac:dyDescent="0.25">
      <c r="A5231" t="s">
        <v>82</v>
      </c>
      <c r="B5231" s="44" t="s">
        <v>125</v>
      </c>
      <c r="C5231" s="50">
        <v>0</v>
      </c>
    </row>
    <row r="5232" spans="1:16315" s="74" customFormat="1" ht="15" x14ac:dyDescent="0.25">
      <c r="A5232" t="s">
        <v>82</v>
      </c>
      <c r="B5232" s="44" t="s">
        <v>125</v>
      </c>
      <c r="C5232" s="50">
        <v>0</v>
      </c>
      <c r="D5232" s="38"/>
      <c r="E5232" s="38"/>
      <c r="F5232" s="38"/>
      <c r="G5232" s="38"/>
      <c r="H5232" s="38"/>
      <c r="I5232" s="38"/>
      <c r="J5232" s="38"/>
      <c r="K5232" s="38"/>
      <c r="L5232" s="38"/>
      <c r="M5232" s="38"/>
      <c r="N5232" s="38"/>
      <c r="O5232" s="38"/>
      <c r="P5232" s="38"/>
      <c r="Q5232" s="38"/>
      <c r="R5232" s="38"/>
      <c r="S5232" s="38"/>
      <c r="T5232" s="38"/>
      <c r="U5232" s="38"/>
      <c r="V5232" s="38"/>
      <c r="W5232" s="38"/>
      <c r="X5232" s="38"/>
      <c r="Y5232" s="38"/>
      <c r="Z5232" s="38"/>
      <c r="AA5232" s="38"/>
      <c r="AB5232" s="38"/>
      <c r="AC5232" s="38"/>
      <c r="AD5232" s="38"/>
      <c r="AE5232" s="38"/>
      <c r="AF5232" s="38"/>
      <c r="AG5232" s="38"/>
      <c r="AH5232" s="38"/>
      <c r="AI5232" s="38"/>
      <c r="AJ5232" s="38"/>
      <c r="AK5232" s="38"/>
      <c r="AL5232" s="38"/>
      <c r="AM5232" s="38"/>
      <c r="AN5232" s="38"/>
      <c r="AO5232" s="38"/>
      <c r="AP5232" s="38"/>
      <c r="AQ5232" s="38"/>
      <c r="AR5232" s="38"/>
      <c r="AS5232" s="38"/>
      <c r="AT5232" s="38"/>
      <c r="AU5232" s="38"/>
      <c r="AV5232" s="38"/>
      <c r="AW5232" s="38"/>
      <c r="AX5232" s="38"/>
      <c r="AY5232" s="38"/>
      <c r="AZ5232" s="38"/>
      <c r="BA5232" s="38"/>
      <c r="BB5232" s="38"/>
      <c r="BC5232" s="38"/>
      <c r="BD5232" s="38"/>
      <c r="BE5232" s="38"/>
      <c r="BF5232" s="38"/>
      <c r="BG5232" s="38"/>
      <c r="BH5232" s="38"/>
      <c r="BI5232" s="38"/>
      <c r="BJ5232" s="38"/>
      <c r="BK5232" s="38"/>
      <c r="BL5232" s="38"/>
      <c r="BM5232" s="38"/>
      <c r="BN5232" s="38"/>
      <c r="BO5232" s="38"/>
      <c r="BP5232" s="38"/>
      <c r="BQ5232" s="38"/>
      <c r="BR5232" s="38"/>
      <c r="BS5232" s="38"/>
      <c r="BT5232" s="38"/>
      <c r="BU5232" s="38"/>
      <c r="BV5232" s="38"/>
      <c r="BW5232" s="38"/>
      <c r="BX5232" s="38"/>
      <c r="BY5232" s="38"/>
      <c r="BZ5232" s="38"/>
      <c r="CA5232" s="38"/>
      <c r="CB5232" s="38"/>
      <c r="CC5232" s="38"/>
      <c r="CD5232" s="38"/>
      <c r="CE5232" s="38"/>
      <c r="CF5232" s="38"/>
      <c r="CG5232" s="38"/>
      <c r="CH5232" s="38"/>
      <c r="CI5232" s="38"/>
      <c r="CJ5232" s="38"/>
      <c r="CK5232" s="38"/>
      <c r="CL5232" s="38"/>
      <c r="CM5232" s="38"/>
      <c r="CN5232" s="38"/>
      <c r="CO5232" s="38"/>
      <c r="CP5232" s="38"/>
      <c r="CQ5232" s="38"/>
      <c r="CR5232" s="38"/>
      <c r="CS5232" s="38"/>
      <c r="CT5232" s="38"/>
      <c r="CU5232" s="38"/>
      <c r="CV5232" s="38"/>
      <c r="CW5232" s="38"/>
      <c r="CX5232" s="38"/>
      <c r="CY5232" s="38"/>
      <c r="CZ5232" s="38"/>
      <c r="DA5232" s="38"/>
      <c r="DB5232" s="38"/>
      <c r="DC5232" s="38"/>
      <c r="DD5232" s="38"/>
      <c r="DE5232" s="38"/>
      <c r="DF5232" s="38"/>
      <c r="DG5232" s="38"/>
      <c r="DH5232" s="38"/>
      <c r="DI5232" s="38"/>
      <c r="DJ5232" s="38"/>
      <c r="DK5232" s="38"/>
      <c r="DL5232" s="38"/>
      <c r="DM5232" s="38"/>
      <c r="DN5232" s="38"/>
      <c r="DO5232" s="38"/>
      <c r="DP5232" s="38"/>
      <c r="DQ5232" s="38"/>
      <c r="DR5232" s="38"/>
      <c r="DS5232" s="38"/>
      <c r="DT5232" s="38"/>
      <c r="DU5232" s="38"/>
      <c r="DV5232" s="38"/>
      <c r="DW5232" s="38"/>
      <c r="DX5232" s="38"/>
      <c r="DY5232" s="38"/>
      <c r="DZ5232" s="38"/>
      <c r="EA5232" s="38"/>
      <c r="EB5232" s="38"/>
      <c r="EC5232" s="38"/>
      <c r="ED5232" s="38"/>
      <c r="EE5232" s="38"/>
      <c r="EF5232" s="38"/>
      <c r="EG5232" s="38"/>
      <c r="EH5232" s="38"/>
      <c r="EI5232" s="38"/>
      <c r="EJ5232" s="38"/>
      <c r="EK5232" s="38"/>
      <c r="EL5232" s="38"/>
      <c r="EM5232" s="38"/>
      <c r="EN5232" s="38"/>
      <c r="EO5232" s="38"/>
      <c r="EP5232" s="38"/>
      <c r="EQ5232" s="38"/>
      <c r="ER5232" s="38"/>
      <c r="ES5232" s="38"/>
      <c r="ET5232" s="38"/>
      <c r="EU5232" s="38"/>
      <c r="EV5232" s="38"/>
      <c r="EW5232" s="38"/>
      <c r="EX5232" s="38"/>
      <c r="EY5232" s="38"/>
      <c r="EZ5232" s="38"/>
      <c r="FA5232" s="38"/>
      <c r="FB5232" s="38"/>
      <c r="FC5232" s="38"/>
      <c r="FD5232" s="38"/>
      <c r="FE5232" s="38"/>
      <c r="FF5232" s="38"/>
      <c r="FG5232" s="38"/>
      <c r="FH5232" s="38"/>
      <c r="FI5232" s="38"/>
      <c r="FJ5232" s="38"/>
      <c r="FK5232" s="38"/>
      <c r="FL5232" s="38"/>
      <c r="FM5232" s="38"/>
      <c r="FN5232" s="38"/>
      <c r="FO5232" s="38"/>
      <c r="FP5232" s="38"/>
      <c r="FQ5232" s="38"/>
      <c r="FR5232" s="38"/>
      <c r="FS5232" s="38"/>
      <c r="FT5232" s="38"/>
      <c r="FU5232" s="38"/>
      <c r="FV5232" s="38"/>
      <c r="FW5232" s="38"/>
      <c r="FX5232" s="38"/>
      <c r="FY5232" s="38"/>
      <c r="FZ5232" s="38"/>
      <c r="GA5232" s="38"/>
      <c r="GB5232" s="38"/>
      <c r="GC5232" s="38"/>
      <c r="GD5232" s="38"/>
      <c r="GE5232" s="38"/>
      <c r="GF5232" s="38"/>
      <c r="GG5232" s="38"/>
      <c r="GH5232" s="38"/>
      <c r="GI5232" s="38"/>
      <c r="GJ5232" s="38"/>
      <c r="GK5232" s="38"/>
      <c r="GL5232" s="38"/>
      <c r="GM5232" s="38"/>
      <c r="GN5232" s="38"/>
      <c r="GO5232" s="38"/>
      <c r="GP5232" s="38"/>
      <c r="GQ5232" s="38"/>
      <c r="GR5232" s="38"/>
      <c r="GS5232" s="38"/>
      <c r="GT5232" s="38"/>
      <c r="GU5232" s="38"/>
      <c r="GV5232" s="38"/>
      <c r="GW5232" s="38"/>
      <c r="GX5232" s="38"/>
      <c r="GY5232" s="38"/>
      <c r="GZ5232" s="38"/>
      <c r="HA5232" s="38"/>
      <c r="HB5232" s="38"/>
      <c r="HC5232" s="38"/>
      <c r="HD5232" s="38"/>
      <c r="HE5232" s="38"/>
      <c r="HF5232" s="38"/>
      <c r="HG5232" s="38"/>
      <c r="HH5232" s="38"/>
      <c r="HI5232" s="38"/>
      <c r="HJ5232" s="38"/>
      <c r="HK5232" s="38"/>
      <c r="HL5232" s="38"/>
      <c r="HM5232" s="38"/>
      <c r="HN5232" s="38"/>
      <c r="HO5232" s="38"/>
      <c r="HP5232" s="38"/>
      <c r="HQ5232" s="38"/>
      <c r="HR5232" s="38"/>
      <c r="HS5232" s="38"/>
      <c r="HT5232" s="38"/>
      <c r="HU5232" s="38"/>
      <c r="HV5232" s="38"/>
      <c r="HW5232" s="38"/>
      <c r="HX5232" s="38"/>
      <c r="HY5232" s="38"/>
      <c r="HZ5232" s="38"/>
      <c r="IA5232" s="38"/>
      <c r="IB5232" s="38"/>
      <c r="IC5232" s="38"/>
      <c r="ID5232" s="38"/>
      <c r="IE5232" s="38"/>
      <c r="IF5232" s="38"/>
      <c r="IG5232" s="38"/>
      <c r="IH5232" s="38"/>
      <c r="II5232" s="38"/>
      <c r="IJ5232" s="38"/>
      <c r="IK5232" s="38"/>
      <c r="IL5232" s="38"/>
      <c r="IM5232" s="38"/>
      <c r="IN5232" s="38"/>
      <c r="IO5232" s="38"/>
      <c r="IP5232" s="38"/>
      <c r="IQ5232" s="38"/>
      <c r="IR5232" s="38"/>
      <c r="IS5232" s="38"/>
      <c r="IT5232" s="38"/>
      <c r="IU5232" s="38"/>
      <c r="IV5232" s="38"/>
      <c r="IW5232" s="38"/>
      <c r="IX5232" s="38"/>
      <c r="IY5232" s="38"/>
      <c r="IZ5232" s="38"/>
      <c r="JA5232" s="38"/>
      <c r="JB5232" s="38"/>
      <c r="JC5232" s="38"/>
      <c r="JD5232" s="38"/>
      <c r="JE5232" s="38"/>
      <c r="JF5232" s="38"/>
      <c r="JG5232" s="38"/>
      <c r="JH5232" s="38"/>
      <c r="JI5232" s="38"/>
      <c r="JJ5232" s="38"/>
      <c r="JK5232" s="38"/>
      <c r="JL5232" s="38"/>
      <c r="JM5232" s="38"/>
      <c r="JN5232" s="38"/>
      <c r="JO5232" s="38"/>
      <c r="JP5232" s="38"/>
      <c r="JQ5232" s="38"/>
      <c r="JR5232" s="38"/>
      <c r="JS5232" s="38"/>
      <c r="JT5232" s="38"/>
      <c r="JU5232" s="38"/>
      <c r="JV5232" s="38"/>
      <c r="JW5232" s="38"/>
      <c r="JX5232" s="38"/>
      <c r="JY5232" s="38"/>
      <c r="JZ5232" s="38"/>
      <c r="KA5232" s="38"/>
      <c r="KB5232" s="38"/>
      <c r="KC5232" s="38"/>
      <c r="KD5232" s="38"/>
      <c r="KE5232" s="38"/>
      <c r="KF5232" s="38"/>
      <c r="KG5232" s="38"/>
      <c r="KH5232" s="38"/>
      <c r="KI5232" s="38"/>
      <c r="KJ5232" s="38"/>
      <c r="KK5232" s="38"/>
      <c r="KL5232" s="38"/>
      <c r="KM5232" s="38"/>
      <c r="KN5232" s="38"/>
      <c r="KO5232" s="38"/>
      <c r="KP5232" s="38"/>
      <c r="KQ5232" s="38"/>
      <c r="KR5232" s="38"/>
      <c r="KS5232" s="38"/>
      <c r="KT5232" s="38"/>
      <c r="KU5232" s="38"/>
      <c r="KV5232" s="38"/>
      <c r="KW5232" s="38"/>
      <c r="KX5232" s="38"/>
      <c r="KY5232" s="38"/>
      <c r="KZ5232" s="38"/>
      <c r="LA5232" s="38"/>
      <c r="LB5232" s="38"/>
      <c r="LC5232" s="38"/>
      <c r="LD5232" s="38"/>
      <c r="LE5232" s="38"/>
      <c r="LF5232" s="38"/>
      <c r="LG5232" s="38"/>
      <c r="LH5232" s="38"/>
      <c r="LI5232" s="38"/>
      <c r="LJ5232" s="38"/>
      <c r="LK5232" s="38"/>
      <c r="LL5232" s="38"/>
      <c r="LM5232" s="38"/>
      <c r="LN5232" s="38"/>
      <c r="LO5232" s="38"/>
      <c r="LP5232" s="38"/>
      <c r="LQ5232" s="38"/>
      <c r="LR5232" s="38"/>
      <c r="LS5232" s="38"/>
      <c r="LT5232" s="38"/>
      <c r="LU5232" s="38"/>
      <c r="LV5232" s="38"/>
      <c r="LW5232" s="38"/>
      <c r="LX5232" s="38"/>
      <c r="LY5232" s="38"/>
      <c r="LZ5232" s="38"/>
      <c r="MA5232" s="38"/>
      <c r="MB5232" s="38"/>
      <c r="MC5232" s="38"/>
      <c r="MD5232" s="38"/>
      <c r="ME5232" s="38"/>
      <c r="MF5232" s="38"/>
      <c r="MG5232" s="38"/>
      <c r="MH5232" s="38"/>
      <c r="MI5232" s="38"/>
      <c r="MJ5232" s="38"/>
      <c r="MK5232" s="38"/>
      <c r="ML5232" s="38"/>
      <c r="MM5232" s="38"/>
      <c r="MN5232" s="38"/>
      <c r="MO5232" s="38"/>
      <c r="MP5232" s="38"/>
      <c r="MQ5232" s="38"/>
      <c r="MR5232" s="38"/>
      <c r="MS5232" s="38"/>
      <c r="MT5232" s="38"/>
      <c r="MU5232" s="38"/>
      <c r="MV5232" s="38"/>
      <c r="MW5232" s="38"/>
      <c r="MX5232" s="38"/>
      <c r="MY5232" s="38"/>
      <c r="MZ5232" s="38"/>
      <c r="NA5232" s="38"/>
      <c r="NB5232" s="38"/>
      <c r="NC5232" s="38"/>
      <c r="ND5232" s="38"/>
      <c r="NE5232" s="38"/>
      <c r="NF5232" s="38"/>
      <c r="NG5232" s="38"/>
      <c r="NH5232" s="38"/>
      <c r="NI5232" s="38"/>
      <c r="NJ5232" s="38"/>
      <c r="NK5232" s="38"/>
      <c r="NL5232" s="38"/>
      <c r="NM5232" s="38"/>
      <c r="NN5232" s="38"/>
      <c r="NO5232" s="38"/>
      <c r="NP5232" s="38"/>
      <c r="NQ5232" s="38"/>
      <c r="NR5232" s="38"/>
      <c r="NS5232" s="38"/>
      <c r="NT5232" s="38"/>
      <c r="NU5232" s="38"/>
      <c r="NV5232" s="38"/>
      <c r="NW5232" s="38"/>
      <c r="NX5232" s="38"/>
      <c r="NY5232" s="38"/>
      <c r="NZ5232" s="38"/>
      <c r="OA5232" s="38"/>
      <c r="OB5232" s="38"/>
      <c r="OC5232" s="38"/>
      <c r="OD5232" s="38"/>
      <c r="OE5232" s="38"/>
      <c r="OF5232" s="38"/>
      <c r="OG5232" s="38"/>
      <c r="OH5232" s="38"/>
      <c r="OI5232" s="38"/>
      <c r="OJ5232" s="38"/>
      <c r="OK5232" s="38"/>
      <c r="OL5232" s="38"/>
      <c r="OM5232" s="38"/>
      <c r="ON5232" s="38"/>
      <c r="OO5232" s="38"/>
      <c r="OP5232" s="38"/>
      <c r="OQ5232" s="38"/>
      <c r="OR5232" s="38"/>
      <c r="OS5232" s="38"/>
      <c r="OT5232" s="38"/>
      <c r="OU5232" s="38"/>
      <c r="OV5232" s="38"/>
      <c r="OW5232" s="38"/>
      <c r="OX5232" s="38"/>
      <c r="OY5232" s="38"/>
      <c r="OZ5232" s="38"/>
      <c r="PA5232" s="38"/>
      <c r="PB5232" s="38"/>
      <c r="PC5232" s="38"/>
      <c r="PD5232" s="38"/>
      <c r="PE5232" s="38"/>
      <c r="PF5232" s="38"/>
      <c r="PG5232" s="38"/>
      <c r="PH5232" s="38"/>
      <c r="PI5232" s="38"/>
      <c r="PJ5232" s="38"/>
      <c r="PK5232" s="38"/>
      <c r="PL5232" s="38"/>
      <c r="PM5232" s="38"/>
      <c r="PN5232" s="38"/>
      <c r="PO5232" s="38"/>
      <c r="PP5232" s="38"/>
      <c r="PQ5232" s="38"/>
      <c r="PR5232" s="38"/>
      <c r="PS5232" s="38"/>
      <c r="PT5232" s="38"/>
      <c r="PU5232" s="38"/>
      <c r="PV5232" s="38"/>
      <c r="PW5232" s="38"/>
      <c r="PX5232" s="38"/>
      <c r="PY5232" s="38"/>
      <c r="PZ5232" s="38"/>
      <c r="QA5232" s="38"/>
      <c r="QB5232" s="38"/>
      <c r="QC5232" s="38"/>
      <c r="QD5232" s="38"/>
      <c r="QE5232" s="38"/>
      <c r="QF5232" s="38"/>
      <c r="QG5232" s="38"/>
      <c r="QH5232" s="38"/>
      <c r="QI5232" s="38"/>
      <c r="QJ5232" s="38"/>
      <c r="QK5232" s="38"/>
      <c r="QL5232" s="38"/>
      <c r="QM5232" s="38"/>
      <c r="QN5232" s="38"/>
      <c r="QO5232" s="38"/>
      <c r="QP5232" s="38"/>
      <c r="QQ5232" s="38"/>
      <c r="QR5232" s="38"/>
      <c r="QS5232" s="38"/>
      <c r="QT5232" s="38"/>
      <c r="QU5232" s="38"/>
      <c r="QV5232" s="38"/>
      <c r="QW5232" s="38"/>
      <c r="QX5232" s="38"/>
      <c r="QY5232" s="38"/>
      <c r="QZ5232" s="38"/>
      <c r="RA5232" s="38"/>
      <c r="RB5232" s="38"/>
      <c r="RC5232" s="38"/>
      <c r="RD5232" s="38"/>
      <c r="RE5232" s="38"/>
      <c r="RF5232" s="38"/>
      <c r="RG5232" s="38"/>
      <c r="RH5232" s="38"/>
      <c r="RI5232" s="38"/>
      <c r="RJ5232" s="38"/>
      <c r="RK5232" s="38"/>
      <c r="RL5232" s="38"/>
      <c r="RM5232" s="38"/>
      <c r="RN5232" s="38"/>
      <c r="RO5232" s="38"/>
      <c r="RP5232" s="38"/>
      <c r="RQ5232" s="38"/>
      <c r="RR5232" s="38"/>
      <c r="RS5232" s="38"/>
      <c r="RT5232" s="38"/>
      <c r="RU5232" s="38"/>
      <c r="RV5232" s="38"/>
      <c r="RW5232" s="38"/>
      <c r="RX5232" s="38"/>
      <c r="RY5232" s="38"/>
      <c r="RZ5232" s="38"/>
      <c r="SA5232" s="38"/>
      <c r="SB5232" s="38"/>
      <c r="SC5232" s="38"/>
      <c r="SD5232" s="38"/>
      <c r="SE5232" s="38"/>
      <c r="SF5232" s="38"/>
      <c r="SG5232" s="38"/>
      <c r="SH5232" s="38"/>
      <c r="SI5232" s="38"/>
      <c r="SJ5232" s="38"/>
      <c r="SK5232" s="38"/>
      <c r="SL5232" s="38"/>
      <c r="SM5232" s="38"/>
      <c r="SN5232" s="38"/>
      <c r="SO5232" s="38"/>
      <c r="SP5232" s="38"/>
      <c r="SQ5232" s="38"/>
      <c r="SR5232" s="38"/>
      <c r="SS5232" s="38"/>
      <c r="ST5232" s="38"/>
      <c r="SU5232" s="38"/>
      <c r="SV5232" s="38"/>
      <c r="SW5232" s="38"/>
      <c r="SX5232" s="38"/>
      <c r="SY5232" s="38"/>
      <c r="SZ5232" s="38"/>
      <c r="TA5232" s="38"/>
      <c r="TB5232" s="38"/>
      <c r="TC5232" s="38"/>
      <c r="TD5232" s="38"/>
      <c r="TE5232" s="38"/>
      <c r="TF5232" s="38"/>
      <c r="TG5232" s="38"/>
      <c r="TH5232" s="38"/>
      <c r="TI5232" s="38"/>
      <c r="TJ5232" s="38"/>
      <c r="TK5232" s="38"/>
      <c r="TL5232" s="38"/>
      <c r="TM5232" s="38"/>
      <c r="TN5232" s="38"/>
      <c r="TO5232" s="38"/>
      <c r="TP5232" s="38"/>
      <c r="TQ5232" s="38"/>
      <c r="TR5232" s="38"/>
      <c r="TS5232" s="38"/>
      <c r="TT5232" s="38"/>
      <c r="TU5232" s="38"/>
      <c r="TV5232" s="38"/>
      <c r="TW5232" s="38"/>
      <c r="TX5232" s="38"/>
      <c r="TY5232" s="38"/>
      <c r="TZ5232" s="38"/>
      <c r="UA5232" s="38"/>
      <c r="UB5232" s="38"/>
      <c r="UC5232" s="38"/>
      <c r="UD5232" s="38"/>
      <c r="UE5232" s="38"/>
      <c r="UF5232" s="38"/>
      <c r="UG5232" s="38"/>
      <c r="UH5232" s="38"/>
      <c r="UI5232" s="38"/>
      <c r="UJ5232" s="38"/>
      <c r="UK5232" s="38"/>
      <c r="UL5232" s="38"/>
      <c r="UM5232" s="38"/>
      <c r="UN5232" s="38"/>
      <c r="UO5232" s="38"/>
      <c r="UP5232" s="38"/>
      <c r="UQ5232" s="38"/>
      <c r="UR5232" s="38"/>
      <c r="US5232" s="38"/>
      <c r="UT5232" s="38"/>
      <c r="UU5232" s="38"/>
      <c r="UV5232" s="38"/>
      <c r="UW5232" s="38"/>
      <c r="UX5232" s="38"/>
      <c r="UY5232" s="38"/>
      <c r="UZ5232" s="38"/>
      <c r="VA5232" s="38"/>
      <c r="VB5232" s="38"/>
      <c r="VC5232" s="38"/>
      <c r="VD5232" s="38"/>
      <c r="VE5232" s="38"/>
      <c r="VF5232" s="38"/>
      <c r="VG5232" s="38"/>
      <c r="VH5232" s="38"/>
      <c r="VI5232" s="38"/>
      <c r="VJ5232" s="38"/>
      <c r="VK5232" s="38"/>
      <c r="VL5232" s="38"/>
      <c r="VM5232" s="38"/>
      <c r="VN5232" s="38"/>
      <c r="VO5232" s="38"/>
      <c r="VP5232" s="38"/>
      <c r="VQ5232" s="38"/>
      <c r="VR5232" s="38"/>
      <c r="VS5232" s="38"/>
      <c r="VT5232" s="38"/>
      <c r="VU5232" s="38"/>
      <c r="VV5232" s="38"/>
      <c r="VW5232" s="38"/>
      <c r="VX5232" s="38"/>
      <c r="VY5232" s="38"/>
      <c r="VZ5232" s="38"/>
      <c r="WA5232" s="38"/>
      <c r="WB5232" s="38"/>
      <c r="WC5232" s="38"/>
      <c r="WD5232" s="38"/>
      <c r="WE5232" s="38"/>
      <c r="WF5232" s="38"/>
      <c r="WG5232" s="38"/>
      <c r="WH5232" s="38"/>
      <c r="WI5232" s="38"/>
      <c r="WJ5232" s="38"/>
      <c r="WK5232" s="38"/>
      <c r="WL5232" s="38"/>
      <c r="WM5232" s="38"/>
      <c r="WN5232" s="38"/>
      <c r="WO5232" s="38"/>
      <c r="WP5232" s="38"/>
      <c r="WQ5232" s="38"/>
      <c r="WR5232" s="38"/>
      <c r="WS5232" s="38"/>
      <c r="WT5232" s="38"/>
      <c r="WU5232" s="38"/>
      <c r="WV5232" s="38"/>
      <c r="WW5232" s="38"/>
      <c r="WX5232" s="38"/>
      <c r="WY5232" s="38"/>
      <c r="WZ5232" s="38"/>
      <c r="XA5232" s="38"/>
      <c r="XB5232" s="38"/>
      <c r="XC5232" s="38"/>
      <c r="XD5232" s="38"/>
      <c r="XE5232" s="38"/>
      <c r="XF5232" s="38"/>
      <c r="XG5232" s="38"/>
      <c r="XH5232" s="38"/>
      <c r="XI5232" s="38"/>
      <c r="XJ5232" s="38"/>
      <c r="XK5232" s="38"/>
      <c r="XL5232" s="38"/>
      <c r="XM5232" s="38"/>
      <c r="XN5232" s="38"/>
      <c r="XO5232" s="38"/>
      <c r="XP5232" s="38"/>
      <c r="XQ5232" s="38"/>
      <c r="XR5232" s="38"/>
      <c r="XS5232" s="38"/>
      <c r="XT5232" s="38"/>
      <c r="XU5232" s="38"/>
      <c r="XV5232" s="38"/>
      <c r="XW5232" s="38"/>
      <c r="XX5232" s="38"/>
      <c r="XY5232" s="38"/>
      <c r="XZ5232" s="38"/>
      <c r="YA5232" s="38"/>
      <c r="YB5232" s="38"/>
      <c r="YC5232" s="38"/>
      <c r="YD5232" s="38"/>
      <c r="YE5232" s="38"/>
      <c r="YF5232" s="38"/>
      <c r="YG5232" s="38"/>
      <c r="YH5232" s="38"/>
      <c r="YI5232" s="38"/>
      <c r="YJ5232" s="38"/>
      <c r="YK5232" s="38"/>
      <c r="YL5232" s="38"/>
      <c r="YM5232" s="38"/>
      <c r="YN5232" s="38"/>
      <c r="YO5232" s="38"/>
      <c r="YP5232" s="38"/>
      <c r="YQ5232" s="38"/>
      <c r="YR5232" s="38"/>
      <c r="YS5232" s="38"/>
      <c r="YT5232" s="38"/>
      <c r="YU5232" s="38"/>
      <c r="YV5232" s="38"/>
      <c r="YW5232" s="38"/>
      <c r="YX5232" s="38"/>
      <c r="YY5232" s="38"/>
      <c r="YZ5232" s="38"/>
      <c r="ZA5232" s="38"/>
      <c r="ZB5232" s="38"/>
      <c r="ZC5232" s="38"/>
      <c r="ZD5232" s="38"/>
      <c r="ZE5232" s="38"/>
      <c r="ZF5232" s="38"/>
      <c r="ZG5232" s="38"/>
      <c r="ZH5232" s="38"/>
      <c r="ZI5232" s="38"/>
      <c r="ZJ5232" s="38"/>
      <c r="ZK5232" s="38"/>
      <c r="ZL5232" s="38"/>
      <c r="ZM5232" s="38"/>
      <c r="ZN5232" s="38"/>
      <c r="ZO5232" s="38"/>
      <c r="ZP5232" s="38"/>
      <c r="ZQ5232" s="38"/>
      <c r="ZR5232" s="38"/>
      <c r="ZS5232" s="38"/>
      <c r="ZT5232" s="38"/>
      <c r="ZU5232" s="38"/>
      <c r="ZV5232" s="38"/>
      <c r="ZW5232" s="38"/>
      <c r="ZX5232" s="38"/>
      <c r="ZY5232" s="38"/>
      <c r="ZZ5232" s="38"/>
      <c r="AAA5232" s="38"/>
      <c r="AAB5232" s="38"/>
      <c r="AAC5232" s="38"/>
      <c r="AAD5232" s="38"/>
      <c r="AAE5232" s="38"/>
      <c r="AAF5232" s="38"/>
      <c r="AAG5232" s="38"/>
      <c r="AAH5232" s="38"/>
      <c r="AAI5232" s="38"/>
      <c r="AAJ5232" s="38"/>
      <c r="AAK5232" s="38"/>
      <c r="AAL5232" s="38"/>
      <c r="AAM5232" s="38"/>
      <c r="AAN5232" s="38"/>
      <c r="AAO5232" s="38"/>
      <c r="AAP5232" s="38"/>
      <c r="AAQ5232" s="38"/>
      <c r="AAR5232" s="38"/>
      <c r="AAS5232" s="38"/>
      <c r="AAT5232" s="38"/>
      <c r="AAU5232" s="38"/>
      <c r="AAV5232" s="38"/>
      <c r="AAW5232" s="38"/>
      <c r="AAX5232" s="38"/>
      <c r="AAY5232" s="38"/>
      <c r="AAZ5232" s="38"/>
      <c r="ABA5232" s="38"/>
      <c r="ABB5232" s="38"/>
      <c r="ABC5232" s="38"/>
      <c r="ABD5232" s="38"/>
      <c r="ABE5232" s="38"/>
      <c r="ABF5232" s="38"/>
      <c r="ABG5232" s="38"/>
      <c r="ABH5232" s="38"/>
      <c r="ABI5232" s="38"/>
      <c r="ABJ5232" s="38"/>
      <c r="ABK5232" s="38"/>
      <c r="ABL5232" s="38"/>
      <c r="ABM5232" s="38"/>
      <c r="ABN5232" s="38"/>
      <c r="ABO5232" s="38"/>
      <c r="ABP5232" s="38"/>
      <c r="ABQ5232" s="38"/>
      <c r="ABR5232" s="38"/>
      <c r="ABS5232" s="38"/>
      <c r="ABT5232" s="38"/>
      <c r="ABU5232" s="38"/>
      <c r="ABV5232" s="38"/>
      <c r="ABW5232" s="38"/>
      <c r="ABX5232" s="38"/>
      <c r="ABY5232" s="38"/>
      <c r="ABZ5232" s="38"/>
      <c r="ACA5232" s="38"/>
      <c r="ACB5232" s="38"/>
      <c r="ACC5232" s="38"/>
      <c r="ACD5232" s="38"/>
      <c r="ACE5232" s="38"/>
      <c r="ACF5232" s="38"/>
      <c r="ACG5232" s="38"/>
      <c r="ACH5232" s="38"/>
      <c r="ACI5232" s="38"/>
      <c r="ACJ5232" s="38"/>
      <c r="ACK5232" s="38"/>
      <c r="ACL5232" s="38"/>
      <c r="ACM5232" s="38"/>
      <c r="ACN5232" s="38"/>
      <c r="ACO5232" s="38"/>
      <c r="ACP5232" s="38"/>
      <c r="ACQ5232" s="38"/>
      <c r="ACR5232" s="38"/>
      <c r="ACS5232" s="38"/>
      <c r="ACT5232" s="38"/>
      <c r="ACU5232" s="38"/>
      <c r="ACV5232" s="38"/>
      <c r="ACW5232" s="38"/>
      <c r="ACX5232" s="38"/>
      <c r="ACY5232" s="38"/>
      <c r="ACZ5232" s="38"/>
      <c r="ADA5232" s="38"/>
      <c r="ADB5232" s="38"/>
      <c r="ADC5232" s="38"/>
      <c r="ADD5232" s="38"/>
      <c r="ADE5232" s="38"/>
      <c r="ADF5232" s="38"/>
      <c r="ADG5232" s="38"/>
      <c r="ADH5232" s="38"/>
      <c r="ADI5232" s="38"/>
      <c r="ADJ5232" s="38"/>
      <c r="ADK5232" s="38"/>
      <c r="ADL5232" s="38"/>
      <c r="ADM5232" s="38"/>
      <c r="ADN5232" s="38"/>
      <c r="ADO5232" s="38"/>
      <c r="ADP5232" s="38"/>
      <c r="ADQ5232" s="38"/>
      <c r="ADR5232" s="38"/>
      <c r="ADS5232" s="38"/>
      <c r="ADT5232" s="38"/>
      <c r="ADU5232" s="38"/>
      <c r="ADV5232" s="38"/>
      <c r="ADW5232" s="38"/>
      <c r="ADX5232" s="38"/>
      <c r="ADY5232" s="38"/>
      <c r="ADZ5232" s="38"/>
      <c r="AEA5232" s="38"/>
      <c r="AEB5232" s="38"/>
      <c r="AEC5232" s="38"/>
      <c r="AED5232" s="38"/>
      <c r="AEE5232" s="38"/>
      <c r="AEF5232" s="38"/>
      <c r="AEG5232" s="38"/>
      <c r="AEH5232" s="38"/>
      <c r="AEI5232" s="38"/>
      <c r="AEJ5232" s="38"/>
      <c r="AEK5232" s="38"/>
      <c r="AEL5232" s="38"/>
      <c r="AEM5232" s="38"/>
      <c r="AEN5232" s="38"/>
      <c r="AEO5232" s="38"/>
      <c r="AEP5232" s="38"/>
      <c r="AEQ5232" s="38"/>
      <c r="AER5232" s="38"/>
      <c r="AES5232" s="38"/>
      <c r="AET5232" s="38"/>
      <c r="AEU5232" s="38"/>
      <c r="AEV5232" s="38"/>
      <c r="AEW5232" s="38"/>
      <c r="AEX5232" s="38"/>
      <c r="AEY5232" s="38"/>
      <c r="AEZ5232" s="38"/>
      <c r="AFA5232" s="38"/>
      <c r="AFB5232" s="38"/>
      <c r="AFC5232" s="38"/>
      <c r="AFD5232" s="38"/>
      <c r="AFE5232" s="38"/>
      <c r="AFF5232" s="38"/>
      <c r="AFG5232" s="38"/>
      <c r="AFH5232" s="38"/>
      <c r="AFI5232" s="38"/>
      <c r="AFJ5232" s="38"/>
      <c r="AFK5232" s="38"/>
      <c r="AFL5232" s="38"/>
      <c r="AFM5232" s="38"/>
      <c r="AFN5232" s="38"/>
      <c r="AFO5232" s="38"/>
      <c r="AFP5232" s="38"/>
      <c r="AFQ5232" s="38"/>
      <c r="AFR5232" s="38"/>
      <c r="AFS5232" s="38"/>
      <c r="AFT5232" s="38"/>
      <c r="AFU5232" s="38"/>
      <c r="AFV5232" s="38"/>
      <c r="AFW5232" s="38"/>
      <c r="AFX5232" s="38"/>
      <c r="AFY5232" s="38"/>
      <c r="AFZ5232" s="38"/>
      <c r="AGA5232" s="38"/>
      <c r="AGB5232" s="38"/>
      <c r="AGC5232" s="38"/>
      <c r="AGD5232" s="38"/>
      <c r="AGE5232" s="38"/>
      <c r="AGF5232" s="38"/>
      <c r="AGG5232" s="38"/>
      <c r="AGH5232" s="38"/>
      <c r="AGI5232" s="38"/>
      <c r="AGJ5232" s="38"/>
      <c r="AGK5232" s="38"/>
      <c r="AGL5232" s="38"/>
      <c r="AGM5232" s="38"/>
      <c r="AGN5232" s="38"/>
      <c r="AGO5232" s="38"/>
      <c r="AGP5232" s="38"/>
      <c r="AGQ5232" s="38"/>
      <c r="AGR5232" s="38"/>
      <c r="AGS5232" s="38"/>
      <c r="AGT5232" s="38"/>
      <c r="AGU5232" s="38"/>
      <c r="AGV5232" s="38"/>
      <c r="AGW5232" s="38"/>
      <c r="AGX5232" s="38"/>
      <c r="AGY5232" s="38"/>
      <c r="AGZ5232" s="38"/>
      <c r="AHA5232" s="38"/>
      <c r="AHB5232" s="38"/>
      <c r="AHC5232" s="38"/>
      <c r="AHD5232" s="38"/>
      <c r="AHE5232" s="38"/>
      <c r="AHF5232" s="38"/>
      <c r="AHG5232" s="38"/>
      <c r="AHH5232" s="38"/>
      <c r="AHI5232" s="38"/>
      <c r="AHJ5232" s="38"/>
      <c r="AHK5232" s="38"/>
      <c r="AHL5232" s="38"/>
      <c r="AHM5232" s="38"/>
      <c r="AHN5232" s="38"/>
      <c r="AHO5232" s="38"/>
      <c r="AHP5232" s="38"/>
      <c r="AHQ5232" s="38"/>
      <c r="AHR5232" s="38"/>
      <c r="AHS5232" s="38"/>
      <c r="AHT5232" s="38"/>
      <c r="AHU5232" s="38"/>
      <c r="AHV5232" s="38"/>
      <c r="AHW5232" s="38"/>
      <c r="AHX5232" s="38"/>
      <c r="AHY5232" s="38"/>
      <c r="AHZ5232" s="38"/>
      <c r="AIA5232" s="38"/>
      <c r="AIB5232" s="38"/>
      <c r="AIC5232" s="38"/>
      <c r="AID5232" s="38"/>
      <c r="AIE5232" s="38"/>
      <c r="AIF5232" s="38"/>
      <c r="AIG5232" s="38"/>
      <c r="AIH5232" s="38"/>
      <c r="AII5232" s="38"/>
      <c r="AIJ5232" s="38"/>
      <c r="AIK5232" s="38"/>
      <c r="AIL5232" s="38"/>
      <c r="AIM5232" s="38"/>
      <c r="AIN5232" s="38"/>
      <c r="AIO5232" s="38"/>
      <c r="AIP5232" s="38"/>
      <c r="AIQ5232" s="38"/>
      <c r="AIR5232" s="38"/>
      <c r="AIS5232" s="38"/>
      <c r="AIT5232" s="38"/>
      <c r="AIU5232" s="38"/>
      <c r="AIV5232" s="38"/>
      <c r="AIW5232" s="38"/>
      <c r="AIX5232" s="38"/>
      <c r="AIY5232" s="38"/>
      <c r="AIZ5232" s="38"/>
      <c r="AJA5232" s="38"/>
      <c r="AJB5232" s="38"/>
      <c r="AJC5232" s="38"/>
      <c r="AJD5232" s="38"/>
      <c r="AJE5232" s="38"/>
      <c r="AJF5232" s="38"/>
      <c r="AJG5232" s="38"/>
      <c r="AJH5232" s="38"/>
      <c r="AJI5232" s="38"/>
      <c r="AJJ5232" s="38"/>
      <c r="AJK5232" s="38"/>
      <c r="AJL5232" s="38"/>
      <c r="AJM5232" s="38"/>
      <c r="AJN5232" s="38"/>
      <c r="AJO5232" s="38"/>
      <c r="AJP5232" s="38"/>
      <c r="AJQ5232" s="38"/>
      <c r="AJR5232" s="38"/>
      <c r="AJS5232" s="38"/>
      <c r="AJT5232" s="38"/>
      <c r="AJU5232" s="38"/>
      <c r="AJV5232" s="38"/>
      <c r="AJW5232" s="38"/>
      <c r="AJX5232" s="38"/>
      <c r="AJY5232" s="38"/>
      <c r="AJZ5232" s="38"/>
      <c r="AKA5232" s="38"/>
      <c r="AKB5232" s="38"/>
      <c r="AKC5232" s="38"/>
      <c r="AKD5232" s="38"/>
      <c r="AKE5232" s="38"/>
      <c r="AKF5232" s="38"/>
      <c r="AKG5232" s="38"/>
      <c r="AKH5232" s="38"/>
      <c r="AKI5232" s="38"/>
      <c r="AKJ5232" s="38"/>
      <c r="AKK5232" s="38"/>
      <c r="AKL5232" s="38"/>
      <c r="AKM5232" s="38"/>
      <c r="AKN5232" s="38"/>
      <c r="AKO5232" s="38"/>
      <c r="AKP5232" s="38"/>
      <c r="AKQ5232" s="38"/>
      <c r="AKR5232" s="38"/>
      <c r="AKS5232" s="38"/>
      <c r="AKT5232" s="38"/>
      <c r="AKU5232" s="38"/>
      <c r="AKV5232" s="38"/>
      <c r="AKW5232" s="38"/>
      <c r="AKX5232" s="38"/>
      <c r="AKY5232" s="38"/>
      <c r="AKZ5232" s="38"/>
      <c r="ALA5232" s="38"/>
      <c r="ALB5232" s="38"/>
      <c r="ALC5232" s="38"/>
      <c r="ALD5232" s="38"/>
      <c r="ALE5232" s="38"/>
      <c r="ALF5232" s="38"/>
      <c r="ALG5232" s="38"/>
      <c r="ALH5232" s="38"/>
      <c r="ALI5232" s="38"/>
      <c r="ALJ5232" s="38"/>
      <c r="ALK5232" s="38"/>
      <c r="ALL5232" s="38"/>
      <c r="ALM5232" s="38"/>
      <c r="ALN5232" s="38"/>
      <c r="ALO5232" s="38"/>
      <c r="ALP5232" s="38"/>
      <c r="ALQ5232" s="38"/>
      <c r="ALR5232" s="38"/>
      <c r="ALS5232" s="38"/>
      <c r="ALT5232" s="38"/>
      <c r="ALU5232" s="38"/>
      <c r="ALV5232" s="38"/>
      <c r="ALW5232" s="38"/>
      <c r="ALX5232" s="38"/>
      <c r="ALY5232" s="38"/>
      <c r="ALZ5232" s="38"/>
      <c r="AMA5232" s="38"/>
      <c r="AMB5232" s="38"/>
      <c r="AMC5232" s="38"/>
      <c r="AMD5232" s="38"/>
      <c r="AME5232" s="38"/>
      <c r="AMF5232" s="38"/>
      <c r="AMG5232" s="38"/>
      <c r="AMH5232" s="38"/>
      <c r="AMI5232" s="38"/>
      <c r="AMJ5232" s="38"/>
      <c r="AMK5232" s="38"/>
      <c r="AML5232" s="38"/>
      <c r="AMM5232" s="38"/>
      <c r="AMN5232" s="38"/>
      <c r="AMO5232" s="38"/>
      <c r="AMP5232" s="38"/>
      <c r="AMQ5232" s="38"/>
      <c r="AMR5232" s="38"/>
      <c r="AMS5232" s="38"/>
      <c r="AMT5232" s="38"/>
      <c r="AMU5232" s="38"/>
      <c r="AMV5232" s="38"/>
      <c r="AMW5232" s="38"/>
      <c r="AMX5232" s="38"/>
      <c r="AMY5232" s="38"/>
      <c r="AMZ5232" s="38"/>
      <c r="ANA5232" s="38"/>
      <c r="ANB5232" s="38"/>
      <c r="ANC5232" s="38"/>
      <c r="AND5232" s="38"/>
      <c r="ANE5232" s="38"/>
      <c r="ANF5232" s="38"/>
      <c r="ANG5232" s="38"/>
      <c r="ANH5232" s="38"/>
      <c r="ANI5232" s="38"/>
      <c r="ANJ5232" s="38"/>
      <c r="ANK5232" s="38"/>
      <c r="ANL5232" s="38"/>
      <c r="ANM5232" s="38"/>
      <c r="ANN5232" s="38"/>
      <c r="ANO5232" s="38"/>
      <c r="ANP5232" s="38"/>
      <c r="ANQ5232" s="38"/>
      <c r="ANR5232" s="38"/>
      <c r="ANS5232" s="38"/>
      <c r="ANT5232" s="38"/>
      <c r="ANU5232" s="38"/>
      <c r="ANV5232" s="38"/>
      <c r="ANW5232" s="38"/>
      <c r="ANX5232" s="38"/>
      <c r="ANY5232" s="38"/>
      <c r="ANZ5232" s="38"/>
      <c r="AOA5232" s="38"/>
      <c r="AOB5232" s="38"/>
      <c r="AOC5232" s="38"/>
      <c r="AOD5232" s="38"/>
      <c r="AOE5232" s="38"/>
      <c r="AOF5232" s="38"/>
      <c r="AOG5232" s="38"/>
      <c r="AOH5232" s="38"/>
      <c r="AOI5232" s="38"/>
      <c r="AOJ5232" s="38"/>
      <c r="AOK5232" s="38"/>
      <c r="AOL5232" s="38"/>
      <c r="AOM5232" s="38"/>
      <c r="AON5232" s="38"/>
      <c r="AOO5232" s="38"/>
      <c r="AOP5232" s="38"/>
      <c r="AOQ5232" s="38"/>
      <c r="AOR5232" s="38"/>
      <c r="AOS5232" s="38"/>
      <c r="AOT5232" s="38"/>
      <c r="AOU5232" s="38"/>
      <c r="AOV5232" s="38"/>
      <c r="AOW5232" s="38"/>
      <c r="AOX5232" s="38"/>
      <c r="AOY5232" s="38"/>
      <c r="AOZ5232" s="38"/>
      <c r="APA5232" s="38"/>
      <c r="APB5232" s="38"/>
      <c r="APC5232" s="38"/>
      <c r="APD5232" s="38"/>
      <c r="APE5232" s="38"/>
      <c r="APF5232" s="38"/>
      <c r="APG5232" s="38"/>
      <c r="APH5232" s="38"/>
      <c r="API5232" s="38"/>
      <c r="APJ5232" s="38"/>
      <c r="APK5232" s="38"/>
      <c r="APL5232" s="38"/>
      <c r="APM5232" s="38"/>
      <c r="APN5232" s="38"/>
      <c r="APO5232" s="38"/>
      <c r="APP5232" s="38"/>
      <c r="APQ5232" s="38"/>
      <c r="APR5232" s="38"/>
      <c r="APS5232" s="38"/>
      <c r="APT5232" s="38"/>
      <c r="APU5232" s="38"/>
      <c r="APV5232" s="38"/>
      <c r="APW5232" s="38"/>
      <c r="APX5232" s="38"/>
      <c r="APY5232" s="38"/>
      <c r="APZ5232" s="38"/>
      <c r="AQA5232" s="38"/>
      <c r="AQB5232" s="38"/>
      <c r="AQC5232" s="38"/>
      <c r="AQD5232" s="38"/>
      <c r="AQE5232" s="38"/>
      <c r="AQF5232" s="38"/>
      <c r="AQG5232" s="38"/>
      <c r="AQH5232" s="38"/>
      <c r="AQI5232" s="38"/>
      <c r="AQJ5232" s="38"/>
      <c r="AQK5232" s="38"/>
      <c r="AQL5232" s="38"/>
      <c r="AQM5232" s="38"/>
      <c r="AQN5232" s="38"/>
      <c r="AQO5232" s="38"/>
      <c r="AQP5232" s="38"/>
      <c r="AQQ5232" s="38"/>
      <c r="AQR5232" s="38"/>
      <c r="AQS5232" s="38"/>
      <c r="AQT5232" s="38"/>
      <c r="AQU5232" s="38"/>
      <c r="AQV5232" s="38"/>
      <c r="AQW5232" s="38"/>
      <c r="AQX5232" s="38"/>
      <c r="AQY5232" s="38"/>
      <c r="AQZ5232" s="38"/>
      <c r="ARA5232" s="38"/>
      <c r="ARB5232" s="38"/>
      <c r="ARC5232" s="38"/>
      <c r="ARD5232" s="38"/>
      <c r="ARE5232" s="38"/>
      <c r="ARF5232" s="38"/>
      <c r="ARG5232" s="38"/>
      <c r="ARH5232" s="38"/>
      <c r="ARI5232" s="38"/>
      <c r="ARJ5232" s="38"/>
      <c r="ARK5232" s="38"/>
      <c r="ARL5232" s="38"/>
      <c r="ARM5232" s="38"/>
      <c r="ARN5232" s="38"/>
      <c r="ARO5232" s="38"/>
      <c r="ARP5232" s="38"/>
      <c r="ARQ5232" s="38"/>
      <c r="ARR5232" s="38"/>
      <c r="ARS5232" s="38"/>
      <c r="ART5232" s="38"/>
      <c r="ARU5232" s="38"/>
      <c r="ARV5232" s="38"/>
      <c r="ARW5232" s="38"/>
      <c r="ARX5232" s="38"/>
      <c r="ARY5232" s="38"/>
      <c r="ARZ5232" s="38"/>
      <c r="ASA5232" s="38"/>
      <c r="ASB5232" s="38"/>
      <c r="ASC5232" s="38"/>
      <c r="ASD5232" s="38"/>
      <c r="ASE5232" s="38"/>
      <c r="ASF5232" s="38"/>
      <c r="ASG5232" s="38"/>
      <c r="ASH5232" s="38"/>
      <c r="ASI5232" s="38"/>
      <c r="ASJ5232" s="38"/>
      <c r="ASK5232" s="38"/>
      <c r="ASL5232" s="38"/>
      <c r="ASM5232" s="38"/>
      <c r="ASN5232" s="38"/>
      <c r="ASO5232" s="38"/>
      <c r="ASP5232" s="38"/>
      <c r="ASQ5232" s="38"/>
      <c r="ASR5232" s="38"/>
      <c r="ASS5232" s="38"/>
      <c r="AST5232" s="38"/>
      <c r="ASU5232" s="38"/>
      <c r="ASV5232" s="38"/>
      <c r="ASW5232" s="38"/>
      <c r="ASX5232" s="38"/>
      <c r="ASY5232" s="38"/>
      <c r="ASZ5232" s="38"/>
      <c r="ATA5232" s="38"/>
      <c r="ATB5232" s="38"/>
      <c r="ATC5232" s="38"/>
      <c r="ATD5232" s="38"/>
      <c r="ATE5232" s="38"/>
      <c r="ATF5232" s="38"/>
      <c r="ATG5232" s="38"/>
      <c r="ATH5232" s="38"/>
      <c r="ATI5232" s="38"/>
      <c r="ATJ5232" s="38"/>
      <c r="ATK5232" s="38"/>
      <c r="ATL5232" s="38"/>
      <c r="ATM5232" s="38"/>
      <c r="ATN5232" s="38"/>
      <c r="ATO5232" s="38"/>
      <c r="ATP5232" s="38"/>
      <c r="ATQ5232" s="38"/>
      <c r="ATR5232" s="38"/>
      <c r="ATS5232" s="38"/>
      <c r="ATT5232" s="38"/>
      <c r="ATU5232" s="38"/>
      <c r="ATV5232" s="38"/>
      <c r="ATW5232" s="38"/>
      <c r="ATX5232" s="38"/>
      <c r="ATY5232" s="38"/>
      <c r="ATZ5232" s="38"/>
      <c r="AUA5232" s="38"/>
      <c r="AUB5232" s="38"/>
      <c r="AUC5232" s="38"/>
      <c r="AUD5232" s="38"/>
      <c r="AUE5232" s="38"/>
      <c r="AUF5232" s="38"/>
      <c r="AUG5232" s="38"/>
      <c r="AUH5232" s="38"/>
      <c r="AUI5232" s="38"/>
      <c r="AUJ5232" s="38"/>
      <c r="AUK5232" s="38"/>
      <c r="AUL5232" s="38"/>
      <c r="AUM5232" s="38"/>
      <c r="AUN5232" s="38"/>
      <c r="AUO5232" s="38"/>
      <c r="AUP5232" s="38"/>
      <c r="AUQ5232" s="38"/>
      <c r="AUR5232" s="38"/>
      <c r="AUS5232" s="38"/>
      <c r="AUT5232" s="38"/>
      <c r="AUU5232" s="38"/>
      <c r="AUV5232" s="38"/>
      <c r="AUW5232" s="38"/>
      <c r="AUX5232" s="38"/>
      <c r="AUY5232" s="38"/>
      <c r="AUZ5232" s="38"/>
      <c r="AVA5232" s="38"/>
      <c r="AVB5232" s="38"/>
      <c r="AVC5232" s="38"/>
      <c r="AVD5232" s="38"/>
      <c r="AVE5232" s="38"/>
      <c r="AVF5232" s="38"/>
      <c r="AVG5232" s="38"/>
      <c r="AVH5232" s="38"/>
      <c r="AVI5232" s="38"/>
      <c r="AVJ5232" s="38"/>
      <c r="AVK5232" s="38"/>
      <c r="AVL5232" s="38"/>
      <c r="AVM5232" s="38"/>
      <c r="AVN5232" s="38"/>
      <c r="AVO5232" s="38"/>
      <c r="AVP5232" s="38"/>
      <c r="AVQ5232" s="38"/>
      <c r="AVR5232" s="38"/>
      <c r="AVS5232" s="38"/>
      <c r="AVT5232" s="38"/>
      <c r="AVU5232" s="38"/>
      <c r="AVV5232" s="38"/>
      <c r="AVW5232" s="38"/>
      <c r="AVX5232" s="38"/>
      <c r="AVY5232" s="38"/>
      <c r="AVZ5232" s="38"/>
      <c r="AWA5232" s="38"/>
      <c r="AWB5232" s="38"/>
      <c r="AWC5232" s="38"/>
      <c r="AWD5232" s="38"/>
      <c r="AWE5232" s="38"/>
      <c r="AWF5232" s="38"/>
      <c r="AWG5232" s="38"/>
      <c r="AWH5232" s="38"/>
      <c r="AWI5232" s="38"/>
      <c r="AWJ5232" s="38"/>
      <c r="AWK5232" s="38"/>
      <c r="AWL5232" s="38"/>
      <c r="AWM5232" s="38"/>
      <c r="AWN5232" s="38"/>
      <c r="AWO5232" s="38"/>
      <c r="AWP5232" s="38"/>
      <c r="AWQ5232" s="38"/>
      <c r="AWR5232" s="38"/>
      <c r="AWS5232" s="38"/>
      <c r="AWT5232" s="38"/>
      <c r="AWU5232" s="38"/>
      <c r="AWV5232" s="38"/>
      <c r="AWW5232" s="38"/>
      <c r="AWX5232" s="38"/>
      <c r="AWY5232" s="38"/>
      <c r="AWZ5232" s="38"/>
      <c r="AXA5232" s="38"/>
      <c r="AXB5232" s="38"/>
      <c r="AXC5232" s="38"/>
      <c r="AXD5232" s="38"/>
      <c r="AXE5232" s="38"/>
      <c r="AXF5232" s="38"/>
      <c r="AXG5232" s="38"/>
      <c r="AXH5232" s="38"/>
      <c r="AXI5232" s="38"/>
      <c r="AXJ5232" s="38"/>
      <c r="AXK5232" s="38"/>
      <c r="AXL5232" s="38"/>
      <c r="AXM5232" s="38"/>
      <c r="AXN5232" s="38"/>
      <c r="AXO5232" s="38"/>
      <c r="AXP5232" s="38"/>
      <c r="AXQ5232" s="38"/>
      <c r="AXR5232" s="38"/>
      <c r="AXS5232" s="38"/>
      <c r="AXT5232" s="38"/>
      <c r="AXU5232" s="38"/>
      <c r="AXV5232" s="38"/>
      <c r="AXW5232" s="38"/>
      <c r="AXX5232" s="38"/>
      <c r="AXY5232" s="38"/>
      <c r="AXZ5232" s="38"/>
      <c r="AYA5232" s="38"/>
      <c r="AYB5232" s="38"/>
      <c r="AYC5232" s="38"/>
      <c r="AYD5232" s="38"/>
      <c r="AYE5232" s="38"/>
      <c r="AYF5232" s="38"/>
      <c r="AYG5232" s="38"/>
      <c r="AYH5232" s="38"/>
      <c r="AYI5232" s="38"/>
      <c r="AYJ5232" s="38"/>
      <c r="AYK5232" s="38"/>
      <c r="AYL5232" s="38"/>
      <c r="AYM5232" s="38"/>
      <c r="AYN5232" s="38"/>
      <c r="AYO5232" s="38"/>
      <c r="AYP5232" s="38"/>
      <c r="AYQ5232" s="38"/>
      <c r="AYR5232" s="38"/>
      <c r="AYS5232" s="38"/>
      <c r="AYT5232" s="38"/>
      <c r="AYU5232" s="38"/>
      <c r="AYV5232" s="38"/>
      <c r="AYW5232" s="38"/>
      <c r="AYX5232" s="38"/>
      <c r="AYY5232" s="38"/>
      <c r="AYZ5232" s="38"/>
      <c r="AZA5232" s="38"/>
      <c r="AZB5232" s="38"/>
      <c r="AZC5232" s="38"/>
      <c r="AZD5232" s="38"/>
      <c r="AZE5232" s="38"/>
      <c r="AZF5232" s="38"/>
      <c r="AZG5232" s="38"/>
      <c r="AZH5232" s="38"/>
      <c r="AZI5232" s="38"/>
      <c r="AZJ5232" s="38"/>
      <c r="AZK5232" s="38"/>
      <c r="AZL5232" s="38"/>
      <c r="AZM5232" s="38"/>
      <c r="AZN5232" s="38"/>
      <c r="AZO5232" s="38"/>
      <c r="AZP5232" s="38"/>
      <c r="AZQ5232" s="38"/>
      <c r="AZR5232" s="38"/>
      <c r="AZS5232" s="38"/>
      <c r="AZT5232" s="38"/>
      <c r="AZU5232" s="38"/>
      <c r="AZV5232" s="38"/>
      <c r="AZW5232" s="38"/>
      <c r="AZX5232" s="38"/>
      <c r="AZY5232" s="38"/>
      <c r="AZZ5232" s="38"/>
      <c r="BAA5232" s="38"/>
      <c r="BAB5232" s="38"/>
      <c r="BAC5232" s="38"/>
      <c r="BAD5232" s="38"/>
      <c r="BAE5232" s="38"/>
      <c r="BAF5232" s="38"/>
      <c r="BAG5232" s="38"/>
      <c r="BAH5232" s="38"/>
      <c r="BAI5232" s="38"/>
      <c r="BAJ5232" s="38"/>
      <c r="BAK5232" s="38"/>
      <c r="BAL5232" s="38"/>
      <c r="BAM5232" s="38"/>
      <c r="BAN5232" s="38"/>
      <c r="BAO5232" s="38"/>
      <c r="BAP5232" s="38"/>
      <c r="BAQ5232" s="38"/>
      <c r="BAR5232" s="38"/>
      <c r="BAS5232" s="38"/>
      <c r="BAT5232" s="38"/>
      <c r="BAU5232" s="38"/>
      <c r="BAV5232" s="38"/>
      <c r="BAW5232" s="38"/>
      <c r="BAX5232" s="38"/>
      <c r="BAY5232" s="38"/>
      <c r="BAZ5232" s="38"/>
      <c r="BBA5232" s="38"/>
      <c r="BBB5232" s="38"/>
      <c r="BBC5232" s="38"/>
      <c r="BBD5232" s="38"/>
      <c r="BBE5232" s="38"/>
      <c r="BBF5232" s="38"/>
      <c r="BBG5232" s="38"/>
      <c r="BBH5232" s="38"/>
      <c r="BBI5232" s="38"/>
      <c r="BBJ5232" s="38"/>
      <c r="BBK5232" s="38"/>
      <c r="BBL5232" s="38"/>
      <c r="BBM5232" s="38"/>
      <c r="BBN5232" s="38"/>
      <c r="BBO5232" s="38"/>
      <c r="BBP5232" s="38"/>
      <c r="BBQ5232" s="38"/>
      <c r="BBR5232" s="38"/>
      <c r="BBS5232" s="38"/>
      <c r="BBT5232" s="38"/>
      <c r="BBU5232" s="38"/>
      <c r="BBV5232" s="38"/>
      <c r="BBW5232" s="38"/>
      <c r="BBX5232" s="38"/>
      <c r="BBY5232" s="38"/>
      <c r="BBZ5232" s="38"/>
      <c r="BCA5232" s="38"/>
      <c r="BCB5232" s="38"/>
      <c r="BCC5232" s="38"/>
      <c r="BCD5232" s="38"/>
      <c r="BCE5232" s="38"/>
      <c r="BCF5232" s="38"/>
      <c r="BCG5232" s="38"/>
      <c r="BCH5232" s="38"/>
      <c r="BCI5232" s="38"/>
      <c r="BCJ5232" s="38"/>
      <c r="BCK5232" s="38"/>
      <c r="BCL5232" s="38"/>
      <c r="BCM5232" s="38"/>
      <c r="BCN5232" s="38"/>
      <c r="BCO5232" s="38"/>
      <c r="BCP5232" s="38"/>
      <c r="BCQ5232" s="38"/>
      <c r="BCR5232" s="38"/>
      <c r="BCS5232" s="38"/>
      <c r="BCT5232" s="38"/>
      <c r="BCU5232" s="38"/>
      <c r="BCV5232" s="38"/>
      <c r="BCW5232" s="38"/>
      <c r="BCX5232" s="38"/>
      <c r="BCY5232" s="38"/>
      <c r="BCZ5232" s="38"/>
      <c r="BDA5232" s="38"/>
      <c r="BDB5232" s="38"/>
      <c r="BDC5232" s="38"/>
      <c r="BDD5232" s="38"/>
      <c r="BDE5232" s="38"/>
      <c r="BDF5232" s="38"/>
      <c r="BDG5232" s="38"/>
      <c r="BDH5232" s="38"/>
      <c r="BDI5232" s="38"/>
      <c r="BDJ5232" s="38"/>
      <c r="BDK5232" s="38"/>
      <c r="BDL5232" s="38"/>
      <c r="BDM5232" s="38"/>
      <c r="BDN5232" s="38"/>
      <c r="BDO5232" s="38"/>
      <c r="BDP5232" s="38"/>
      <c r="BDQ5232" s="38"/>
      <c r="BDR5232" s="38"/>
      <c r="BDS5232" s="38"/>
      <c r="BDT5232" s="38"/>
      <c r="BDU5232" s="38"/>
      <c r="BDV5232" s="38"/>
      <c r="BDW5232" s="38"/>
      <c r="BDX5232" s="38"/>
      <c r="BDY5232" s="38"/>
      <c r="BDZ5232" s="38"/>
      <c r="BEA5232" s="38"/>
      <c r="BEB5232" s="38"/>
      <c r="BEC5232" s="38"/>
      <c r="BED5232" s="38"/>
      <c r="BEE5232" s="38"/>
      <c r="BEF5232" s="38"/>
      <c r="BEG5232" s="38"/>
      <c r="BEH5232" s="38"/>
      <c r="BEI5232" s="38"/>
      <c r="BEJ5232" s="38"/>
      <c r="BEK5232" s="38"/>
      <c r="BEL5232" s="38"/>
      <c r="BEM5232" s="38"/>
      <c r="BEN5232" s="38"/>
      <c r="BEO5232" s="38"/>
      <c r="BEP5232" s="38"/>
      <c r="BEQ5232" s="38"/>
      <c r="BER5232" s="38"/>
      <c r="BES5232" s="38"/>
      <c r="BET5232" s="38"/>
      <c r="BEU5232" s="38"/>
      <c r="BEV5232" s="38"/>
      <c r="BEW5232" s="38"/>
      <c r="BEX5232" s="38"/>
      <c r="BEY5232" s="38"/>
      <c r="BEZ5232" s="38"/>
      <c r="BFA5232" s="38"/>
      <c r="BFB5232" s="38"/>
      <c r="BFC5232" s="38"/>
      <c r="BFD5232" s="38"/>
      <c r="BFE5232" s="38"/>
      <c r="BFF5232" s="38"/>
      <c r="BFG5232" s="38"/>
      <c r="BFH5232" s="38"/>
      <c r="BFI5232" s="38"/>
      <c r="BFJ5232" s="38"/>
      <c r="BFK5232" s="38"/>
      <c r="BFL5232" s="38"/>
      <c r="BFM5232" s="38"/>
      <c r="BFN5232" s="38"/>
      <c r="BFO5232" s="38"/>
      <c r="BFP5232" s="38"/>
      <c r="BFQ5232" s="38"/>
      <c r="BFR5232" s="38"/>
      <c r="BFS5232" s="38"/>
      <c r="BFT5232" s="38"/>
      <c r="BFU5232" s="38"/>
      <c r="BFV5232" s="38"/>
      <c r="BFW5232" s="38"/>
      <c r="BFX5232" s="38"/>
      <c r="BFY5232" s="38"/>
      <c r="BFZ5232" s="38"/>
      <c r="BGA5232" s="38"/>
      <c r="BGB5232" s="38"/>
      <c r="BGC5232" s="38"/>
      <c r="BGD5232" s="38"/>
      <c r="BGE5232" s="38"/>
      <c r="BGF5232" s="38"/>
      <c r="BGG5232" s="38"/>
      <c r="BGH5232" s="38"/>
      <c r="BGI5232" s="38"/>
      <c r="BGJ5232" s="38"/>
      <c r="BGK5232" s="38"/>
      <c r="BGL5232" s="38"/>
      <c r="BGM5232" s="38"/>
      <c r="BGN5232" s="38"/>
      <c r="BGO5232" s="38"/>
      <c r="BGP5232" s="38"/>
      <c r="BGQ5232" s="38"/>
      <c r="BGR5232" s="38"/>
      <c r="BGS5232" s="38"/>
      <c r="BGT5232" s="38"/>
      <c r="BGU5232" s="38"/>
      <c r="BGV5232" s="38"/>
      <c r="BGW5232" s="38"/>
      <c r="BGX5232" s="38"/>
      <c r="BGY5232" s="38"/>
      <c r="BGZ5232" s="38"/>
      <c r="BHA5232" s="38"/>
      <c r="BHB5232" s="38"/>
      <c r="BHC5232" s="38"/>
      <c r="BHD5232" s="38"/>
      <c r="BHE5232" s="38"/>
      <c r="BHF5232" s="38"/>
      <c r="BHG5232" s="38"/>
      <c r="BHH5232" s="38"/>
      <c r="BHI5232" s="38"/>
      <c r="BHJ5232" s="38"/>
      <c r="BHK5232" s="38"/>
      <c r="BHL5232" s="38"/>
      <c r="BHM5232" s="38"/>
      <c r="BHN5232" s="38"/>
      <c r="BHO5232" s="38"/>
      <c r="BHP5232" s="38"/>
      <c r="BHQ5232" s="38"/>
      <c r="BHR5232" s="38"/>
      <c r="BHS5232" s="38"/>
      <c r="BHT5232" s="38"/>
      <c r="BHU5232" s="38"/>
      <c r="BHV5232" s="38"/>
      <c r="BHW5232" s="38"/>
      <c r="BHX5232" s="38"/>
      <c r="BHY5232" s="38"/>
      <c r="BHZ5232" s="38"/>
      <c r="BIA5232" s="38"/>
      <c r="BIB5232" s="38"/>
      <c r="BIC5232" s="38"/>
      <c r="BID5232" s="38"/>
      <c r="BIE5232" s="38"/>
      <c r="BIF5232" s="38"/>
      <c r="BIG5232" s="38"/>
      <c r="BIH5232" s="38"/>
      <c r="BII5232" s="38"/>
      <c r="BIJ5232" s="38"/>
      <c r="BIK5232" s="38"/>
      <c r="BIL5232" s="38"/>
      <c r="BIM5232" s="38"/>
      <c r="BIN5232" s="38"/>
      <c r="BIO5232" s="38"/>
      <c r="BIP5232" s="38"/>
      <c r="BIQ5232" s="38"/>
      <c r="BIR5232" s="38"/>
      <c r="BIS5232" s="38"/>
      <c r="BIT5232" s="38"/>
      <c r="BIU5232" s="38"/>
      <c r="BIV5232" s="38"/>
      <c r="BIW5232" s="38"/>
      <c r="BIX5232" s="38"/>
      <c r="BIY5232" s="38"/>
      <c r="BIZ5232" s="38"/>
      <c r="BJA5232" s="38"/>
      <c r="BJB5232" s="38"/>
      <c r="BJC5232" s="38"/>
      <c r="BJD5232" s="38"/>
      <c r="BJE5232" s="38"/>
      <c r="BJF5232" s="38"/>
      <c r="BJG5232" s="38"/>
      <c r="BJH5232" s="38"/>
      <c r="BJI5232" s="38"/>
      <c r="BJJ5232" s="38"/>
      <c r="BJK5232" s="38"/>
      <c r="BJL5232" s="38"/>
      <c r="BJM5232" s="38"/>
      <c r="BJN5232" s="38"/>
      <c r="BJO5232" s="38"/>
      <c r="BJP5232" s="38"/>
      <c r="BJQ5232" s="38"/>
      <c r="BJR5232" s="38"/>
      <c r="BJS5232" s="38"/>
      <c r="BJT5232" s="38"/>
      <c r="BJU5232" s="38"/>
      <c r="BJV5232" s="38"/>
      <c r="BJW5232" s="38"/>
      <c r="BJX5232" s="38"/>
      <c r="BJY5232" s="38"/>
      <c r="BJZ5232" s="38"/>
      <c r="BKA5232" s="38"/>
      <c r="BKB5232" s="38"/>
      <c r="BKC5232" s="38"/>
      <c r="BKD5232" s="38"/>
      <c r="BKE5232" s="38"/>
      <c r="BKF5232" s="38"/>
      <c r="BKG5232" s="38"/>
      <c r="BKH5232" s="38"/>
      <c r="BKI5232" s="38"/>
      <c r="BKJ5232" s="38"/>
      <c r="BKK5232" s="38"/>
      <c r="BKL5232" s="38"/>
      <c r="BKM5232" s="38"/>
      <c r="BKN5232" s="38"/>
      <c r="BKO5232" s="38"/>
      <c r="BKP5232" s="38"/>
      <c r="BKQ5232" s="38"/>
      <c r="BKR5232" s="38"/>
      <c r="BKS5232" s="38"/>
      <c r="BKT5232" s="38"/>
      <c r="BKU5232" s="38"/>
      <c r="BKV5232" s="38"/>
      <c r="BKW5232" s="38"/>
      <c r="BKX5232" s="38"/>
      <c r="BKY5232" s="38"/>
      <c r="BKZ5232" s="38"/>
      <c r="BLA5232" s="38"/>
      <c r="BLB5232" s="38"/>
      <c r="BLC5232" s="38"/>
      <c r="BLD5232" s="38"/>
      <c r="BLE5232" s="38"/>
      <c r="BLF5232" s="38"/>
      <c r="BLG5232" s="38"/>
      <c r="BLH5232" s="38"/>
      <c r="BLI5232" s="38"/>
      <c r="BLJ5232" s="38"/>
      <c r="BLK5232" s="38"/>
      <c r="BLL5232" s="38"/>
      <c r="BLM5232" s="38"/>
      <c r="BLN5232" s="38"/>
      <c r="BLO5232" s="38"/>
      <c r="BLP5232" s="38"/>
      <c r="BLQ5232" s="38"/>
      <c r="BLR5232" s="38"/>
      <c r="BLS5232" s="38"/>
      <c r="BLT5232" s="38"/>
      <c r="BLU5232" s="38"/>
      <c r="BLV5232" s="38"/>
      <c r="BLW5232" s="38"/>
      <c r="BLX5232" s="38"/>
      <c r="BLY5232" s="38"/>
      <c r="BLZ5232" s="38"/>
      <c r="BMA5232" s="38"/>
      <c r="BMB5232" s="38"/>
      <c r="BMC5232" s="38"/>
      <c r="BMD5232" s="38"/>
      <c r="BME5232" s="38"/>
      <c r="BMF5232" s="38"/>
      <c r="BMG5232" s="38"/>
      <c r="BMH5232" s="38"/>
      <c r="BMI5232" s="38"/>
      <c r="BMJ5232" s="38"/>
      <c r="BMK5232" s="38"/>
      <c r="BML5232" s="38"/>
      <c r="BMM5232" s="38"/>
      <c r="BMN5232" s="38"/>
      <c r="BMO5232" s="38"/>
      <c r="BMP5232" s="38"/>
      <c r="BMQ5232" s="38"/>
      <c r="BMR5232" s="38"/>
      <c r="BMS5232" s="38"/>
      <c r="BMT5232" s="38"/>
      <c r="BMU5232" s="38"/>
      <c r="BMV5232" s="38"/>
      <c r="BMW5232" s="38"/>
      <c r="BMX5232" s="38"/>
      <c r="BMY5232" s="38"/>
      <c r="BMZ5232" s="38"/>
      <c r="BNA5232" s="38"/>
      <c r="BNB5232" s="38"/>
      <c r="BNC5232" s="38"/>
      <c r="BND5232" s="38"/>
      <c r="BNE5232" s="38"/>
      <c r="BNF5232" s="38"/>
      <c r="BNG5232" s="38"/>
      <c r="BNH5232" s="38"/>
      <c r="BNI5232" s="38"/>
      <c r="BNJ5232" s="38"/>
      <c r="BNK5232" s="38"/>
      <c r="BNL5232" s="38"/>
      <c r="BNM5232" s="38"/>
      <c r="BNN5232" s="38"/>
      <c r="BNO5232" s="38"/>
      <c r="BNP5232" s="38"/>
      <c r="BNQ5232" s="38"/>
      <c r="BNR5232" s="38"/>
      <c r="BNS5232" s="38"/>
      <c r="BNT5232" s="38"/>
      <c r="BNU5232" s="38"/>
      <c r="BNV5232" s="38"/>
      <c r="BNW5232" s="38"/>
      <c r="BNX5232" s="38"/>
      <c r="BNY5232" s="38"/>
      <c r="BNZ5232" s="38"/>
      <c r="BOA5232" s="38"/>
      <c r="BOB5232" s="38"/>
      <c r="BOC5232" s="38"/>
      <c r="BOD5232" s="38"/>
      <c r="BOE5232" s="38"/>
      <c r="BOF5232" s="38"/>
      <c r="BOG5232" s="38"/>
      <c r="BOH5232" s="38"/>
      <c r="BOI5232" s="38"/>
      <c r="BOJ5232" s="38"/>
      <c r="BOK5232" s="38"/>
      <c r="BOL5232" s="38"/>
      <c r="BOM5232" s="38"/>
      <c r="BON5232" s="38"/>
      <c r="BOO5232" s="38"/>
      <c r="BOP5232" s="38"/>
      <c r="BOQ5232" s="38"/>
      <c r="BOR5232" s="38"/>
      <c r="BOS5232" s="38"/>
      <c r="BOT5232" s="38"/>
      <c r="BOU5232" s="38"/>
      <c r="BOV5232" s="38"/>
      <c r="BOW5232" s="38"/>
      <c r="BOX5232" s="38"/>
      <c r="BOY5232" s="38"/>
      <c r="BOZ5232" s="38"/>
      <c r="BPA5232" s="38"/>
      <c r="BPB5232" s="38"/>
      <c r="BPC5232" s="38"/>
      <c r="BPD5232" s="38"/>
      <c r="BPE5232" s="38"/>
      <c r="BPF5232" s="38"/>
      <c r="BPG5232" s="38"/>
      <c r="BPH5232" s="38"/>
      <c r="BPI5232" s="38"/>
      <c r="BPJ5232" s="38"/>
      <c r="BPK5232" s="38"/>
      <c r="BPL5232" s="38"/>
      <c r="BPM5232" s="38"/>
      <c r="BPN5232" s="38"/>
      <c r="BPO5232" s="38"/>
      <c r="BPP5232" s="38"/>
      <c r="BPQ5232" s="38"/>
      <c r="BPR5232" s="38"/>
      <c r="BPS5232" s="38"/>
      <c r="BPT5232" s="38"/>
      <c r="BPU5232" s="38"/>
      <c r="BPV5232" s="38"/>
      <c r="BPW5232" s="38"/>
      <c r="BPX5232" s="38"/>
      <c r="BPY5232" s="38"/>
      <c r="BPZ5232" s="38"/>
      <c r="BQA5232" s="38"/>
      <c r="BQB5232" s="38"/>
      <c r="BQC5232" s="38"/>
      <c r="BQD5232" s="38"/>
      <c r="BQE5232" s="38"/>
      <c r="BQF5232" s="38"/>
      <c r="BQG5232" s="38"/>
      <c r="BQH5232" s="38"/>
      <c r="BQI5232" s="38"/>
      <c r="BQJ5232" s="38"/>
      <c r="BQK5232" s="38"/>
      <c r="BQL5232" s="38"/>
      <c r="BQM5232" s="38"/>
      <c r="BQN5232" s="38"/>
      <c r="BQO5232" s="38"/>
      <c r="BQP5232" s="38"/>
      <c r="BQQ5232" s="38"/>
      <c r="BQR5232" s="38"/>
      <c r="BQS5232" s="38"/>
      <c r="BQT5232" s="38"/>
      <c r="BQU5232" s="38"/>
      <c r="BQV5232" s="38"/>
      <c r="BQW5232" s="38"/>
      <c r="BQX5232" s="38"/>
      <c r="BQY5232" s="38"/>
      <c r="BQZ5232" s="38"/>
      <c r="BRA5232" s="38"/>
      <c r="BRB5232" s="38"/>
      <c r="BRC5232" s="38"/>
      <c r="BRD5232" s="38"/>
      <c r="BRE5232" s="38"/>
      <c r="BRF5232" s="38"/>
      <c r="BRG5232" s="38"/>
      <c r="BRH5232" s="38"/>
      <c r="BRI5232" s="38"/>
      <c r="BRJ5232" s="38"/>
      <c r="BRK5232" s="38"/>
      <c r="BRL5232" s="38"/>
      <c r="BRM5232" s="38"/>
      <c r="BRN5232" s="38"/>
      <c r="BRO5232" s="38"/>
      <c r="BRP5232" s="38"/>
      <c r="BRQ5232" s="38"/>
      <c r="BRR5232" s="38"/>
      <c r="BRS5232" s="38"/>
      <c r="BRT5232" s="38"/>
      <c r="BRU5232" s="38"/>
      <c r="BRV5232" s="38"/>
      <c r="BRW5232" s="38"/>
      <c r="BRX5232" s="38"/>
      <c r="BRY5232" s="38"/>
      <c r="BRZ5232" s="38"/>
      <c r="BSA5232" s="38"/>
      <c r="BSB5232" s="38"/>
      <c r="BSC5232" s="38"/>
      <c r="BSD5232" s="38"/>
      <c r="BSE5232" s="38"/>
      <c r="BSF5232" s="38"/>
      <c r="BSG5232" s="38"/>
      <c r="BSH5232" s="38"/>
      <c r="BSI5232" s="38"/>
      <c r="BSJ5232" s="38"/>
      <c r="BSK5232" s="38"/>
      <c r="BSL5232" s="38"/>
      <c r="BSM5232" s="38"/>
      <c r="BSN5232" s="38"/>
      <c r="BSO5232" s="38"/>
      <c r="BSP5232" s="38"/>
      <c r="BSQ5232" s="38"/>
      <c r="BSR5232" s="38"/>
      <c r="BSS5232" s="38"/>
      <c r="BST5232" s="38"/>
      <c r="BSU5232" s="38"/>
      <c r="BSV5232" s="38"/>
      <c r="BSW5232" s="38"/>
      <c r="BSX5232" s="38"/>
      <c r="BSY5232" s="38"/>
      <c r="BSZ5232" s="38"/>
      <c r="BTA5232" s="38"/>
      <c r="BTB5232" s="38"/>
      <c r="BTC5232" s="38"/>
      <c r="BTD5232" s="38"/>
      <c r="BTE5232" s="38"/>
      <c r="BTF5232" s="38"/>
      <c r="BTG5232" s="38"/>
      <c r="BTH5232" s="38"/>
      <c r="BTI5232" s="38"/>
      <c r="BTJ5232" s="38"/>
      <c r="BTK5232" s="38"/>
      <c r="BTL5232" s="38"/>
      <c r="BTM5232" s="38"/>
      <c r="BTN5232" s="38"/>
      <c r="BTO5232" s="38"/>
      <c r="BTP5232" s="38"/>
      <c r="BTQ5232" s="38"/>
      <c r="BTR5232" s="38"/>
      <c r="BTS5232" s="38"/>
      <c r="BTT5232" s="38"/>
      <c r="BTU5232" s="38"/>
      <c r="BTV5232" s="38"/>
      <c r="BTW5232" s="38"/>
      <c r="BTX5232" s="38"/>
      <c r="BTY5232" s="38"/>
      <c r="BTZ5232" s="38"/>
      <c r="BUA5232" s="38"/>
      <c r="BUB5232" s="38"/>
      <c r="BUC5232" s="38"/>
      <c r="BUD5232" s="38"/>
      <c r="BUE5232" s="38"/>
      <c r="BUF5232" s="38"/>
      <c r="BUG5232" s="38"/>
      <c r="BUH5232" s="38"/>
      <c r="BUI5232" s="38"/>
      <c r="BUJ5232" s="38"/>
      <c r="BUK5232" s="38"/>
      <c r="BUL5232" s="38"/>
      <c r="BUM5232" s="38"/>
      <c r="BUN5232" s="38"/>
      <c r="BUO5232" s="38"/>
      <c r="BUP5232" s="38"/>
      <c r="BUQ5232" s="38"/>
      <c r="BUR5232" s="38"/>
      <c r="BUS5232" s="38"/>
      <c r="BUT5232" s="38"/>
      <c r="BUU5232" s="38"/>
      <c r="BUV5232" s="38"/>
      <c r="BUW5232" s="38"/>
      <c r="BUX5232" s="38"/>
      <c r="BUY5232" s="38"/>
      <c r="BUZ5232" s="38"/>
      <c r="BVA5232" s="38"/>
      <c r="BVB5232" s="38"/>
      <c r="BVC5232" s="38"/>
      <c r="BVD5232" s="38"/>
      <c r="BVE5232" s="38"/>
      <c r="BVF5232" s="38"/>
      <c r="BVG5232" s="38"/>
      <c r="BVH5232" s="38"/>
      <c r="BVI5232" s="38"/>
      <c r="BVJ5232" s="38"/>
      <c r="BVK5232" s="38"/>
      <c r="BVL5232" s="38"/>
      <c r="BVM5232" s="38"/>
      <c r="BVN5232" s="38"/>
      <c r="BVO5232" s="38"/>
      <c r="BVP5232" s="38"/>
      <c r="BVQ5232" s="38"/>
      <c r="BVR5232" s="38"/>
      <c r="BVS5232" s="38"/>
      <c r="BVT5232" s="38"/>
      <c r="BVU5232" s="38"/>
      <c r="BVV5232" s="38"/>
      <c r="BVW5232" s="38"/>
      <c r="BVX5232" s="38"/>
      <c r="BVY5232" s="38"/>
      <c r="BVZ5232" s="38"/>
      <c r="BWA5232" s="38"/>
      <c r="BWB5232" s="38"/>
      <c r="BWC5232" s="38"/>
      <c r="BWD5232" s="38"/>
      <c r="BWE5232" s="38"/>
      <c r="BWF5232" s="38"/>
      <c r="BWG5232" s="38"/>
      <c r="BWH5232" s="38"/>
      <c r="BWI5232" s="38"/>
      <c r="BWJ5232" s="38"/>
      <c r="BWK5232" s="38"/>
      <c r="BWL5232" s="38"/>
      <c r="BWM5232" s="38"/>
      <c r="BWN5232" s="38"/>
      <c r="BWO5232" s="38"/>
      <c r="BWP5232" s="38"/>
      <c r="BWQ5232" s="38"/>
      <c r="BWR5232" s="38"/>
      <c r="BWS5232" s="38"/>
      <c r="BWT5232" s="38"/>
      <c r="BWU5232" s="38"/>
      <c r="BWV5232" s="38"/>
      <c r="BWW5232" s="38"/>
      <c r="BWX5232" s="38"/>
      <c r="BWY5232" s="38"/>
      <c r="BWZ5232" s="38"/>
      <c r="BXA5232" s="38"/>
      <c r="BXB5232" s="38"/>
      <c r="BXC5232" s="38"/>
      <c r="BXD5232" s="38"/>
      <c r="BXE5232" s="38"/>
      <c r="BXF5232" s="38"/>
      <c r="BXG5232" s="38"/>
      <c r="BXH5232" s="38"/>
      <c r="BXI5232" s="38"/>
      <c r="BXJ5232" s="38"/>
      <c r="BXK5232" s="38"/>
      <c r="BXL5232" s="38"/>
      <c r="BXM5232" s="38"/>
      <c r="BXN5232" s="38"/>
      <c r="BXO5232" s="38"/>
      <c r="BXP5232" s="38"/>
      <c r="BXQ5232" s="38"/>
      <c r="BXR5232" s="38"/>
      <c r="BXS5232" s="38"/>
      <c r="BXT5232" s="38"/>
      <c r="BXU5232" s="38"/>
      <c r="BXV5232" s="38"/>
      <c r="BXW5232" s="38"/>
      <c r="BXX5232" s="38"/>
      <c r="BXY5232" s="38"/>
      <c r="BXZ5232" s="38"/>
      <c r="BYA5232" s="38"/>
      <c r="BYB5232" s="38"/>
      <c r="BYC5232" s="38"/>
      <c r="BYD5232" s="38"/>
      <c r="BYE5232" s="38"/>
      <c r="BYF5232" s="38"/>
      <c r="BYG5232" s="38"/>
      <c r="BYH5232" s="38"/>
      <c r="BYI5232" s="38"/>
      <c r="BYJ5232" s="38"/>
      <c r="BYK5232" s="38"/>
      <c r="BYL5232" s="38"/>
      <c r="BYM5232" s="38"/>
      <c r="BYN5232" s="38"/>
      <c r="BYO5232" s="38"/>
      <c r="BYP5232" s="38"/>
      <c r="BYQ5232" s="38"/>
      <c r="BYR5232" s="38"/>
      <c r="BYS5232" s="38"/>
      <c r="BYT5232" s="38"/>
      <c r="BYU5232" s="38"/>
      <c r="BYV5232" s="38"/>
      <c r="BYW5232" s="38"/>
      <c r="BYX5232" s="38"/>
      <c r="BYY5232" s="38"/>
      <c r="BYZ5232" s="38"/>
      <c r="BZA5232" s="38"/>
      <c r="BZB5232" s="38"/>
      <c r="BZC5232" s="38"/>
      <c r="BZD5232" s="38"/>
      <c r="BZE5232" s="38"/>
      <c r="BZF5232" s="38"/>
      <c r="BZG5232" s="38"/>
      <c r="BZH5232" s="38"/>
      <c r="BZI5232" s="38"/>
      <c r="BZJ5232" s="38"/>
      <c r="BZK5232" s="38"/>
      <c r="BZL5232" s="38"/>
      <c r="BZM5232" s="38"/>
      <c r="BZN5232" s="38"/>
      <c r="BZO5232" s="38"/>
      <c r="BZP5232" s="38"/>
      <c r="BZQ5232" s="38"/>
      <c r="BZR5232" s="38"/>
      <c r="BZS5232" s="38"/>
      <c r="BZT5232" s="38"/>
      <c r="BZU5232" s="38"/>
      <c r="BZV5232" s="38"/>
      <c r="BZW5232" s="38"/>
      <c r="BZX5232" s="38"/>
      <c r="BZY5232" s="38"/>
      <c r="BZZ5232" s="38"/>
      <c r="CAA5232" s="38"/>
      <c r="CAB5232" s="38"/>
      <c r="CAC5232" s="38"/>
      <c r="CAD5232" s="38"/>
      <c r="CAE5232" s="38"/>
      <c r="CAF5232" s="38"/>
      <c r="CAG5232" s="38"/>
      <c r="CAH5232" s="38"/>
      <c r="CAI5232" s="38"/>
      <c r="CAJ5232" s="38"/>
      <c r="CAK5232" s="38"/>
      <c r="CAL5232" s="38"/>
      <c r="CAM5232" s="38"/>
      <c r="CAN5232" s="38"/>
      <c r="CAO5232" s="38"/>
      <c r="CAP5232" s="38"/>
      <c r="CAQ5232" s="38"/>
      <c r="CAR5232" s="38"/>
      <c r="CAS5232" s="38"/>
      <c r="CAT5232" s="38"/>
      <c r="CAU5232" s="38"/>
      <c r="CAV5232" s="38"/>
      <c r="CAW5232" s="38"/>
      <c r="CAX5232" s="38"/>
      <c r="CAY5232" s="38"/>
      <c r="CAZ5232" s="38"/>
      <c r="CBA5232" s="38"/>
      <c r="CBB5232" s="38"/>
      <c r="CBC5232" s="38"/>
      <c r="CBD5232" s="38"/>
      <c r="CBE5232" s="38"/>
      <c r="CBF5232" s="38"/>
      <c r="CBG5232" s="38"/>
      <c r="CBH5232" s="38"/>
      <c r="CBI5232" s="38"/>
      <c r="CBJ5232" s="38"/>
      <c r="CBK5232" s="38"/>
      <c r="CBL5232" s="38"/>
      <c r="CBM5232" s="38"/>
      <c r="CBN5232" s="38"/>
      <c r="CBO5232" s="38"/>
      <c r="CBP5232" s="38"/>
      <c r="CBQ5232" s="38"/>
      <c r="CBR5232" s="38"/>
      <c r="CBS5232" s="38"/>
      <c r="CBT5232" s="38"/>
      <c r="CBU5232" s="38"/>
      <c r="CBV5232" s="38"/>
      <c r="CBW5232" s="38"/>
      <c r="CBX5232" s="38"/>
      <c r="CBY5232" s="38"/>
      <c r="CBZ5232" s="38"/>
      <c r="CCA5232" s="38"/>
      <c r="CCB5232" s="38"/>
      <c r="CCC5232" s="38"/>
      <c r="CCD5232" s="38"/>
      <c r="CCE5232" s="38"/>
      <c r="CCF5232" s="38"/>
      <c r="CCG5232" s="38"/>
      <c r="CCH5232" s="38"/>
      <c r="CCI5232" s="38"/>
      <c r="CCJ5232" s="38"/>
      <c r="CCK5232" s="38"/>
      <c r="CCL5232" s="38"/>
      <c r="CCM5232" s="38"/>
      <c r="CCN5232" s="38"/>
      <c r="CCO5232" s="38"/>
      <c r="CCP5232" s="38"/>
      <c r="CCQ5232" s="38"/>
      <c r="CCR5232" s="38"/>
      <c r="CCS5232" s="38"/>
      <c r="CCT5232" s="38"/>
      <c r="CCU5232" s="38"/>
      <c r="CCV5232" s="38"/>
      <c r="CCW5232" s="38"/>
      <c r="CCX5232" s="38"/>
      <c r="CCY5232" s="38"/>
      <c r="CCZ5232" s="38"/>
      <c r="CDA5232" s="38"/>
      <c r="CDB5232" s="38"/>
      <c r="CDC5232" s="38"/>
      <c r="CDD5232" s="38"/>
      <c r="CDE5232" s="38"/>
      <c r="CDF5232" s="38"/>
      <c r="CDG5232" s="38"/>
      <c r="CDH5232" s="38"/>
      <c r="CDI5232" s="38"/>
      <c r="CDJ5232" s="38"/>
      <c r="CDK5232" s="38"/>
      <c r="CDL5232" s="38"/>
      <c r="CDM5232" s="38"/>
      <c r="CDN5232" s="38"/>
      <c r="CDO5232" s="38"/>
      <c r="CDP5232" s="38"/>
      <c r="CDQ5232" s="38"/>
      <c r="CDR5232" s="38"/>
      <c r="CDS5232" s="38"/>
      <c r="CDT5232" s="38"/>
      <c r="CDU5232" s="38"/>
      <c r="CDV5232" s="38"/>
      <c r="CDW5232" s="38"/>
      <c r="CDX5232" s="38"/>
      <c r="CDY5232" s="38"/>
      <c r="CDZ5232" s="38"/>
      <c r="CEA5232" s="38"/>
      <c r="CEB5232" s="38"/>
      <c r="CEC5232" s="38"/>
      <c r="CED5232" s="38"/>
      <c r="CEE5232" s="38"/>
      <c r="CEF5232" s="38"/>
      <c r="CEG5232" s="38"/>
      <c r="CEH5232" s="38"/>
      <c r="CEI5232" s="38"/>
      <c r="CEJ5232" s="38"/>
      <c r="CEK5232" s="38"/>
      <c r="CEL5232" s="38"/>
      <c r="CEM5232" s="38"/>
      <c r="CEN5232" s="38"/>
      <c r="CEO5232" s="38"/>
      <c r="CEP5232" s="38"/>
      <c r="CEQ5232" s="38"/>
      <c r="CER5232" s="38"/>
      <c r="CES5232" s="38"/>
      <c r="CET5232" s="38"/>
      <c r="CEU5232" s="38"/>
      <c r="CEV5232" s="38"/>
      <c r="CEW5232" s="38"/>
      <c r="CEX5232" s="38"/>
      <c r="CEY5232" s="38"/>
      <c r="CEZ5232" s="38"/>
      <c r="CFA5232" s="38"/>
      <c r="CFB5232" s="38"/>
      <c r="CFC5232" s="38"/>
      <c r="CFD5232" s="38"/>
      <c r="CFE5232" s="38"/>
      <c r="CFF5232" s="38"/>
      <c r="CFG5232" s="38"/>
      <c r="CFH5232" s="38"/>
      <c r="CFI5232" s="38"/>
      <c r="CFJ5232" s="38"/>
      <c r="CFK5232" s="38"/>
      <c r="CFL5232" s="38"/>
      <c r="CFM5232" s="38"/>
      <c r="CFN5232" s="38"/>
      <c r="CFO5232" s="38"/>
      <c r="CFP5232" s="38"/>
      <c r="CFQ5232" s="38"/>
      <c r="CFR5232" s="38"/>
      <c r="CFS5232" s="38"/>
      <c r="CFT5232" s="38"/>
      <c r="CFU5232" s="38"/>
      <c r="CFV5232" s="38"/>
      <c r="CFW5232" s="38"/>
      <c r="CFX5232" s="38"/>
      <c r="CFY5232" s="38"/>
      <c r="CFZ5232" s="38"/>
      <c r="CGA5232" s="38"/>
      <c r="CGB5232" s="38"/>
      <c r="CGC5232" s="38"/>
      <c r="CGD5232" s="38"/>
      <c r="CGE5232" s="38"/>
      <c r="CGF5232" s="38"/>
      <c r="CGG5232" s="38"/>
      <c r="CGH5232" s="38"/>
      <c r="CGI5232" s="38"/>
      <c r="CGJ5232" s="38"/>
      <c r="CGK5232" s="38"/>
      <c r="CGL5232" s="38"/>
      <c r="CGM5232" s="38"/>
      <c r="CGN5232" s="38"/>
      <c r="CGO5232" s="38"/>
      <c r="CGP5232" s="38"/>
      <c r="CGQ5232" s="38"/>
      <c r="CGR5232" s="38"/>
      <c r="CGS5232" s="38"/>
      <c r="CGT5232" s="38"/>
      <c r="CGU5232" s="38"/>
      <c r="CGV5232" s="38"/>
      <c r="CGW5232" s="38"/>
      <c r="CGX5232" s="38"/>
      <c r="CGY5232" s="38"/>
      <c r="CGZ5232" s="38"/>
      <c r="CHA5232" s="38"/>
      <c r="CHB5232" s="38"/>
      <c r="CHC5232" s="38"/>
      <c r="CHD5232" s="38"/>
      <c r="CHE5232" s="38"/>
      <c r="CHF5232" s="38"/>
      <c r="CHG5232" s="38"/>
      <c r="CHH5232" s="38"/>
      <c r="CHI5232" s="38"/>
      <c r="CHJ5232" s="38"/>
      <c r="CHK5232" s="38"/>
      <c r="CHL5232" s="38"/>
      <c r="CHM5232" s="38"/>
      <c r="CHN5232" s="38"/>
      <c r="CHO5232" s="38"/>
      <c r="CHP5232" s="38"/>
      <c r="CHQ5232" s="38"/>
      <c r="CHR5232" s="38"/>
      <c r="CHS5232" s="38"/>
      <c r="CHT5232" s="38"/>
      <c r="CHU5232" s="38"/>
      <c r="CHV5232" s="38"/>
      <c r="CHW5232" s="38"/>
      <c r="CHX5232" s="38"/>
      <c r="CHY5232" s="38"/>
      <c r="CHZ5232" s="38"/>
      <c r="CIA5232" s="38"/>
      <c r="CIB5232" s="38"/>
      <c r="CIC5232" s="38"/>
      <c r="CID5232" s="38"/>
      <c r="CIE5232" s="38"/>
      <c r="CIF5232" s="38"/>
      <c r="CIG5232" s="38"/>
      <c r="CIH5232" s="38"/>
      <c r="CII5232" s="38"/>
      <c r="CIJ5232" s="38"/>
      <c r="CIK5232" s="38"/>
      <c r="CIL5232" s="38"/>
      <c r="CIM5232" s="38"/>
      <c r="CIN5232" s="38"/>
      <c r="CIO5232" s="38"/>
      <c r="CIP5232" s="38"/>
      <c r="CIQ5232" s="38"/>
      <c r="CIR5232" s="38"/>
      <c r="CIS5232" s="38"/>
      <c r="CIT5232" s="38"/>
      <c r="CIU5232" s="38"/>
      <c r="CIV5232" s="38"/>
      <c r="CIW5232" s="38"/>
      <c r="CIX5232" s="38"/>
      <c r="CIY5232" s="38"/>
      <c r="CIZ5232" s="38"/>
      <c r="CJA5232" s="38"/>
      <c r="CJB5232" s="38"/>
      <c r="CJC5232" s="38"/>
      <c r="CJD5232" s="38"/>
      <c r="CJE5232" s="38"/>
      <c r="CJF5232" s="38"/>
      <c r="CJG5232" s="38"/>
      <c r="CJH5232" s="38"/>
      <c r="CJI5232" s="38"/>
      <c r="CJJ5232" s="38"/>
      <c r="CJK5232" s="38"/>
      <c r="CJL5232" s="38"/>
      <c r="CJM5232" s="38"/>
      <c r="CJN5232" s="38"/>
      <c r="CJO5232" s="38"/>
      <c r="CJP5232" s="38"/>
      <c r="CJQ5232" s="38"/>
      <c r="CJR5232" s="38"/>
      <c r="CJS5232" s="38"/>
      <c r="CJT5232" s="38"/>
      <c r="CJU5232" s="38"/>
      <c r="CJV5232" s="38"/>
      <c r="CJW5232" s="38"/>
      <c r="CJX5232" s="38"/>
      <c r="CJY5232" s="38"/>
      <c r="CJZ5232" s="38"/>
      <c r="CKA5232" s="38"/>
      <c r="CKB5232" s="38"/>
      <c r="CKC5232" s="38"/>
      <c r="CKD5232" s="38"/>
      <c r="CKE5232" s="38"/>
      <c r="CKF5232" s="38"/>
      <c r="CKG5232" s="38"/>
      <c r="CKH5232" s="38"/>
      <c r="CKI5232" s="38"/>
      <c r="CKJ5232" s="38"/>
      <c r="CKK5232" s="38"/>
      <c r="CKL5232" s="38"/>
      <c r="CKM5232" s="38"/>
      <c r="CKN5232" s="38"/>
      <c r="CKO5232" s="38"/>
      <c r="CKP5232" s="38"/>
      <c r="CKQ5232" s="38"/>
      <c r="CKR5232" s="38"/>
      <c r="CKS5232" s="38"/>
      <c r="CKT5232" s="38"/>
      <c r="CKU5232" s="38"/>
      <c r="CKV5232" s="38"/>
      <c r="CKW5232" s="38"/>
      <c r="CKX5232" s="38"/>
      <c r="CKY5232" s="38"/>
      <c r="CKZ5232" s="38"/>
      <c r="CLA5232" s="38"/>
      <c r="CLB5232" s="38"/>
      <c r="CLC5232" s="38"/>
      <c r="CLD5232" s="38"/>
      <c r="CLE5232" s="38"/>
      <c r="CLF5232" s="38"/>
      <c r="CLG5232" s="38"/>
      <c r="CLH5232" s="38"/>
      <c r="CLI5232" s="38"/>
      <c r="CLJ5232" s="38"/>
      <c r="CLK5232" s="38"/>
      <c r="CLL5232" s="38"/>
      <c r="CLM5232" s="38"/>
      <c r="CLN5232" s="38"/>
      <c r="CLO5232" s="38"/>
      <c r="CLP5232" s="38"/>
      <c r="CLQ5232" s="38"/>
      <c r="CLR5232" s="38"/>
      <c r="CLS5232" s="38"/>
      <c r="CLT5232" s="38"/>
      <c r="CLU5232" s="38"/>
      <c r="CLV5232" s="38"/>
      <c r="CLW5232" s="38"/>
      <c r="CLX5232" s="38"/>
      <c r="CLY5232" s="38"/>
      <c r="CLZ5232" s="38"/>
      <c r="CMA5232" s="38"/>
      <c r="CMB5232" s="38"/>
      <c r="CMC5232" s="38"/>
      <c r="CMD5232" s="38"/>
      <c r="CME5232" s="38"/>
      <c r="CMF5232" s="38"/>
      <c r="CMG5232" s="38"/>
      <c r="CMH5232" s="38"/>
      <c r="CMI5232" s="38"/>
      <c r="CMJ5232" s="38"/>
      <c r="CMK5232" s="38"/>
      <c r="CML5232" s="38"/>
      <c r="CMM5232" s="38"/>
      <c r="CMN5232" s="38"/>
      <c r="CMO5232" s="38"/>
      <c r="CMP5232" s="38"/>
      <c r="CMQ5232" s="38"/>
      <c r="CMR5232" s="38"/>
      <c r="CMS5232" s="38"/>
      <c r="CMT5232" s="38"/>
      <c r="CMU5232" s="38"/>
      <c r="CMV5232" s="38"/>
      <c r="CMW5232" s="38"/>
      <c r="CMX5232" s="38"/>
      <c r="CMY5232" s="38"/>
      <c r="CMZ5232" s="38"/>
      <c r="CNA5232" s="38"/>
      <c r="CNB5232" s="38"/>
      <c r="CNC5232" s="38"/>
      <c r="CND5232" s="38"/>
      <c r="CNE5232" s="38"/>
      <c r="CNF5232" s="38"/>
      <c r="CNG5232" s="38"/>
      <c r="CNH5232" s="38"/>
      <c r="CNI5232" s="38"/>
      <c r="CNJ5232" s="38"/>
      <c r="CNK5232" s="38"/>
      <c r="CNL5232" s="38"/>
      <c r="CNM5232" s="38"/>
      <c r="CNN5232" s="38"/>
      <c r="CNO5232" s="38"/>
      <c r="CNP5232" s="38"/>
      <c r="CNQ5232" s="38"/>
      <c r="CNR5232" s="38"/>
      <c r="CNS5232" s="38"/>
      <c r="CNT5232" s="38"/>
      <c r="CNU5232" s="38"/>
      <c r="CNV5232" s="38"/>
      <c r="CNW5232" s="38"/>
      <c r="CNX5232" s="38"/>
      <c r="CNY5232" s="38"/>
      <c r="CNZ5232" s="38"/>
      <c r="COA5232" s="38"/>
      <c r="COB5232" s="38"/>
      <c r="COC5232" s="38"/>
      <c r="COD5232" s="38"/>
      <c r="COE5232" s="38"/>
      <c r="COF5232" s="38"/>
      <c r="COG5232" s="38"/>
      <c r="COH5232" s="38"/>
      <c r="COI5232" s="38"/>
      <c r="COJ5232" s="38"/>
      <c r="COK5232" s="38"/>
      <c r="COL5232" s="38"/>
      <c r="COM5232" s="38"/>
      <c r="CON5232" s="38"/>
      <c r="COO5232" s="38"/>
      <c r="COP5232" s="38"/>
      <c r="COQ5232" s="38"/>
      <c r="COR5232" s="38"/>
      <c r="COS5232" s="38"/>
      <c r="COT5232" s="38"/>
      <c r="COU5232" s="38"/>
      <c r="COV5232" s="38"/>
      <c r="COW5232" s="38"/>
      <c r="COX5232" s="38"/>
      <c r="COY5232" s="38"/>
      <c r="COZ5232" s="38"/>
      <c r="CPA5232" s="38"/>
      <c r="CPB5232" s="38"/>
      <c r="CPC5232" s="38"/>
      <c r="CPD5232" s="38"/>
      <c r="CPE5232" s="38"/>
      <c r="CPF5232" s="38"/>
      <c r="CPG5232" s="38"/>
      <c r="CPH5232" s="38"/>
      <c r="CPI5232" s="38"/>
      <c r="CPJ5232" s="38"/>
      <c r="CPK5232" s="38"/>
      <c r="CPL5232" s="38"/>
      <c r="CPM5232" s="38"/>
      <c r="CPN5232" s="38"/>
      <c r="CPO5232" s="38"/>
      <c r="CPP5232" s="38"/>
      <c r="CPQ5232" s="38"/>
      <c r="CPR5232" s="38"/>
      <c r="CPS5232" s="38"/>
      <c r="CPT5232" s="38"/>
      <c r="CPU5232" s="38"/>
      <c r="CPV5232" s="38"/>
      <c r="CPW5232" s="38"/>
      <c r="CPX5232" s="38"/>
      <c r="CPY5232" s="38"/>
      <c r="CPZ5232" s="38"/>
      <c r="CQA5232" s="38"/>
      <c r="CQB5232" s="38"/>
      <c r="CQC5232" s="38"/>
      <c r="CQD5232" s="38"/>
      <c r="CQE5232" s="38"/>
      <c r="CQF5232" s="38"/>
      <c r="CQG5232" s="38"/>
      <c r="CQH5232" s="38"/>
      <c r="CQI5232" s="38"/>
      <c r="CQJ5232" s="38"/>
      <c r="CQK5232" s="38"/>
      <c r="CQL5232" s="38"/>
      <c r="CQM5232" s="38"/>
      <c r="CQN5232" s="38"/>
      <c r="CQO5232" s="38"/>
      <c r="CQP5232" s="38"/>
      <c r="CQQ5232" s="38"/>
      <c r="CQR5232" s="38"/>
      <c r="CQS5232" s="38"/>
      <c r="CQT5232" s="38"/>
      <c r="CQU5232" s="38"/>
      <c r="CQV5232" s="38"/>
      <c r="CQW5232" s="38"/>
      <c r="CQX5232" s="38"/>
      <c r="CQY5232" s="38"/>
      <c r="CQZ5232" s="38"/>
      <c r="CRA5232" s="38"/>
      <c r="CRB5232" s="38"/>
      <c r="CRC5232" s="38"/>
      <c r="CRD5232" s="38"/>
      <c r="CRE5232" s="38"/>
      <c r="CRF5232" s="38"/>
      <c r="CRG5232" s="38"/>
      <c r="CRH5232" s="38"/>
      <c r="CRI5232" s="38"/>
      <c r="CRJ5232" s="38"/>
      <c r="CRK5232" s="38"/>
      <c r="CRL5232" s="38"/>
      <c r="CRM5232" s="38"/>
      <c r="CRN5232" s="38"/>
      <c r="CRO5232" s="38"/>
      <c r="CRP5232" s="38"/>
      <c r="CRQ5232" s="38"/>
      <c r="CRR5232" s="38"/>
      <c r="CRS5232" s="38"/>
      <c r="CRT5232" s="38"/>
      <c r="CRU5232" s="38"/>
      <c r="CRV5232" s="38"/>
      <c r="CRW5232" s="38"/>
      <c r="CRX5232" s="38"/>
      <c r="CRY5232" s="38"/>
      <c r="CRZ5232" s="38"/>
      <c r="CSA5232" s="38"/>
      <c r="CSB5232" s="38"/>
      <c r="CSC5232" s="38"/>
      <c r="CSD5232" s="38"/>
      <c r="CSE5232" s="38"/>
      <c r="CSF5232" s="38"/>
      <c r="CSG5232" s="38"/>
      <c r="CSH5232" s="38"/>
      <c r="CSI5232" s="38"/>
      <c r="CSJ5232" s="38"/>
      <c r="CSK5232" s="38"/>
      <c r="CSL5232" s="38"/>
      <c r="CSM5232" s="38"/>
      <c r="CSN5232" s="38"/>
      <c r="CSO5232" s="38"/>
      <c r="CSP5232" s="38"/>
      <c r="CSQ5232" s="38"/>
      <c r="CSR5232" s="38"/>
      <c r="CSS5232" s="38"/>
      <c r="CST5232" s="38"/>
      <c r="CSU5232" s="38"/>
      <c r="CSV5232" s="38"/>
      <c r="CSW5232" s="38"/>
      <c r="CSX5232" s="38"/>
      <c r="CSY5232" s="38"/>
      <c r="CSZ5232" s="38"/>
      <c r="CTA5232" s="38"/>
      <c r="CTB5232" s="38"/>
      <c r="CTC5232" s="38"/>
      <c r="CTD5232" s="38"/>
      <c r="CTE5232" s="38"/>
      <c r="CTF5232" s="38"/>
      <c r="CTG5232" s="38"/>
      <c r="CTH5232" s="38"/>
      <c r="CTI5232" s="38"/>
      <c r="CTJ5232" s="38"/>
      <c r="CTK5232" s="38"/>
      <c r="CTL5232" s="38"/>
      <c r="CTM5232" s="38"/>
      <c r="CTN5232" s="38"/>
      <c r="CTO5232" s="38"/>
      <c r="CTP5232" s="38"/>
      <c r="CTQ5232" s="38"/>
      <c r="CTR5232" s="38"/>
      <c r="CTS5232" s="38"/>
      <c r="CTT5232" s="38"/>
      <c r="CTU5232" s="38"/>
      <c r="CTV5232" s="38"/>
      <c r="CTW5232" s="38"/>
      <c r="CTX5232" s="38"/>
      <c r="CTY5232" s="38"/>
      <c r="CTZ5232" s="38"/>
      <c r="CUA5232" s="38"/>
      <c r="CUB5232" s="38"/>
      <c r="CUC5232" s="38"/>
      <c r="CUD5232" s="38"/>
      <c r="CUE5232" s="38"/>
      <c r="CUF5232" s="38"/>
      <c r="CUG5232" s="38"/>
      <c r="CUH5232" s="38"/>
      <c r="CUI5232" s="38"/>
      <c r="CUJ5232" s="38"/>
      <c r="CUK5232" s="38"/>
      <c r="CUL5232" s="38"/>
      <c r="CUM5232" s="38"/>
      <c r="CUN5232" s="38"/>
      <c r="CUO5232" s="38"/>
      <c r="CUP5232" s="38"/>
      <c r="CUQ5232" s="38"/>
      <c r="CUR5232" s="38"/>
      <c r="CUS5232" s="38"/>
      <c r="CUT5232" s="38"/>
      <c r="CUU5232" s="38"/>
      <c r="CUV5232" s="38"/>
      <c r="CUW5232" s="38"/>
      <c r="CUX5232" s="38"/>
      <c r="CUY5232" s="38"/>
      <c r="CUZ5232" s="38"/>
      <c r="CVA5232" s="38"/>
      <c r="CVB5232" s="38"/>
      <c r="CVC5232" s="38"/>
      <c r="CVD5232" s="38"/>
      <c r="CVE5232" s="38"/>
      <c r="CVF5232" s="38"/>
      <c r="CVG5232" s="38"/>
      <c r="CVH5232" s="38"/>
      <c r="CVI5232" s="38"/>
      <c r="CVJ5232" s="38"/>
      <c r="CVK5232" s="38"/>
      <c r="CVL5232" s="38"/>
      <c r="CVM5232" s="38"/>
      <c r="CVN5232" s="38"/>
      <c r="CVO5232" s="38"/>
      <c r="CVP5232" s="38"/>
      <c r="CVQ5232" s="38"/>
      <c r="CVR5232" s="38"/>
      <c r="CVS5232" s="38"/>
      <c r="CVT5232" s="38"/>
      <c r="CVU5232" s="38"/>
      <c r="CVV5232" s="38"/>
      <c r="CVW5232" s="38"/>
      <c r="CVX5232" s="38"/>
      <c r="CVY5232" s="38"/>
      <c r="CVZ5232" s="38"/>
      <c r="CWA5232" s="38"/>
      <c r="CWB5232" s="38"/>
      <c r="CWC5232" s="38"/>
      <c r="CWD5232" s="38"/>
      <c r="CWE5232" s="38"/>
      <c r="CWF5232" s="38"/>
      <c r="CWG5232" s="38"/>
      <c r="CWH5232" s="38"/>
      <c r="CWI5232" s="38"/>
      <c r="CWJ5232" s="38"/>
      <c r="CWK5232" s="38"/>
      <c r="CWL5232" s="38"/>
      <c r="CWM5232" s="38"/>
      <c r="CWN5232" s="38"/>
      <c r="CWO5232" s="38"/>
      <c r="CWP5232" s="38"/>
      <c r="CWQ5232" s="38"/>
      <c r="CWR5232" s="38"/>
      <c r="CWS5232" s="38"/>
      <c r="CWT5232" s="38"/>
      <c r="CWU5232" s="38"/>
      <c r="CWV5232" s="38"/>
      <c r="CWW5232" s="38"/>
      <c r="CWX5232" s="38"/>
      <c r="CWY5232" s="38"/>
      <c r="CWZ5232" s="38"/>
      <c r="CXA5232" s="38"/>
      <c r="CXB5232" s="38"/>
      <c r="CXC5232" s="38"/>
      <c r="CXD5232" s="38"/>
      <c r="CXE5232" s="38"/>
      <c r="CXF5232" s="38"/>
      <c r="CXG5232" s="38"/>
      <c r="CXH5232" s="38"/>
      <c r="CXI5232" s="38"/>
      <c r="CXJ5232" s="38"/>
      <c r="CXK5232" s="38"/>
      <c r="CXL5232" s="38"/>
      <c r="CXM5232" s="38"/>
      <c r="CXN5232" s="38"/>
      <c r="CXO5232" s="38"/>
      <c r="CXP5232" s="38"/>
      <c r="CXQ5232" s="38"/>
      <c r="CXR5232" s="38"/>
      <c r="CXS5232" s="38"/>
      <c r="CXT5232" s="38"/>
      <c r="CXU5232" s="38"/>
      <c r="CXV5232" s="38"/>
      <c r="CXW5232" s="38"/>
      <c r="CXX5232" s="38"/>
      <c r="CXY5232" s="38"/>
      <c r="CXZ5232" s="38"/>
      <c r="CYA5232" s="38"/>
      <c r="CYB5232" s="38"/>
      <c r="CYC5232" s="38"/>
      <c r="CYD5232" s="38"/>
      <c r="CYE5232" s="38"/>
      <c r="CYF5232" s="38"/>
      <c r="CYG5232" s="38"/>
      <c r="CYH5232" s="38"/>
      <c r="CYI5232" s="38"/>
      <c r="CYJ5232" s="38"/>
      <c r="CYK5232" s="38"/>
      <c r="CYL5232" s="38"/>
      <c r="CYM5232" s="38"/>
      <c r="CYN5232" s="38"/>
      <c r="CYO5232" s="38"/>
      <c r="CYP5232" s="38"/>
      <c r="CYQ5232" s="38"/>
      <c r="CYR5232" s="38"/>
      <c r="CYS5232" s="38"/>
      <c r="CYT5232" s="38"/>
      <c r="CYU5232" s="38"/>
      <c r="CYV5232" s="38"/>
      <c r="CYW5232" s="38"/>
      <c r="CYX5232" s="38"/>
      <c r="CYY5232" s="38"/>
      <c r="CYZ5232" s="38"/>
      <c r="CZA5232" s="38"/>
      <c r="CZB5232" s="38"/>
      <c r="CZC5232" s="38"/>
      <c r="CZD5232" s="38"/>
      <c r="CZE5232" s="38"/>
      <c r="CZF5232" s="38"/>
      <c r="CZG5232" s="38"/>
      <c r="CZH5232" s="38"/>
      <c r="CZI5232" s="38"/>
      <c r="CZJ5232" s="38"/>
      <c r="CZK5232" s="38"/>
      <c r="CZL5232" s="38"/>
      <c r="CZM5232" s="38"/>
      <c r="CZN5232" s="38"/>
      <c r="CZO5232" s="38"/>
      <c r="CZP5232" s="38"/>
      <c r="CZQ5232" s="38"/>
      <c r="CZR5232" s="38"/>
      <c r="CZS5232" s="38"/>
      <c r="CZT5232" s="38"/>
      <c r="CZU5232" s="38"/>
      <c r="CZV5232" s="38"/>
      <c r="CZW5232" s="38"/>
      <c r="CZX5232" s="38"/>
      <c r="CZY5232" s="38"/>
      <c r="CZZ5232" s="38"/>
      <c r="DAA5232" s="38"/>
      <c r="DAB5232" s="38"/>
      <c r="DAC5232" s="38"/>
      <c r="DAD5232" s="38"/>
      <c r="DAE5232" s="38"/>
      <c r="DAF5232" s="38"/>
      <c r="DAG5232" s="38"/>
      <c r="DAH5232" s="38"/>
      <c r="DAI5232" s="38"/>
      <c r="DAJ5232" s="38"/>
      <c r="DAK5232" s="38"/>
      <c r="DAL5232" s="38"/>
      <c r="DAM5232" s="38"/>
      <c r="DAN5232" s="38"/>
      <c r="DAO5232" s="38"/>
      <c r="DAP5232" s="38"/>
      <c r="DAQ5232" s="38"/>
      <c r="DAR5232" s="38"/>
      <c r="DAS5232" s="38"/>
      <c r="DAT5232" s="38"/>
      <c r="DAU5232" s="38"/>
      <c r="DAV5232" s="38"/>
      <c r="DAW5232" s="38"/>
      <c r="DAX5232" s="38"/>
      <c r="DAY5232" s="38"/>
      <c r="DAZ5232" s="38"/>
      <c r="DBA5232" s="38"/>
      <c r="DBB5232" s="38"/>
      <c r="DBC5232" s="38"/>
      <c r="DBD5232" s="38"/>
      <c r="DBE5232" s="38"/>
      <c r="DBF5232" s="38"/>
      <c r="DBG5232" s="38"/>
      <c r="DBH5232" s="38"/>
      <c r="DBI5232" s="38"/>
      <c r="DBJ5232" s="38"/>
      <c r="DBK5232" s="38"/>
      <c r="DBL5232" s="38"/>
      <c r="DBM5232" s="38"/>
      <c r="DBN5232" s="38"/>
      <c r="DBO5232" s="38"/>
      <c r="DBP5232" s="38"/>
      <c r="DBQ5232" s="38"/>
      <c r="DBR5232" s="38"/>
      <c r="DBS5232" s="38"/>
      <c r="DBT5232" s="38"/>
      <c r="DBU5232" s="38"/>
      <c r="DBV5232" s="38"/>
      <c r="DBW5232" s="38"/>
      <c r="DBX5232" s="38"/>
      <c r="DBY5232" s="38"/>
      <c r="DBZ5232" s="38"/>
      <c r="DCA5232" s="38"/>
      <c r="DCB5232" s="38"/>
      <c r="DCC5232" s="38"/>
      <c r="DCD5232" s="38"/>
      <c r="DCE5232" s="38"/>
      <c r="DCF5232" s="38"/>
      <c r="DCG5232" s="38"/>
      <c r="DCH5232" s="38"/>
      <c r="DCI5232" s="38"/>
      <c r="DCJ5232" s="38"/>
      <c r="DCK5232" s="38"/>
      <c r="DCL5232" s="38"/>
      <c r="DCM5232" s="38"/>
      <c r="DCN5232" s="38"/>
      <c r="DCO5232" s="38"/>
      <c r="DCP5232" s="38"/>
      <c r="DCQ5232" s="38"/>
      <c r="DCR5232" s="38"/>
      <c r="DCS5232" s="38"/>
      <c r="DCT5232" s="38"/>
      <c r="DCU5232" s="38"/>
      <c r="DCV5232" s="38"/>
      <c r="DCW5232" s="38"/>
      <c r="DCX5232" s="38"/>
      <c r="DCY5232" s="38"/>
      <c r="DCZ5232" s="38"/>
      <c r="DDA5232" s="38"/>
      <c r="DDB5232" s="38"/>
      <c r="DDC5232" s="38"/>
      <c r="DDD5232" s="38"/>
      <c r="DDE5232" s="38"/>
      <c r="DDF5232" s="38"/>
      <c r="DDG5232" s="38"/>
      <c r="DDH5232" s="38"/>
      <c r="DDI5232" s="38"/>
      <c r="DDJ5232" s="38"/>
      <c r="DDK5232" s="38"/>
      <c r="DDL5232" s="38"/>
      <c r="DDM5232" s="38"/>
      <c r="DDN5232" s="38"/>
      <c r="DDO5232" s="38"/>
      <c r="DDP5232" s="38"/>
      <c r="DDQ5232" s="38"/>
      <c r="DDR5232" s="38"/>
      <c r="DDS5232" s="38"/>
      <c r="DDT5232" s="38"/>
      <c r="DDU5232" s="38"/>
      <c r="DDV5232" s="38"/>
      <c r="DDW5232" s="38"/>
      <c r="DDX5232" s="38"/>
      <c r="DDY5232" s="38"/>
      <c r="DDZ5232" s="38"/>
      <c r="DEA5232" s="38"/>
      <c r="DEB5232" s="38"/>
      <c r="DEC5232" s="38"/>
      <c r="DED5232" s="38"/>
      <c r="DEE5232" s="38"/>
      <c r="DEF5232" s="38"/>
      <c r="DEG5232" s="38"/>
      <c r="DEH5232" s="38"/>
      <c r="DEI5232" s="38"/>
      <c r="DEJ5232" s="38"/>
      <c r="DEK5232" s="38"/>
      <c r="DEL5232" s="38"/>
      <c r="DEM5232" s="38"/>
      <c r="DEN5232" s="38"/>
      <c r="DEO5232" s="38"/>
      <c r="DEP5232" s="38"/>
      <c r="DEQ5232" s="38"/>
      <c r="DER5232" s="38"/>
      <c r="DES5232" s="38"/>
      <c r="DET5232" s="38"/>
      <c r="DEU5232" s="38"/>
      <c r="DEV5232" s="38"/>
      <c r="DEW5232" s="38"/>
      <c r="DEX5232" s="38"/>
      <c r="DEY5232" s="38"/>
      <c r="DEZ5232" s="38"/>
      <c r="DFA5232" s="38"/>
      <c r="DFB5232" s="38"/>
      <c r="DFC5232" s="38"/>
      <c r="DFD5232" s="38"/>
      <c r="DFE5232" s="38"/>
      <c r="DFF5232" s="38"/>
      <c r="DFG5232" s="38"/>
      <c r="DFH5232" s="38"/>
      <c r="DFI5232" s="38"/>
      <c r="DFJ5232" s="38"/>
      <c r="DFK5232" s="38"/>
      <c r="DFL5232" s="38"/>
      <c r="DFM5232" s="38"/>
      <c r="DFN5232" s="38"/>
      <c r="DFO5232" s="38"/>
      <c r="DFP5232" s="38"/>
      <c r="DFQ5232" s="38"/>
      <c r="DFR5232" s="38"/>
      <c r="DFS5232" s="38"/>
      <c r="DFT5232" s="38"/>
      <c r="DFU5232" s="38"/>
      <c r="DFV5232" s="38"/>
      <c r="DFW5232" s="38"/>
      <c r="DFX5232" s="38"/>
      <c r="DFY5232" s="38"/>
      <c r="DFZ5232" s="38"/>
      <c r="DGA5232" s="38"/>
      <c r="DGB5232" s="38"/>
      <c r="DGC5232" s="38"/>
      <c r="DGD5232" s="38"/>
      <c r="DGE5232" s="38"/>
      <c r="DGF5232" s="38"/>
      <c r="DGG5232" s="38"/>
      <c r="DGH5232" s="38"/>
      <c r="DGI5232" s="38"/>
      <c r="DGJ5232" s="38"/>
      <c r="DGK5232" s="38"/>
      <c r="DGL5232" s="38"/>
      <c r="DGM5232" s="38"/>
      <c r="DGN5232" s="38"/>
      <c r="DGO5232" s="38"/>
      <c r="DGP5232" s="38"/>
      <c r="DGQ5232" s="38"/>
      <c r="DGR5232" s="38"/>
      <c r="DGS5232" s="38"/>
      <c r="DGT5232" s="38"/>
      <c r="DGU5232" s="38"/>
      <c r="DGV5232" s="38"/>
      <c r="DGW5232" s="38"/>
      <c r="DGX5232" s="38"/>
      <c r="DGY5232" s="38"/>
      <c r="DGZ5232" s="38"/>
      <c r="DHA5232" s="38"/>
      <c r="DHB5232" s="38"/>
      <c r="DHC5232" s="38"/>
      <c r="DHD5232" s="38"/>
      <c r="DHE5232" s="38"/>
      <c r="DHF5232" s="38"/>
      <c r="DHG5232" s="38"/>
      <c r="DHH5232" s="38"/>
      <c r="DHI5232" s="38"/>
      <c r="DHJ5232" s="38"/>
      <c r="DHK5232" s="38"/>
      <c r="DHL5232" s="38"/>
      <c r="DHM5232" s="38"/>
      <c r="DHN5232" s="38"/>
      <c r="DHO5232" s="38"/>
      <c r="DHP5232" s="38"/>
      <c r="DHQ5232" s="38"/>
      <c r="DHR5232" s="38"/>
      <c r="DHS5232" s="38"/>
      <c r="DHT5232" s="38"/>
      <c r="DHU5232" s="38"/>
      <c r="DHV5232" s="38"/>
      <c r="DHW5232" s="38"/>
      <c r="DHX5232" s="38"/>
      <c r="DHY5232" s="38"/>
      <c r="DHZ5232" s="38"/>
      <c r="DIA5232" s="38"/>
      <c r="DIB5232" s="38"/>
      <c r="DIC5232" s="38"/>
      <c r="DID5232" s="38"/>
      <c r="DIE5232" s="38"/>
      <c r="DIF5232" s="38"/>
      <c r="DIG5232" s="38"/>
      <c r="DIH5232" s="38"/>
      <c r="DII5232" s="38"/>
      <c r="DIJ5232" s="38"/>
      <c r="DIK5232" s="38"/>
      <c r="DIL5232" s="38"/>
      <c r="DIM5232" s="38"/>
      <c r="DIN5232" s="38"/>
      <c r="DIO5232" s="38"/>
      <c r="DIP5232" s="38"/>
      <c r="DIQ5232" s="38"/>
      <c r="DIR5232" s="38"/>
      <c r="DIS5232" s="38"/>
      <c r="DIT5232" s="38"/>
      <c r="DIU5232" s="38"/>
      <c r="DIV5232" s="38"/>
      <c r="DIW5232" s="38"/>
      <c r="DIX5232" s="38"/>
      <c r="DIY5232" s="38"/>
      <c r="DIZ5232" s="38"/>
      <c r="DJA5232" s="38"/>
      <c r="DJB5232" s="38"/>
      <c r="DJC5232" s="38"/>
      <c r="DJD5232" s="38"/>
      <c r="DJE5232" s="38"/>
      <c r="DJF5232" s="38"/>
      <c r="DJG5232" s="38"/>
      <c r="DJH5232" s="38"/>
      <c r="DJI5232" s="38"/>
      <c r="DJJ5232" s="38"/>
      <c r="DJK5232" s="38"/>
      <c r="DJL5232" s="38"/>
      <c r="DJM5232" s="38"/>
      <c r="DJN5232" s="38"/>
      <c r="DJO5232" s="38"/>
      <c r="DJP5232" s="38"/>
      <c r="DJQ5232" s="38"/>
      <c r="DJR5232" s="38"/>
      <c r="DJS5232" s="38"/>
      <c r="DJT5232" s="38"/>
      <c r="DJU5232" s="38"/>
      <c r="DJV5232" s="38"/>
      <c r="DJW5232" s="38"/>
      <c r="DJX5232" s="38"/>
      <c r="DJY5232" s="38"/>
      <c r="DJZ5232" s="38"/>
      <c r="DKA5232" s="38"/>
      <c r="DKB5232" s="38"/>
      <c r="DKC5232" s="38"/>
      <c r="DKD5232" s="38"/>
      <c r="DKE5232" s="38"/>
      <c r="DKF5232" s="38"/>
      <c r="DKG5232" s="38"/>
      <c r="DKH5232" s="38"/>
      <c r="DKI5232" s="38"/>
      <c r="DKJ5232" s="38"/>
      <c r="DKK5232" s="38"/>
      <c r="DKL5232" s="38"/>
      <c r="DKM5232" s="38"/>
      <c r="DKN5232" s="38"/>
      <c r="DKO5232" s="38"/>
      <c r="DKP5232" s="38"/>
      <c r="DKQ5232" s="38"/>
      <c r="DKR5232" s="38"/>
      <c r="DKS5232" s="38"/>
      <c r="DKT5232" s="38"/>
      <c r="DKU5232" s="38"/>
      <c r="DKV5232" s="38"/>
      <c r="DKW5232" s="38"/>
      <c r="DKX5232" s="38"/>
      <c r="DKY5232" s="38"/>
      <c r="DKZ5232" s="38"/>
      <c r="DLA5232" s="38"/>
      <c r="DLB5232" s="38"/>
      <c r="DLC5232" s="38"/>
      <c r="DLD5232" s="38"/>
      <c r="DLE5232" s="38"/>
      <c r="DLF5232" s="38"/>
      <c r="DLG5232" s="38"/>
      <c r="DLH5232" s="38"/>
      <c r="DLI5232" s="38"/>
      <c r="DLJ5232" s="38"/>
      <c r="DLK5232" s="38"/>
      <c r="DLL5232" s="38"/>
      <c r="DLM5232" s="38"/>
      <c r="DLN5232" s="38"/>
      <c r="DLO5232" s="38"/>
      <c r="DLP5232" s="38"/>
      <c r="DLQ5232" s="38"/>
      <c r="DLR5232" s="38"/>
      <c r="DLS5232" s="38"/>
      <c r="DLT5232" s="38"/>
      <c r="DLU5232" s="38"/>
      <c r="DLV5232" s="38"/>
      <c r="DLW5232" s="38"/>
      <c r="DLX5232" s="38"/>
      <c r="DLY5232" s="38"/>
      <c r="DLZ5232" s="38"/>
      <c r="DMA5232" s="38"/>
      <c r="DMB5232" s="38"/>
      <c r="DMC5232" s="38"/>
      <c r="DMD5232" s="38"/>
      <c r="DME5232" s="38"/>
      <c r="DMF5232" s="38"/>
      <c r="DMG5232" s="38"/>
      <c r="DMH5232" s="38"/>
      <c r="DMI5232" s="38"/>
      <c r="DMJ5232" s="38"/>
      <c r="DMK5232" s="38"/>
      <c r="DML5232" s="38"/>
      <c r="DMM5232" s="38"/>
      <c r="DMN5232" s="38"/>
      <c r="DMO5232" s="38"/>
      <c r="DMP5232" s="38"/>
      <c r="DMQ5232" s="38"/>
      <c r="DMR5232" s="38"/>
      <c r="DMS5232" s="38"/>
      <c r="DMT5232" s="38"/>
      <c r="DMU5232" s="38"/>
      <c r="DMV5232" s="38"/>
      <c r="DMW5232" s="38"/>
      <c r="DMX5232" s="38"/>
      <c r="DMY5232" s="38"/>
      <c r="DMZ5232" s="38"/>
      <c r="DNA5232" s="38"/>
      <c r="DNB5232" s="38"/>
      <c r="DNC5232" s="38"/>
      <c r="DND5232" s="38"/>
      <c r="DNE5232" s="38"/>
      <c r="DNF5232" s="38"/>
      <c r="DNG5232" s="38"/>
      <c r="DNH5232" s="38"/>
      <c r="DNI5232" s="38"/>
      <c r="DNJ5232" s="38"/>
      <c r="DNK5232" s="38"/>
      <c r="DNL5232" s="38"/>
      <c r="DNM5232" s="38"/>
      <c r="DNN5232" s="38"/>
      <c r="DNO5232" s="38"/>
      <c r="DNP5232" s="38"/>
      <c r="DNQ5232" s="38"/>
      <c r="DNR5232" s="38"/>
      <c r="DNS5232" s="38"/>
      <c r="DNT5232" s="38"/>
      <c r="DNU5232" s="38"/>
      <c r="DNV5232" s="38"/>
      <c r="DNW5232" s="38"/>
      <c r="DNX5232" s="38"/>
      <c r="DNY5232" s="38"/>
      <c r="DNZ5232" s="38"/>
      <c r="DOA5232" s="38"/>
      <c r="DOB5232" s="38"/>
      <c r="DOC5232" s="38"/>
      <c r="DOD5232" s="38"/>
      <c r="DOE5232" s="38"/>
      <c r="DOF5232" s="38"/>
      <c r="DOG5232" s="38"/>
      <c r="DOH5232" s="38"/>
      <c r="DOI5232" s="38"/>
      <c r="DOJ5232" s="38"/>
      <c r="DOK5232" s="38"/>
      <c r="DOL5232" s="38"/>
      <c r="DOM5232" s="38"/>
      <c r="DON5232" s="38"/>
      <c r="DOO5232" s="38"/>
      <c r="DOP5232" s="38"/>
      <c r="DOQ5232" s="38"/>
      <c r="DOR5232" s="38"/>
      <c r="DOS5232" s="38"/>
      <c r="DOT5232" s="38"/>
      <c r="DOU5232" s="38"/>
      <c r="DOV5232" s="38"/>
      <c r="DOW5232" s="38"/>
      <c r="DOX5232" s="38"/>
      <c r="DOY5232" s="38"/>
      <c r="DOZ5232" s="38"/>
      <c r="DPA5232" s="38"/>
      <c r="DPB5232" s="38"/>
      <c r="DPC5232" s="38"/>
      <c r="DPD5232" s="38"/>
      <c r="DPE5232" s="38"/>
      <c r="DPF5232" s="38"/>
      <c r="DPG5232" s="38"/>
      <c r="DPH5232" s="38"/>
      <c r="DPI5232" s="38"/>
      <c r="DPJ5232" s="38"/>
      <c r="DPK5232" s="38"/>
      <c r="DPL5232" s="38"/>
      <c r="DPM5232" s="38"/>
      <c r="DPN5232" s="38"/>
      <c r="DPO5232" s="38"/>
      <c r="DPP5232" s="38"/>
      <c r="DPQ5232" s="38"/>
      <c r="DPR5232" s="38"/>
      <c r="DPS5232" s="38"/>
      <c r="DPT5232" s="38"/>
      <c r="DPU5232" s="38"/>
      <c r="DPV5232" s="38"/>
      <c r="DPW5232" s="38"/>
      <c r="DPX5232" s="38"/>
      <c r="DPY5232" s="38"/>
      <c r="DPZ5232" s="38"/>
      <c r="DQA5232" s="38"/>
      <c r="DQB5232" s="38"/>
      <c r="DQC5232" s="38"/>
      <c r="DQD5232" s="38"/>
      <c r="DQE5232" s="38"/>
      <c r="DQF5232" s="38"/>
      <c r="DQG5232" s="38"/>
      <c r="DQH5232" s="38"/>
      <c r="DQI5232" s="38"/>
      <c r="DQJ5232" s="38"/>
      <c r="DQK5232" s="38"/>
      <c r="DQL5232" s="38"/>
      <c r="DQM5232" s="38"/>
      <c r="DQN5232" s="38"/>
      <c r="DQO5232" s="38"/>
      <c r="DQP5232" s="38"/>
      <c r="DQQ5232" s="38"/>
      <c r="DQR5232" s="38"/>
      <c r="DQS5232" s="38"/>
      <c r="DQT5232" s="38"/>
      <c r="DQU5232" s="38"/>
      <c r="DQV5232" s="38"/>
      <c r="DQW5232" s="38"/>
      <c r="DQX5232" s="38"/>
      <c r="DQY5232" s="38"/>
      <c r="DQZ5232" s="38"/>
      <c r="DRA5232" s="38"/>
      <c r="DRB5232" s="38"/>
      <c r="DRC5232" s="38"/>
      <c r="DRD5232" s="38"/>
      <c r="DRE5232" s="38"/>
      <c r="DRF5232" s="38"/>
      <c r="DRG5232" s="38"/>
      <c r="DRH5232" s="38"/>
      <c r="DRI5232" s="38"/>
      <c r="DRJ5232" s="38"/>
      <c r="DRK5232" s="38"/>
      <c r="DRL5232" s="38"/>
      <c r="DRM5232" s="38"/>
      <c r="DRN5232" s="38"/>
      <c r="DRO5232" s="38"/>
      <c r="DRP5232" s="38"/>
      <c r="DRQ5232" s="38"/>
      <c r="DRR5232" s="38"/>
      <c r="DRS5232" s="38"/>
      <c r="DRT5232" s="38"/>
      <c r="DRU5232" s="38"/>
      <c r="DRV5232" s="38"/>
      <c r="DRW5232" s="38"/>
      <c r="DRX5232" s="38"/>
      <c r="DRY5232" s="38"/>
      <c r="DRZ5232" s="38"/>
      <c r="DSA5232" s="38"/>
      <c r="DSB5232" s="38"/>
      <c r="DSC5232" s="38"/>
      <c r="DSD5232" s="38"/>
      <c r="DSE5232" s="38"/>
      <c r="DSF5232" s="38"/>
      <c r="DSG5232" s="38"/>
      <c r="DSH5232" s="38"/>
      <c r="DSI5232" s="38"/>
      <c r="DSJ5232" s="38"/>
      <c r="DSK5232" s="38"/>
      <c r="DSL5232" s="38"/>
      <c r="DSM5232" s="38"/>
      <c r="DSN5232" s="38"/>
      <c r="DSO5232" s="38"/>
      <c r="DSP5232" s="38"/>
      <c r="DSQ5232" s="38"/>
      <c r="DSR5232" s="38"/>
      <c r="DSS5232" s="38"/>
      <c r="DST5232" s="38"/>
      <c r="DSU5232" s="38"/>
      <c r="DSV5232" s="38"/>
      <c r="DSW5232" s="38"/>
      <c r="DSX5232" s="38"/>
      <c r="DSY5232" s="38"/>
      <c r="DSZ5232" s="38"/>
      <c r="DTA5232" s="38"/>
      <c r="DTB5232" s="38"/>
      <c r="DTC5232" s="38"/>
      <c r="DTD5232" s="38"/>
      <c r="DTE5232" s="38"/>
      <c r="DTF5232" s="38"/>
      <c r="DTG5232" s="38"/>
      <c r="DTH5232" s="38"/>
      <c r="DTI5232" s="38"/>
      <c r="DTJ5232" s="38"/>
      <c r="DTK5232" s="38"/>
      <c r="DTL5232" s="38"/>
      <c r="DTM5232" s="38"/>
      <c r="DTN5232" s="38"/>
      <c r="DTO5232" s="38"/>
      <c r="DTP5232" s="38"/>
      <c r="DTQ5232" s="38"/>
      <c r="DTR5232" s="38"/>
      <c r="DTS5232" s="38"/>
      <c r="DTT5232" s="38"/>
      <c r="DTU5232" s="38"/>
      <c r="DTV5232" s="38"/>
      <c r="DTW5232" s="38"/>
      <c r="DTX5232" s="38"/>
      <c r="DTY5232" s="38"/>
      <c r="DTZ5232" s="38"/>
      <c r="DUA5232" s="38"/>
      <c r="DUB5232" s="38"/>
      <c r="DUC5232" s="38"/>
      <c r="DUD5232" s="38"/>
      <c r="DUE5232" s="38"/>
      <c r="DUF5232" s="38"/>
      <c r="DUG5232" s="38"/>
      <c r="DUH5232" s="38"/>
      <c r="DUI5232" s="38"/>
      <c r="DUJ5232" s="38"/>
      <c r="DUK5232" s="38"/>
      <c r="DUL5232" s="38"/>
      <c r="DUM5232" s="38"/>
      <c r="DUN5232" s="38"/>
      <c r="DUO5232" s="38"/>
      <c r="DUP5232" s="38"/>
      <c r="DUQ5232" s="38"/>
      <c r="DUR5232" s="38"/>
      <c r="DUS5232" s="38"/>
      <c r="DUT5232" s="38"/>
      <c r="DUU5232" s="38"/>
      <c r="DUV5232" s="38"/>
      <c r="DUW5232" s="38"/>
      <c r="DUX5232" s="38"/>
      <c r="DUY5232" s="38"/>
      <c r="DUZ5232" s="38"/>
      <c r="DVA5232" s="38"/>
      <c r="DVB5232" s="38"/>
      <c r="DVC5232" s="38"/>
      <c r="DVD5232" s="38"/>
      <c r="DVE5232" s="38"/>
      <c r="DVF5232" s="38"/>
      <c r="DVG5232" s="38"/>
      <c r="DVH5232" s="38"/>
      <c r="DVI5232" s="38"/>
      <c r="DVJ5232" s="38"/>
      <c r="DVK5232" s="38"/>
      <c r="DVL5232" s="38"/>
      <c r="DVM5232" s="38"/>
      <c r="DVN5232" s="38"/>
      <c r="DVO5232" s="38"/>
      <c r="DVP5232" s="38"/>
      <c r="DVQ5232" s="38"/>
      <c r="DVR5232" s="38"/>
      <c r="DVS5232" s="38"/>
      <c r="DVT5232" s="38"/>
      <c r="DVU5232" s="38"/>
      <c r="DVV5232" s="38"/>
      <c r="DVW5232" s="38"/>
      <c r="DVX5232" s="38"/>
      <c r="DVY5232" s="38"/>
      <c r="DVZ5232" s="38"/>
      <c r="DWA5232" s="38"/>
      <c r="DWB5232" s="38"/>
      <c r="DWC5232" s="38"/>
      <c r="DWD5232" s="38"/>
      <c r="DWE5232" s="38"/>
      <c r="DWF5232" s="38"/>
      <c r="DWG5232" s="38"/>
      <c r="DWH5232" s="38"/>
      <c r="DWI5232" s="38"/>
      <c r="DWJ5232" s="38"/>
      <c r="DWK5232" s="38"/>
      <c r="DWL5232" s="38"/>
      <c r="DWM5232" s="38"/>
      <c r="DWN5232" s="38"/>
      <c r="DWO5232" s="38"/>
      <c r="DWP5232" s="38"/>
      <c r="DWQ5232" s="38"/>
      <c r="DWR5232" s="38"/>
      <c r="DWS5232" s="38"/>
      <c r="DWT5232" s="38"/>
      <c r="DWU5232" s="38"/>
      <c r="DWV5232" s="38"/>
      <c r="DWW5232" s="38"/>
      <c r="DWX5232" s="38"/>
      <c r="DWY5232" s="38"/>
      <c r="DWZ5232" s="38"/>
      <c r="DXA5232" s="38"/>
      <c r="DXB5232" s="38"/>
      <c r="DXC5232" s="38"/>
      <c r="DXD5232" s="38"/>
      <c r="DXE5232" s="38"/>
      <c r="DXF5232" s="38"/>
      <c r="DXG5232" s="38"/>
      <c r="DXH5232" s="38"/>
      <c r="DXI5232" s="38"/>
      <c r="DXJ5232" s="38"/>
      <c r="DXK5232" s="38"/>
      <c r="DXL5232" s="38"/>
      <c r="DXM5232" s="38"/>
      <c r="DXN5232" s="38"/>
      <c r="DXO5232" s="38"/>
      <c r="DXP5232" s="38"/>
      <c r="DXQ5232" s="38"/>
      <c r="DXR5232" s="38"/>
      <c r="DXS5232" s="38"/>
      <c r="DXT5232" s="38"/>
      <c r="DXU5232" s="38"/>
      <c r="DXV5232" s="38"/>
      <c r="DXW5232" s="38"/>
      <c r="DXX5232" s="38"/>
      <c r="DXY5232" s="38"/>
      <c r="DXZ5232" s="38"/>
      <c r="DYA5232" s="38"/>
      <c r="DYB5232" s="38"/>
      <c r="DYC5232" s="38"/>
      <c r="DYD5232" s="38"/>
      <c r="DYE5232" s="38"/>
      <c r="DYF5232" s="38"/>
      <c r="DYG5232" s="38"/>
      <c r="DYH5232" s="38"/>
      <c r="DYI5232" s="38"/>
      <c r="DYJ5232" s="38"/>
      <c r="DYK5232" s="38"/>
      <c r="DYL5232" s="38"/>
      <c r="DYM5232" s="38"/>
      <c r="DYN5232" s="38"/>
      <c r="DYO5232" s="38"/>
      <c r="DYP5232" s="38"/>
      <c r="DYQ5232" s="38"/>
      <c r="DYR5232" s="38"/>
      <c r="DYS5232" s="38"/>
      <c r="DYT5232" s="38"/>
      <c r="DYU5232" s="38"/>
      <c r="DYV5232" s="38"/>
      <c r="DYW5232" s="38"/>
      <c r="DYX5232" s="38"/>
      <c r="DYY5232" s="38"/>
      <c r="DYZ5232" s="38"/>
      <c r="DZA5232" s="38"/>
      <c r="DZB5232" s="38"/>
      <c r="DZC5232" s="38"/>
      <c r="DZD5232" s="38"/>
      <c r="DZE5232" s="38"/>
      <c r="DZF5232" s="38"/>
      <c r="DZG5232" s="38"/>
      <c r="DZH5232" s="38"/>
      <c r="DZI5232" s="38"/>
      <c r="DZJ5232" s="38"/>
      <c r="DZK5232" s="38"/>
      <c r="DZL5232" s="38"/>
      <c r="DZM5232" s="38"/>
      <c r="DZN5232" s="38"/>
      <c r="DZO5232" s="38"/>
      <c r="DZP5232" s="38"/>
      <c r="DZQ5232" s="38"/>
      <c r="DZR5232" s="38"/>
      <c r="DZS5232" s="38"/>
      <c r="DZT5232" s="38"/>
      <c r="DZU5232" s="38"/>
      <c r="DZV5232" s="38"/>
      <c r="DZW5232" s="38"/>
      <c r="DZX5232" s="38"/>
      <c r="DZY5232" s="38"/>
      <c r="DZZ5232" s="38"/>
      <c r="EAA5232" s="38"/>
      <c r="EAB5232" s="38"/>
      <c r="EAC5232" s="38"/>
      <c r="EAD5232" s="38"/>
      <c r="EAE5232" s="38"/>
      <c r="EAF5232" s="38"/>
      <c r="EAG5232" s="38"/>
      <c r="EAH5232" s="38"/>
      <c r="EAI5232" s="38"/>
      <c r="EAJ5232" s="38"/>
      <c r="EAK5232" s="38"/>
      <c r="EAL5232" s="38"/>
      <c r="EAM5232" s="38"/>
      <c r="EAN5232" s="38"/>
      <c r="EAO5232" s="38"/>
      <c r="EAP5232" s="38"/>
      <c r="EAQ5232" s="38"/>
      <c r="EAR5232" s="38"/>
      <c r="EAS5232" s="38"/>
      <c r="EAT5232" s="38"/>
      <c r="EAU5232" s="38"/>
      <c r="EAV5232" s="38"/>
      <c r="EAW5232" s="38"/>
      <c r="EAX5232" s="38"/>
      <c r="EAY5232" s="38"/>
      <c r="EAZ5232" s="38"/>
      <c r="EBA5232" s="38"/>
      <c r="EBB5232" s="38"/>
      <c r="EBC5232" s="38"/>
      <c r="EBD5232" s="38"/>
      <c r="EBE5232" s="38"/>
      <c r="EBF5232" s="38"/>
      <c r="EBG5232" s="38"/>
      <c r="EBH5232" s="38"/>
      <c r="EBI5232" s="38"/>
      <c r="EBJ5232" s="38"/>
      <c r="EBK5232" s="38"/>
      <c r="EBL5232" s="38"/>
      <c r="EBM5232" s="38"/>
      <c r="EBN5232" s="38"/>
      <c r="EBO5232" s="38"/>
      <c r="EBP5232" s="38"/>
      <c r="EBQ5232" s="38"/>
      <c r="EBR5232" s="38"/>
      <c r="EBS5232" s="38"/>
      <c r="EBT5232" s="38"/>
      <c r="EBU5232" s="38"/>
      <c r="EBV5232" s="38"/>
      <c r="EBW5232" s="38"/>
      <c r="EBX5232" s="38"/>
      <c r="EBY5232" s="38"/>
      <c r="EBZ5232" s="38"/>
      <c r="ECA5232" s="38"/>
      <c r="ECB5232" s="38"/>
      <c r="ECC5232" s="38"/>
      <c r="ECD5232" s="38"/>
      <c r="ECE5232" s="38"/>
      <c r="ECF5232" s="38"/>
      <c r="ECG5232" s="38"/>
      <c r="ECH5232" s="38"/>
      <c r="ECI5232" s="38"/>
      <c r="ECJ5232" s="38"/>
      <c r="ECK5232" s="38"/>
      <c r="ECL5232" s="38"/>
      <c r="ECM5232" s="38"/>
      <c r="ECN5232" s="38"/>
      <c r="ECO5232" s="38"/>
      <c r="ECP5232" s="38"/>
      <c r="ECQ5232" s="38"/>
      <c r="ECR5232" s="38"/>
      <c r="ECS5232" s="38"/>
      <c r="ECT5232" s="38"/>
      <c r="ECU5232" s="38"/>
      <c r="ECV5232" s="38"/>
      <c r="ECW5232" s="38"/>
      <c r="ECX5232" s="38"/>
      <c r="ECY5232" s="38"/>
      <c r="ECZ5232" s="38"/>
      <c r="EDA5232" s="38"/>
      <c r="EDB5232" s="38"/>
      <c r="EDC5232" s="38"/>
      <c r="EDD5232" s="38"/>
      <c r="EDE5232" s="38"/>
      <c r="EDF5232" s="38"/>
      <c r="EDG5232" s="38"/>
      <c r="EDH5232" s="38"/>
      <c r="EDI5232" s="38"/>
      <c r="EDJ5232" s="38"/>
      <c r="EDK5232" s="38"/>
      <c r="EDL5232" s="38"/>
      <c r="EDM5232" s="38"/>
      <c r="EDN5232" s="38"/>
      <c r="EDO5232" s="38"/>
      <c r="EDP5232" s="38"/>
      <c r="EDQ5232" s="38"/>
      <c r="EDR5232" s="38"/>
      <c r="EDS5232" s="38"/>
      <c r="EDT5232" s="38"/>
      <c r="EDU5232" s="38"/>
      <c r="EDV5232" s="38"/>
      <c r="EDW5232" s="38"/>
      <c r="EDX5232" s="38"/>
      <c r="EDY5232" s="38"/>
      <c r="EDZ5232" s="38"/>
      <c r="EEA5232" s="38"/>
      <c r="EEB5232" s="38"/>
      <c r="EEC5232" s="38"/>
      <c r="EED5232" s="38"/>
      <c r="EEE5232" s="38"/>
      <c r="EEF5232" s="38"/>
      <c r="EEG5232" s="38"/>
      <c r="EEH5232" s="38"/>
      <c r="EEI5232" s="38"/>
      <c r="EEJ5232" s="38"/>
      <c r="EEK5232" s="38"/>
      <c r="EEL5232" s="38"/>
      <c r="EEM5232" s="38"/>
      <c r="EEN5232" s="38"/>
      <c r="EEO5232" s="38"/>
      <c r="EEP5232" s="38"/>
      <c r="EEQ5232" s="38"/>
      <c r="EER5232" s="38"/>
      <c r="EES5232" s="38"/>
      <c r="EET5232" s="38"/>
      <c r="EEU5232" s="38"/>
      <c r="EEV5232" s="38"/>
      <c r="EEW5232" s="38"/>
      <c r="EEX5232" s="38"/>
      <c r="EEY5232" s="38"/>
      <c r="EEZ5232" s="38"/>
      <c r="EFA5232" s="38"/>
      <c r="EFB5232" s="38"/>
      <c r="EFC5232" s="38"/>
      <c r="EFD5232" s="38"/>
      <c r="EFE5232" s="38"/>
      <c r="EFF5232" s="38"/>
      <c r="EFG5232" s="38"/>
      <c r="EFH5232" s="38"/>
      <c r="EFI5232" s="38"/>
      <c r="EFJ5232" s="38"/>
      <c r="EFK5232" s="38"/>
      <c r="EFL5232" s="38"/>
      <c r="EFM5232" s="38"/>
      <c r="EFN5232" s="38"/>
      <c r="EFO5232" s="38"/>
      <c r="EFP5232" s="38"/>
      <c r="EFQ5232" s="38"/>
      <c r="EFR5232" s="38"/>
      <c r="EFS5232" s="38"/>
      <c r="EFT5232" s="38"/>
      <c r="EFU5232" s="38"/>
      <c r="EFV5232" s="38"/>
      <c r="EFW5232" s="38"/>
      <c r="EFX5232" s="38"/>
      <c r="EFY5232" s="38"/>
      <c r="EFZ5232" s="38"/>
      <c r="EGA5232" s="38"/>
      <c r="EGB5232" s="38"/>
      <c r="EGC5232" s="38"/>
      <c r="EGD5232" s="38"/>
      <c r="EGE5232" s="38"/>
      <c r="EGF5232" s="38"/>
      <c r="EGG5232" s="38"/>
      <c r="EGH5232" s="38"/>
      <c r="EGI5232" s="38"/>
      <c r="EGJ5232" s="38"/>
      <c r="EGK5232" s="38"/>
      <c r="EGL5232" s="38"/>
      <c r="EGM5232" s="38"/>
      <c r="EGN5232" s="38"/>
      <c r="EGO5232" s="38"/>
      <c r="EGP5232" s="38"/>
      <c r="EGQ5232" s="38"/>
      <c r="EGR5232" s="38"/>
      <c r="EGS5232" s="38"/>
      <c r="EGT5232" s="38"/>
      <c r="EGU5232" s="38"/>
      <c r="EGV5232" s="38"/>
      <c r="EGW5232" s="38"/>
      <c r="EGX5232" s="38"/>
      <c r="EGY5232" s="38"/>
      <c r="EGZ5232" s="38"/>
      <c r="EHA5232" s="38"/>
      <c r="EHB5232" s="38"/>
      <c r="EHC5232" s="38"/>
      <c r="EHD5232" s="38"/>
      <c r="EHE5232" s="38"/>
      <c r="EHF5232" s="38"/>
      <c r="EHG5232" s="38"/>
      <c r="EHH5232" s="38"/>
      <c r="EHI5232" s="38"/>
      <c r="EHJ5232" s="38"/>
      <c r="EHK5232" s="38"/>
      <c r="EHL5232" s="38"/>
      <c r="EHM5232" s="38"/>
      <c r="EHN5232" s="38"/>
      <c r="EHO5232" s="38"/>
      <c r="EHP5232" s="38"/>
      <c r="EHQ5232" s="38"/>
      <c r="EHR5232" s="38"/>
      <c r="EHS5232" s="38"/>
      <c r="EHT5232" s="38"/>
      <c r="EHU5232" s="38"/>
      <c r="EHV5232" s="38"/>
      <c r="EHW5232" s="38"/>
      <c r="EHX5232" s="38"/>
      <c r="EHY5232" s="38"/>
      <c r="EHZ5232" s="38"/>
      <c r="EIA5232" s="38"/>
      <c r="EIB5232" s="38"/>
      <c r="EIC5232" s="38"/>
      <c r="EID5232" s="38"/>
      <c r="EIE5232" s="38"/>
      <c r="EIF5232" s="38"/>
      <c r="EIG5232" s="38"/>
      <c r="EIH5232" s="38"/>
      <c r="EII5232" s="38"/>
      <c r="EIJ5232" s="38"/>
      <c r="EIK5232" s="38"/>
      <c r="EIL5232" s="38"/>
      <c r="EIM5232" s="38"/>
      <c r="EIN5232" s="38"/>
      <c r="EIO5232" s="38"/>
      <c r="EIP5232" s="38"/>
      <c r="EIQ5232" s="38"/>
      <c r="EIR5232" s="38"/>
      <c r="EIS5232" s="38"/>
      <c r="EIT5232" s="38"/>
      <c r="EIU5232" s="38"/>
      <c r="EIV5232" s="38"/>
      <c r="EIW5232" s="38"/>
      <c r="EIX5232" s="38"/>
      <c r="EIY5232" s="38"/>
      <c r="EIZ5232" s="38"/>
      <c r="EJA5232" s="38"/>
      <c r="EJB5232" s="38"/>
      <c r="EJC5232" s="38"/>
      <c r="EJD5232" s="38"/>
      <c r="EJE5232" s="38"/>
      <c r="EJF5232" s="38"/>
      <c r="EJG5232" s="38"/>
      <c r="EJH5232" s="38"/>
      <c r="EJI5232" s="38"/>
      <c r="EJJ5232" s="38"/>
      <c r="EJK5232" s="38"/>
      <c r="EJL5232" s="38"/>
      <c r="EJM5232" s="38"/>
      <c r="EJN5232" s="38"/>
      <c r="EJO5232" s="38"/>
      <c r="EJP5232" s="38"/>
      <c r="EJQ5232" s="38"/>
      <c r="EJR5232" s="38"/>
      <c r="EJS5232" s="38"/>
      <c r="EJT5232" s="38"/>
      <c r="EJU5232" s="38"/>
      <c r="EJV5232" s="38"/>
      <c r="EJW5232" s="38"/>
      <c r="EJX5232" s="38"/>
      <c r="EJY5232" s="38"/>
      <c r="EJZ5232" s="38"/>
      <c r="EKA5232" s="38"/>
      <c r="EKB5232" s="38"/>
      <c r="EKC5232" s="38"/>
      <c r="EKD5232" s="38"/>
      <c r="EKE5232" s="38"/>
      <c r="EKF5232" s="38"/>
      <c r="EKG5232" s="38"/>
      <c r="EKH5232" s="38"/>
      <c r="EKI5232" s="38"/>
      <c r="EKJ5232" s="38"/>
      <c r="EKK5232" s="38"/>
      <c r="EKL5232" s="38"/>
      <c r="EKM5232" s="38"/>
      <c r="EKN5232" s="38"/>
      <c r="EKO5232" s="38"/>
      <c r="EKP5232" s="38"/>
      <c r="EKQ5232" s="38"/>
      <c r="EKR5232" s="38"/>
      <c r="EKS5232" s="38"/>
      <c r="EKT5232" s="38"/>
      <c r="EKU5232" s="38"/>
      <c r="EKV5232" s="38"/>
      <c r="EKW5232" s="38"/>
      <c r="EKX5232" s="38"/>
      <c r="EKY5232" s="38"/>
      <c r="EKZ5232" s="38"/>
      <c r="ELA5232" s="38"/>
      <c r="ELB5232" s="38"/>
      <c r="ELC5232" s="38"/>
      <c r="ELD5232" s="38"/>
      <c r="ELE5232" s="38"/>
      <c r="ELF5232" s="38"/>
      <c r="ELG5232" s="38"/>
      <c r="ELH5232" s="38"/>
      <c r="ELI5232" s="38"/>
      <c r="ELJ5232" s="38"/>
      <c r="ELK5232" s="38"/>
      <c r="ELL5232" s="38"/>
      <c r="ELM5232" s="38"/>
      <c r="ELN5232" s="38"/>
      <c r="ELO5232" s="38"/>
      <c r="ELP5232" s="38"/>
      <c r="ELQ5232" s="38"/>
      <c r="ELR5232" s="38"/>
      <c r="ELS5232" s="38"/>
      <c r="ELT5232" s="38"/>
      <c r="ELU5232" s="38"/>
      <c r="ELV5232" s="38"/>
      <c r="ELW5232" s="38"/>
      <c r="ELX5232" s="38"/>
      <c r="ELY5232" s="38"/>
      <c r="ELZ5232" s="38"/>
      <c r="EMA5232" s="38"/>
      <c r="EMB5232" s="38"/>
      <c r="EMC5232" s="38"/>
      <c r="EMD5232" s="38"/>
      <c r="EME5232" s="38"/>
      <c r="EMF5232" s="38"/>
      <c r="EMG5232" s="38"/>
      <c r="EMH5232" s="38"/>
      <c r="EMI5232" s="38"/>
      <c r="EMJ5232" s="38"/>
      <c r="EMK5232" s="38"/>
      <c r="EML5232" s="38"/>
      <c r="EMM5232" s="38"/>
      <c r="EMN5232" s="38"/>
      <c r="EMO5232" s="38"/>
      <c r="EMP5232" s="38"/>
      <c r="EMQ5232" s="38"/>
      <c r="EMR5232" s="38"/>
      <c r="EMS5232" s="38"/>
      <c r="EMT5232" s="38"/>
      <c r="EMU5232" s="38"/>
      <c r="EMV5232" s="38"/>
      <c r="EMW5232" s="38"/>
      <c r="EMX5232" s="38"/>
      <c r="EMY5232" s="38"/>
      <c r="EMZ5232" s="38"/>
      <c r="ENA5232" s="38"/>
      <c r="ENB5232" s="38"/>
      <c r="ENC5232" s="38"/>
      <c r="END5232" s="38"/>
      <c r="ENE5232" s="38"/>
      <c r="ENF5232" s="38"/>
      <c r="ENG5232" s="38"/>
      <c r="ENH5232" s="38"/>
      <c r="ENI5232" s="38"/>
      <c r="ENJ5232" s="38"/>
      <c r="ENK5232" s="38"/>
      <c r="ENL5232" s="38"/>
      <c r="ENM5232" s="38"/>
      <c r="ENN5232" s="38"/>
      <c r="ENO5232" s="38"/>
      <c r="ENP5232" s="38"/>
      <c r="ENQ5232" s="38"/>
      <c r="ENR5232" s="38"/>
      <c r="ENS5232" s="38"/>
      <c r="ENT5232" s="38"/>
      <c r="ENU5232" s="38"/>
      <c r="ENV5232" s="38"/>
      <c r="ENW5232" s="38"/>
      <c r="ENX5232" s="38"/>
      <c r="ENY5232" s="38"/>
      <c r="ENZ5232" s="38"/>
      <c r="EOA5232" s="38"/>
      <c r="EOB5232" s="38"/>
      <c r="EOC5232" s="38"/>
      <c r="EOD5232" s="38"/>
      <c r="EOE5232" s="38"/>
      <c r="EOF5232" s="38"/>
      <c r="EOG5232" s="38"/>
      <c r="EOH5232" s="38"/>
      <c r="EOI5232" s="38"/>
      <c r="EOJ5232" s="38"/>
      <c r="EOK5232" s="38"/>
      <c r="EOL5232" s="38"/>
      <c r="EOM5232" s="38"/>
      <c r="EON5232" s="38"/>
      <c r="EOO5232" s="38"/>
      <c r="EOP5232" s="38"/>
      <c r="EOQ5232" s="38"/>
      <c r="EOR5232" s="38"/>
      <c r="EOS5232" s="38"/>
      <c r="EOT5232" s="38"/>
      <c r="EOU5232" s="38"/>
      <c r="EOV5232" s="38"/>
      <c r="EOW5232" s="38"/>
      <c r="EOX5232" s="38"/>
      <c r="EOY5232" s="38"/>
      <c r="EOZ5232" s="38"/>
      <c r="EPA5232" s="38"/>
      <c r="EPB5232" s="38"/>
      <c r="EPC5232" s="38"/>
      <c r="EPD5232" s="38"/>
      <c r="EPE5232" s="38"/>
      <c r="EPF5232" s="38"/>
      <c r="EPG5232" s="38"/>
      <c r="EPH5232" s="38"/>
      <c r="EPI5232" s="38"/>
      <c r="EPJ5232" s="38"/>
      <c r="EPK5232" s="38"/>
      <c r="EPL5232" s="38"/>
      <c r="EPM5232" s="38"/>
      <c r="EPN5232" s="38"/>
      <c r="EPO5232" s="38"/>
      <c r="EPP5232" s="38"/>
      <c r="EPQ5232" s="38"/>
      <c r="EPR5232" s="38"/>
      <c r="EPS5232" s="38"/>
      <c r="EPT5232" s="38"/>
      <c r="EPU5232" s="38"/>
      <c r="EPV5232" s="38"/>
      <c r="EPW5232" s="38"/>
      <c r="EPX5232" s="38"/>
      <c r="EPY5232" s="38"/>
      <c r="EPZ5232" s="38"/>
      <c r="EQA5232" s="38"/>
      <c r="EQB5232" s="38"/>
      <c r="EQC5232" s="38"/>
      <c r="EQD5232" s="38"/>
      <c r="EQE5232" s="38"/>
      <c r="EQF5232" s="38"/>
      <c r="EQG5232" s="38"/>
      <c r="EQH5232" s="38"/>
      <c r="EQI5232" s="38"/>
      <c r="EQJ5232" s="38"/>
      <c r="EQK5232" s="38"/>
      <c r="EQL5232" s="38"/>
      <c r="EQM5232" s="38"/>
      <c r="EQN5232" s="38"/>
      <c r="EQO5232" s="38"/>
      <c r="EQP5232" s="38"/>
      <c r="EQQ5232" s="38"/>
      <c r="EQR5232" s="38"/>
      <c r="EQS5232" s="38"/>
      <c r="EQT5232" s="38"/>
      <c r="EQU5232" s="38"/>
      <c r="EQV5232" s="38"/>
      <c r="EQW5232" s="38"/>
      <c r="EQX5232" s="38"/>
      <c r="EQY5232" s="38"/>
      <c r="EQZ5232" s="38"/>
      <c r="ERA5232" s="38"/>
      <c r="ERB5232" s="38"/>
      <c r="ERC5232" s="38"/>
      <c r="ERD5232" s="38"/>
      <c r="ERE5232" s="38"/>
      <c r="ERF5232" s="38"/>
      <c r="ERG5232" s="38"/>
      <c r="ERH5232" s="38"/>
      <c r="ERI5232" s="38"/>
      <c r="ERJ5232" s="38"/>
      <c r="ERK5232" s="38"/>
      <c r="ERL5232" s="38"/>
      <c r="ERM5232" s="38"/>
      <c r="ERN5232" s="38"/>
      <c r="ERO5232" s="38"/>
      <c r="ERP5232" s="38"/>
      <c r="ERQ5232" s="38"/>
      <c r="ERR5232" s="38"/>
      <c r="ERS5232" s="38"/>
      <c r="ERT5232" s="38"/>
      <c r="ERU5232" s="38"/>
      <c r="ERV5232" s="38"/>
      <c r="ERW5232" s="38"/>
      <c r="ERX5232" s="38"/>
      <c r="ERY5232" s="38"/>
      <c r="ERZ5232" s="38"/>
      <c r="ESA5232" s="38"/>
      <c r="ESB5232" s="38"/>
      <c r="ESC5232" s="38"/>
      <c r="ESD5232" s="38"/>
      <c r="ESE5232" s="38"/>
      <c r="ESF5232" s="38"/>
      <c r="ESG5232" s="38"/>
      <c r="ESH5232" s="38"/>
      <c r="ESI5232" s="38"/>
      <c r="ESJ5232" s="38"/>
      <c r="ESK5232" s="38"/>
      <c r="ESL5232" s="38"/>
      <c r="ESM5232" s="38"/>
      <c r="ESN5232" s="38"/>
      <c r="ESO5232" s="38"/>
      <c r="ESP5232" s="38"/>
      <c r="ESQ5232" s="38"/>
      <c r="ESR5232" s="38"/>
      <c r="ESS5232" s="38"/>
      <c r="EST5232" s="38"/>
      <c r="ESU5232" s="38"/>
      <c r="ESV5232" s="38"/>
      <c r="ESW5232" s="38"/>
      <c r="ESX5232" s="38"/>
      <c r="ESY5232" s="38"/>
      <c r="ESZ5232" s="38"/>
      <c r="ETA5232" s="38"/>
      <c r="ETB5232" s="38"/>
      <c r="ETC5232" s="38"/>
      <c r="ETD5232" s="38"/>
      <c r="ETE5232" s="38"/>
      <c r="ETF5232" s="38"/>
      <c r="ETG5232" s="38"/>
      <c r="ETH5232" s="38"/>
      <c r="ETI5232" s="38"/>
      <c r="ETJ5232" s="38"/>
      <c r="ETK5232" s="38"/>
      <c r="ETL5232" s="38"/>
      <c r="ETM5232" s="38"/>
      <c r="ETN5232" s="38"/>
      <c r="ETO5232" s="38"/>
      <c r="ETP5232" s="38"/>
      <c r="ETQ5232" s="38"/>
      <c r="ETR5232" s="38"/>
      <c r="ETS5232" s="38"/>
      <c r="ETT5232" s="38"/>
      <c r="ETU5232" s="38"/>
      <c r="ETV5232" s="38"/>
      <c r="ETW5232" s="38"/>
      <c r="ETX5232" s="38"/>
      <c r="ETY5232" s="38"/>
      <c r="ETZ5232" s="38"/>
      <c r="EUA5232" s="38"/>
      <c r="EUB5232" s="38"/>
      <c r="EUC5232" s="38"/>
      <c r="EUD5232" s="38"/>
      <c r="EUE5232" s="38"/>
      <c r="EUF5232" s="38"/>
      <c r="EUG5232" s="38"/>
      <c r="EUH5232" s="38"/>
      <c r="EUI5232" s="38"/>
      <c r="EUJ5232" s="38"/>
      <c r="EUK5232" s="38"/>
      <c r="EUL5232" s="38"/>
      <c r="EUM5232" s="38"/>
      <c r="EUN5232" s="38"/>
      <c r="EUO5232" s="38"/>
      <c r="EUP5232" s="38"/>
      <c r="EUQ5232" s="38"/>
      <c r="EUR5232" s="38"/>
      <c r="EUS5232" s="38"/>
      <c r="EUT5232" s="38"/>
      <c r="EUU5232" s="38"/>
      <c r="EUV5232" s="38"/>
      <c r="EUW5232" s="38"/>
      <c r="EUX5232" s="38"/>
      <c r="EUY5232" s="38"/>
      <c r="EUZ5232" s="38"/>
      <c r="EVA5232" s="38"/>
      <c r="EVB5232" s="38"/>
      <c r="EVC5232" s="38"/>
      <c r="EVD5232" s="38"/>
      <c r="EVE5232" s="38"/>
      <c r="EVF5232" s="38"/>
      <c r="EVG5232" s="38"/>
      <c r="EVH5232" s="38"/>
      <c r="EVI5232" s="38"/>
      <c r="EVJ5232" s="38"/>
      <c r="EVK5232" s="38"/>
      <c r="EVL5232" s="38"/>
      <c r="EVM5232" s="38"/>
      <c r="EVN5232" s="38"/>
      <c r="EVO5232" s="38"/>
      <c r="EVP5232" s="38"/>
      <c r="EVQ5232" s="38"/>
      <c r="EVR5232" s="38"/>
      <c r="EVS5232" s="38"/>
      <c r="EVT5232" s="38"/>
      <c r="EVU5232" s="38"/>
      <c r="EVV5232" s="38"/>
      <c r="EVW5232" s="38"/>
      <c r="EVX5232" s="38"/>
      <c r="EVY5232" s="38"/>
      <c r="EVZ5232" s="38"/>
      <c r="EWA5232" s="38"/>
      <c r="EWB5232" s="38"/>
      <c r="EWC5232" s="38"/>
      <c r="EWD5232" s="38"/>
      <c r="EWE5232" s="38"/>
      <c r="EWF5232" s="38"/>
      <c r="EWG5232" s="38"/>
      <c r="EWH5232" s="38"/>
      <c r="EWI5232" s="38"/>
      <c r="EWJ5232" s="38"/>
      <c r="EWK5232" s="38"/>
      <c r="EWL5232" s="38"/>
      <c r="EWM5232" s="38"/>
      <c r="EWN5232" s="38"/>
      <c r="EWO5232" s="38"/>
      <c r="EWP5232" s="38"/>
      <c r="EWQ5232" s="38"/>
      <c r="EWR5232" s="38"/>
      <c r="EWS5232" s="38"/>
      <c r="EWT5232" s="38"/>
      <c r="EWU5232" s="38"/>
      <c r="EWV5232" s="38"/>
      <c r="EWW5232" s="38"/>
      <c r="EWX5232" s="38"/>
      <c r="EWY5232" s="38"/>
      <c r="EWZ5232" s="38"/>
      <c r="EXA5232" s="38"/>
      <c r="EXB5232" s="38"/>
      <c r="EXC5232" s="38"/>
      <c r="EXD5232" s="38"/>
      <c r="EXE5232" s="38"/>
      <c r="EXF5232" s="38"/>
      <c r="EXG5232" s="38"/>
      <c r="EXH5232" s="38"/>
      <c r="EXI5232" s="38"/>
      <c r="EXJ5232" s="38"/>
      <c r="EXK5232" s="38"/>
      <c r="EXL5232" s="38"/>
      <c r="EXM5232" s="38"/>
      <c r="EXN5232" s="38"/>
      <c r="EXO5232" s="38"/>
      <c r="EXP5232" s="38"/>
      <c r="EXQ5232" s="38"/>
      <c r="EXR5232" s="38"/>
      <c r="EXS5232" s="38"/>
      <c r="EXT5232" s="38"/>
      <c r="EXU5232" s="38"/>
      <c r="EXV5232" s="38"/>
      <c r="EXW5232" s="38"/>
      <c r="EXX5232" s="38"/>
      <c r="EXY5232" s="38"/>
      <c r="EXZ5232" s="38"/>
      <c r="EYA5232" s="38"/>
      <c r="EYB5232" s="38"/>
      <c r="EYC5232" s="38"/>
      <c r="EYD5232" s="38"/>
      <c r="EYE5232" s="38"/>
      <c r="EYF5232" s="38"/>
      <c r="EYG5232" s="38"/>
      <c r="EYH5232" s="38"/>
      <c r="EYI5232" s="38"/>
      <c r="EYJ5232" s="38"/>
      <c r="EYK5232" s="38"/>
      <c r="EYL5232" s="38"/>
      <c r="EYM5232" s="38"/>
      <c r="EYN5232" s="38"/>
      <c r="EYO5232" s="38"/>
      <c r="EYP5232" s="38"/>
      <c r="EYQ5232" s="38"/>
      <c r="EYR5232" s="38"/>
      <c r="EYS5232" s="38"/>
      <c r="EYT5232" s="38"/>
      <c r="EYU5232" s="38"/>
      <c r="EYV5232" s="38"/>
      <c r="EYW5232" s="38"/>
      <c r="EYX5232" s="38"/>
      <c r="EYY5232" s="38"/>
      <c r="EYZ5232" s="38"/>
      <c r="EZA5232" s="38"/>
      <c r="EZB5232" s="38"/>
      <c r="EZC5232" s="38"/>
      <c r="EZD5232" s="38"/>
      <c r="EZE5232" s="38"/>
      <c r="EZF5232" s="38"/>
      <c r="EZG5232" s="38"/>
      <c r="EZH5232" s="38"/>
      <c r="EZI5232" s="38"/>
      <c r="EZJ5232" s="38"/>
      <c r="EZK5232" s="38"/>
      <c r="EZL5232" s="38"/>
      <c r="EZM5232" s="38"/>
      <c r="EZN5232" s="38"/>
      <c r="EZO5232" s="38"/>
      <c r="EZP5232" s="38"/>
      <c r="EZQ5232" s="38"/>
      <c r="EZR5232" s="38"/>
      <c r="EZS5232" s="38"/>
      <c r="EZT5232" s="38"/>
      <c r="EZU5232" s="38"/>
      <c r="EZV5232" s="38"/>
      <c r="EZW5232" s="38"/>
      <c r="EZX5232" s="38"/>
      <c r="EZY5232" s="38"/>
      <c r="EZZ5232" s="38"/>
      <c r="FAA5232" s="38"/>
      <c r="FAB5232" s="38"/>
      <c r="FAC5232" s="38"/>
      <c r="FAD5232" s="38"/>
      <c r="FAE5232" s="38"/>
      <c r="FAF5232" s="38"/>
      <c r="FAG5232" s="38"/>
      <c r="FAH5232" s="38"/>
      <c r="FAI5232" s="38"/>
      <c r="FAJ5232" s="38"/>
      <c r="FAK5232" s="38"/>
      <c r="FAL5232" s="38"/>
      <c r="FAM5232" s="38"/>
      <c r="FAN5232" s="38"/>
      <c r="FAO5232" s="38"/>
      <c r="FAP5232" s="38"/>
      <c r="FAQ5232" s="38"/>
      <c r="FAR5232" s="38"/>
      <c r="FAS5232" s="38"/>
      <c r="FAT5232" s="38"/>
      <c r="FAU5232" s="38"/>
      <c r="FAV5232" s="38"/>
      <c r="FAW5232" s="38"/>
      <c r="FAX5232" s="38"/>
      <c r="FAY5232" s="38"/>
      <c r="FAZ5232" s="38"/>
      <c r="FBA5232" s="38"/>
      <c r="FBB5232" s="38"/>
      <c r="FBC5232" s="38"/>
      <c r="FBD5232" s="38"/>
      <c r="FBE5232" s="38"/>
      <c r="FBF5232" s="38"/>
      <c r="FBG5232" s="38"/>
      <c r="FBH5232" s="38"/>
      <c r="FBI5232" s="38"/>
      <c r="FBJ5232" s="38"/>
      <c r="FBK5232" s="38"/>
      <c r="FBL5232" s="38"/>
      <c r="FBM5232" s="38"/>
      <c r="FBN5232" s="38"/>
      <c r="FBO5232" s="38"/>
      <c r="FBP5232" s="38"/>
      <c r="FBQ5232" s="38"/>
      <c r="FBR5232" s="38"/>
      <c r="FBS5232" s="38"/>
      <c r="FBT5232" s="38"/>
      <c r="FBU5232" s="38"/>
      <c r="FBV5232" s="38"/>
      <c r="FBW5232" s="38"/>
      <c r="FBX5232" s="38"/>
      <c r="FBY5232" s="38"/>
      <c r="FBZ5232" s="38"/>
      <c r="FCA5232" s="38"/>
      <c r="FCB5232" s="38"/>
      <c r="FCC5232" s="38"/>
      <c r="FCD5232" s="38"/>
      <c r="FCE5232" s="38"/>
      <c r="FCF5232" s="38"/>
      <c r="FCG5232" s="38"/>
      <c r="FCH5232" s="38"/>
      <c r="FCI5232" s="38"/>
      <c r="FCJ5232" s="38"/>
      <c r="FCK5232" s="38"/>
      <c r="FCL5232" s="38"/>
      <c r="FCM5232" s="38"/>
      <c r="FCN5232" s="38"/>
      <c r="FCO5232" s="38"/>
      <c r="FCP5232" s="38"/>
      <c r="FCQ5232" s="38"/>
      <c r="FCR5232" s="38"/>
      <c r="FCS5232" s="38"/>
      <c r="FCT5232" s="38"/>
      <c r="FCU5232" s="38"/>
      <c r="FCV5232" s="38"/>
      <c r="FCW5232" s="38"/>
      <c r="FCX5232" s="38"/>
      <c r="FCY5232" s="38"/>
      <c r="FCZ5232" s="38"/>
      <c r="FDA5232" s="38"/>
      <c r="FDB5232" s="38"/>
      <c r="FDC5232" s="38"/>
      <c r="FDD5232" s="38"/>
      <c r="FDE5232" s="38"/>
      <c r="FDF5232" s="38"/>
      <c r="FDG5232" s="38"/>
      <c r="FDH5232" s="38"/>
      <c r="FDI5232" s="38"/>
      <c r="FDJ5232" s="38"/>
      <c r="FDK5232" s="38"/>
      <c r="FDL5232" s="38"/>
      <c r="FDM5232" s="38"/>
      <c r="FDN5232" s="38"/>
      <c r="FDO5232" s="38"/>
      <c r="FDP5232" s="38"/>
      <c r="FDQ5232" s="38"/>
      <c r="FDR5232" s="38"/>
      <c r="FDS5232" s="38"/>
      <c r="FDT5232" s="38"/>
      <c r="FDU5232" s="38"/>
      <c r="FDV5232" s="38"/>
      <c r="FDW5232" s="38"/>
      <c r="FDX5232" s="38"/>
      <c r="FDY5232" s="38"/>
      <c r="FDZ5232" s="38"/>
      <c r="FEA5232" s="38"/>
      <c r="FEB5232" s="38"/>
      <c r="FEC5232" s="38"/>
      <c r="FED5232" s="38"/>
      <c r="FEE5232" s="38"/>
      <c r="FEF5232" s="38"/>
      <c r="FEG5232" s="38"/>
      <c r="FEH5232" s="38"/>
      <c r="FEI5232" s="38"/>
      <c r="FEJ5232" s="38"/>
      <c r="FEK5232" s="38"/>
      <c r="FEL5232" s="38"/>
      <c r="FEM5232" s="38"/>
      <c r="FEN5232" s="38"/>
      <c r="FEO5232" s="38"/>
      <c r="FEP5232" s="38"/>
      <c r="FEQ5232" s="38"/>
      <c r="FER5232" s="38"/>
      <c r="FES5232" s="38"/>
      <c r="FET5232" s="38"/>
      <c r="FEU5232" s="38"/>
      <c r="FEV5232" s="38"/>
      <c r="FEW5232" s="38"/>
      <c r="FEX5232" s="38"/>
      <c r="FEY5232" s="38"/>
      <c r="FEZ5232" s="38"/>
      <c r="FFA5232" s="38"/>
      <c r="FFB5232" s="38"/>
      <c r="FFC5232" s="38"/>
      <c r="FFD5232" s="38"/>
      <c r="FFE5232" s="38"/>
      <c r="FFF5232" s="38"/>
      <c r="FFG5232" s="38"/>
      <c r="FFH5232" s="38"/>
      <c r="FFI5232" s="38"/>
      <c r="FFJ5232" s="38"/>
      <c r="FFK5232" s="38"/>
      <c r="FFL5232" s="38"/>
      <c r="FFM5232" s="38"/>
      <c r="FFN5232" s="38"/>
      <c r="FFO5232" s="38"/>
      <c r="FFP5232" s="38"/>
      <c r="FFQ5232" s="38"/>
      <c r="FFR5232" s="38"/>
      <c r="FFS5232" s="38"/>
      <c r="FFT5232" s="38"/>
      <c r="FFU5232" s="38"/>
      <c r="FFV5232" s="38"/>
      <c r="FFW5232" s="38"/>
      <c r="FFX5232" s="38"/>
      <c r="FFY5232" s="38"/>
      <c r="FFZ5232" s="38"/>
      <c r="FGA5232" s="38"/>
      <c r="FGB5232" s="38"/>
      <c r="FGC5232" s="38"/>
      <c r="FGD5232" s="38"/>
      <c r="FGE5232" s="38"/>
      <c r="FGF5232" s="38"/>
      <c r="FGG5232" s="38"/>
      <c r="FGH5232" s="38"/>
      <c r="FGI5232" s="38"/>
      <c r="FGJ5232" s="38"/>
      <c r="FGK5232" s="38"/>
      <c r="FGL5232" s="38"/>
      <c r="FGM5232" s="38"/>
      <c r="FGN5232" s="38"/>
      <c r="FGO5232" s="38"/>
      <c r="FGP5232" s="38"/>
      <c r="FGQ5232" s="38"/>
      <c r="FGR5232" s="38"/>
      <c r="FGS5232" s="38"/>
      <c r="FGT5232" s="38"/>
      <c r="FGU5232" s="38"/>
      <c r="FGV5232" s="38"/>
      <c r="FGW5232" s="38"/>
      <c r="FGX5232" s="38"/>
      <c r="FGY5232" s="38"/>
      <c r="FGZ5232" s="38"/>
      <c r="FHA5232" s="38"/>
      <c r="FHB5232" s="38"/>
      <c r="FHC5232" s="38"/>
      <c r="FHD5232" s="38"/>
      <c r="FHE5232" s="38"/>
      <c r="FHF5232" s="38"/>
      <c r="FHG5232" s="38"/>
      <c r="FHH5232" s="38"/>
      <c r="FHI5232" s="38"/>
      <c r="FHJ5232" s="38"/>
      <c r="FHK5232" s="38"/>
      <c r="FHL5232" s="38"/>
      <c r="FHM5232" s="38"/>
      <c r="FHN5232" s="38"/>
      <c r="FHO5232" s="38"/>
      <c r="FHP5232" s="38"/>
      <c r="FHQ5232" s="38"/>
      <c r="FHR5232" s="38"/>
      <c r="FHS5232" s="38"/>
      <c r="FHT5232" s="38"/>
      <c r="FHU5232" s="38"/>
      <c r="FHV5232" s="38"/>
      <c r="FHW5232" s="38"/>
      <c r="FHX5232" s="38"/>
      <c r="FHY5232" s="38"/>
      <c r="FHZ5232" s="38"/>
      <c r="FIA5232" s="38"/>
      <c r="FIB5232" s="38"/>
      <c r="FIC5232" s="38"/>
      <c r="FID5232" s="38"/>
      <c r="FIE5232" s="38"/>
      <c r="FIF5232" s="38"/>
      <c r="FIG5232" s="38"/>
      <c r="FIH5232" s="38"/>
      <c r="FII5232" s="38"/>
      <c r="FIJ5232" s="38"/>
      <c r="FIK5232" s="38"/>
      <c r="FIL5232" s="38"/>
      <c r="FIM5232" s="38"/>
      <c r="FIN5232" s="38"/>
      <c r="FIO5232" s="38"/>
      <c r="FIP5232" s="38"/>
      <c r="FIQ5232" s="38"/>
      <c r="FIR5232" s="38"/>
      <c r="FIS5232" s="38"/>
      <c r="FIT5232" s="38"/>
      <c r="FIU5232" s="38"/>
      <c r="FIV5232" s="38"/>
      <c r="FIW5232" s="38"/>
      <c r="FIX5232" s="38"/>
      <c r="FIY5232" s="38"/>
      <c r="FIZ5232" s="38"/>
      <c r="FJA5232" s="38"/>
      <c r="FJB5232" s="38"/>
      <c r="FJC5232" s="38"/>
      <c r="FJD5232" s="38"/>
      <c r="FJE5232" s="38"/>
      <c r="FJF5232" s="38"/>
      <c r="FJG5232" s="38"/>
      <c r="FJH5232" s="38"/>
      <c r="FJI5232" s="38"/>
      <c r="FJJ5232" s="38"/>
      <c r="FJK5232" s="38"/>
      <c r="FJL5232" s="38"/>
      <c r="FJM5232" s="38"/>
      <c r="FJN5232" s="38"/>
      <c r="FJO5232" s="38"/>
      <c r="FJP5232" s="38"/>
      <c r="FJQ5232" s="38"/>
      <c r="FJR5232" s="38"/>
      <c r="FJS5232" s="38"/>
      <c r="FJT5232" s="38"/>
      <c r="FJU5232" s="38"/>
      <c r="FJV5232" s="38"/>
      <c r="FJW5232" s="38"/>
      <c r="FJX5232" s="38"/>
      <c r="FJY5232" s="38"/>
      <c r="FJZ5232" s="38"/>
      <c r="FKA5232" s="38"/>
      <c r="FKB5232" s="38"/>
      <c r="FKC5232" s="38"/>
      <c r="FKD5232" s="38"/>
      <c r="FKE5232" s="38"/>
      <c r="FKF5232" s="38"/>
      <c r="FKG5232" s="38"/>
      <c r="FKH5232" s="38"/>
      <c r="FKI5232" s="38"/>
      <c r="FKJ5232" s="38"/>
      <c r="FKK5232" s="38"/>
      <c r="FKL5232" s="38"/>
      <c r="FKM5232" s="38"/>
      <c r="FKN5232" s="38"/>
      <c r="FKO5232" s="38"/>
      <c r="FKP5232" s="38"/>
      <c r="FKQ5232" s="38"/>
      <c r="FKR5232" s="38"/>
      <c r="FKS5232" s="38"/>
      <c r="FKT5232" s="38"/>
      <c r="FKU5232" s="38"/>
      <c r="FKV5232" s="38"/>
      <c r="FKW5232" s="38"/>
      <c r="FKX5232" s="38"/>
      <c r="FKY5232" s="38"/>
      <c r="FKZ5232" s="38"/>
      <c r="FLA5232" s="38"/>
      <c r="FLB5232" s="38"/>
      <c r="FLC5232" s="38"/>
      <c r="FLD5232" s="38"/>
      <c r="FLE5232" s="38"/>
      <c r="FLF5232" s="38"/>
      <c r="FLG5232" s="38"/>
      <c r="FLH5232" s="38"/>
      <c r="FLI5232" s="38"/>
      <c r="FLJ5232" s="38"/>
      <c r="FLK5232" s="38"/>
      <c r="FLL5232" s="38"/>
      <c r="FLM5232" s="38"/>
      <c r="FLN5232" s="38"/>
      <c r="FLO5232" s="38"/>
      <c r="FLP5232" s="38"/>
      <c r="FLQ5232" s="38"/>
      <c r="FLR5232" s="38"/>
      <c r="FLS5232" s="38"/>
      <c r="FLT5232" s="38"/>
      <c r="FLU5232" s="38"/>
      <c r="FLV5232" s="38"/>
      <c r="FLW5232" s="38"/>
      <c r="FLX5232" s="38"/>
      <c r="FLY5232" s="38"/>
      <c r="FLZ5232" s="38"/>
      <c r="FMA5232" s="38"/>
      <c r="FMB5232" s="38"/>
      <c r="FMC5232" s="38"/>
      <c r="FMD5232" s="38"/>
      <c r="FME5232" s="38"/>
      <c r="FMF5232" s="38"/>
      <c r="FMG5232" s="38"/>
      <c r="FMH5232" s="38"/>
      <c r="FMI5232" s="38"/>
      <c r="FMJ5232" s="38"/>
      <c r="FMK5232" s="38"/>
      <c r="FML5232" s="38"/>
      <c r="FMM5232" s="38"/>
      <c r="FMN5232" s="38"/>
      <c r="FMO5232" s="38"/>
      <c r="FMP5232" s="38"/>
      <c r="FMQ5232" s="38"/>
      <c r="FMR5232" s="38"/>
      <c r="FMS5232" s="38"/>
      <c r="FMT5232" s="38"/>
      <c r="FMU5232" s="38"/>
      <c r="FMV5232" s="38"/>
      <c r="FMW5232" s="38"/>
      <c r="FMX5232" s="38"/>
      <c r="FMY5232" s="38"/>
      <c r="FMZ5232" s="38"/>
      <c r="FNA5232" s="38"/>
      <c r="FNB5232" s="38"/>
      <c r="FNC5232" s="38"/>
      <c r="FND5232" s="38"/>
      <c r="FNE5232" s="38"/>
      <c r="FNF5232" s="38"/>
      <c r="FNG5232" s="38"/>
      <c r="FNH5232" s="38"/>
      <c r="FNI5232" s="38"/>
      <c r="FNJ5232" s="38"/>
      <c r="FNK5232" s="38"/>
      <c r="FNL5232" s="38"/>
      <c r="FNM5232" s="38"/>
      <c r="FNN5232" s="38"/>
      <c r="FNO5232" s="38"/>
      <c r="FNP5232" s="38"/>
      <c r="FNQ5232" s="38"/>
      <c r="FNR5232" s="38"/>
      <c r="FNS5232" s="38"/>
      <c r="FNT5232" s="38"/>
      <c r="FNU5232" s="38"/>
      <c r="FNV5232" s="38"/>
      <c r="FNW5232" s="38"/>
      <c r="FNX5232" s="38"/>
      <c r="FNY5232" s="38"/>
      <c r="FNZ5232" s="38"/>
      <c r="FOA5232" s="38"/>
      <c r="FOB5232" s="38"/>
      <c r="FOC5232" s="38"/>
      <c r="FOD5232" s="38"/>
      <c r="FOE5232" s="38"/>
      <c r="FOF5232" s="38"/>
      <c r="FOG5232" s="38"/>
      <c r="FOH5232" s="38"/>
      <c r="FOI5232" s="38"/>
      <c r="FOJ5232" s="38"/>
      <c r="FOK5232" s="38"/>
      <c r="FOL5232" s="38"/>
      <c r="FOM5232" s="38"/>
      <c r="FON5232" s="38"/>
      <c r="FOO5232" s="38"/>
      <c r="FOP5232" s="38"/>
      <c r="FOQ5232" s="38"/>
      <c r="FOR5232" s="38"/>
      <c r="FOS5232" s="38"/>
      <c r="FOT5232" s="38"/>
      <c r="FOU5232" s="38"/>
      <c r="FOV5232" s="38"/>
      <c r="FOW5232" s="38"/>
      <c r="FOX5232" s="38"/>
      <c r="FOY5232" s="38"/>
      <c r="FOZ5232" s="38"/>
      <c r="FPA5232" s="38"/>
      <c r="FPB5232" s="38"/>
      <c r="FPC5232" s="38"/>
      <c r="FPD5232" s="38"/>
      <c r="FPE5232" s="38"/>
      <c r="FPF5232" s="38"/>
      <c r="FPG5232" s="38"/>
      <c r="FPH5232" s="38"/>
      <c r="FPI5232" s="38"/>
      <c r="FPJ5232" s="38"/>
      <c r="FPK5232" s="38"/>
      <c r="FPL5232" s="38"/>
      <c r="FPM5232" s="38"/>
      <c r="FPN5232" s="38"/>
      <c r="FPO5232" s="38"/>
      <c r="FPP5232" s="38"/>
      <c r="FPQ5232" s="38"/>
      <c r="FPR5232" s="38"/>
      <c r="FPS5232" s="38"/>
      <c r="FPT5232" s="38"/>
      <c r="FPU5232" s="38"/>
      <c r="FPV5232" s="38"/>
      <c r="FPW5232" s="38"/>
      <c r="FPX5232" s="38"/>
      <c r="FPY5232" s="38"/>
      <c r="FPZ5232" s="38"/>
      <c r="FQA5232" s="38"/>
      <c r="FQB5232" s="38"/>
      <c r="FQC5232" s="38"/>
      <c r="FQD5232" s="38"/>
      <c r="FQE5232" s="38"/>
      <c r="FQF5232" s="38"/>
      <c r="FQG5232" s="38"/>
      <c r="FQH5232" s="38"/>
      <c r="FQI5232" s="38"/>
      <c r="FQJ5232" s="38"/>
      <c r="FQK5232" s="38"/>
      <c r="FQL5232" s="38"/>
      <c r="FQM5232" s="38"/>
      <c r="FQN5232" s="38"/>
      <c r="FQO5232" s="38"/>
      <c r="FQP5232" s="38"/>
      <c r="FQQ5232" s="38"/>
      <c r="FQR5232" s="38"/>
      <c r="FQS5232" s="38"/>
      <c r="FQT5232" s="38"/>
      <c r="FQU5232" s="38"/>
      <c r="FQV5232" s="38"/>
      <c r="FQW5232" s="38"/>
      <c r="FQX5232" s="38"/>
      <c r="FQY5232" s="38"/>
      <c r="FQZ5232" s="38"/>
      <c r="FRA5232" s="38"/>
      <c r="FRB5232" s="38"/>
      <c r="FRC5232" s="38"/>
      <c r="FRD5232" s="38"/>
      <c r="FRE5232" s="38"/>
      <c r="FRF5232" s="38"/>
      <c r="FRG5232" s="38"/>
      <c r="FRH5232" s="38"/>
      <c r="FRI5232" s="38"/>
      <c r="FRJ5232" s="38"/>
      <c r="FRK5232" s="38"/>
      <c r="FRL5232" s="38"/>
      <c r="FRM5232" s="38"/>
      <c r="FRN5232" s="38"/>
      <c r="FRO5232" s="38"/>
      <c r="FRP5232" s="38"/>
      <c r="FRQ5232" s="38"/>
      <c r="FRR5232" s="38"/>
      <c r="FRS5232" s="38"/>
      <c r="FRT5232" s="38"/>
      <c r="FRU5232" s="38"/>
      <c r="FRV5232" s="38"/>
      <c r="FRW5232" s="38"/>
      <c r="FRX5232" s="38"/>
      <c r="FRY5232" s="38"/>
      <c r="FRZ5232" s="38"/>
      <c r="FSA5232" s="38"/>
      <c r="FSB5232" s="38"/>
      <c r="FSC5232" s="38"/>
      <c r="FSD5232" s="38"/>
      <c r="FSE5232" s="38"/>
      <c r="FSF5232" s="38"/>
      <c r="FSG5232" s="38"/>
      <c r="FSH5232" s="38"/>
      <c r="FSI5232" s="38"/>
      <c r="FSJ5232" s="38"/>
      <c r="FSK5232" s="38"/>
      <c r="FSL5232" s="38"/>
      <c r="FSM5232" s="38"/>
      <c r="FSN5232" s="38"/>
      <c r="FSO5232" s="38"/>
      <c r="FSP5232" s="38"/>
      <c r="FSQ5232" s="38"/>
      <c r="FSR5232" s="38"/>
      <c r="FSS5232" s="38"/>
      <c r="FST5232" s="38"/>
      <c r="FSU5232" s="38"/>
      <c r="FSV5232" s="38"/>
      <c r="FSW5232" s="38"/>
      <c r="FSX5232" s="38"/>
      <c r="FSY5232" s="38"/>
      <c r="FSZ5232" s="38"/>
      <c r="FTA5232" s="38"/>
      <c r="FTB5232" s="38"/>
      <c r="FTC5232" s="38"/>
      <c r="FTD5232" s="38"/>
      <c r="FTE5232" s="38"/>
      <c r="FTF5232" s="38"/>
      <c r="FTG5232" s="38"/>
      <c r="FTH5232" s="38"/>
      <c r="FTI5232" s="38"/>
      <c r="FTJ5232" s="38"/>
      <c r="FTK5232" s="38"/>
      <c r="FTL5232" s="38"/>
      <c r="FTM5232" s="38"/>
      <c r="FTN5232" s="38"/>
      <c r="FTO5232" s="38"/>
      <c r="FTP5232" s="38"/>
      <c r="FTQ5232" s="38"/>
      <c r="FTR5232" s="38"/>
      <c r="FTS5232" s="38"/>
      <c r="FTT5232" s="38"/>
      <c r="FTU5232" s="38"/>
      <c r="FTV5232" s="38"/>
      <c r="FTW5232" s="38"/>
      <c r="FTX5232" s="38"/>
      <c r="FTY5232" s="38"/>
      <c r="FTZ5232" s="38"/>
      <c r="FUA5232" s="38"/>
      <c r="FUB5232" s="38"/>
      <c r="FUC5232" s="38"/>
      <c r="FUD5232" s="38"/>
      <c r="FUE5232" s="38"/>
      <c r="FUF5232" s="38"/>
      <c r="FUG5232" s="38"/>
      <c r="FUH5232" s="38"/>
      <c r="FUI5232" s="38"/>
      <c r="FUJ5232" s="38"/>
      <c r="FUK5232" s="38"/>
      <c r="FUL5232" s="38"/>
      <c r="FUM5232" s="38"/>
      <c r="FUN5232" s="38"/>
      <c r="FUO5232" s="38"/>
      <c r="FUP5232" s="38"/>
      <c r="FUQ5232" s="38"/>
      <c r="FUR5232" s="38"/>
      <c r="FUS5232" s="38"/>
      <c r="FUT5232" s="38"/>
      <c r="FUU5232" s="38"/>
      <c r="FUV5232" s="38"/>
      <c r="FUW5232" s="38"/>
      <c r="FUX5232" s="38"/>
      <c r="FUY5232" s="38"/>
      <c r="FUZ5232" s="38"/>
      <c r="FVA5232" s="38"/>
      <c r="FVB5232" s="38"/>
      <c r="FVC5232" s="38"/>
      <c r="FVD5232" s="38"/>
      <c r="FVE5232" s="38"/>
      <c r="FVF5232" s="38"/>
      <c r="FVG5232" s="38"/>
      <c r="FVH5232" s="38"/>
      <c r="FVI5232" s="38"/>
      <c r="FVJ5232" s="38"/>
      <c r="FVK5232" s="38"/>
      <c r="FVL5232" s="38"/>
      <c r="FVM5232" s="38"/>
      <c r="FVN5232" s="38"/>
      <c r="FVO5232" s="38"/>
      <c r="FVP5232" s="38"/>
      <c r="FVQ5232" s="38"/>
      <c r="FVR5232" s="38"/>
      <c r="FVS5232" s="38"/>
      <c r="FVT5232" s="38"/>
      <c r="FVU5232" s="38"/>
      <c r="FVV5232" s="38"/>
      <c r="FVW5232" s="38"/>
      <c r="FVX5232" s="38"/>
      <c r="FVY5232" s="38"/>
      <c r="FVZ5232" s="38"/>
      <c r="FWA5232" s="38"/>
      <c r="FWB5232" s="38"/>
      <c r="FWC5232" s="38"/>
      <c r="FWD5232" s="38"/>
      <c r="FWE5232" s="38"/>
      <c r="FWF5232" s="38"/>
      <c r="FWG5232" s="38"/>
      <c r="FWH5232" s="38"/>
      <c r="FWI5232" s="38"/>
      <c r="FWJ5232" s="38"/>
      <c r="FWK5232" s="38"/>
      <c r="FWL5232" s="38"/>
      <c r="FWM5232" s="38"/>
      <c r="FWN5232" s="38"/>
      <c r="FWO5232" s="38"/>
      <c r="FWP5232" s="38"/>
      <c r="FWQ5232" s="38"/>
      <c r="FWR5232" s="38"/>
      <c r="FWS5232" s="38"/>
      <c r="FWT5232" s="38"/>
      <c r="FWU5232" s="38"/>
      <c r="FWV5232" s="38"/>
      <c r="FWW5232" s="38"/>
      <c r="FWX5232" s="38"/>
      <c r="FWY5232" s="38"/>
      <c r="FWZ5232" s="38"/>
      <c r="FXA5232" s="38"/>
      <c r="FXB5232" s="38"/>
      <c r="FXC5232" s="38"/>
      <c r="FXD5232" s="38"/>
      <c r="FXE5232" s="38"/>
      <c r="FXF5232" s="38"/>
      <c r="FXG5232" s="38"/>
      <c r="FXH5232" s="38"/>
      <c r="FXI5232" s="38"/>
      <c r="FXJ5232" s="38"/>
      <c r="FXK5232" s="38"/>
      <c r="FXL5232" s="38"/>
      <c r="FXM5232" s="38"/>
      <c r="FXN5232" s="38"/>
      <c r="FXO5232" s="38"/>
      <c r="FXP5232" s="38"/>
      <c r="FXQ5232" s="38"/>
      <c r="FXR5232" s="38"/>
      <c r="FXS5232" s="38"/>
      <c r="FXT5232" s="38"/>
      <c r="FXU5232" s="38"/>
      <c r="FXV5232" s="38"/>
      <c r="FXW5232" s="38"/>
      <c r="FXX5232" s="38"/>
      <c r="FXY5232" s="38"/>
      <c r="FXZ5232" s="38"/>
      <c r="FYA5232" s="38"/>
      <c r="FYB5232" s="38"/>
      <c r="FYC5232" s="38"/>
      <c r="FYD5232" s="38"/>
      <c r="FYE5232" s="38"/>
      <c r="FYF5232" s="38"/>
      <c r="FYG5232" s="38"/>
      <c r="FYH5232" s="38"/>
      <c r="FYI5232" s="38"/>
      <c r="FYJ5232" s="38"/>
      <c r="FYK5232" s="38"/>
      <c r="FYL5232" s="38"/>
      <c r="FYM5232" s="38"/>
      <c r="FYN5232" s="38"/>
      <c r="FYO5232" s="38"/>
      <c r="FYP5232" s="38"/>
      <c r="FYQ5232" s="38"/>
      <c r="FYR5232" s="38"/>
      <c r="FYS5232" s="38"/>
      <c r="FYT5232" s="38"/>
      <c r="FYU5232" s="38"/>
      <c r="FYV5232" s="38"/>
      <c r="FYW5232" s="38"/>
      <c r="FYX5232" s="38"/>
      <c r="FYY5232" s="38"/>
      <c r="FYZ5232" s="38"/>
      <c r="FZA5232" s="38"/>
      <c r="FZB5232" s="38"/>
      <c r="FZC5232" s="38"/>
      <c r="FZD5232" s="38"/>
      <c r="FZE5232" s="38"/>
      <c r="FZF5232" s="38"/>
      <c r="FZG5232" s="38"/>
      <c r="FZH5232" s="38"/>
      <c r="FZI5232" s="38"/>
      <c r="FZJ5232" s="38"/>
      <c r="FZK5232" s="38"/>
      <c r="FZL5232" s="38"/>
      <c r="FZM5232" s="38"/>
      <c r="FZN5232" s="38"/>
      <c r="FZO5232" s="38"/>
      <c r="FZP5232" s="38"/>
      <c r="FZQ5232" s="38"/>
      <c r="FZR5232" s="38"/>
      <c r="FZS5232" s="38"/>
      <c r="FZT5232" s="38"/>
      <c r="FZU5232" s="38"/>
      <c r="FZV5232" s="38"/>
      <c r="FZW5232" s="38"/>
      <c r="FZX5232" s="38"/>
      <c r="FZY5232" s="38"/>
      <c r="FZZ5232" s="38"/>
      <c r="GAA5232" s="38"/>
      <c r="GAB5232" s="38"/>
      <c r="GAC5232" s="38"/>
      <c r="GAD5232" s="38"/>
      <c r="GAE5232" s="38"/>
      <c r="GAF5232" s="38"/>
      <c r="GAG5232" s="38"/>
      <c r="GAH5232" s="38"/>
      <c r="GAI5232" s="38"/>
      <c r="GAJ5232" s="38"/>
      <c r="GAK5232" s="38"/>
      <c r="GAL5232" s="38"/>
      <c r="GAM5232" s="38"/>
      <c r="GAN5232" s="38"/>
      <c r="GAO5232" s="38"/>
      <c r="GAP5232" s="38"/>
      <c r="GAQ5232" s="38"/>
      <c r="GAR5232" s="38"/>
      <c r="GAS5232" s="38"/>
      <c r="GAT5232" s="38"/>
      <c r="GAU5232" s="38"/>
      <c r="GAV5232" s="38"/>
      <c r="GAW5232" s="38"/>
      <c r="GAX5232" s="38"/>
      <c r="GAY5232" s="38"/>
      <c r="GAZ5232" s="38"/>
      <c r="GBA5232" s="38"/>
      <c r="GBB5232" s="38"/>
      <c r="GBC5232" s="38"/>
      <c r="GBD5232" s="38"/>
      <c r="GBE5232" s="38"/>
      <c r="GBF5232" s="38"/>
      <c r="GBG5232" s="38"/>
      <c r="GBH5232" s="38"/>
      <c r="GBI5232" s="38"/>
      <c r="GBJ5232" s="38"/>
      <c r="GBK5232" s="38"/>
      <c r="GBL5232" s="38"/>
      <c r="GBM5232" s="38"/>
      <c r="GBN5232" s="38"/>
      <c r="GBO5232" s="38"/>
      <c r="GBP5232" s="38"/>
      <c r="GBQ5232" s="38"/>
      <c r="GBR5232" s="38"/>
      <c r="GBS5232" s="38"/>
      <c r="GBT5232" s="38"/>
      <c r="GBU5232" s="38"/>
      <c r="GBV5232" s="38"/>
      <c r="GBW5232" s="38"/>
      <c r="GBX5232" s="38"/>
      <c r="GBY5232" s="38"/>
      <c r="GBZ5232" s="38"/>
      <c r="GCA5232" s="38"/>
      <c r="GCB5232" s="38"/>
      <c r="GCC5232" s="38"/>
      <c r="GCD5232" s="38"/>
      <c r="GCE5232" s="38"/>
      <c r="GCF5232" s="38"/>
      <c r="GCG5232" s="38"/>
      <c r="GCH5232" s="38"/>
      <c r="GCI5232" s="38"/>
      <c r="GCJ5232" s="38"/>
      <c r="GCK5232" s="38"/>
      <c r="GCL5232" s="38"/>
      <c r="GCM5232" s="38"/>
      <c r="GCN5232" s="38"/>
      <c r="GCO5232" s="38"/>
      <c r="GCP5232" s="38"/>
      <c r="GCQ5232" s="38"/>
      <c r="GCR5232" s="38"/>
      <c r="GCS5232" s="38"/>
      <c r="GCT5232" s="38"/>
      <c r="GCU5232" s="38"/>
      <c r="GCV5232" s="38"/>
      <c r="GCW5232" s="38"/>
      <c r="GCX5232" s="38"/>
      <c r="GCY5232" s="38"/>
      <c r="GCZ5232" s="38"/>
      <c r="GDA5232" s="38"/>
      <c r="GDB5232" s="38"/>
      <c r="GDC5232" s="38"/>
      <c r="GDD5232" s="38"/>
      <c r="GDE5232" s="38"/>
      <c r="GDF5232" s="38"/>
      <c r="GDG5232" s="38"/>
      <c r="GDH5232" s="38"/>
      <c r="GDI5232" s="38"/>
      <c r="GDJ5232" s="38"/>
      <c r="GDK5232" s="38"/>
      <c r="GDL5232" s="38"/>
      <c r="GDM5232" s="38"/>
      <c r="GDN5232" s="38"/>
      <c r="GDO5232" s="38"/>
      <c r="GDP5232" s="38"/>
      <c r="GDQ5232" s="38"/>
      <c r="GDR5232" s="38"/>
      <c r="GDS5232" s="38"/>
      <c r="GDT5232" s="38"/>
      <c r="GDU5232" s="38"/>
      <c r="GDV5232" s="38"/>
      <c r="GDW5232" s="38"/>
      <c r="GDX5232" s="38"/>
      <c r="GDY5232" s="38"/>
      <c r="GDZ5232" s="38"/>
      <c r="GEA5232" s="38"/>
      <c r="GEB5232" s="38"/>
      <c r="GEC5232" s="38"/>
      <c r="GED5232" s="38"/>
      <c r="GEE5232" s="38"/>
      <c r="GEF5232" s="38"/>
      <c r="GEG5232" s="38"/>
      <c r="GEH5232" s="38"/>
      <c r="GEI5232" s="38"/>
      <c r="GEJ5232" s="38"/>
      <c r="GEK5232" s="38"/>
      <c r="GEL5232" s="38"/>
      <c r="GEM5232" s="38"/>
      <c r="GEN5232" s="38"/>
      <c r="GEO5232" s="38"/>
      <c r="GEP5232" s="38"/>
      <c r="GEQ5232" s="38"/>
      <c r="GER5232" s="38"/>
      <c r="GES5232" s="38"/>
      <c r="GET5232" s="38"/>
      <c r="GEU5232" s="38"/>
      <c r="GEV5232" s="38"/>
      <c r="GEW5232" s="38"/>
      <c r="GEX5232" s="38"/>
      <c r="GEY5232" s="38"/>
      <c r="GEZ5232" s="38"/>
      <c r="GFA5232" s="38"/>
      <c r="GFB5232" s="38"/>
      <c r="GFC5232" s="38"/>
      <c r="GFD5232" s="38"/>
      <c r="GFE5232" s="38"/>
      <c r="GFF5232" s="38"/>
      <c r="GFG5232" s="38"/>
      <c r="GFH5232" s="38"/>
      <c r="GFI5232" s="38"/>
      <c r="GFJ5232" s="38"/>
      <c r="GFK5232" s="38"/>
      <c r="GFL5232" s="38"/>
      <c r="GFM5232" s="38"/>
      <c r="GFN5232" s="38"/>
      <c r="GFO5232" s="38"/>
      <c r="GFP5232" s="38"/>
      <c r="GFQ5232" s="38"/>
      <c r="GFR5232" s="38"/>
      <c r="GFS5232" s="38"/>
      <c r="GFT5232" s="38"/>
      <c r="GFU5232" s="38"/>
      <c r="GFV5232" s="38"/>
      <c r="GFW5232" s="38"/>
      <c r="GFX5232" s="38"/>
      <c r="GFY5232" s="38"/>
      <c r="GFZ5232" s="38"/>
      <c r="GGA5232" s="38"/>
      <c r="GGB5232" s="38"/>
      <c r="GGC5232" s="38"/>
      <c r="GGD5232" s="38"/>
      <c r="GGE5232" s="38"/>
      <c r="GGF5232" s="38"/>
      <c r="GGG5232" s="38"/>
      <c r="GGH5232" s="38"/>
      <c r="GGI5232" s="38"/>
      <c r="GGJ5232" s="38"/>
      <c r="GGK5232" s="38"/>
      <c r="GGL5232" s="38"/>
      <c r="GGM5232" s="38"/>
      <c r="GGN5232" s="38"/>
      <c r="GGO5232" s="38"/>
      <c r="GGP5232" s="38"/>
      <c r="GGQ5232" s="38"/>
      <c r="GGR5232" s="38"/>
      <c r="GGS5232" s="38"/>
      <c r="GGT5232" s="38"/>
      <c r="GGU5232" s="38"/>
      <c r="GGV5232" s="38"/>
      <c r="GGW5232" s="38"/>
      <c r="GGX5232" s="38"/>
      <c r="GGY5232" s="38"/>
      <c r="GGZ5232" s="38"/>
      <c r="GHA5232" s="38"/>
      <c r="GHB5232" s="38"/>
      <c r="GHC5232" s="38"/>
      <c r="GHD5232" s="38"/>
      <c r="GHE5232" s="38"/>
      <c r="GHF5232" s="38"/>
      <c r="GHG5232" s="38"/>
      <c r="GHH5232" s="38"/>
      <c r="GHI5232" s="38"/>
      <c r="GHJ5232" s="38"/>
      <c r="GHK5232" s="38"/>
      <c r="GHL5232" s="38"/>
      <c r="GHM5232" s="38"/>
      <c r="GHN5232" s="38"/>
      <c r="GHO5232" s="38"/>
      <c r="GHP5232" s="38"/>
      <c r="GHQ5232" s="38"/>
      <c r="GHR5232" s="38"/>
      <c r="GHS5232" s="38"/>
      <c r="GHT5232" s="38"/>
      <c r="GHU5232" s="38"/>
      <c r="GHV5232" s="38"/>
      <c r="GHW5232" s="38"/>
      <c r="GHX5232" s="38"/>
      <c r="GHY5232" s="38"/>
      <c r="GHZ5232" s="38"/>
      <c r="GIA5232" s="38"/>
      <c r="GIB5232" s="38"/>
      <c r="GIC5232" s="38"/>
      <c r="GID5232" s="38"/>
      <c r="GIE5232" s="38"/>
      <c r="GIF5232" s="38"/>
      <c r="GIG5232" s="38"/>
      <c r="GIH5232" s="38"/>
      <c r="GII5232" s="38"/>
      <c r="GIJ5232" s="38"/>
      <c r="GIK5232" s="38"/>
      <c r="GIL5232" s="38"/>
      <c r="GIM5232" s="38"/>
      <c r="GIN5232" s="38"/>
      <c r="GIO5232" s="38"/>
      <c r="GIP5232" s="38"/>
      <c r="GIQ5232" s="38"/>
      <c r="GIR5232" s="38"/>
      <c r="GIS5232" s="38"/>
      <c r="GIT5232" s="38"/>
      <c r="GIU5232" s="38"/>
      <c r="GIV5232" s="38"/>
      <c r="GIW5232" s="38"/>
      <c r="GIX5232" s="38"/>
      <c r="GIY5232" s="38"/>
      <c r="GIZ5232" s="38"/>
      <c r="GJA5232" s="38"/>
      <c r="GJB5232" s="38"/>
      <c r="GJC5232" s="38"/>
      <c r="GJD5232" s="38"/>
      <c r="GJE5232" s="38"/>
      <c r="GJF5232" s="38"/>
      <c r="GJG5232" s="38"/>
      <c r="GJH5232" s="38"/>
      <c r="GJI5232" s="38"/>
      <c r="GJJ5232" s="38"/>
      <c r="GJK5232" s="38"/>
      <c r="GJL5232" s="38"/>
      <c r="GJM5232" s="38"/>
      <c r="GJN5232" s="38"/>
      <c r="GJO5232" s="38"/>
      <c r="GJP5232" s="38"/>
      <c r="GJQ5232" s="38"/>
      <c r="GJR5232" s="38"/>
      <c r="GJS5232" s="38"/>
      <c r="GJT5232" s="38"/>
      <c r="GJU5232" s="38"/>
      <c r="GJV5232" s="38"/>
      <c r="GJW5232" s="38"/>
      <c r="GJX5232" s="38"/>
      <c r="GJY5232" s="38"/>
      <c r="GJZ5232" s="38"/>
      <c r="GKA5232" s="38"/>
      <c r="GKB5232" s="38"/>
      <c r="GKC5232" s="38"/>
      <c r="GKD5232" s="38"/>
      <c r="GKE5232" s="38"/>
      <c r="GKF5232" s="38"/>
      <c r="GKG5232" s="38"/>
      <c r="GKH5232" s="38"/>
      <c r="GKI5232" s="38"/>
      <c r="GKJ5232" s="38"/>
      <c r="GKK5232" s="38"/>
      <c r="GKL5232" s="38"/>
      <c r="GKM5232" s="38"/>
      <c r="GKN5232" s="38"/>
      <c r="GKO5232" s="38"/>
      <c r="GKP5232" s="38"/>
      <c r="GKQ5232" s="38"/>
      <c r="GKR5232" s="38"/>
      <c r="GKS5232" s="38"/>
      <c r="GKT5232" s="38"/>
      <c r="GKU5232" s="38"/>
      <c r="GKV5232" s="38"/>
      <c r="GKW5232" s="38"/>
      <c r="GKX5232" s="38"/>
      <c r="GKY5232" s="38"/>
      <c r="GKZ5232" s="38"/>
      <c r="GLA5232" s="38"/>
      <c r="GLB5232" s="38"/>
      <c r="GLC5232" s="38"/>
      <c r="GLD5232" s="38"/>
      <c r="GLE5232" s="38"/>
      <c r="GLF5232" s="38"/>
      <c r="GLG5232" s="38"/>
      <c r="GLH5232" s="38"/>
      <c r="GLI5232" s="38"/>
      <c r="GLJ5232" s="38"/>
      <c r="GLK5232" s="38"/>
      <c r="GLL5232" s="38"/>
      <c r="GLM5232" s="38"/>
      <c r="GLN5232" s="38"/>
      <c r="GLO5232" s="38"/>
      <c r="GLP5232" s="38"/>
      <c r="GLQ5232" s="38"/>
      <c r="GLR5232" s="38"/>
      <c r="GLS5232" s="38"/>
      <c r="GLT5232" s="38"/>
      <c r="GLU5232" s="38"/>
      <c r="GLV5232" s="38"/>
      <c r="GLW5232" s="38"/>
      <c r="GLX5232" s="38"/>
      <c r="GLY5232" s="38"/>
      <c r="GLZ5232" s="38"/>
      <c r="GMA5232" s="38"/>
      <c r="GMB5232" s="38"/>
      <c r="GMC5232" s="38"/>
      <c r="GMD5232" s="38"/>
      <c r="GME5232" s="38"/>
      <c r="GMF5232" s="38"/>
      <c r="GMG5232" s="38"/>
      <c r="GMH5232" s="38"/>
      <c r="GMI5232" s="38"/>
      <c r="GMJ5232" s="38"/>
      <c r="GMK5232" s="38"/>
      <c r="GML5232" s="38"/>
      <c r="GMM5232" s="38"/>
      <c r="GMN5232" s="38"/>
      <c r="GMO5232" s="38"/>
      <c r="GMP5232" s="38"/>
      <c r="GMQ5232" s="38"/>
      <c r="GMR5232" s="38"/>
      <c r="GMS5232" s="38"/>
      <c r="GMT5232" s="38"/>
      <c r="GMU5232" s="38"/>
      <c r="GMV5232" s="38"/>
      <c r="GMW5232" s="38"/>
      <c r="GMX5232" s="38"/>
      <c r="GMY5232" s="38"/>
      <c r="GMZ5232" s="38"/>
      <c r="GNA5232" s="38"/>
      <c r="GNB5232" s="38"/>
      <c r="GNC5232" s="38"/>
      <c r="GND5232" s="38"/>
      <c r="GNE5232" s="38"/>
      <c r="GNF5232" s="38"/>
      <c r="GNG5232" s="38"/>
      <c r="GNH5232" s="38"/>
      <c r="GNI5232" s="38"/>
      <c r="GNJ5232" s="38"/>
      <c r="GNK5232" s="38"/>
      <c r="GNL5232" s="38"/>
      <c r="GNM5232" s="38"/>
      <c r="GNN5232" s="38"/>
      <c r="GNO5232" s="38"/>
      <c r="GNP5232" s="38"/>
      <c r="GNQ5232" s="38"/>
      <c r="GNR5232" s="38"/>
      <c r="GNS5232" s="38"/>
      <c r="GNT5232" s="38"/>
      <c r="GNU5232" s="38"/>
      <c r="GNV5232" s="38"/>
      <c r="GNW5232" s="38"/>
      <c r="GNX5232" s="38"/>
      <c r="GNY5232" s="38"/>
      <c r="GNZ5232" s="38"/>
      <c r="GOA5232" s="38"/>
      <c r="GOB5232" s="38"/>
      <c r="GOC5232" s="38"/>
      <c r="GOD5232" s="38"/>
      <c r="GOE5232" s="38"/>
      <c r="GOF5232" s="38"/>
      <c r="GOG5232" s="38"/>
      <c r="GOH5232" s="38"/>
      <c r="GOI5232" s="38"/>
      <c r="GOJ5232" s="38"/>
      <c r="GOK5232" s="38"/>
      <c r="GOL5232" s="38"/>
      <c r="GOM5232" s="38"/>
      <c r="GON5232" s="38"/>
      <c r="GOO5232" s="38"/>
      <c r="GOP5232" s="38"/>
      <c r="GOQ5232" s="38"/>
      <c r="GOR5232" s="38"/>
      <c r="GOS5232" s="38"/>
      <c r="GOT5232" s="38"/>
      <c r="GOU5232" s="38"/>
      <c r="GOV5232" s="38"/>
      <c r="GOW5232" s="38"/>
      <c r="GOX5232" s="38"/>
      <c r="GOY5232" s="38"/>
      <c r="GOZ5232" s="38"/>
      <c r="GPA5232" s="38"/>
      <c r="GPB5232" s="38"/>
      <c r="GPC5232" s="38"/>
      <c r="GPD5232" s="38"/>
      <c r="GPE5232" s="38"/>
      <c r="GPF5232" s="38"/>
      <c r="GPG5232" s="38"/>
      <c r="GPH5232" s="38"/>
      <c r="GPI5232" s="38"/>
      <c r="GPJ5232" s="38"/>
      <c r="GPK5232" s="38"/>
      <c r="GPL5232" s="38"/>
      <c r="GPM5232" s="38"/>
      <c r="GPN5232" s="38"/>
      <c r="GPO5232" s="38"/>
      <c r="GPP5232" s="38"/>
      <c r="GPQ5232" s="38"/>
      <c r="GPR5232" s="38"/>
      <c r="GPS5232" s="38"/>
      <c r="GPT5232" s="38"/>
      <c r="GPU5232" s="38"/>
      <c r="GPV5232" s="38"/>
      <c r="GPW5232" s="38"/>
      <c r="GPX5232" s="38"/>
      <c r="GPY5232" s="38"/>
      <c r="GPZ5232" s="38"/>
      <c r="GQA5232" s="38"/>
      <c r="GQB5232" s="38"/>
      <c r="GQC5232" s="38"/>
      <c r="GQD5232" s="38"/>
      <c r="GQE5232" s="38"/>
      <c r="GQF5232" s="38"/>
      <c r="GQG5232" s="38"/>
      <c r="GQH5232" s="38"/>
      <c r="GQI5232" s="38"/>
      <c r="GQJ5232" s="38"/>
      <c r="GQK5232" s="38"/>
      <c r="GQL5232" s="38"/>
      <c r="GQM5232" s="38"/>
      <c r="GQN5232" s="38"/>
      <c r="GQO5232" s="38"/>
      <c r="GQP5232" s="38"/>
      <c r="GQQ5232" s="38"/>
      <c r="GQR5232" s="38"/>
      <c r="GQS5232" s="38"/>
      <c r="GQT5232" s="38"/>
      <c r="GQU5232" s="38"/>
      <c r="GQV5232" s="38"/>
      <c r="GQW5232" s="38"/>
      <c r="GQX5232" s="38"/>
      <c r="GQY5232" s="38"/>
      <c r="GQZ5232" s="38"/>
      <c r="GRA5232" s="38"/>
      <c r="GRB5232" s="38"/>
      <c r="GRC5232" s="38"/>
      <c r="GRD5232" s="38"/>
      <c r="GRE5232" s="38"/>
      <c r="GRF5232" s="38"/>
      <c r="GRG5232" s="38"/>
      <c r="GRH5232" s="38"/>
      <c r="GRI5232" s="38"/>
      <c r="GRJ5232" s="38"/>
      <c r="GRK5232" s="38"/>
      <c r="GRL5232" s="38"/>
      <c r="GRM5232" s="38"/>
      <c r="GRN5232" s="38"/>
      <c r="GRO5232" s="38"/>
      <c r="GRP5232" s="38"/>
      <c r="GRQ5232" s="38"/>
      <c r="GRR5232" s="38"/>
      <c r="GRS5232" s="38"/>
      <c r="GRT5232" s="38"/>
      <c r="GRU5232" s="38"/>
      <c r="GRV5232" s="38"/>
      <c r="GRW5232" s="38"/>
      <c r="GRX5232" s="38"/>
      <c r="GRY5232" s="38"/>
      <c r="GRZ5232" s="38"/>
      <c r="GSA5232" s="38"/>
      <c r="GSB5232" s="38"/>
      <c r="GSC5232" s="38"/>
      <c r="GSD5232" s="38"/>
      <c r="GSE5232" s="38"/>
      <c r="GSF5232" s="38"/>
      <c r="GSG5232" s="38"/>
      <c r="GSH5232" s="38"/>
      <c r="GSI5232" s="38"/>
      <c r="GSJ5232" s="38"/>
      <c r="GSK5232" s="38"/>
      <c r="GSL5232" s="38"/>
      <c r="GSM5232" s="38"/>
      <c r="GSN5232" s="38"/>
      <c r="GSO5232" s="38"/>
      <c r="GSP5232" s="38"/>
      <c r="GSQ5232" s="38"/>
      <c r="GSR5232" s="38"/>
      <c r="GSS5232" s="38"/>
      <c r="GST5232" s="38"/>
      <c r="GSU5232" s="38"/>
      <c r="GSV5232" s="38"/>
      <c r="GSW5232" s="38"/>
      <c r="GSX5232" s="38"/>
      <c r="GSY5232" s="38"/>
      <c r="GSZ5232" s="38"/>
      <c r="GTA5232" s="38"/>
      <c r="GTB5232" s="38"/>
      <c r="GTC5232" s="38"/>
      <c r="GTD5232" s="38"/>
      <c r="GTE5232" s="38"/>
      <c r="GTF5232" s="38"/>
      <c r="GTG5232" s="38"/>
      <c r="GTH5232" s="38"/>
      <c r="GTI5232" s="38"/>
      <c r="GTJ5232" s="38"/>
      <c r="GTK5232" s="38"/>
      <c r="GTL5232" s="38"/>
      <c r="GTM5232" s="38"/>
      <c r="GTN5232" s="38"/>
      <c r="GTO5232" s="38"/>
      <c r="GTP5232" s="38"/>
      <c r="GTQ5232" s="38"/>
      <c r="GTR5232" s="38"/>
      <c r="GTS5232" s="38"/>
      <c r="GTT5232" s="38"/>
      <c r="GTU5232" s="38"/>
      <c r="GTV5232" s="38"/>
      <c r="GTW5232" s="38"/>
      <c r="GTX5232" s="38"/>
      <c r="GTY5232" s="38"/>
      <c r="GTZ5232" s="38"/>
      <c r="GUA5232" s="38"/>
      <c r="GUB5232" s="38"/>
      <c r="GUC5232" s="38"/>
      <c r="GUD5232" s="38"/>
      <c r="GUE5232" s="38"/>
      <c r="GUF5232" s="38"/>
      <c r="GUG5232" s="38"/>
      <c r="GUH5232" s="38"/>
      <c r="GUI5232" s="38"/>
      <c r="GUJ5232" s="38"/>
      <c r="GUK5232" s="38"/>
      <c r="GUL5232" s="38"/>
      <c r="GUM5232" s="38"/>
      <c r="GUN5232" s="38"/>
      <c r="GUO5232" s="38"/>
      <c r="GUP5232" s="38"/>
      <c r="GUQ5232" s="38"/>
      <c r="GUR5232" s="38"/>
      <c r="GUS5232" s="38"/>
      <c r="GUT5232" s="38"/>
      <c r="GUU5232" s="38"/>
      <c r="GUV5232" s="38"/>
      <c r="GUW5232" s="38"/>
      <c r="GUX5232" s="38"/>
      <c r="GUY5232" s="38"/>
      <c r="GUZ5232" s="38"/>
      <c r="GVA5232" s="38"/>
      <c r="GVB5232" s="38"/>
      <c r="GVC5232" s="38"/>
      <c r="GVD5232" s="38"/>
      <c r="GVE5232" s="38"/>
      <c r="GVF5232" s="38"/>
      <c r="GVG5232" s="38"/>
      <c r="GVH5232" s="38"/>
      <c r="GVI5232" s="38"/>
      <c r="GVJ5232" s="38"/>
      <c r="GVK5232" s="38"/>
      <c r="GVL5232" s="38"/>
      <c r="GVM5232" s="38"/>
      <c r="GVN5232" s="38"/>
      <c r="GVO5232" s="38"/>
      <c r="GVP5232" s="38"/>
      <c r="GVQ5232" s="38"/>
      <c r="GVR5232" s="38"/>
      <c r="GVS5232" s="38"/>
      <c r="GVT5232" s="38"/>
      <c r="GVU5232" s="38"/>
      <c r="GVV5232" s="38"/>
      <c r="GVW5232" s="38"/>
      <c r="GVX5232" s="38"/>
      <c r="GVY5232" s="38"/>
      <c r="GVZ5232" s="38"/>
      <c r="GWA5232" s="38"/>
      <c r="GWB5232" s="38"/>
      <c r="GWC5232" s="38"/>
      <c r="GWD5232" s="38"/>
      <c r="GWE5232" s="38"/>
      <c r="GWF5232" s="38"/>
      <c r="GWG5232" s="38"/>
      <c r="GWH5232" s="38"/>
      <c r="GWI5232" s="38"/>
      <c r="GWJ5232" s="38"/>
      <c r="GWK5232" s="38"/>
      <c r="GWL5232" s="38"/>
      <c r="GWM5232" s="38"/>
      <c r="GWN5232" s="38"/>
      <c r="GWO5232" s="38"/>
      <c r="GWP5232" s="38"/>
      <c r="GWQ5232" s="38"/>
      <c r="GWR5232" s="38"/>
      <c r="GWS5232" s="38"/>
      <c r="GWT5232" s="38"/>
      <c r="GWU5232" s="38"/>
      <c r="GWV5232" s="38"/>
      <c r="GWW5232" s="38"/>
      <c r="GWX5232" s="38"/>
      <c r="GWY5232" s="38"/>
      <c r="GWZ5232" s="38"/>
      <c r="GXA5232" s="38"/>
      <c r="GXB5232" s="38"/>
      <c r="GXC5232" s="38"/>
      <c r="GXD5232" s="38"/>
      <c r="GXE5232" s="38"/>
      <c r="GXF5232" s="38"/>
      <c r="GXG5232" s="38"/>
      <c r="GXH5232" s="38"/>
      <c r="GXI5232" s="38"/>
      <c r="GXJ5232" s="38"/>
      <c r="GXK5232" s="38"/>
      <c r="GXL5232" s="38"/>
      <c r="GXM5232" s="38"/>
      <c r="GXN5232" s="38"/>
      <c r="GXO5232" s="38"/>
      <c r="GXP5232" s="38"/>
      <c r="GXQ5232" s="38"/>
      <c r="GXR5232" s="38"/>
      <c r="GXS5232" s="38"/>
      <c r="GXT5232" s="38"/>
      <c r="GXU5232" s="38"/>
      <c r="GXV5232" s="38"/>
      <c r="GXW5232" s="38"/>
      <c r="GXX5232" s="38"/>
      <c r="GXY5232" s="38"/>
      <c r="GXZ5232" s="38"/>
      <c r="GYA5232" s="38"/>
      <c r="GYB5232" s="38"/>
      <c r="GYC5232" s="38"/>
      <c r="GYD5232" s="38"/>
      <c r="GYE5232" s="38"/>
      <c r="GYF5232" s="38"/>
      <c r="GYG5232" s="38"/>
      <c r="GYH5232" s="38"/>
      <c r="GYI5232" s="38"/>
      <c r="GYJ5232" s="38"/>
      <c r="GYK5232" s="38"/>
      <c r="GYL5232" s="38"/>
      <c r="GYM5232" s="38"/>
      <c r="GYN5232" s="38"/>
      <c r="GYO5232" s="38"/>
      <c r="GYP5232" s="38"/>
      <c r="GYQ5232" s="38"/>
      <c r="GYR5232" s="38"/>
      <c r="GYS5232" s="38"/>
      <c r="GYT5232" s="38"/>
      <c r="GYU5232" s="38"/>
      <c r="GYV5232" s="38"/>
      <c r="GYW5232" s="38"/>
      <c r="GYX5232" s="38"/>
      <c r="GYY5232" s="38"/>
      <c r="GYZ5232" s="38"/>
      <c r="GZA5232" s="38"/>
      <c r="GZB5232" s="38"/>
      <c r="GZC5232" s="38"/>
      <c r="GZD5232" s="38"/>
      <c r="GZE5232" s="38"/>
      <c r="GZF5232" s="38"/>
      <c r="GZG5232" s="38"/>
      <c r="GZH5232" s="38"/>
      <c r="GZI5232" s="38"/>
      <c r="GZJ5232" s="38"/>
      <c r="GZK5232" s="38"/>
      <c r="GZL5232" s="38"/>
      <c r="GZM5232" s="38"/>
      <c r="GZN5232" s="38"/>
      <c r="GZO5232" s="38"/>
      <c r="GZP5232" s="38"/>
      <c r="GZQ5232" s="38"/>
      <c r="GZR5232" s="38"/>
      <c r="GZS5232" s="38"/>
      <c r="GZT5232" s="38"/>
      <c r="GZU5232" s="38"/>
      <c r="GZV5232" s="38"/>
      <c r="GZW5232" s="38"/>
      <c r="GZX5232" s="38"/>
      <c r="GZY5232" s="38"/>
      <c r="GZZ5232" s="38"/>
      <c r="HAA5232" s="38"/>
      <c r="HAB5232" s="38"/>
      <c r="HAC5232" s="38"/>
      <c r="HAD5232" s="38"/>
      <c r="HAE5232" s="38"/>
      <c r="HAF5232" s="38"/>
      <c r="HAG5232" s="38"/>
      <c r="HAH5232" s="38"/>
      <c r="HAI5232" s="38"/>
      <c r="HAJ5232" s="38"/>
      <c r="HAK5232" s="38"/>
      <c r="HAL5232" s="38"/>
      <c r="HAM5232" s="38"/>
      <c r="HAN5232" s="38"/>
      <c r="HAO5232" s="38"/>
      <c r="HAP5232" s="38"/>
      <c r="HAQ5232" s="38"/>
      <c r="HAR5232" s="38"/>
      <c r="HAS5232" s="38"/>
      <c r="HAT5232" s="38"/>
      <c r="HAU5232" s="38"/>
      <c r="HAV5232" s="38"/>
      <c r="HAW5232" s="38"/>
      <c r="HAX5232" s="38"/>
      <c r="HAY5232" s="38"/>
      <c r="HAZ5232" s="38"/>
      <c r="HBA5232" s="38"/>
      <c r="HBB5232" s="38"/>
      <c r="HBC5232" s="38"/>
      <c r="HBD5232" s="38"/>
      <c r="HBE5232" s="38"/>
      <c r="HBF5232" s="38"/>
      <c r="HBG5232" s="38"/>
      <c r="HBH5232" s="38"/>
      <c r="HBI5232" s="38"/>
      <c r="HBJ5232" s="38"/>
      <c r="HBK5232" s="38"/>
      <c r="HBL5232" s="38"/>
      <c r="HBM5232" s="38"/>
      <c r="HBN5232" s="38"/>
      <c r="HBO5232" s="38"/>
      <c r="HBP5232" s="38"/>
      <c r="HBQ5232" s="38"/>
      <c r="HBR5232" s="38"/>
      <c r="HBS5232" s="38"/>
      <c r="HBT5232" s="38"/>
      <c r="HBU5232" s="38"/>
      <c r="HBV5232" s="38"/>
      <c r="HBW5232" s="38"/>
      <c r="HBX5232" s="38"/>
      <c r="HBY5232" s="38"/>
      <c r="HBZ5232" s="38"/>
      <c r="HCA5232" s="38"/>
      <c r="HCB5232" s="38"/>
      <c r="HCC5232" s="38"/>
      <c r="HCD5232" s="38"/>
      <c r="HCE5232" s="38"/>
      <c r="HCF5232" s="38"/>
      <c r="HCG5232" s="38"/>
      <c r="HCH5232" s="38"/>
      <c r="HCI5232" s="38"/>
      <c r="HCJ5232" s="38"/>
      <c r="HCK5232" s="38"/>
      <c r="HCL5232" s="38"/>
      <c r="HCM5232" s="38"/>
      <c r="HCN5232" s="38"/>
      <c r="HCO5232" s="38"/>
      <c r="HCP5232" s="38"/>
      <c r="HCQ5232" s="38"/>
      <c r="HCR5232" s="38"/>
      <c r="HCS5232" s="38"/>
      <c r="HCT5232" s="38"/>
      <c r="HCU5232" s="38"/>
      <c r="HCV5232" s="38"/>
      <c r="HCW5232" s="38"/>
      <c r="HCX5232" s="38"/>
      <c r="HCY5232" s="38"/>
      <c r="HCZ5232" s="38"/>
      <c r="HDA5232" s="38"/>
      <c r="HDB5232" s="38"/>
      <c r="HDC5232" s="38"/>
      <c r="HDD5232" s="38"/>
      <c r="HDE5232" s="38"/>
      <c r="HDF5232" s="38"/>
      <c r="HDG5232" s="38"/>
      <c r="HDH5232" s="38"/>
      <c r="HDI5232" s="38"/>
      <c r="HDJ5232" s="38"/>
      <c r="HDK5232" s="38"/>
      <c r="HDL5232" s="38"/>
      <c r="HDM5232" s="38"/>
      <c r="HDN5232" s="38"/>
      <c r="HDO5232" s="38"/>
      <c r="HDP5232" s="38"/>
      <c r="HDQ5232" s="38"/>
      <c r="HDR5232" s="38"/>
      <c r="HDS5232" s="38"/>
      <c r="HDT5232" s="38"/>
      <c r="HDU5232" s="38"/>
      <c r="HDV5232" s="38"/>
      <c r="HDW5232" s="38"/>
      <c r="HDX5232" s="38"/>
      <c r="HDY5232" s="38"/>
      <c r="HDZ5232" s="38"/>
      <c r="HEA5232" s="38"/>
      <c r="HEB5232" s="38"/>
      <c r="HEC5232" s="38"/>
      <c r="HED5232" s="38"/>
      <c r="HEE5232" s="38"/>
      <c r="HEF5232" s="38"/>
      <c r="HEG5232" s="38"/>
      <c r="HEH5232" s="38"/>
      <c r="HEI5232" s="38"/>
      <c r="HEJ5232" s="38"/>
      <c r="HEK5232" s="38"/>
      <c r="HEL5232" s="38"/>
      <c r="HEM5232" s="38"/>
      <c r="HEN5232" s="38"/>
      <c r="HEO5232" s="38"/>
      <c r="HEP5232" s="38"/>
      <c r="HEQ5232" s="38"/>
      <c r="HER5232" s="38"/>
      <c r="HES5232" s="38"/>
      <c r="HET5232" s="38"/>
      <c r="HEU5232" s="38"/>
      <c r="HEV5232" s="38"/>
      <c r="HEW5232" s="38"/>
      <c r="HEX5232" s="38"/>
      <c r="HEY5232" s="38"/>
      <c r="HEZ5232" s="38"/>
      <c r="HFA5232" s="38"/>
      <c r="HFB5232" s="38"/>
      <c r="HFC5232" s="38"/>
      <c r="HFD5232" s="38"/>
      <c r="HFE5232" s="38"/>
      <c r="HFF5232" s="38"/>
      <c r="HFG5232" s="38"/>
      <c r="HFH5232" s="38"/>
      <c r="HFI5232" s="38"/>
      <c r="HFJ5232" s="38"/>
      <c r="HFK5232" s="38"/>
      <c r="HFL5232" s="38"/>
      <c r="HFM5232" s="38"/>
      <c r="HFN5232" s="38"/>
      <c r="HFO5232" s="38"/>
      <c r="HFP5232" s="38"/>
      <c r="HFQ5232" s="38"/>
      <c r="HFR5232" s="38"/>
      <c r="HFS5232" s="38"/>
      <c r="HFT5232" s="38"/>
      <c r="HFU5232" s="38"/>
      <c r="HFV5232" s="38"/>
      <c r="HFW5232" s="38"/>
      <c r="HFX5232" s="38"/>
      <c r="HFY5232" s="38"/>
      <c r="HFZ5232" s="38"/>
      <c r="HGA5232" s="38"/>
      <c r="HGB5232" s="38"/>
      <c r="HGC5232" s="38"/>
      <c r="HGD5232" s="38"/>
      <c r="HGE5232" s="38"/>
      <c r="HGF5232" s="38"/>
      <c r="HGG5232" s="38"/>
      <c r="HGH5232" s="38"/>
      <c r="HGI5232" s="38"/>
      <c r="HGJ5232" s="38"/>
      <c r="HGK5232" s="38"/>
      <c r="HGL5232" s="38"/>
      <c r="HGM5232" s="38"/>
      <c r="HGN5232" s="38"/>
      <c r="HGO5232" s="38"/>
      <c r="HGP5232" s="38"/>
      <c r="HGQ5232" s="38"/>
      <c r="HGR5232" s="38"/>
      <c r="HGS5232" s="38"/>
      <c r="HGT5232" s="38"/>
      <c r="HGU5232" s="38"/>
      <c r="HGV5232" s="38"/>
      <c r="HGW5232" s="38"/>
      <c r="HGX5232" s="38"/>
      <c r="HGY5232" s="38"/>
      <c r="HGZ5232" s="38"/>
      <c r="HHA5232" s="38"/>
      <c r="HHB5232" s="38"/>
      <c r="HHC5232" s="38"/>
      <c r="HHD5232" s="38"/>
      <c r="HHE5232" s="38"/>
      <c r="HHF5232" s="38"/>
      <c r="HHG5232" s="38"/>
      <c r="HHH5232" s="38"/>
      <c r="HHI5232" s="38"/>
      <c r="HHJ5232" s="38"/>
      <c r="HHK5232" s="38"/>
      <c r="HHL5232" s="38"/>
      <c r="HHM5232" s="38"/>
      <c r="HHN5232" s="38"/>
      <c r="HHO5232" s="38"/>
      <c r="HHP5232" s="38"/>
      <c r="HHQ5232" s="38"/>
      <c r="HHR5232" s="38"/>
      <c r="HHS5232" s="38"/>
      <c r="HHT5232" s="38"/>
      <c r="HHU5232" s="38"/>
      <c r="HHV5232" s="38"/>
      <c r="HHW5232" s="38"/>
      <c r="HHX5232" s="38"/>
      <c r="HHY5232" s="38"/>
      <c r="HHZ5232" s="38"/>
      <c r="HIA5232" s="38"/>
      <c r="HIB5232" s="38"/>
      <c r="HIC5232" s="38"/>
      <c r="HID5232" s="38"/>
      <c r="HIE5232" s="38"/>
      <c r="HIF5232" s="38"/>
      <c r="HIG5232" s="38"/>
      <c r="HIH5232" s="38"/>
      <c r="HII5232" s="38"/>
      <c r="HIJ5232" s="38"/>
      <c r="HIK5232" s="38"/>
      <c r="HIL5232" s="38"/>
      <c r="HIM5232" s="38"/>
      <c r="HIN5232" s="38"/>
      <c r="HIO5232" s="38"/>
      <c r="HIP5232" s="38"/>
      <c r="HIQ5232" s="38"/>
      <c r="HIR5232" s="38"/>
      <c r="HIS5232" s="38"/>
      <c r="HIT5232" s="38"/>
      <c r="HIU5232" s="38"/>
      <c r="HIV5232" s="38"/>
      <c r="HIW5232" s="38"/>
      <c r="HIX5232" s="38"/>
      <c r="HIY5232" s="38"/>
      <c r="HIZ5232" s="38"/>
      <c r="HJA5232" s="38"/>
      <c r="HJB5232" s="38"/>
      <c r="HJC5232" s="38"/>
      <c r="HJD5232" s="38"/>
      <c r="HJE5232" s="38"/>
      <c r="HJF5232" s="38"/>
      <c r="HJG5232" s="38"/>
      <c r="HJH5232" s="38"/>
      <c r="HJI5232" s="38"/>
      <c r="HJJ5232" s="38"/>
      <c r="HJK5232" s="38"/>
      <c r="HJL5232" s="38"/>
      <c r="HJM5232" s="38"/>
      <c r="HJN5232" s="38"/>
      <c r="HJO5232" s="38"/>
      <c r="HJP5232" s="38"/>
      <c r="HJQ5232" s="38"/>
      <c r="HJR5232" s="38"/>
      <c r="HJS5232" s="38"/>
      <c r="HJT5232" s="38"/>
      <c r="HJU5232" s="38"/>
      <c r="HJV5232" s="38"/>
      <c r="HJW5232" s="38"/>
      <c r="HJX5232" s="38"/>
      <c r="HJY5232" s="38"/>
      <c r="HJZ5232" s="38"/>
      <c r="HKA5232" s="38"/>
      <c r="HKB5232" s="38"/>
      <c r="HKC5232" s="38"/>
      <c r="HKD5232" s="38"/>
      <c r="HKE5232" s="38"/>
      <c r="HKF5232" s="38"/>
      <c r="HKG5232" s="38"/>
      <c r="HKH5232" s="38"/>
      <c r="HKI5232" s="38"/>
      <c r="HKJ5232" s="38"/>
      <c r="HKK5232" s="38"/>
      <c r="HKL5232" s="38"/>
      <c r="HKM5232" s="38"/>
      <c r="HKN5232" s="38"/>
      <c r="HKO5232" s="38"/>
      <c r="HKP5232" s="38"/>
      <c r="HKQ5232" s="38"/>
      <c r="HKR5232" s="38"/>
      <c r="HKS5232" s="38"/>
      <c r="HKT5232" s="38"/>
      <c r="HKU5232" s="38"/>
      <c r="HKV5232" s="38"/>
      <c r="HKW5232" s="38"/>
      <c r="HKX5232" s="38"/>
      <c r="HKY5232" s="38"/>
      <c r="HKZ5232" s="38"/>
      <c r="HLA5232" s="38"/>
      <c r="HLB5232" s="38"/>
      <c r="HLC5232" s="38"/>
      <c r="HLD5232" s="38"/>
      <c r="HLE5232" s="38"/>
      <c r="HLF5232" s="38"/>
      <c r="HLG5232" s="38"/>
      <c r="HLH5232" s="38"/>
      <c r="HLI5232" s="38"/>
      <c r="HLJ5232" s="38"/>
      <c r="HLK5232" s="38"/>
      <c r="HLL5232" s="38"/>
      <c r="HLM5232" s="38"/>
      <c r="HLN5232" s="38"/>
      <c r="HLO5232" s="38"/>
      <c r="HLP5232" s="38"/>
      <c r="HLQ5232" s="38"/>
      <c r="HLR5232" s="38"/>
      <c r="HLS5232" s="38"/>
      <c r="HLT5232" s="38"/>
      <c r="HLU5232" s="38"/>
      <c r="HLV5232" s="38"/>
      <c r="HLW5232" s="38"/>
      <c r="HLX5232" s="38"/>
      <c r="HLY5232" s="38"/>
      <c r="HLZ5232" s="38"/>
      <c r="HMA5232" s="38"/>
      <c r="HMB5232" s="38"/>
      <c r="HMC5232" s="38"/>
      <c r="HMD5232" s="38"/>
      <c r="HME5232" s="38"/>
      <c r="HMF5232" s="38"/>
      <c r="HMG5232" s="38"/>
      <c r="HMH5232" s="38"/>
      <c r="HMI5232" s="38"/>
      <c r="HMJ5232" s="38"/>
      <c r="HMK5232" s="38"/>
      <c r="HML5232" s="38"/>
      <c r="HMM5232" s="38"/>
      <c r="HMN5232" s="38"/>
      <c r="HMO5232" s="38"/>
      <c r="HMP5232" s="38"/>
      <c r="HMQ5232" s="38"/>
      <c r="HMR5232" s="38"/>
      <c r="HMS5232" s="38"/>
      <c r="HMT5232" s="38"/>
      <c r="HMU5232" s="38"/>
      <c r="HMV5232" s="38"/>
      <c r="HMW5232" s="38"/>
      <c r="HMX5232" s="38"/>
      <c r="HMY5232" s="38"/>
      <c r="HMZ5232" s="38"/>
      <c r="HNA5232" s="38"/>
      <c r="HNB5232" s="38"/>
      <c r="HNC5232" s="38"/>
      <c r="HND5232" s="38"/>
      <c r="HNE5232" s="38"/>
      <c r="HNF5232" s="38"/>
      <c r="HNG5232" s="38"/>
      <c r="HNH5232" s="38"/>
      <c r="HNI5232" s="38"/>
      <c r="HNJ5232" s="38"/>
      <c r="HNK5232" s="38"/>
      <c r="HNL5232" s="38"/>
      <c r="HNM5232" s="38"/>
      <c r="HNN5232" s="38"/>
      <c r="HNO5232" s="38"/>
      <c r="HNP5232" s="38"/>
      <c r="HNQ5232" s="38"/>
      <c r="HNR5232" s="38"/>
      <c r="HNS5232" s="38"/>
      <c r="HNT5232" s="38"/>
      <c r="HNU5232" s="38"/>
      <c r="HNV5232" s="38"/>
      <c r="HNW5232" s="38"/>
      <c r="HNX5232" s="38"/>
      <c r="HNY5232" s="38"/>
      <c r="HNZ5232" s="38"/>
      <c r="HOA5232" s="38"/>
      <c r="HOB5232" s="38"/>
      <c r="HOC5232" s="38"/>
      <c r="HOD5232" s="38"/>
      <c r="HOE5232" s="38"/>
      <c r="HOF5232" s="38"/>
      <c r="HOG5232" s="38"/>
      <c r="HOH5232" s="38"/>
      <c r="HOI5232" s="38"/>
      <c r="HOJ5232" s="38"/>
      <c r="HOK5232" s="38"/>
      <c r="HOL5232" s="38"/>
      <c r="HOM5232" s="38"/>
      <c r="HON5232" s="38"/>
      <c r="HOO5232" s="38"/>
      <c r="HOP5232" s="38"/>
      <c r="HOQ5232" s="38"/>
      <c r="HOR5232" s="38"/>
      <c r="HOS5232" s="38"/>
      <c r="HOT5232" s="38"/>
      <c r="HOU5232" s="38"/>
      <c r="HOV5232" s="38"/>
      <c r="HOW5232" s="38"/>
      <c r="HOX5232" s="38"/>
      <c r="HOY5232" s="38"/>
      <c r="HOZ5232" s="38"/>
      <c r="HPA5232" s="38"/>
      <c r="HPB5232" s="38"/>
      <c r="HPC5232" s="38"/>
      <c r="HPD5232" s="38"/>
      <c r="HPE5232" s="38"/>
      <c r="HPF5232" s="38"/>
      <c r="HPG5232" s="38"/>
      <c r="HPH5232" s="38"/>
      <c r="HPI5232" s="38"/>
      <c r="HPJ5232" s="38"/>
      <c r="HPK5232" s="38"/>
      <c r="HPL5232" s="38"/>
      <c r="HPM5232" s="38"/>
      <c r="HPN5232" s="38"/>
      <c r="HPO5232" s="38"/>
      <c r="HPP5232" s="38"/>
      <c r="HPQ5232" s="38"/>
      <c r="HPR5232" s="38"/>
      <c r="HPS5232" s="38"/>
      <c r="HPT5232" s="38"/>
      <c r="HPU5232" s="38"/>
      <c r="HPV5232" s="38"/>
      <c r="HPW5232" s="38"/>
      <c r="HPX5232" s="38"/>
      <c r="HPY5232" s="38"/>
      <c r="HPZ5232" s="38"/>
      <c r="HQA5232" s="38"/>
      <c r="HQB5232" s="38"/>
      <c r="HQC5232" s="38"/>
      <c r="HQD5232" s="38"/>
      <c r="HQE5232" s="38"/>
      <c r="HQF5232" s="38"/>
      <c r="HQG5232" s="38"/>
      <c r="HQH5232" s="38"/>
      <c r="HQI5232" s="38"/>
      <c r="HQJ5232" s="38"/>
      <c r="HQK5232" s="38"/>
      <c r="HQL5232" s="38"/>
      <c r="HQM5232" s="38"/>
      <c r="HQN5232" s="38"/>
      <c r="HQO5232" s="38"/>
      <c r="HQP5232" s="38"/>
      <c r="HQQ5232" s="38"/>
      <c r="HQR5232" s="38"/>
      <c r="HQS5232" s="38"/>
      <c r="HQT5232" s="38"/>
      <c r="HQU5232" s="38"/>
      <c r="HQV5232" s="38"/>
      <c r="HQW5232" s="38"/>
      <c r="HQX5232" s="38"/>
      <c r="HQY5232" s="38"/>
      <c r="HQZ5232" s="38"/>
      <c r="HRA5232" s="38"/>
      <c r="HRB5232" s="38"/>
      <c r="HRC5232" s="38"/>
      <c r="HRD5232" s="38"/>
      <c r="HRE5232" s="38"/>
      <c r="HRF5232" s="38"/>
      <c r="HRG5232" s="38"/>
      <c r="HRH5232" s="38"/>
      <c r="HRI5232" s="38"/>
      <c r="HRJ5232" s="38"/>
      <c r="HRK5232" s="38"/>
      <c r="HRL5232" s="38"/>
      <c r="HRM5232" s="38"/>
      <c r="HRN5232" s="38"/>
      <c r="HRO5232" s="38"/>
      <c r="HRP5232" s="38"/>
      <c r="HRQ5232" s="38"/>
      <c r="HRR5232" s="38"/>
      <c r="HRS5232" s="38"/>
      <c r="HRT5232" s="38"/>
      <c r="HRU5232" s="38"/>
      <c r="HRV5232" s="38"/>
      <c r="HRW5232" s="38"/>
      <c r="HRX5232" s="38"/>
      <c r="HRY5232" s="38"/>
      <c r="HRZ5232" s="38"/>
      <c r="HSA5232" s="38"/>
      <c r="HSB5232" s="38"/>
      <c r="HSC5232" s="38"/>
      <c r="HSD5232" s="38"/>
      <c r="HSE5232" s="38"/>
      <c r="HSF5232" s="38"/>
      <c r="HSG5232" s="38"/>
      <c r="HSH5232" s="38"/>
      <c r="HSI5232" s="38"/>
      <c r="HSJ5232" s="38"/>
      <c r="HSK5232" s="38"/>
      <c r="HSL5232" s="38"/>
      <c r="HSM5232" s="38"/>
      <c r="HSN5232" s="38"/>
      <c r="HSO5232" s="38"/>
      <c r="HSP5232" s="38"/>
      <c r="HSQ5232" s="38"/>
      <c r="HSR5232" s="38"/>
      <c r="HSS5232" s="38"/>
      <c r="HST5232" s="38"/>
      <c r="HSU5232" s="38"/>
      <c r="HSV5232" s="38"/>
      <c r="HSW5232" s="38"/>
      <c r="HSX5232" s="38"/>
      <c r="HSY5232" s="38"/>
      <c r="HSZ5232" s="38"/>
      <c r="HTA5232" s="38"/>
      <c r="HTB5232" s="38"/>
      <c r="HTC5232" s="38"/>
      <c r="HTD5232" s="38"/>
      <c r="HTE5232" s="38"/>
      <c r="HTF5232" s="38"/>
      <c r="HTG5232" s="38"/>
      <c r="HTH5232" s="38"/>
      <c r="HTI5232" s="38"/>
      <c r="HTJ5232" s="38"/>
      <c r="HTK5232" s="38"/>
      <c r="HTL5232" s="38"/>
      <c r="HTM5232" s="38"/>
      <c r="HTN5232" s="38"/>
      <c r="HTO5232" s="38"/>
      <c r="HTP5232" s="38"/>
      <c r="HTQ5232" s="38"/>
      <c r="HTR5232" s="38"/>
      <c r="HTS5232" s="38"/>
      <c r="HTT5232" s="38"/>
      <c r="HTU5232" s="38"/>
      <c r="HTV5232" s="38"/>
      <c r="HTW5232" s="38"/>
      <c r="HTX5232" s="38"/>
      <c r="HTY5232" s="38"/>
      <c r="HTZ5232" s="38"/>
      <c r="HUA5232" s="38"/>
      <c r="HUB5232" s="38"/>
      <c r="HUC5232" s="38"/>
      <c r="HUD5232" s="38"/>
      <c r="HUE5232" s="38"/>
      <c r="HUF5232" s="38"/>
      <c r="HUG5232" s="38"/>
      <c r="HUH5232" s="38"/>
      <c r="HUI5232" s="38"/>
      <c r="HUJ5232" s="38"/>
      <c r="HUK5232" s="38"/>
      <c r="HUL5232" s="38"/>
      <c r="HUM5232" s="38"/>
      <c r="HUN5232" s="38"/>
      <c r="HUO5232" s="38"/>
      <c r="HUP5232" s="38"/>
      <c r="HUQ5232" s="38"/>
      <c r="HUR5232" s="38"/>
      <c r="HUS5232" s="38"/>
      <c r="HUT5232" s="38"/>
      <c r="HUU5232" s="38"/>
      <c r="HUV5232" s="38"/>
      <c r="HUW5232" s="38"/>
      <c r="HUX5232" s="38"/>
      <c r="HUY5232" s="38"/>
      <c r="HUZ5232" s="38"/>
      <c r="HVA5232" s="38"/>
      <c r="HVB5232" s="38"/>
      <c r="HVC5232" s="38"/>
      <c r="HVD5232" s="38"/>
      <c r="HVE5232" s="38"/>
      <c r="HVF5232" s="38"/>
      <c r="HVG5232" s="38"/>
      <c r="HVH5232" s="38"/>
      <c r="HVI5232" s="38"/>
      <c r="HVJ5232" s="38"/>
      <c r="HVK5232" s="38"/>
      <c r="HVL5232" s="38"/>
      <c r="HVM5232" s="38"/>
      <c r="HVN5232" s="38"/>
      <c r="HVO5232" s="38"/>
      <c r="HVP5232" s="38"/>
      <c r="HVQ5232" s="38"/>
      <c r="HVR5232" s="38"/>
      <c r="HVS5232" s="38"/>
      <c r="HVT5232" s="38"/>
      <c r="HVU5232" s="38"/>
      <c r="HVV5232" s="38"/>
      <c r="HVW5232" s="38"/>
      <c r="HVX5232" s="38"/>
      <c r="HVY5232" s="38"/>
      <c r="HVZ5232" s="38"/>
      <c r="HWA5232" s="38"/>
      <c r="HWB5232" s="38"/>
      <c r="HWC5232" s="38"/>
      <c r="HWD5232" s="38"/>
      <c r="HWE5232" s="38"/>
      <c r="HWF5232" s="38"/>
      <c r="HWG5232" s="38"/>
      <c r="HWH5232" s="38"/>
      <c r="HWI5232" s="38"/>
      <c r="HWJ5232" s="38"/>
      <c r="HWK5232" s="38"/>
      <c r="HWL5232" s="38"/>
      <c r="HWM5232" s="38"/>
      <c r="HWN5232" s="38"/>
      <c r="HWO5232" s="38"/>
      <c r="HWP5232" s="38"/>
      <c r="HWQ5232" s="38"/>
      <c r="HWR5232" s="38"/>
      <c r="HWS5232" s="38"/>
      <c r="HWT5232" s="38"/>
      <c r="HWU5232" s="38"/>
      <c r="HWV5232" s="38"/>
      <c r="HWW5232" s="38"/>
      <c r="HWX5232" s="38"/>
      <c r="HWY5232" s="38"/>
      <c r="HWZ5232" s="38"/>
      <c r="HXA5232" s="38"/>
      <c r="HXB5232" s="38"/>
      <c r="HXC5232" s="38"/>
      <c r="HXD5232" s="38"/>
      <c r="HXE5232" s="38"/>
      <c r="HXF5232" s="38"/>
      <c r="HXG5232" s="38"/>
      <c r="HXH5232" s="38"/>
      <c r="HXI5232" s="38"/>
      <c r="HXJ5232" s="38"/>
      <c r="HXK5232" s="38"/>
      <c r="HXL5232" s="38"/>
      <c r="HXM5232" s="38"/>
      <c r="HXN5232" s="38"/>
      <c r="HXO5232" s="38"/>
      <c r="HXP5232" s="38"/>
      <c r="HXQ5232" s="38"/>
      <c r="HXR5232" s="38"/>
      <c r="HXS5232" s="38"/>
      <c r="HXT5232" s="38"/>
      <c r="HXU5232" s="38"/>
      <c r="HXV5232" s="38"/>
      <c r="HXW5232" s="38"/>
      <c r="HXX5232" s="38"/>
      <c r="HXY5232" s="38"/>
      <c r="HXZ5232" s="38"/>
      <c r="HYA5232" s="38"/>
      <c r="HYB5232" s="38"/>
      <c r="HYC5232" s="38"/>
      <c r="HYD5232" s="38"/>
      <c r="HYE5232" s="38"/>
      <c r="HYF5232" s="38"/>
      <c r="HYG5232" s="38"/>
      <c r="HYH5232" s="38"/>
      <c r="HYI5232" s="38"/>
      <c r="HYJ5232" s="38"/>
      <c r="HYK5232" s="38"/>
      <c r="HYL5232" s="38"/>
      <c r="HYM5232" s="38"/>
      <c r="HYN5232" s="38"/>
      <c r="HYO5232" s="38"/>
      <c r="HYP5232" s="38"/>
      <c r="HYQ5232" s="38"/>
      <c r="HYR5232" s="38"/>
      <c r="HYS5232" s="38"/>
      <c r="HYT5232" s="38"/>
      <c r="HYU5232" s="38"/>
      <c r="HYV5232" s="38"/>
      <c r="HYW5232" s="38"/>
      <c r="HYX5232" s="38"/>
      <c r="HYY5232" s="38"/>
      <c r="HYZ5232" s="38"/>
      <c r="HZA5232" s="38"/>
      <c r="HZB5232" s="38"/>
      <c r="HZC5232" s="38"/>
      <c r="HZD5232" s="38"/>
      <c r="HZE5232" s="38"/>
      <c r="HZF5232" s="38"/>
      <c r="HZG5232" s="38"/>
      <c r="HZH5232" s="38"/>
      <c r="HZI5232" s="38"/>
      <c r="HZJ5232" s="38"/>
      <c r="HZK5232" s="38"/>
      <c r="HZL5232" s="38"/>
      <c r="HZM5232" s="38"/>
      <c r="HZN5232" s="38"/>
      <c r="HZO5232" s="38"/>
      <c r="HZP5232" s="38"/>
      <c r="HZQ5232" s="38"/>
      <c r="HZR5232" s="38"/>
      <c r="HZS5232" s="38"/>
      <c r="HZT5232" s="38"/>
      <c r="HZU5232" s="38"/>
      <c r="HZV5232" s="38"/>
      <c r="HZW5232" s="38"/>
      <c r="HZX5232" s="38"/>
      <c r="HZY5232" s="38"/>
      <c r="HZZ5232" s="38"/>
      <c r="IAA5232" s="38"/>
      <c r="IAB5232" s="38"/>
      <c r="IAC5232" s="38"/>
      <c r="IAD5232" s="38"/>
      <c r="IAE5232" s="38"/>
      <c r="IAF5232" s="38"/>
      <c r="IAG5232" s="38"/>
      <c r="IAH5232" s="38"/>
      <c r="IAI5232" s="38"/>
      <c r="IAJ5232" s="38"/>
      <c r="IAK5232" s="38"/>
      <c r="IAL5232" s="38"/>
      <c r="IAM5232" s="38"/>
      <c r="IAN5232" s="38"/>
      <c r="IAO5232" s="38"/>
      <c r="IAP5232" s="38"/>
      <c r="IAQ5232" s="38"/>
      <c r="IAR5232" s="38"/>
      <c r="IAS5232" s="38"/>
      <c r="IAT5232" s="38"/>
      <c r="IAU5232" s="38"/>
      <c r="IAV5232" s="38"/>
      <c r="IAW5232" s="38"/>
      <c r="IAX5232" s="38"/>
      <c r="IAY5232" s="38"/>
      <c r="IAZ5232" s="38"/>
      <c r="IBA5232" s="38"/>
      <c r="IBB5232" s="38"/>
      <c r="IBC5232" s="38"/>
      <c r="IBD5232" s="38"/>
      <c r="IBE5232" s="38"/>
      <c r="IBF5232" s="38"/>
      <c r="IBG5232" s="38"/>
      <c r="IBH5232" s="38"/>
      <c r="IBI5232" s="38"/>
      <c r="IBJ5232" s="38"/>
      <c r="IBK5232" s="38"/>
      <c r="IBL5232" s="38"/>
      <c r="IBM5232" s="38"/>
      <c r="IBN5232" s="38"/>
      <c r="IBO5232" s="38"/>
      <c r="IBP5232" s="38"/>
      <c r="IBQ5232" s="38"/>
      <c r="IBR5232" s="38"/>
      <c r="IBS5232" s="38"/>
      <c r="IBT5232" s="38"/>
      <c r="IBU5232" s="38"/>
      <c r="IBV5232" s="38"/>
      <c r="IBW5232" s="38"/>
      <c r="IBX5232" s="38"/>
      <c r="IBY5232" s="38"/>
      <c r="IBZ5232" s="38"/>
      <c r="ICA5232" s="38"/>
      <c r="ICB5232" s="38"/>
      <c r="ICC5232" s="38"/>
      <c r="ICD5232" s="38"/>
      <c r="ICE5232" s="38"/>
      <c r="ICF5232" s="38"/>
      <c r="ICG5232" s="38"/>
      <c r="ICH5232" s="38"/>
      <c r="ICI5232" s="38"/>
      <c r="ICJ5232" s="38"/>
      <c r="ICK5232" s="38"/>
      <c r="ICL5232" s="38"/>
      <c r="ICM5232" s="38"/>
      <c r="ICN5232" s="38"/>
      <c r="ICO5232" s="38"/>
      <c r="ICP5232" s="38"/>
      <c r="ICQ5232" s="38"/>
      <c r="ICR5232" s="38"/>
      <c r="ICS5232" s="38"/>
      <c r="ICT5232" s="38"/>
      <c r="ICU5232" s="38"/>
      <c r="ICV5232" s="38"/>
      <c r="ICW5232" s="38"/>
      <c r="ICX5232" s="38"/>
      <c r="ICY5232" s="38"/>
      <c r="ICZ5232" s="38"/>
      <c r="IDA5232" s="38"/>
      <c r="IDB5232" s="38"/>
      <c r="IDC5232" s="38"/>
      <c r="IDD5232" s="38"/>
      <c r="IDE5232" s="38"/>
      <c r="IDF5232" s="38"/>
      <c r="IDG5232" s="38"/>
      <c r="IDH5232" s="38"/>
      <c r="IDI5232" s="38"/>
      <c r="IDJ5232" s="38"/>
      <c r="IDK5232" s="38"/>
      <c r="IDL5232" s="38"/>
      <c r="IDM5232" s="38"/>
      <c r="IDN5232" s="38"/>
      <c r="IDO5232" s="38"/>
      <c r="IDP5232" s="38"/>
      <c r="IDQ5232" s="38"/>
      <c r="IDR5232" s="38"/>
      <c r="IDS5232" s="38"/>
      <c r="IDT5232" s="38"/>
      <c r="IDU5232" s="38"/>
      <c r="IDV5232" s="38"/>
      <c r="IDW5232" s="38"/>
      <c r="IDX5232" s="38"/>
      <c r="IDY5232" s="38"/>
      <c r="IDZ5232" s="38"/>
      <c r="IEA5232" s="38"/>
      <c r="IEB5232" s="38"/>
      <c r="IEC5232" s="38"/>
      <c r="IED5232" s="38"/>
      <c r="IEE5232" s="38"/>
      <c r="IEF5232" s="38"/>
      <c r="IEG5232" s="38"/>
      <c r="IEH5232" s="38"/>
      <c r="IEI5232" s="38"/>
      <c r="IEJ5232" s="38"/>
      <c r="IEK5232" s="38"/>
      <c r="IEL5232" s="38"/>
      <c r="IEM5232" s="38"/>
      <c r="IEN5232" s="38"/>
      <c r="IEO5232" s="38"/>
      <c r="IEP5232" s="38"/>
      <c r="IEQ5232" s="38"/>
      <c r="IER5232" s="38"/>
      <c r="IES5232" s="38"/>
      <c r="IET5232" s="38"/>
      <c r="IEU5232" s="38"/>
      <c r="IEV5232" s="38"/>
      <c r="IEW5232" s="38"/>
      <c r="IEX5232" s="38"/>
      <c r="IEY5232" s="38"/>
      <c r="IEZ5232" s="38"/>
      <c r="IFA5232" s="38"/>
      <c r="IFB5232" s="38"/>
      <c r="IFC5232" s="38"/>
      <c r="IFD5232" s="38"/>
      <c r="IFE5232" s="38"/>
      <c r="IFF5232" s="38"/>
      <c r="IFG5232" s="38"/>
      <c r="IFH5232" s="38"/>
      <c r="IFI5232" s="38"/>
      <c r="IFJ5232" s="38"/>
      <c r="IFK5232" s="38"/>
      <c r="IFL5232" s="38"/>
      <c r="IFM5232" s="38"/>
      <c r="IFN5232" s="38"/>
      <c r="IFO5232" s="38"/>
      <c r="IFP5232" s="38"/>
      <c r="IFQ5232" s="38"/>
      <c r="IFR5232" s="38"/>
      <c r="IFS5232" s="38"/>
      <c r="IFT5232" s="38"/>
      <c r="IFU5232" s="38"/>
      <c r="IFV5232" s="38"/>
      <c r="IFW5232" s="38"/>
      <c r="IFX5232" s="38"/>
      <c r="IFY5232" s="38"/>
      <c r="IFZ5232" s="38"/>
      <c r="IGA5232" s="38"/>
      <c r="IGB5232" s="38"/>
      <c r="IGC5232" s="38"/>
      <c r="IGD5232" s="38"/>
      <c r="IGE5232" s="38"/>
      <c r="IGF5232" s="38"/>
      <c r="IGG5232" s="38"/>
      <c r="IGH5232" s="38"/>
      <c r="IGI5232" s="38"/>
      <c r="IGJ5232" s="38"/>
      <c r="IGK5232" s="38"/>
      <c r="IGL5232" s="38"/>
      <c r="IGM5232" s="38"/>
      <c r="IGN5232" s="38"/>
      <c r="IGO5232" s="38"/>
      <c r="IGP5232" s="38"/>
      <c r="IGQ5232" s="38"/>
      <c r="IGR5232" s="38"/>
      <c r="IGS5232" s="38"/>
      <c r="IGT5232" s="38"/>
      <c r="IGU5232" s="38"/>
      <c r="IGV5232" s="38"/>
      <c r="IGW5232" s="38"/>
      <c r="IGX5232" s="38"/>
      <c r="IGY5232" s="38"/>
      <c r="IGZ5232" s="38"/>
      <c r="IHA5232" s="38"/>
      <c r="IHB5232" s="38"/>
      <c r="IHC5232" s="38"/>
      <c r="IHD5232" s="38"/>
      <c r="IHE5232" s="38"/>
      <c r="IHF5232" s="38"/>
      <c r="IHG5232" s="38"/>
      <c r="IHH5232" s="38"/>
      <c r="IHI5232" s="38"/>
      <c r="IHJ5232" s="38"/>
      <c r="IHK5232" s="38"/>
      <c r="IHL5232" s="38"/>
      <c r="IHM5232" s="38"/>
      <c r="IHN5232" s="38"/>
      <c r="IHO5232" s="38"/>
      <c r="IHP5232" s="38"/>
      <c r="IHQ5232" s="38"/>
      <c r="IHR5232" s="38"/>
      <c r="IHS5232" s="38"/>
      <c r="IHT5232" s="38"/>
      <c r="IHU5232" s="38"/>
      <c r="IHV5232" s="38"/>
      <c r="IHW5232" s="38"/>
      <c r="IHX5232" s="38"/>
      <c r="IHY5232" s="38"/>
      <c r="IHZ5232" s="38"/>
      <c r="IIA5232" s="38"/>
      <c r="IIB5232" s="38"/>
      <c r="IIC5232" s="38"/>
      <c r="IID5232" s="38"/>
      <c r="IIE5232" s="38"/>
      <c r="IIF5232" s="38"/>
      <c r="IIG5232" s="38"/>
      <c r="IIH5232" s="38"/>
      <c r="III5232" s="38"/>
      <c r="IIJ5232" s="38"/>
      <c r="IIK5232" s="38"/>
      <c r="IIL5232" s="38"/>
      <c r="IIM5232" s="38"/>
      <c r="IIN5232" s="38"/>
      <c r="IIO5232" s="38"/>
      <c r="IIP5232" s="38"/>
      <c r="IIQ5232" s="38"/>
      <c r="IIR5232" s="38"/>
      <c r="IIS5232" s="38"/>
      <c r="IIT5232" s="38"/>
      <c r="IIU5232" s="38"/>
      <c r="IIV5232" s="38"/>
      <c r="IIW5232" s="38"/>
      <c r="IIX5232" s="38"/>
      <c r="IIY5232" s="38"/>
      <c r="IIZ5232" s="38"/>
      <c r="IJA5232" s="38"/>
      <c r="IJB5232" s="38"/>
      <c r="IJC5232" s="38"/>
      <c r="IJD5232" s="38"/>
      <c r="IJE5232" s="38"/>
      <c r="IJF5232" s="38"/>
      <c r="IJG5232" s="38"/>
      <c r="IJH5232" s="38"/>
      <c r="IJI5232" s="38"/>
      <c r="IJJ5232" s="38"/>
      <c r="IJK5232" s="38"/>
      <c r="IJL5232" s="38"/>
      <c r="IJM5232" s="38"/>
      <c r="IJN5232" s="38"/>
      <c r="IJO5232" s="38"/>
      <c r="IJP5232" s="38"/>
      <c r="IJQ5232" s="38"/>
      <c r="IJR5232" s="38"/>
      <c r="IJS5232" s="38"/>
      <c r="IJT5232" s="38"/>
      <c r="IJU5232" s="38"/>
      <c r="IJV5232" s="38"/>
      <c r="IJW5232" s="38"/>
      <c r="IJX5232" s="38"/>
      <c r="IJY5232" s="38"/>
      <c r="IJZ5232" s="38"/>
      <c r="IKA5232" s="38"/>
      <c r="IKB5232" s="38"/>
      <c r="IKC5232" s="38"/>
      <c r="IKD5232" s="38"/>
      <c r="IKE5232" s="38"/>
      <c r="IKF5232" s="38"/>
      <c r="IKG5232" s="38"/>
      <c r="IKH5232" s="38"/>
      <c r="IKI5232" s="38"/>
      <c r="IKJ5232" s="38"/>
      <c r="IKK5232" s="38"/>
      <c r="IKL5232" s="38"/>
      <c r="IKM5232" s="38"/>
      <c r="IKN5232" s="38"/>
      <c r="IKO5232" s="38"/>
      <c r="IKP5232" s="38"/>
      <c r="IKQ5232" s="38"/>
      <c r="IKR5232" s="38"/>
      <c r="IKS5232" s="38"/>
      <c r="IKT5232" s="38"/>
      <c r="IKU5232" s="38"/>
      <c r="IKV5232" s="38"/>
      <c r="IKW5232" s="38"/>
      <c r="IKX5232" s="38"/>
      <c r="IKY5232" s="38"/>
      <c r="IKZ5232" s="38"/>
      <c r="ILA5232" s="38"/>
      <c r="ILB5232" s="38"/>
      <c r="ILC5232" s="38"/>
      <c r="ILD5232" s="38"/>
      <c r="ILE5232" s="38"/>
      <c r="ILF5232" s="38"/>
      <c r="ILG5232" s="38"/>
      <c r="ILH5232" s="38"/>
      <c r="ILI5232" s="38"/>
      <c r="ILJ5232" s="38"/>
      <c r="ILK5232" s="38"/>
      <c r="ILL5232" s="38"/>
      <c r="ILM5232" s="38"/>
      <c r="ILN5232" s="38"/>
      <c r="ILO5232" s="38"/>
      <c r="ILP5232" s="38"/>
      <c r="ILQ5232" s="38"/>
      <c r="ILR5232" s="38"/>
      <c r="ILS5232" s="38"/>
      <c r="ILT5232" s="38"/>
      <c r="ILU5232" s="38"/>
      <c r="ILV5232" s="38"/>
      <c r="ILW5232" s="38"/>
      <c r="ILX5232" s="38"/>
      <c r="ILY5232" s="38"/>
      <c r="ILZ5232" s="38"/>
      <c r="IMA5232" s="38"/>
      <c r="IMB5232" s="38"/>
      <c r="IMC5232" s="38"/>
      <c r="IMD5232" s="38"/>
      <c r="IME5232" s="38"/>
      <c r="IMF5232" s="38"/>
      <c r="IMG5232" s="38"/>
      <c r="IMH5232" s="38"/>
      <c r="IMI5232" s="38"/>
      <c r="IMJ5232" s="38"/>
      <c r="IMK5232" s="38"/>
      <c r="IML5232" s="38"/>
      <c r="IMM5232" s="38"/>
      <c r="IMN5232" s="38"/>
      <c r="IMO5232" s="38"/>
      <c r="IMP5232" s="38"/>
      <c r="IMQ5232" s="38"/>
      <c r="IMR5232" s="38"/>
      <c r="IMS5232" s="38"/>
      <c r="IMT5232" s="38"/>
      <c r="IMU5232" s="38"/>
      <c r="IMV5232" s="38"/>
      <c r="IMW5232" s="38"/>
      <c r="IMX5232" s="38"/>
      <c r="IMY5232" s="38"/>
      <c r="IMZ5232" s="38"/>
      <c r="INA5232" s="38"/>
      <c r="INB5232" s="38"/>
      <c r="INC5232" s="38"/>
      <c r="IND5232" s="38"/>
      <c r="INE5232" s="38"/>
      <c r="INF5232" s="38"/>
      <c r="ING5232" s="38"/>
      <c r="INH5232" s="38"/>
      <c r="INI5232" s="38"/>
      <c r="INJ5232" s="38"/>
      <c r="INK5232" s="38"/>
      <c r="INL5232" s="38"/>
      <c r="INM5232" s="38"/>
      <c r="INN5232" s="38"/>
      <c r="INO5232" s="38"/>
      <c r="INP5232" s="38"/>
      <c r="INQ5232" s="38"/>
      <c r="INR5232" s="38"/>
      <c r="INS5232" s="38"/>
      <c r="INT5232" s="38"/>
      <c r="INU5232" s="38"/>
      <c r="INV5232" s="38"/>
      <c r="INW5232" s="38"/>
      <c r="INX5232" s="38"/>
      <c r="INY5232" s="38"/>
      <c r="INZ5232" s="38"/>
      <c r="IOA5232" s="38"/>
      <c r="IOB5232" s="38"/>
      <c r="IOC5232" s="38"/>
      <c r="IOD5232" s="38"/>
      <c r="IOE5232" s="38"/>
      <c r="IOF5232" s="38"/>
      <c r="IOG5232" s="38"/>
      <c r="IOH5232" s="38"/>
      <c r="IOI5232" s="38"/>
      <c r="IOJ5232" s="38"/>
      <c r="IOK5232" s="38"/>
      <c r="IOL5232" s="38"/>
      <c r="IOM5232" s="38"/>
      <c r="ION5232" s="38"/>
      <c r="IOO5232" s="38"/>
      <c r="IOP5232" s="38"/>
      <c r="IOQ5232" s="38"/>
      <c r="IOR5232" s="38"/>
      <c r="IOS5232" s="38"/>
      <c r="IOT5232" s="38"/>
      <c r="IOU5232" s="38"/>
      <c r="IOV5232" s="38"/>
      <c r="IOW5232" s="38"/>
      <c r="IOX5232" s="38"/>
      <c r="IOY5232" s="38"/>
      <c r="IOZ5232" s="38"/>
      <c r="IPA5232" s="38"/>
      <c r="IPB5232" s="38"/>
      <c r="IPC5232" s="38"/>
      <c r="IPD5232" s="38"/>
      <c r="IPE5232" s="38"/>
      <c r="IPF5232" s="38"/>
      <c r="IPG5232" s="38"/>
      <c r="IPH5232" s="38"/>
      <c r="IPI5232" s="38"/>
      <c r="IPJ5232" s="38"/>
      <c r="IPK5232" s="38"/>
      <c r="IPL5232" s="38"/>
      <c r="IPM5232" s="38"/>
      <c r="IPN5232" s="38"/>
      <c r="IPO5232" s="38"/>
      <c r="IPP5232" s="38"/>
      <c r="IPQ5232" s="38"/>
      <c r="IPR5232" s="38"/>
      <c r="IPS5232" s="38"/>
      <c r="IPT5232" s="38"/>
      <c r="IPU5232" s="38"/>
      <c r="IPV5232" s="38"/>
      <c r="IPW5232" s="38"/>
      <c r="IPX5232" s="38"/>
      <c r="IPY5232" s="38"/>
      <c r="IPZ5232" s="38"/>
      <c r="IQA5232" s="38"/>
      <c r="IQB5232" s="38"/>
      <c r="IQC5232" s="38"/>
      <c r="IQD5232" s="38"/>
      <c r="IQE5232" s="38"/>
      <c r="IQF5232" s="38"/>
      <c r="IQG5232" s="38"/>
      <c r="IQH5232" s="38"/>
      <c r="IQI5232" s="38"/>
      <c r="IQJ5232" s="38"/>
      <c r="IQK5232" s="38"/>
      <c r="IQL5232" s="38"/>
      <c r="IQM5232" s="38"/>
      <c r="IQN5232" s="38"/>
      <c r="IQO5232" s="38"/>
      <c r="IQP5232" s="38"/>
      <c r="IQQ5232" s="38"/>
      <c r="IQR5232" s="38"/>
      <c r="IQS5232" s="38"/>
      <c r="IQT5232" s="38"/>
      <c r="IQU5232" s="38"/>
      <c r="IQV5232" s="38"/>
      <c r="IQW5232" s="38"/>
      <c r="IQX5232" s="38"/>
      <c r="IQY5232" s="38"/>
      <c r="IQZ5232" s="38"/>
      <c r="IRA5232" s="38"/>
      <c r="IRB5232" s="38"/>
      <c r="IRC5232" s="38"/>
      <c r="IRD5232" s="38"/>
      <c r="IRE5232" s="38"/>
      <c r="IRF5232" s="38"/>
      <c r="IRG5232" s="38"/>
      <c r="IRH5232" s="38"/>
      <c r="IRI5232" s="38"/>
      <c r="IRJ5232" s="38"/>
      <c r="IRK5232" s="38"/>
      <c r="IRL5232" s="38"/>
      <c r="IRM5232" s="38"/>
      <c r="IRN5232" s="38"/>
      <c r="IRO5232" s="38"/>
      <c r="IRP5232" s="38"/>
      <c r="IRQ5232" s="38"/>
      <c r="IRR5232" s="38"/>
      <c r="IRS5232" s="38"/>
      <c r="IRT5232" s="38"/>
      <c r="IRU5232" s="38"/>
      <c r="IRV5232" s="38"/>
      <c r="IRW5232" s="38"/>
      <c r="IRX5232" s="38"/>
      <c r="IRY5232" s="38"/>
      <c r="IRZ5232" s="38"/>
      <c r="ISA5232" s="38"/>
      <c r="ISB5232" s="38"/>
      <c r="ISC5232" s="38"/>
      <c r="ISD5232" s="38"/>
      <c r="ISE5232" s="38"/>
      <c r="ISF5232" s="38"/>
      <c r="ISG5232" s="38"/>
      <c r="ISH5232" s="38"/>
      <c r="ISI5232" s="38"/>
      <c r="ISJ5232" s="38"/>
      <c r="ISK5232" s="38"/>
      <c r="ISL5232" s="38"/>
      <c r="ISM5232" s="38"/>
      <c r="ISN5232" s="38"/>
      <c r="ISO5232" s="38"/>
      <c r="ISP5232" s="38"/>
      <c r="ISQ5232" s="38"/>
      <c r="ISR5232" s="38"/>
      <c r="ISS5232" s="38"/>
      <c r="IST5232" s="38"/>
      <c r="ISU5232" s="38"/>
      <c r="ISV5232" s="38"/>
      <c r="ISW5232" s="38"/>
      <c r="ISX5232" s="38"/>
      <c r="ISY5232" s="38"/>
      <c r="ISZ5232" s="38"/>
      <c r="ITA5232" s="38"/>
      <c r="ITB5232" s="38"/>
      <c r="ITC5232" s="38"/>
      <c r="ITD5232" s="38"/>
      <c r="ITE5232" s="38"/>
      <c r="ITF5232" s="38"/>
      <c r="ITG5232" s="38"/>
      <c r="ITH5232" s="38"/>
      <c r="ITI5232" s="38"/>
      <c r="ITJ5232" s="38"/>
      <c r="ITK5232" s="38"/>
      <c r="ITL5232" s="38"/>
      <c r="ITM5232" s="38"/>
      <c r="ITN5232" s="38"/>
      <c r="ITO5232" s="38"/>
      <c r="ITP5232" s="38"/>
      <c r="ITQ5232" s="38"/>
      <c r="ITR5232" s="38"/>
      <c r="ITS5232" s="38"/>
      <c r="ITT5232" s="38"/>
      <c r="ITU5232" s="38"/>
      <c r="ITV5232" s="38"/>
      <c r="ITW5232" s="38"/>
      <c r="ITX5232" s="38"/>
      <c r="ITY5232" s="38"/>
      <c r="ITZ5232" s="38"/>
      <c r="IUA5232" s="38"/>
      <c r="IUB5232" s="38"/>
      <c r="IUC5232" s="38"/>
      <c r="IUD5232" s="38"/>
      <c r="IUE5232" s="38"/>
      <c r="IUF5232" s="38"/>
      <c r="IUG5232" s="38"/>
      <c r="IUH5232" s="38"/>
      <c r="IUI5232" s="38"/>
      <c r="IUJ5232" s="38"/>
      <c r="IUK5232" s="38"/>
      <c r="IUL5232" s="38"/>
      <c r="IUM5232" s="38"/>
      <c r="IUN5232" s="38"/>
      <c r="IUO5232" s="38"/>
      <c r="IUP5232" s="38"/>
      <c r="IUQ5232" s="38"/>
      <c r="IUR5232" s="38"/>
      <c r="IUS5232" s="38"/>
      <c r="IUT5232" s="38"/>
      <c r="IUU5232" s="38"/>
      <c r="IUV5232" s="38"/>
      <c r="IUW5232" s="38"/>
      <c r="IUX5232" s="38"/>
      <c r="IUY5232" s="38"/>
      <c r="IUZ5232" s="38"/>
      <c r="IVA5232" s="38"/>
      <c r="IVB5232" s="38"/>
      <c r="IVC5232" s="38"/>
      <c r="IVD5232" s="38"/>
      <c r="IVE5232" s="38"/>
      <c r="IVF5232" s="38"/>
      <c r="IVG5232" s="38"/>
      <c r="IVH5232" s="38"/>
      <c r="IVI5232" s="38"/>
      <c r="IVJ5232" s="38"/>
      <c r="IVK5232" s="38"/>
      <c r="IVL5232" s="38"/>
      <c r="IVM5232" s="38"/>
      <c r="IVN5232" s="38"/>
      <c r="IVO5232" s="38"/>
      <c r="IVP5232" s="38"/>
      <c r="IVQ5232" s="38"/>
      <c r="IVR5232" s="38"/>
      <c r="IVS5232" s="38"/>
      <c r="IVT5232" s="38"/>
      <c r="IVU5232" s="38"/>
      <c r="IVV5232" s="38"/>
      <c r="IVW5232" s="38"/>
      <c r="IVX5232" s="38"/>
      <c r="IVY5232" s="38"/>
      <c r="IVZ5232" s="38"/>
      <c r="IWA5232" s="38"/>
      <c r="IWB5232" s="38"/>
      <c r="IWC5232" s="38"/>
      <c r="IWD5232" s="38"/>
      <c r="IWE5232" s="38"/>
      <c r="IWF5232" s="38"/>
      <c r="IWG5232" s="38"/>
      <c r="IWH5232" s="38"/>
      <c r="IWI5232" s="38"/>
      <c r="IWJ5232" s="38"/>
      <c r="IWK5232" s="38"/>
      <c r="IWL5232" s="38"/>
      <c r="IWM5232" s="38"/>
      <c r="IWN5232" s="38"/>
      <c r="IWO5232" s="38"/>
      <c r="IWP5232" s="38"/>
      <c r="IWQ5232" s="38"/>
      <c r="IWR5232" s="38"/>
      <c r="IWS5232" s="38"/>
      <c r="IWT5232" s="38"/>
      <c r="IWU5232" s="38"/>
      <c r="IWV5232" s="38"/>
      <c r="IWW5232" s="38"/>
      <c r="IWX5232" s="38"/>
      <c r="IWY5232" s="38"/>
      <c r="IWZ5232" s="38"/>
      <c r="IXA5232" s="38"/>
      <c r="IXB5232" s="38"/>
      <c r="IXC5232" s="38"/>
      <c r="IXD5232" s="38"/>
      <c r="IXE5232" s="38"/>
      <c r="IXF5232" s="38"/>
      <c r="IXG5232" s="38"/>
      <c r="IXH5232" s="38"/>
      <c r="IXI5232" s="38"/>
      <c r="IXJ5232" s="38"/>
      <c r="IXK5232" s="38"/>
      <c r="IXL5232" s="38"/>
      <c r="IXM5232" s="38"/>
      <c r="IXN5232" s="38"/>
      <c r="IXO5232" s="38"/>
      <c r="IXP5232" s="38"/>
      <c r="IXQ5232" s="38"/>
      <c r="IXR5232" s="38"/>
      <c r="IXS5232" s="38"/>
      <c r="IXT5232" s="38"/>
      <c r="IXU5232" s="38"/>
      <c r="IXV5232" s="38"/>
      <c r="IXW5232" s="38"/>
      <c r="IXX5232" s="38"/>
      <c r="IXY5232" s="38"/>
      <c r="IXZ5232" s="38"/>
      <c r="IYA5232" s="38"/>
      <c r="IYB5232" s="38"/>
      <c r="IYC5232" s="38"/>
      <c r="IYD5232" s="38"/>
      <c r="IYE5232" s="38"/>
      <c r="IYF5232" s="38"/>
      <c r="IYG5232" s="38"/>
      <c r="IYH5232" s="38"/>
      <c r="IYI5232" s="38"/>
      <c r="IYJ5232" s="38"/>
      <c r="IYK5232" s="38"/>
      <c r="IYL5232" s="38"/>
      <c r="IYM5232" s="38"/>
      <c r="IYN5232" s="38"/>
      <c r="IYO5232" s="38"/>
      <c r="IYP5232" s="38"/>
      <c r="IYQ5232" s="38"/>
      <c r="IYR5232" s="38"/>
      <c r="IYS5232" s="38"/>
      <c r="IYT5232" s="38"/>
      <c r="IYU5232" s="38"/>
      <c r="IYV5232" s="38"/>
      <c r="IYW5232" s="38"/>
      <c r="IYX5232" s="38"/>
      <c r="IYY5232" s="38"/>
      <c r="IYZ5232" s="38"/>
      <c r="IZA5232" s="38"/>
      <c r="IZB5232" s="38"/>
      <c r="IZC5232" s="38"/>
      <c r="IZD5232" s="38"/>
      <c r="IZE5232" s="38"/>
      <c r="IZF5232" s="38"/>
      <c r="IZG5232" s="38"/>
      <c r="IZH5232" s="38"/>
      <c r="IZI5232" s="38"/>
      <c r="IZJ5232" s="38"/>
      <c r="IZK5232" s="38"/>
      <c r="IZL5232" s="38"/>
      <c r="IZM5232" s="38"/>
      <c r="IZN5232" s="38"/>
      <c r="IZO5232" s="38"/>
      <c r="IZP5232" s="38"/>
      <c r="IZQ5232" s="38"/>
      <c r="IZR5232" s="38"/>
      <c r="IZS5232" s="38"/>
      <c r="IZT5232" s="38"/>
      <c r="IZU5232" s="38"/>
      <c r="IZV5232" s="38"/>
      <c r="IZW5232" s="38"/>
      <c r="IZX5232" s="38"/>
      <c r="IZY5232" s="38"/>
      <c r="IZZ5232" s="38"/>
      <c r="JAA5232" s="38"/>
      <c r="JAB5232" s="38"/>
      <c r="JAC5232" s="38"/>
      <c r="JAD5232" s="38"/>
      <c r="JAE5232" s="38"/>
      <c r="JAF5232" s="38"/>
      <c r="JAG5232" s="38"/>
      <c r="JAH5232" s="38"/>
      <c r="JAI5232" s="38"/>
      <c r="JAJ5232" s="38"/>
      <c r="JAK5232" s="38"/>
      <c r="JAL5232" s="38"/>
      <c r="JAM5232" s="38"/>
      <c r="JAN5232" s="38"/>
      <c r="JAO5232" s="38"/>
      <c r="JAP5232" s="38"/>
      <c r="JAQ5232" s="38"/>
      <c r="JAR5232" s="38"/>
      <c r="JAS5232" s="38"/>
      <c r="JAT5232" s="38"/>
      <c r="JAU5232" s="38"/>
      <c r="JAV5232" s="38"/>
      <c r="JAW5232" s="38"/>
      <c r="JAX5232" s="38"/>
      <c r="JAY5232" s="38"/>
      <c r="JAZ5232" s="38"/>
      <c r="JBA5232" s="38"/>
      <c r="JBB5232" s="38"/>
      <c r="JBC5232" s="38"/>
      <c r="JBD5232" s="38"/>
      <c r="JBE5232" s="38"/>
      <c r="JBF5232" s="38"/>
      <c r="JBG5232" s="38"/>
      <c r="JBH5232" s="38"/>
      <c r="JBI5232" s="38"/>
      <c r="JBJ5232" s="38"/>
      <c r="JBK5232" s="38"/>
      <c r="JBL5232" s="38"/>
      <c r="JBM5232" s="38"/>
      <c r="JBN5232" s="38"/>
      <c r="JBO5232" s="38"/>
      <c r="JBP5232" s="38"/>
      <c r="JBQ5232" s="38"/>
      <c r="JBR5232" s="38"/>
      <c r="JBS5232" s="38"/>
      <c r="JBT5232" s="38"/>
      <c r="JBU5232" s="38"/>
      <c r="JBV5232" s="38"/>
      <c r="JBW5232" s="38"/>
      <c r="JBX5232" s="38"/>
      <c r="JBY5232" s="38"/>
      <c r="JBZ5232" s="38"/>
      <c r="JCA5232" s="38"/>
      <c r="JCB5232" s="38"/>
      <c r="JCC5232" s="38"/>
      <c r="JCD5232" s="38"/>
      <c r="JCE5232" s="38"/>
      <c r="JCF5232" s="38"/>
      <c r="JCG5232" s="38"/>
      <c r="JCH5232" s="38"/>
      <c r="JCI5232" s="38"/>
      <c r="JCJ5232" s="38"/>
      <c r="JCK5232" s="38"/>
      <c r="JCL5232" s="38"/>
      <c r="JCM5232" s="38"/>
      <c r="JCN5232" s="38"/>
      <c r="JCO5232" s="38"/>
      <c r="JCP5232" s="38"/>
      <c r="JCQ5232" s="38"/>
      <c r="JCR5232" s="38"/>
      <c r="JCS5232" s="38"/>
      <c r="JCT5232" s="38"/>
      <c r="JCU5232" s="38"/>
      <c r="JCV5232" s="38"/>
      <c r="JCW5232" s="38"/>
      <c r="JCX5232" s="38"/>
      <c r="JCY5232" s="38"/>
      <c r="JCZ5232" s="38"/>
      <c r="JDA5232" s="38"/>
      <c r="JDB5232" s="38"/>
      <c r="JDC5232" s="38"/>
      <c r="JDD5232" s="38"/>
      <c r="JDE5232" s="38"/>
      <c r="JDF5232" s="38"/>
      <c r="JDG5232" s="38"/>
      <c r="JDH5232" s="38"/>
      <c r="JDI5232" s="38"/>
      <c r="JDJ5232" s="38"/>
      <c r="JDK5232" s="38"/>
      <c r="JDL5232" s="38"/>
      <c r="JDM5232" s="38"/>
      <c r="JDN5232" s="38"/>
      <c r="JDO5232" s="38"/>
      <c r="JDP5232" s="38"/>
      <c r="JDQ5232" s="38"/>
      <c r="JDR5232" s="38"/>
      <c r="JDS5232" s="38"/>
      <c r="JDT5232" s="38"/>
      <c r="JDU5232" s="38"/>
      <c r="JDV5232" s="38"/>
      <c r="JDW5232" s="38"/>
      <c r="JDX5232" s="38"/>
      <c r="JDY5232" s="38"/>
      <c r="JDZ5232" s="38"/>
      <c r="JEA5232" s="38"/>
      <c r="JEB5232" s="38"/>
      <c r="JEC5232" s="38"/>
      <c r="JED5232" s="38"/>
      <c r="JEE5232" s="38"/>
      <c r="JEF5232" s="38"/>
      <c r="JEG5232" s="38"/>
      <c r="JEH5232" s="38"/>
      <c r="JEI5232" s="38"/>
      <c r="JEJ5232" s="38"/>
      <c r="JEK5232" s="38"/>
      <c r="JEL5232" s="38"/>
      <c r="JEM5232" s="38"/>
      <c r="JEN5232" s="38"/>
      <c r="JEO5232" s="38"/>
      <c r="JEP5232" s="38"/>
      <c r="JEQ5232" s="38"/>
      <c r="JER5232" s="38"/>
      <c r="JES5232" s="38"/>
      <c r="JET5232" s="38"/>
      <c r="JEU5232" s="38"/>
      <c r="JEV5232" s="38"/>
      <c r="JEW5232" s="38"/>
      <c r="JEX5232" s="38"/>
      <c r="JEY5232" s="38"/>
      <c r="JEZ5232" s="38"/>
      <c r="JFA5232" s="38"/>
      <c r="JFB5232" s="38"/>
      <c r="JFC5232" s="38"/>
      <c r="JFD5232" s="38"/>
      <c r="JFE5232" s="38"/>
      <c r="JFF5232" s="38"/>
      <c r="JFG5232" s="38"/>
      <c r="JFH5232" s="38"/>
      <c r="JFI5232" s="38"/>
      <c r="JFJ5232" s="38"/>
      <c r="JFK5232" s="38"/>
      <c r="JFL5232" s="38"/>
      <c r="JFM5232" s="38"/>
      <c r="JFN5232" s="38"/>
      <c r="JFO5232" s="38"/>
      <c r="JFP5232" s="38"/>
      <c r="JFQ5232" s="38"/>
      <c r="JFR5232" s="38"/>
      <c r="JFS5232" s="38"/>
      <c r="JFT5232" s="38"/>
      <c r="JFU5232" s="38"/>
      <c r="JFV5232" s="38"/>
      <c r="JFW5232" s="38"/>
      <c r="JFX5232" s="38"/>
      <c r="JFY5232" s="38"/>
      <c r="JFZ5232" s="38"/>
      <c r="JGA5232" s="38"/>
      <c r="JGB5232" s="38"/>
      <c r="JGC5232" s="38"/>
      <c r="JGD5232" s="38"/>
      <c r="JGE5232" s="38"/>
      <c r="JGF5232" s="38"/>
      <c r="JGG5232" s="38"/>
      <c r="JGH5232" s="38"/>
      <c r="JGI5232" s="38"/>
      <c r="JGJ5232" s="38"/>
      <c r="JGK5232" s="38"/>
      <c r="JGL5232" s="38"/>
      <c r="JGM5232" s="38"/>
      <c r="JGN5232" s="38"/>
      <c r="JGO5232" s="38"/>
      <c r="JGP5232" s="38"/>
      <c r="JGQ5232" s="38"/>
      <c r="JGR5232" s="38"/>
      <c r="JGS5232" s="38"/>
      <c r="JGT5232" s="38"/>
      <c r="JGU5232" s="38"/>
      <c r="JGV5232" s="38"/>
      <c r="JGW5232" s="38"/>
      <c r="JGX5232" s="38"/>
      <c r="JGY5232" s="38"/>
      <c r="JGZ5232" s="38"/>
      <c r="JHA5232" s="38"/>
      <c r="JHB5232" s="38"/>
      <c r="JHC5232" s="38"/>
      <c r="JHD5232" s="38"/>
      <c r="JHE5232" s="38"/>
      <c r="JHF5232" s="38"/>
      <c r="JHG5232" s="38"/>
      <c r="JHH5232" s="38"/>
      <c r="JHI5232" s="38"/>
      <c r="JHJ5232" s="38"/>
      <c r="JHK5232" s="38"/>
      <c r="JHL5232" s="38"/>
      <c r="JHM5232" s="38"/>
      <c r="JHN5232" s="38"/>
      <c r="JHO5232" s="38"/>
      <c r="JHP5232" s="38"/>
      <c r="JHQ5232" s="38"/>
      <c r="JHR5232" s="38"/>
      <c r="JHS5232" s="38"/>
      <c r="JHT5232" s="38"/>
      <c r="JHU5232" s="38"/>
      <c r="JHV5232" s="38"/>
      <c r="JHW5232" s="38"/>
      <c r="JHX5232" s="38"/>
      <c r="JHY5232" s="38"/>
      <c r="JHZ5232" s="38"/>
      <c r="JIA5232" s="38"/>
      <c r="JIB5232" s="38"/>
      <c r="JIC5232" s="38"/>
      <c r="JID5232" s="38"/>
      <c r="JIE5232" s="38"/>
      <c r="JIF5232" s="38"/>
      <c r="JIG5232" s="38"/>
      <c r="JIH5232" s="38"/>
      <c r="JII5232" s="38"/>
      <c r="JIJ5232" s="38"/>
      <c r="JIK5232" s="38"/>
      <c r="JIL5232" s="38"/>
      <c r="JIM5232" s="38"/>
      <c r="JIN5232" s="38"/>
      <c r="JIO5232" s="38"/>
      <c r="JIP5232" s="38"/>
      <c r="JIQ5232" s="38"/>
      <c r="JIR5232" s="38"/>
      <c r="JIS5232" s="38"/>
      <c r="JIT5232" s="38"/>
      <c r="JIU5232" s="38"/>
      <c r="JIV5232" s="38"/>
      <c r="JIW5232" s="38"/>
      <c r="JIX5232" s="38"/>
      <c r="JIY5232" s="38"/>
      <c r="JIZ5232" s="38"/>
      <c r="JJA5232" s="38"/>
      <c r="JJB5232" s="38"/>
      <c r="JJC5232" s="38"/>
      <c r="JJD5232" s="38"/>
      <c r="JJE5232" s="38"/>
      <c r="JJF5232" s="38"/>
      <c r="JJG5232" s="38"/>
      <c r="JJH5232" s="38"/>
      <c r="JJI5232" s="38"/>
      <c r="JJJ5232" s="38"/>
      <c r="JJK5232" s="38"/>
      <c r="JJL5232" s="38"/>
      <c r="JJM5232" s="38"/>
      <c r="JJN5232" s="38"/>
      <c r="JJO5232" s="38"/>
      <c r="JJP5232" s="38"/>
      <c r="JJQ5232" s="38"/>
      <c r="JJR5232" s="38"/>
      <c r="JJS5232" s="38"/>
      <c r="JJT5232" s="38"/>
      <c r="JJU5232" s="38"/>
      <c r="JJV5232" s="38"/>
      <c r="JJW5232" s="38"/>
      <c r="JJX5232" s="38"/>
      <c r="JJY5232" s="38"/>
      <c r="JJZ5232" s="38"/>
      <c r="JKA5232" s="38"/>
      <c r="JKB5232" s="38"/>
      <c r="JKC5232" s="38"/>
      <c r="JKD5232" s="38"/>
      <c r="JKE5232" s="38"/>
      <c r="JKF5232" s="38"/>
      <c r="JKG5232" s="38"/>
      <c r="JKH5232" s="38"/>
      <c r="JKI5232" s="38"/>
      <c r="JKJ5232" s="38"/>
      <c r="JKK5232" s="38"/>
      <c r="JKL5232" s="38"/>
      <c r="JKM5232" s="38"/>
      <c r="JKN5232" s="38"/>
      <c r="JKO5232" s="38"/>
      <c r="JKP5232" s="38"/>
      <c r="JKQ5232" s="38"/>
      <c r="JKR5232" s="38"/>
      <c r="JKS5232" s="38"/>
      <c r="JKT5232" s="38"/>
      <c r="JKU5232" s="38"/>
      <c r="JKV5232" s="38"/>
      <c r="JKW5232" s="38"/>
      <c r="JKX5232" s="38"/>
      <c r="JKY5232" s="38"/>
      <c r="JKZ5232" s="38"/>
      <c r="JLA5232" s="38"/>
      <c r="JLB5232" s="38"/>
      <c r="JLC5232" s="38"/>
      <c r="JLD5232" s="38"/>
      <c r="JLE5232" s="38"/>
      <c r="JLF5232" s="38"/>
      <c r="JLG5232" s="38"/>
      <c r="JLH5232" s="38"/>
      <c r="JLI5232" s="38"/>
      <c r="JLJ5232" s="38"/>
      <c r="JLK5232" s="38"/>
      <c r="JLL5232" s="38"/>
      <c r="JLM5232" s="38"/>
      <c r="JLN5232" s="38"/>
      <c r="JLO5232" s="38"/>
      <c r="JLP5232" s="38"/>
      <c r="JLQ5232" s="38"/>
      <c r="JLR5232" s="38"/>
      <c r="JLS5232" s="38"/>
      <c r="JLT5232" s="38"/>
      <c r="JLU5232" s="38"/>
      <c r="JLV5232" s="38"/>
      <c r="JLW5232" s="38"/>
      <c r="JLX5232" s="38"/>
      <c r="JLY5232" s="38"/>
      <c r="JLZ5232" s="38"/>
      <c r="JMA5232" s="38"/>
      <c r="JMB5232" s="38"/>
      <c r="JMC5232" s="38"/>
      <c r="JMD5232" s="38"/>
      <c r="JME5232" s="38"/>
      <c r="JMF5232" s="38"/>
      <c r="JMG5232" s="38"/>
      <c r="JMH5232" s="38"/>
      <c r="JMI5232" s="38"/>
      <c r="JMJ5232" s="38"/>
      <c r="JMK5232" s="38"/>
      <c r="JML5232" s="38"/>
      <c r="JMM5232" s="38"/>
      <c r="JMN5232" s="38"/>
      <c r="JMO5232" s="38"/>
      <c r="JMP5232" s="38"/>
      <c r="JMQ5232" s="38"/>
      <c r="JMR5232" s="38"/>
      <c r="JMS5232" s="38"/>
      <c r="JMT5232" s="38"/>
      <c r="JMU5232" s="38"/>
      <c r="JMV5232" s="38"/>
      <c r="JMW5232" s="38"/>
      <c r="JMX5232" s="38"/>
      <c r="JMY5232" s="38"/>
      <c r="JMZ5232" s="38"/>
      <c r="JNA5232" s="38"/>
      <c r="JNB5232" s="38"/>
      <c r="JNC5232" s="38"/>
      <c r="JND5232" s="38"/>
      <c r="JNE5232" s="38"/>
      <c r="JNF5232" s="38"/>
      <c r="JNG5232" s="38"/>
      <c r="JNH5232" s="38"/>
      <c r="JNI5232" s="38"/>
      <c r="JNJ5232" s="38"/>
      <c r="JNK5232" s="38"/>
      <c r="JNL5232" s="38"/>
      <c r="JNM5232" s="38"/>
      <c r="JNN5232" s="38"/>
      <c r="JNO5232" s="38"/>
      <c r="JNP5232" s="38"/>
      <c r="JNQ5232" s="38"/>
      <c r="JNR5232" s="38"/>
      <c r="JNS5232" s="38"/>
      <c r="JNT5232" s="38"/>
      <c r="JNU5232" s="38"/>
      <c r="JNV5232" s="38"/>
      <c r="JNW5232" s="38"/>
      <c r="JNX5232" s="38"/>
      <c r="JNY5232" s="38"/>
      <c r="JNZ5232" s="38"/>
      <c r="JOA5232" s="38"/>
      <c r="JOB5232" s="38"/>
      <c r="JOC5232" s="38"/>
      <c r="JOD5232" s="38"/>
      <c r="JOE5232" s="38"/>
      <c r="JOF5232" s="38"/>
      <c r="JOG5232" s="38"/>
      <c r="JOH5232" s="38"/>
      <c r="JOI5232" s="38"/>
      <c r="JOJ5232" s="38"/>
      <c r="JOK5232" s="38"/>
      <c r="JOL5232" s="38"/>
      <c r="JOM5232" s="38"/>
      <c r="JON5232" s="38"/>
      <c r="JOO5232" s="38"/>
      <c r="JOP5232" s="38"/>
      <c r="JOQ5232" s="38"/>
      <c r="JOR5232" s="38"/>
      <c r="JOS5232" s="38"/>
      <c r="JOT5232" s="38"/>
      <c r="JOU5232" s="38"/>
      <c r="JOV5232" s="38"/>
      <c r="JOW5232" s="38"/>
      <c r="JOX5232" s="38"/>
      <c r="JOY5232" s="38"/>
      <c r="JOZ5232" s="38"/>
      <c r="JPA5232" s="38"/>
      <c r="JPB5232" s="38"/>
      <c r="JPC5232" s="38"/>
      <c r="JPD5232" s="38"/>
      <c r="JPE5232" s="38"/>
      <c r="JPF5232" s="38"/>
      <c r="JPG5232" s="38"/>
      <c r="JPH5232" s="38"/>
      <c r="JPI5232" s="38"/>
      <c r="JPJ5232" s="38"/>
      <c r="JPK5232" s="38"/>
      <c r="JPL5232" s="38"/>
      <c r="JPM5232" s="38"/>
      <c r="JPN5232" s="38"/>
      <c r="JPO5232" s="38"/>
      <c r="JPP5232" s="38"/>
      <c r="JPQ5232" s="38"/>
      <c r="JPR5232" s="38"/>
      <c r="JPS5232" s="38"/>
      <c r="JPT5232" s="38"/>
      <c r="JPU5232" s="38"/>
      <c r="JPV5232" s="38"/>
      <c r="JPW5232" s="38"/>
      <c r="JPX5232" s="38"/>
      <c r="JPY5232" s="38"/>
      <c r="JPZ5232" s="38"/>
      <c r="JQA5232" s="38"/>
      <c r="JQB5232" s="38"/>
      <c r="JQC5232" s="38"/>
      <c r="JQD5232" s="38"/>
      <c r="JQE5232" s="38"/>
      <c r="JQF5232" s="38"/>
      <c r="JQG5232" s="38"/>
      <c r="JQH5232" s="38"/>
      <c r="JQI5232" s="38"/>
      <c r="JQJ5232" s="38"/>
      <c r="JQK5232" s="38"/>
      <c r="JQL5232" s="38"/>
      <c r="JQM5232" s="38"/>
      <c r="JQN5232" s="38"/>
      <c r="JQO5232" s="38"/>
      <c r="JQP5232" s="38"/>
      <c r="JQQ5232" s="38"/>
      <c r="JQR5232" s="38"/>
      <c r="JQS5232" s="38"/>
      <c r="JQT5232" s="38"/>
      <c r="JQU5232" s="38"/>
      <c r="JQV5232" s="38"/>
      <c r="JQW5232" s="38"/>
      <c r="JQX5232" s="38"/>
      <c r="JQY5232" s="38"/>
      <c r="JQZ5232" s="38"/>
      <c r="JRA5232" s="38"/>
      <c r="JRB5232" s="38"/>
      <c r="JRC5232" s="38"/>
      <c r="JRD5232" s="38"/>
      <c r="JRE5232" s="38"/>
      <c r="JRF5232" s="38"/>
      <c r="JRG5232" s="38"/>
      <c r="JRH5232" s="38"/>
      <c r="JRI5232" s="38"/>
      <c r="JRJ5232" s="38"/>
      <c r="JRK5232" s="38"/>
      <c r="JRL5232" s="38"/>
      <c r="JRM5232" s="38"/>
      <c r="JRN5232" s="38"/>
      <c r="JRO5232" s="38"/>
      <c r="JRP5232" s="38"/>
      <c r="JRQ5232" s="38"/>
      <c r="JRR5232" s="38"/>
      <c r="JRS5232" s="38"/>
      <c r="JRT5232" s="38"/>
      <c r="JRU5232" s="38"/>
      <c r="JRV5232" s="38"/>
      <c r="JRW5232" s="38"/>
      <c r="JRX5232" s="38"/>
      <c r="JRY5232" s="38"/>
      <c r="JRZ5232" s="38"/>
      <c r="JSA5232" s="38"/>
      <c r="JSB5232" s="38"/>
      <c r="JSC5232" s="38"/>
      <c r="JSD5232" s="38"/>
      <c r="JSE5232" s="38"/>
      <c r="JSF5232" s="38"/>
      <c r="JSG5232" s="38"/>
      <c r="JSH5232" s="38"/>
      <c r="JSI5232" s="38"/>
      <c r="JSJ5232" s="38"/>
      <c r="JSK5232" s="38"/>
      <c r="JSL5232" s="38"/>
      <c r="JSM5232" s="38"/>
      <c r="JSN5232" s="38"/>
      <c r="JSO5232" s="38"/>
      <c r="JSP5232" s="38"/>
      <c r="JSQ5232" s="38"/>
      <c r="JSR5232" s="38"/>
      <c r="JSS5232" s="38"/>
      <c r="JST5232" s="38"/>
      <c r="JSU5232" s="38"/>
      <c r="JSV5232" s="38"/>
      <c r="JSW5232" s="38"/>
      <c r="JSX5232" s="38"/>
      <c r="JSY5232" s="38"/>
      <c r="JSZ5232" s="38"/>
      <c r="JTA5232" s="38"/>
      <c r="JTB5232" s="38"/>
      <c r="JTC5232" s="38"/>
      <c r="JTD5232" s="38"/>
      <c r="JTE5232" s="38"/>
      <c r="JTF5232" s="38"/>
      <c r="JTG5232" s="38"/>
      <c r="JTH5232" s="38"/>
      <c r="JTI5232" s="38"/>
      <c r="JTJ5232" s="38"/>
      <c r="JTK5232" s="38"/>
      <c r="JTL5232" s="38"/>
      <c r="JTM5232" s="38"/>
      <c r="JTN5232" s="38"/>
      <c r="JTO5232" s="38"/>
      <c r="JTP5232" s="38"/>
      <c r="JTQ5232" s="38"/>
      <c r="JTR5232" s="38"/>
      <c r="JTS5232" s="38"/>
      <c r="JTT5232" s="38"/>
      <c r="JTU5232" s="38"/>
      <c r="JTV5232" s="38"/>
      <c r="JTW5232" s="38"/>
      <c r="JTX5232" s="38"/>
      <c r="JTY5232" s="38"/>
      <c r="JTZ5232" s="38"/>
      <c r="JUA5232" s="38"/>
      <c r="JUB5232" s="38"/>
      <c r="JUC5232" s="38"/>
      <c r="JUD5232" s="38"/>
      <c r="JUE5232" s="38"/>
      <c r="JUF5232" s="38"/>
      <c r="JUG5232" s="38"/>
      <c r="JUH5232" s="38"/>
      <c r="JUI5232" s="38"/>
      <c r="JUJ5232" s="38"/>
      <c r="JUK5232" s="38"/>
      <c r="JUL5232" s="38"/>
      <c r="JUM5232" s="38"/>
      <c r="JUN5232" s="38"/>
      <c r="JUO5232" s="38"/>
      <c r="JUP5232" s="38"/>
      <c r="JUQ5232" s="38"/>
      <c r="JUR5232" s="38"/>
      <c r="JUS5232" s="38"/>
      <c r="JUT5232" s="38"/>
      <c r="JUU5232" s="38"/>
      <c r="JUV5232" s="38"/>
      <c r="JUW5232" s="38"/>
      <c r="JUX5232" s="38"/>
      <c r="JUY5232" s="38"/>
      <c r="JUZ5232" s="38"/>
      <c r="JVA5232" s="38"/>
      <c r="JVB5232" s="38"/>
      <c r="JVC5232" s="38"/>
      <c r="JVD5232" s="38"/>
      <c r="JVE5232" s="38"/>
      <c r="JVF5232" s="38"/>
      <c r="JVG5232" s="38"/>
      <c r="JVH5232" s="38"/>
      <c r="JVI5232" s="38"/>
      <c r="JVJ5232" s="38"/>
      <c r="JVK5232" s="38"/>
      <c r="JVL5232" s="38"/>
      <c r="JVM5232" s="38"/>
      <c r="JVN5232" s="38"/>
      <c r="JVO5232" s="38"/>
      <c r="JVP5232" s="38"/>
      <c r="JVQ5232" s="38"/>
      <c r="JVR5232" s="38"/>
      <c r="JVS5232" s="38"/>
      <c r="JVT5232" s="38"/>
      <c r="JVU5232" s="38"/>
      <c r="JVV5232" s="38"/>
      <c r="JVW5232" s="38"/>
      <c r="JVX5232" s="38"/>
      <c r="JVY5232" s="38"/>
      <c r="JVZ5232" s="38"/>
      <c r="JWA5232" s="38"/>
      <c r="JWB5232" s="38"/>
      <c r="JWC5232" s="38"/>
      <c r="JWD5232" s="38"/>
      <c r="JWE5232" s="38"/>
      <c r="JWF5232" s="38"/>
      <c r="JWG5232" s="38"/>
      <c r="JWH5232" s="38"/>
      <c r="JWI5232" s="38"/>
      <c r="JWJ5232" s="38"/>
      <c r="JWK5232" s="38"/>
      <c r="JWL5232" s="38"/>
      <c r="JWM5232" s="38"/>
      <c r="JWN5232" s="38"/>
      <c r="JWO5232" s="38"/>
      <c r="JWP5232" s="38"/>
      <c r="JWQ5232" s="38"/>
      <c r="JWR5232" s="38"/>
      <c r="JWS5232" s="38"/>
      <c r="JWT5232" s="38"/>
      <c r="JWU5232" s="38"/>
      <c r="JWV5232" s="38"/>
      <c r="JWW5232" s="38"/>
      <c r="JWX5232" s="38"/>
      <c r="JWY5232" s="38"/>
      <c r="JWZ5232" s="38"/>
      <c r="JXA5232" s="38"/>
      <c r="JXB5232" s="38"/>
      <c r="JXC5232" s="38"/>
      <c r="JXD5232" s="38"/>
      <c r="JXE5232" s="38"/>
      <c r="JXF5232" s="38"/>
      <c r="JXG5232" s="38"/>
      <c r="JXH5232" s="38"/>
      <c r="JXI5232" s="38"/>
      <c r="JXJ5232" s="38"/>
      <c r="JXK5232" s="38"/>
      <c r="JXL5232" s="38"/>
      <c r="JXM5232" s="38"/>
      <c r="JXN5232" s="38"/>
      <c r="JXO5232" s="38"/>
      <c r="JXP5232" s="38"/>
      <c r="JXQ5232" s="38"/>
      <c r="JXR5232" s="38"/>
      <c r="JXS5232" s="38"/>
      <c r="JXT5232" s="38"/>
      <c r="JXU5232" s="38"/>
      <c r="JXV5232" s="38"/>
      <c r="JXW5232" s="38"/>
      <c r="JXX5232" s="38"/>
      <c r="JXY5232" s="38"/>
      <c r="JXZ5232" s="38"/>
      <c r="JYA5232" s="38"/>
      <c r="JYB5232" s="38"/>
      <c r="JYC5232" s="38"/>
      <c r="JYD5232" s="38"/>
      <c r="JYE5232" s="38"/>
      <c r="JYF5232" s="38"/>
      <c r="JYG5232" s="38"/>
      <c r="JYH5232" s="38"/>
      <c r="JYI5232" s="38"/>
      <c r="JYJ5232" s="38"/>
      <c r="JYK5232" s="38"/>
      <c r="JYL5232" s="38"/>
      <c r="JYM5232" s="38"/>
      <c r="JYN5232" s="38"/>
      <c r="JYO5232" s="38"/>
      <c r="JYP5232" s="38"/>
      <c r="JYQ5232" s="38"/>
      <c r="JYR5232" s="38"/>
      <c r="JYS5232" s="38"/>
      <c r="JYT5232" s="38"/>
      <c r="JYU5232" s="38"/>
      <c r="JYV5232" s="38"/>
      <c r="JYW5232" s="38"/>
      <c r="JYX5232" s="38"/>
      <c r="JYY5232" s="38"/>
      <c r="JYZ5232" s="38"/>
      <c r="JZA5232" s="38"/>
      <c r="JZB5232" s="38"/>
      <c r="JZC5232" s="38"/>
      <c r="JZD5232" s="38"/>
      <c r="JZE5232" s="38"/>
      <c r="JZF5232" s="38"/>
      <c r="JZG5232" s="38"/>
      <c r="JZH5232" s="38"/>
      <c r="JZI5232" s="38"/>
      <c r="JZJ5232" s="38"/>
      <c r="JZK5232" s="38"/>
      <c r="JZL5232" s="38"/>
      <c r="JZM5232" s="38"/>
      <c r="JZN5232" s="38"/>
      <c r="JZO5232" s="38"/>
      <c r="JZP5232" s="38"/>
      <c r="JZQ5232" s="38"/>
      <c r="JZR5232" s="38"/>
      <c r="JZS5232" s="38"/>
      <c r="JZT5232" s="38"/>
      <c r="JZU5232" s="38"/>
      <c r="JZV5232" s="38"/>
      <c r="JZW5232" s="38"/>
      <c r="JZX5232" s="38"/>
      <c r="JZY5232" s="38"/>
      <c r="JZZ5232" s="38"/>
      <c r="KAA5232" s="38"/>
      <c r="KAB5232" s="38"/>
      <c r="KAC5232" s="38"/>
      <c r="KAD5232" s="38"/>
      <c r="KAE5232" s="38"/>
      <c r="KAF5232" s="38"/>
      <c r="KAG5232" s="38"/>
      <c r="KAH5232" s="38"/>
      <c r="KAI5232" s="38"/>
      <c r="KAJ5232" s="38"/>
      <c r="KAK5232" s="38"/>
      <c r="KAL5232" s="38"/>
      <c r="KAM5232" s="38"/>
      <c r="KAN5232" s="38"/>
      <c r="KAO5232" s="38"/>
      <c r="KAP5232" s="38"/>
      <c r="KAQ5232" s="38"/>
      <c r="KAR5232" s="38"/>
      <c r="KAS5232" s="38"/>
      <c r="KAT5232" s="38"/>
      <c r="KAU5232" s="38"/>
      <c r="KAV5232" s="38"/>
      <c r="KAW5232" s="38"/>
      <c r="KAX5232" s="38"/>
      <c r="KAY5232" s="38"/>
      <c r="KAZ5232" s="38"/>
      <c r="KBA5232" s="38"/>
      <c r="KBB5232" s="38"/>
      <c r="KBC5232" s="38"/>
      <c r="KBD5232" s="38"/>
      <c r="KBE5232" s="38"/>
      <c r="KBF5232" s="38"/>
      <c r="KBG5232" s="38"/>
      <c r="KBH5232" s="38"/>
      <c r="KBI5232" s="38"/>
      <c r="KBJ5232" s="38"/>
      <c r="KBK5232" s="38"/>
      <c r="KBL5232" s="38"/>
      <c r="KBM5232" s="38"/>
      <c r="KBN5232" s="38"/>
      <c r="KBO5232" s="38"/>
      <c r="KBP5232" s="38"/>
      <c r="KBQ5232" s="38"/>
      <c r="KBR5232" s="38"/>
      <c r="KBS5232" s="38"/>
      <c r="KBT5232" s="38"/>
      <c r="KBU5232" s="38"/>
      <c r="KBV5232" s="38"/>
      <c r="KBW5232" s="38"/>
      <c r="KBX5232" s="38"/>
      <c r="KBY5232" s="38"/>
      <c r="KBZ5232" s="38"/>
      <c r="KCA5232" s="38"/>
      <c r="KCB5232" s="38"/>
      <c r="KCC5232" s="38"/>
      <c r="KCD5232" s="38"/>
      <c r="KCE5232" s="38"/>
      <c r="KCF5232" s="38"/>
      <c r="KCG5232" s="38"/>
      <c r="KCH5232" s="38"/>
      <c r="KCI5232" s="38"/>
      <c r="KCJ5232" s="38"/>
      <c r="KCK5232" s="38"/>
      <c r="KCL5232" s="38"/>
      <c r="KCM5232" s="38"/>
      <c r="KCN5232" s="38"/>
      <c r="KCO5232" s="38"/>
      <c r="KCP5232" s="38"/>
      <c r="KCQ5232" s="38"/>
      <c r="KCR5232" s="38"/>
      <c r="KCS5232" s="38"/>
      <c r="KCT5232" s="38"/>
      <c r="KCU5232" s="38"/>
      <c r="KCV5232" s="38"/>
      <c r="KCW5232" s="38"/>
      <c r="KCX5232" s="38"/>
      <c r="KCY5232" s="38"/>
      <c r="KCZ5232" s="38"/>
      <c r="KDA5232" s="38"/>
      <c r="KDB5232" s="38"/>
      <c r="KDC5232" s="38"/>
      <c r="KDD5232" s="38"/>
      <c r="KDE5232" s="38"/>
      <c r="KDF5232" s="38"/>
      <c r="KDG5232" s="38"/>
      <c r="KDH5232" s="38"/>
      <c r="KDI5232" s="38"/>
      <c r="KDJ5232" s="38"/>
      <c r="KDK5232" s="38"/>
      <c r="KDL5232" s="38"/>
      <c r="KDM5232" s="38"/>
      <c r="KDN5232" s="38"/>
      <c r="KDO5232" s="38"/>
      <c r="KDP5232" s="38"/>
      <c r="KDQ5232" s="38"/>
      <c r="KDR5232" s="38"/>
      <c r="KDS5232" s="38"/>
      <c r="KDT5232" s="38"/>
      <c r="KDU5232" s="38"/>
      <c r="KDV5232" s="38"/>
      <c r="KDW5232" s="38"/>
      <c r="KDX5232" s="38"/>
      <c r="KDY5232" s="38"/>
      <c r="KDZ5232" s="38"/>
      <c r="KEA5232" s="38"/>
      <c r="KEB5232" s="38"/>
      <c r="KEC5232" s="38"/>
      <c r="KED5232" s="38"/>
      <c r="KEE5232" s="38"/>
      <c r="KEF5232" s="38"/>
      <c r="KEG5232" s="38"/>
      <c r="KEH5232" s="38"/>
      <c r="KEI5232" s="38"/>
      <c r="KEJ5232" s="38"/>
      <c r="KEK5232" s="38"/>
      <c r="KEL5232" s="38"/>
      <c r="KEM5232" s="38"/>
      <c r="KEN5232" s="38"/>
      <c r="KEO5232" s="38"/>
      <c r="KEP5232" s="38"/>
      <c r="KEQ5232" s="38"/>
      <c r="KER5232" s="38"/>
      <c r="KES5232" s="38"/>
      <c r="KET5232" s="38"/>
      <c r="KEU5232" s="38"/>
      <c r="KEV5232" s="38"/>
      <c r="KEW5232" s="38"/>
      <c r="KEX5232" s="38"/>
      <c r="KEY5232" s="38"/>
      <c r="KEZ5232" s="38"/>
      <c r="KFA5232" s="38"/>
      <c r="KFB5232" s="38"/>
      <c r="KFC5232" s="38"/>
      <c r="KFD5232" s="38"/>
      <c r="KFE5232" s="38"/>
      <c r="KFF5232" s="38"/>
      <c r="KFG5232" s="38"/>
      <c r="KFH5232" s="38"/>
      <c r="KFI5232" s="38"/>
      <c r="KFJ5232" s="38"/>
      <c r="KFK5232" s="38"/>
      <c r="KFL5232" s="38"/>
      <c r="KFM5232" s="38"/>
      <c r="KFN5232" s="38"/>
      <c r="KFO5232" s="38"/>
      <c r="KFP5232" s="38"/>
      <c r="KFQ5232" s="38"/>
      <c r="KFR5232" s="38"/>
      <c r="KFS5232" s="38"/>
      <c r="KFT5232" s="38"/>
      <c r="KFU5232" s="38"/>
      <c r="KFV5232" s="38"/>
      <c r="KFW5232" s="38"/>
      <c r="KFX5232" s="38"/>
      <c r="KFY5232" s="38"/>
      <c r="KFZ5232" s="38"/>
      <c r="KGA5232" s="38"/>
      <c r="KGB5232" s="38"/>
      <c r="KGC5232" s="38"/>
      <c r="KGD5232" s="38"/>
      <c r="KGE5232" s="38"/>
      <c r="KGF5232" s="38"/>
      <c r="KGG5232" s="38"/>
      <c r="KGH5232" s="38"/>
      <c r="KGI5232" s="38"/>
      <c r="KGJ5232" s="38"/>
      <c r="KGK5232" s="38"/>
      <c r="KGL5232" s="38"/>
      <c r="KGM5232" s="38"/>
      <c r="KGN5232" s="38"/>
      <c r="KGO5232" s="38"/>
      <c r="KGP5232" s="38"/>
      <c r="KGQ5232" s="38"/>
      <c r="KGR5232" s="38"/>
      <c r="KGS5232" s="38"/>
      <c r="KGT5232" s="38"/>
      <c r="KGU5232" s="38"/>
      <c r="KGV5232" s="38"/>
      <c r="KGW5232" s="38"/>
      <c r="KGX5232" s="38"/>
      <c r="KGY5232" s="38"/>
      <c r="KGZ5232" s="38"/>
      <c r="KHA5232" s="38"/>
      <c r="KHB5232" s="38"/>
      <c r="KHC5232" s="38"/>
      <c r="KHD5232" s="38"/>
      <c r="KHE5232" s="38"/>
      <c r="KHF5232" s="38"/>
      <c r="KHG5232" s="38"/>
      <c r="KHH5232" s="38"/>
      <c r="KHI5232" s="38"/>
      <c r="KHJ5232" s="38"/>
      <c r="KHK5232" s="38"/>
      <c r="KHL5232" s="38"/>
      <c r="KHM5232" s="38"/>
      <c r="KHN5232" s="38"/>
      <c r="KHO5232" s="38"/>
      <c r="KHP5232" s="38"/>
      <c r="KHQ5232" s="38"/>
      <c r="KHR5232" s="38"/>
      <c r="KHS5232" s="38"/>
      <c r="KHT5232" s="38"/>
      <c r="KHU5232" s="38"/>
      <c r="KHV5232" s="38"/>
      <c r="KHW5232" s="38"/>
      <c r="KHX5232" s="38"/>
      <c r="KHY5232" s="38"/>
      <c r="KHZ5232" s="38"/>
      <c r="KIA5232" s="38"/>
      <c r="KIB5232" s="38"/>
      <c r="KIC5232" s="38"/>
      <c r="KID5232" s="38"/>
      <c r="KIE5232" s="38"/>
      <c r="KIF5232" s="38"/>
      <c r="KIG5232" s="38"/>
      <c r="KIH5232" s="38"/>
      <c r="KII5232" s="38"/>
      <c r="KIJ5232" s="38"/>
      <c r="KIK5232" s="38"/>
      <c r="KIL5232" s="38"/>
      <c r="KIM5232" s="38"/>
      <c r="KIN5232" s="38"/>
      <c r="KIO5232" s="38"/>
      <c r="KIP5232" s="38"/>
      <c r="KIQ5232" s="38"/>
      <c r="KIR5232" s="38"/>
      <c r="KIS5232" s="38"/>
      <c r="KIT5232" s="38"/>
      <c r="KIU5232" s="38"/>
      <c r="KIV5232" s="38"/>
      <c r="KIW5232" s="38"/>
      <c r="KIX5232" s="38"/>
      <c r="KIY5232" s="38"/>
      <c r="KIZ5232" s="38"/>
      <c r="KJA5232" s="38"/>
      <c r="KJB5232" s="38"/>
      <c r="KJC5232" s="38"/>
      <c r="KJD5232" s="38"/>
      <c r="KJE5232" s="38"/>
      <c r="KJF5232" s="38"/>
      <c r="KJG5232" s="38"/>
      <c r="KJH5232" s="38"/>
      <c r="KJI5232" s="38"/>
      <c r="KJJ5232" s="38"/>
      <c r="KJK5232" s="38"/>
      <c r="KJL5232" s="38"/>
      <c r="KJM5232" s="38"/>
      <c r="KJN5232" s="38"/>
      <c r="KJO5232" s="38"/>
      <c r="KJP5232" s="38"/>
      <c r="KJQ5232" s="38"/>
      <c r="KJR5232" s="38"/>
      <c r="KJS5232" s="38"/>
      <c r="KJT5232" s="38"/>
      <c r="KJU5232" s="38"/>
      <c r="KJV5232" s="38"/>
      <c r="KJW5232" s="38"/>
      <c r="KJX5232" s="38"/>
      <c r="KJY5232" s="38"/>
      <c r="KJZ5232" s="38"/>
      <c r="KKA5232" s="38"/>
      <c r="KKB5232" s="38"/>
      <c r="KKC5232" s="38"/>
      <c r="KKD5232" s="38"/>
      <c r="KKE5232" s="38"/>
      <c r="KKF5232" s="38"/>
      <c r="KKG5232" s="38"/>
      <c r="KKH5232" s="38"/>
      <c r="KKI5232" s="38"/>
      <c r="KKJ5232" s="38"/>
      <c r="KKK5232" s="38"/>
      <c r="KKL5232" s="38"/>
      <c r="KKM5232" s="38"/>
      <c r="KKN5232" s="38"/>
      <c r="KKO5232" s="38"/>
      <c r="KKP5232" s="38"/>
      <c r="KKQ5232" s="38"/>
      <c r="KKR5232" s="38"/>
      <c r="KKS5232" s="38"/>
      <c r="KKT5232" s="38"/>
      <c r="KKU5232" s="38"/>
      <c r="KKV5232" s="38"/>
      <c r="KKW5232" s="38"/>
      <c r="KKX5232" s="38"/>
      <c r="KKY5232" s="38"/>
      <c r="KKZ5232" s="38"/>
      <c r="KLA5232" s="38"/>
      <c r="KLB5232" s="38"/>
      <c r="KLC5232" s="38"/>
      <c r="KLD5232" s="38"/>
      <c r="KLE5232" s="38"/>
      <c r="KLF5232" s="38"/>
      <c r="KLG5232" s="38"/>
      <c r="KLH5232" s="38"/>
      <c r="KLI5232" s="38"/>
      <c r="KLJ5232" s="38"/>
      <c r="KLK5232" s="38"/>
      <c r="KLL5232" s="38"/>
      <c r="KLM5232" s="38"/>
      <c r="KLN5232" s="38"/>
      <c r="KLO5232" s="38"/>
      <c r="KLP5232" s="38"/>
      <c r="KLQ5232" s="38"/>
      <c r="KLR5232" s="38"/>
      <c r="KLS5232" s="38"/>
      <c r="KLT5232" s="38"/>
      <c r="KLU5232" s="38"/>
      <c r="KLV5232" s="38"/>
      <c r="KLW5232" s="38"/>
      <c r="KLX5232" s="38"/>
      <c r="KLY5232" s="38"/>
      <c r="KLZ5232" s="38"/>
      <c r="KMA5232" s="38"/>
      <c r="KMB5232" s="38"/>
      <c r="KMC5232" s="38"/>
      <c r="KMD5232" s="38"/>
      <c r="KME5232" s="38"/>
      <c r="KMF5232" s="38"/>
      <c r="KMG5232" s="38"/>
      <c r="KMH5232" s="38"/>
      <c r="KMI5232" s="38"/>
      <c r="KMJ5232" s="38"/>
      <c r="KMK5232" s="38"/>
      <c r="KML5232" s="38"/>
      <c r="KMM5232" s="38"/>
      <c r="KMN5232" s="38"/>
      <c r="KMO5232" s="38"/>
      <c r="KMP5232" s="38"/>
      <c r="KMQ5232" s="38"/>
      <c r="KMR5232" s="38"/>
      <c r="KMS5232" s="38"/>
      <c r="KMT5232" s="38"/>
      <c r="KMU5232" s="38"/>
      <c r="KMV5232" s="38"/>
      <c r="KMW5232" s="38"/>
      <c r="KMX5232" s="38"/>
      <c r="KMY5232" s="38"/>
      <c r="KMZ5232" s="38"/>
      <c r="KNA5232" s="38"/>
      <c r="KNB5232" s="38"/>
      <c r="KNC5232" s="38"/>
      <c r="KND5232" s="38"/>
      <c r="KNE5232" s="38"/>
      <c r="KNF5232" s="38"/>
      <c r="KNG5232" s="38"/>
      <c r="KNH5232" s="38"/>
      <c r="KNI5232" s="38"/>
      <c r="KNJ5232" s="38"/>
      <c r="KNK5232" s="38"/>
      <c r="KNL5232" s="38"/>
      <c r="KNM5232" s="38"/>
      <c r="KNN5232" s="38"/>
      <c r="KNO5232" s="38"/>
      <c r="KNP5232" s="38"/>
      <c r="KNQ5232" s="38"/>
      <c r="KNR5232" s="38"/>
      <c r="KNS5232" s="38"/>
      <c r="KNT5232" s="38"/>
      <c r="KNU5232" s="38"/>
      <c r="KNV5232" s="38"/>
      <c r="KNW5232" s="38"/>
      <c r="KNX5232" s="38"/>
      <c r="KNY5232" s="38"/>
      <c r="KNZ5232" s="38"/>
      <c r="KOA5232" s="38"/>
      <c r="KOB5232" s="38"/>
      <c r="KOC5232" s="38"/>
      <c r="KOD5232" s="38"/>
      <c r="KOE5232" s="38"/>
      <c r="KOF5232" s="38"/>
      <c r="KOG5232" s="38"/>
      <c r="KOH5232" s="38"/>
      <c r="KOI5232" s="38"/>
      <c r="KOJ5232" s="38"/>
      <c r="KOK5232" s="38"/>
      <c r="KOL5232" s="38"/>
      <c r="KOM5232" s="38"/>
      <c r="KON5232" s="38"/>
      <c r="KOO5232" s="38"/>
      <c r="KOP5232" s="38"/>
      <c r="KOQ5232" s="38"/>
      <c r="KOR5232" s="38"/>
      <c r="KOS5232" s="38"/>
      <c r="KOT5232" s="38"/>
      <c r="KOU5232" s="38"/>
      <c r="KOV5232" s="38"/>
      <c r="KOW5232" s="38"/>
      <c r="KOX5232" s="38"/>
      <c r="KOY5232" s="38"/>
      <c r="KOZ5232" s="38"/>
      <c r="KPA5232" s="38"/>
      <c r="KPB5232" s="38"/>
      <c r="KPC5232" s="38"/>
      <c r="KPD5232" s="38"/>
      <c r="KPE5232" s="38"/>
      <c r="KPF5232" s="38"/>
      <c r="KPG5232" s="38"/>
      <c r="KPH5232" s="38"/>
      <c r="KPI5232" s="38"/>
      <c r="KPJ5232" s="38"/>
      <c r="KPK5232" s="38"/>
      <c r="KPL5232" s="38"/>
      <c r="KPM5232" s="38"/>
      <c r="KPN5232" s="38"/>
      <c r="KPO5232" s="38"/>
      <c r="KPP5232" s="38"/>
      <c r="KPQ5232" s="38"/>
      <c r="KPR5232" s="38"/>
      <c r="KPS5232" s="38"/>
      <c r="KPT5232" s="38"/>
      <c r="KPU5232" s="38"/>
      <c r="KPV5232" s="38"/>
      <c r="KPW5232" s="38"/>
      <c r="KPX5232" s="38"/>
      <c r="KPY5232" s="38"/>
      <c r="KPZ5232" s="38"/>
      <c r="KQA5232" s="38"/>
      <c r="KQB5232" s="38"/>
      <c r="KQC5232" s="38"/>
      <c r="KQD5232" s="38"/>
      <c r="KQE5232" s="38"/>
      <c r="KQF5232" s="38"/>
      <c r="KQG5232" s="38"/>
      <c r="KQH5232" s="38"/>
      <c r="KQI5232" s="38"/>
      <c r="KQJ5232" s="38"/>
      <c r="KQK5232" s="38"/>
      <c r="KQL5232" s="38"/>
      <c r="KQM5232" s="38"/>
      <c r="KQN5232" s="38"/>
      <c r="KQO5232" s="38"/>
      <c r="KQP5232" s="38"/>
      <c r="KQQ5232" s="38"/>
      <c r="KQR5232" s="38"/>
      <c r="KQS5232" s="38"/>
      <c r="KQT5232" s="38"/>
      <c r="KQU5232" s="38"/>
      <c r="KQV5232" s="38"/>
      <c r="KQW5232" s="38"/>
      <c r="KQX5232" s="38"/>
      <c r="KQY5232" s="38"/>
      <c r="KQZ5232" s="38"/>
      <c r="KRA5232" s="38"/>
      <c r="KRB5232" s="38"/>
      <c r="KRC5232" s="38"/>
      <c r="KRD5232" s="38"/>
      <c r="KRE5232" s="38"/>
      <c r="KRF5232" s="38"/>
      <c r="KRG5232" s="38"/>
      <c r="KRH5232" s="38"/>
      <c r="KRI5232" s="38"/>
      <c r="KRJ5232" s="38"/>
      <c r="KRK5232" s="38"/>
      <c r="KRL5232" s="38"/>
      <c r="KRM5232" s="38"/>
      <c r="KRN5232" s="38"/>
      <c r="KRO5232" s="38"/>
      <c r="KRP5232" s="38"/>
      <c r="KRQ5232" s="38"/>
      <c r="KRR5232" s="38"/>
      <c r="KRS5232" s="38"/>
      <c r="KRT5232" s="38"/>
      <c r="KRU5232" s="38"/>
      <c r="KRV5232" s="38"/>
      <c r="KRW5232" s="38"/>
      <c r="KRX5232" s="38"/>
      <c r="KRY5232" s="38"/>
      <c r="KRZ5232" s="38"/>
      <c r="KSA5232" s="38"/>
      <c r="KSB5232" s="38"/>
      <c r="KSC5232" s="38"/>
      <c r="KSD5232" s="38"/>
      <c r="KSE5232" s="38"/>
      <c r="KSF5232" s="38"/>
      <c r="KSG5232" s="38"/>
      <c r="KSH5232" s="38"/>
      <c r="KSI5232" s="38"/>
      <c r="KSJ5232" s="38"/>
      <c r="KSK5232" s="38"/>
      <c r="KSL5232" s="38"/>
      <c r="KSM5232" s="38"/>
      <c r="KSN5232" s="38"/>
      <c r="KSO5232" s="38"/>
      <c r="KSP5232" s="38"/>
      <c r="KSQ5232" s="38"/>
      <c r="KSR5232" s="38"/>
      <c r="KSS5232" s="38"/>
      <c r="KST5232" s="38"/>
      <c r="KSU5232" s="38"/>
      <c r="KSV5232" s="38"/>
      <c r="KSW5232" s="38"/>
      <c r="KSX5232" s="38"/>
      <c r="KSY5232" s="38"/>
      <c r="KSZ5232" s="38"/>
      <c r="KTA5232" s="38"/>
      <c r="KTB5232" s="38"/>
      <c r="KTC5232" s="38"/>
      <c r="KTD5232" s="38"/>
      <c r="KTE5232" s="38"/>
      <c r="KTF5232" s="38"/>
      <c r="KTG5232" s="38"/>
      <c r="KTH5232" s="38"/>
      <c r="KTI5232" s="38"/>
      <c r="KTJ5232" s="38"/>
      <c r="KTK5232" s="38"/>
      <c r="KTL5232" s="38"/>
      <c r="KTM5232" s="38"/>
      <c r="KTN5232" s="38"/>
      <c r="KTO5232" s="38"/>
      <c r="KTP5232" s="38"/>
      <c r="KTQ5232" s="38"/>
      <c r="KTR5232" s="38"/>
      <c r="KTS5232" s="38"/>
      <c r="KTT5232" s="38"/>
      <c r="KTU5232" s="38"/>
      <c r="KTV5232" s="38"/>
      <c r="KTW5232" s="38"/>
      <c r="KTX5232" s="38"/>
      <c r="KTY5232" s="38"/>
      <c r="KTZ5232" s="38"/>
      <c r="KUA5232" s="38"/>
      <c r="KUB5232" s="38"/>
      <c r="KUC5232" s="38"/>
      <c r="KUD5232" s="38"/>
      <c r="KUE5232" s="38"/>
      <c r="KUF5232" s="38"/>
      <c r="KUG5232" s="38"/>
      <c r="KUH5232" s="38"/>
      <c r="KUI5232" s="38"/>
      <c r="KUJ5232" s="38"/>
      <c r="KUK5232" s="38"/>
      <c r="KUL5232" s="38"/>
      <c r="KUM5232" s="38"/>
      <c r="KUN5232" s="38"/>
      <c r="KUO5232" s="38"/>
      <c r="KUP5232" s="38"/>
      <c r="KUQ5232" s="38"/>
      <c r="KUR5232" s="38"/>
      <c r="KUS5232" s="38"/>
      <c r="KUT5232" s="38"/>
      <c r="KUU5232" s="38"/>
      <c r="KUV5232" s="38"/>
      <c r="KUW5232" s="38"/>
      <c r="KUX5232" s="38"/>
      <c r="KUY5232" s="38"/>
      <c r="KUZ5232" s="38"/>
      <c r="KVA5232" s="38"/>
      <c r="KVB5232" s="38"/>
      <c r="KVC5232" s="38"/>
      <c r="KVD5232" s="38"/>
      <c r="KVE5232" s="38"/>
      <c r="KVF5232" s="38"/>
      <c r="KVG5232" s="38"/>
      <c r="KVH5232" s="38"/>
      <c r="KVI5232" s="38"/>
      <c r="KVJ5232" s="38"/>
      <c r="KVK5232" s="38"/>
      <c r="KVL5232" s="38"/>
      <c r="KVM5232" s="38"/>
      <c r="KVN5232" s="38"/>
      <c r="KVO5232" s="38"/>
      <c r="KVP5232" s="38"/>
      <c r="KVQ5232" s="38"/>
      <c r="KVR5232" s="38"/>
      <c r="KVS5232" s="38"/>
      <c r="KVT5232" s="38"/>
      <c r="KVU5232" s="38"/>
      <c r="KVV5232" s="38"/>
      <c r="KVW5232" s="38"/>
      <c r="KVX5232" s="38"/>
      <c r="KVY5232" s="38"/>
      <c r="KVZ5232" s="38"/>
      <c r="KWA5232" s="38"/>
      <c r="KWB5232" s="38"/>
      <c r="KWC5232" s="38"/>
      <c r="KWD5232" s="38"/>
      <c r="KWE5232" s="38"/>
      <c r="KWF5232" s="38"/>
      <c r="KWG5232" s="38"/>
      <c r="KWH5232" s="38"/>
      <c r="KWI5232" s="38"/>
      <c r="KWJ5232" s="38"/>
      <c r="KWK5232" s="38"/>
      <c r="KWL5232" s="38"/>
      <c r="KWM5232" s="38"/>
      <c r="KWN5232" s="38"/>
      <c r="KWO5232" s="38"/>
      <c r="KWP5232" s="38"/>
      <c r="KWQ5232" s="38"/>
      <c r="KWR5232" s="38"/>
      <c r="KWS5232" s="38"/>
      <c r="KWT5232" s="38"/>
      <c r="KWU5232" s="38"/>
      <c r="KWV5232" s="38"/>
      <c r="KWW5232" s="38"/>
      <c r="KWX5232" s="38"/>
      <c r="KWY5232" s="38"/>
      <c r="KWZ5232" s="38"/>
      <c r="KXA5232" s="38"/>
      <c r="KXB5232" s="38"/>
      <c r="KXC5232" s="38"/>
      <c r="KXD5232" s="38"/>
      <c r="KXE5232" s="38"/>
      <c r="KXF5232" s="38"/>
      <c r="KXG5232" s="38"/>
      <c r="KXH5232" s="38"/>
      <c r="KXI5232" s="38"/>
      <c r="KXJ5232" s="38"/>
      <c r="KXK5232" s="38"/>
      <c r="KXL5232" s="38"/>
      <c r="KXM5232" s="38"/>
      <c r="KXN5232" s="38"/>
      <c r="KXO5232" s="38"/>
      <c r="KXP5232" s="38"/>
      <c r="KXQ5232" s="38"/>
      <c r="KXR5232" s="38"/>
      <c r="KXS5232" s="38"/>
      <c r="KXT5232" s="38"/>
      <c r="KXU5232" s="38"/>
      <c r="KXV5232" s="38"/>
      <c r="KXW5232" s="38"/>
      <c r="KXX5232" s="38"/>
      <c r="KXY5232" s="38"/>
      <c r="KXZ5232" s="38"/>
      <c r="KYA5232" s="38"/>
      <c r="KYB5232" s="38"/>
      <c r="KYC5232" s="38"/>
      <c r="KYD5232" s="38"/>
      <c r="KYE5232" s="38"/>
      <c r="KYF5232" s="38"/>
      <c r="KYG5232" s="38"/>
      <c r="KYH5232" s="38"/>
      <c r="KYI5232" s="38"/>
      <c r="KYJ5232" s="38"/>
      <c r="KYK5232" s="38"/>
      <c r="KYL5232" s="38"/>
      <c r="KYM5232" s="38"/>
      <c r="KYN5232" s="38"/>
      <c r="KYO5232" s="38"/>
      <c r="KYP5232" s="38"/>
      <c r="KYQ5232" s="38"/>
      <c r="KYR5232" s="38"/>
      <c r="KYS5232" s="38"/>
      <c r="KYT5232" s="38"/>
      <c r="KYU5232" s="38"/>
      <c r="KYV5232" s="38"/>
      <c r="KYW5232" s="38"/>
      <c r="KYX5232" s="38"/>
      <c r="KYY5232" s="38"/>
      <c r="KYZ5232" s="38"/>
      <c r="KZA5232" s="38"/>
      <c r="KZB5232" s="38"/>
      <c r="KZC5232" s="38"/>
      <c r="KZD5232" s="38"/>
      <c r="KZE5232" s="38"/>
      <c r="KZF5232" s="38"/>
      <c r="KZG5232" s="38"/>
      <c r="KZH5232" s="38"/>
      <c r="KZI5232" s="38"/>
      <c r="KZJ5232" s="38"/>
      <c r="KZK5232" s="38"/>
      <c r="KZL5232" s="38"/>
      <c r="KZM5232" s="38"/>
      <c r="KZN5232" s="38"/>
      <c r="KZO5232" s="38"/>
      <c r="KZP5232" s="38"/>
      <c r="KZQ5232" s="38"/>
      <c r="KZR5232" s="38"/>
      <c r="KZS5232" s="38"/>
      <c r="KZT5232" s="38"/>
      <c r="KZU5232" s="38"/>
      <c r="KZV5232" s="38"/>
      <c r="KZW5232" s="38"/>
      <c r="KZX5232" s="38"/>
      <c r="KZY5232" s="38"/>
      <c r="KZZ5232" s="38"/>
      <c r="LAA5232" s="38"/>
      <c r="LAB5232" s="38"/>
      <c r="LAC5232" s="38"/>
      <c r="LAD5232" s="38"/>
      <c r="LAE5232" s="38"/>
      <c r="LAF5232" s="38"/>
      <c r="LAG5232" s="38"/>
      <c r="LAH5232" s="38"/>
      <c r="LAI5232" s="38"/>
      <c r="LAJ5232" s="38"/>
      <c r="LAK5232" s="38"/>
      <c r="LAL5232" s="38"/>
      <c r="LAM5232" s="38"/>
      <c r="LAN5232" s="38"/>
      <c r="LAO5232" s="38"/>
      <c r="LAP5232" s="38"/>
      <c r="LAQ5232" s="38"/>
      <c r="LAR5232" s="38"/>
      <c r="LAS5232" s="38"/>
      <c r="LAT5232" s="38"/>
      <c r="LAU5232" s="38"/>
      <c r="LAV5232" s="38"/>
      <c r="LAW5232" s="38"/>
      <c r="LAX5232" s="38"/>
      <c r="LAY5232" s="38"/>
      <c r="LAZ5232" s="38"/>
      <c r="LBA5232" s="38"/>
      <c r="LBB5232" s="38"/>
      <c r="LBC5232" s="38"/>
      <c r="LBD5232" s="38"/>
      <c r="LBE5232" s="38"/>
      <c r="LBF5232" s="38"/>
      <c r="LBG5232" s="38"/>
      <c r="LBH5232" s="38"/>
      <c r="LBI5232" s="38"/>
      <c r="LBJ5232" s="38"/>
      <c r="LBK5232" s="38"/>
      <c r="LBL5232" s="38"/>
      <c r="LBM5232" s="38"/>
      <c r="LBN5232" s="38"/>
      <c r="LBO5232" s="38"/>
      <c r="LBP5232" s="38"/>
      <c r="LBQ5232" s="38"/>
      <c r="LBR5232" s="38"/>
      <c r="LBS5232" s="38"/>
      <c r="LBT5232" s="38"/>
      <c r="LBU5232" s="38"/>
      <c r="LBV5232" s="38"/>
      <c r="LBW5232" s="38"/>
      <c r="LBX5232" s="38"/>
      <c r="LBY5232" s="38"/>
      <c r="LBZ5232" s="38"/>
      <c r="LCA5232" s="38"/>
      <c r="LCB5232" s="38"/>
      <c r="LCC5232" s="38"/>
      <c r="LCD5232" s="38"/>
      <c r="LCE5232" s="38"/>
      <c r="LCF5232" s="38"/>
      <c r="LCG5232" s="38"/>
      <c r="LCH5232" s="38"/>
      <c r="LCI5232" s="38"/>
      <c r="LCJ5232" s="38"/>
      <c r="LCK5232" s="38"/>
      <c r="LCL5232" s="38"/>
      <c r="LCM5232" s="38"/>
      <c r="LCN5232" s="38"/>
      <c r="LCO5232" s="38"/>
      <c r="LCP5232" s="38"/>
      <c r="LCQ5232" s="38"/>
      <c r="LCR5232" s="38"/>
      <c r="LCS5232" s="38"/>
      <c r="LCT5232" s="38"/>
      <c r="LCU5232" s="38"/>
      <c r="LCV5232" s="38"/>
      <c r="LCW5232" s="38"/>
      <c r="LCX5232" s="38"/>
      <c r="LCY5232" s="38"/>
      <c r="LCZ5232" s="38"/>
      <c r="LDA5232" s="38"/>
      <c r="LDB5232" s="38"/>
      <c r="LDC5232" s="38"/>
      <c r="LDD5232" s="38"/>
      <c r="LDE5232" s="38"/>
      <c r="LDF5232" s="38"/>
      <c r="LDG5232" s="38"/>
      <c r="LDH5232" s="38"/>
      <c r="LDI5232" s="38"/>
      <c r="LDJ5232" s="38"/>
      <c r="LDK5232" s="38"/>
      <c r="LDL5232" s="38"/>
      <c r="LDM5232" s="38"/>
      <c r="LDN5232" s="38"/>
      <c r="LDO5232" s="38"/>
      <c r="LDP5232" s="38"/>
      <c r="LDQ5232" s="38"/>
      <c r="LDR5232" s="38"/>
      <c r="LDS5232" s="38"/>
      <c r="LDT5232" s="38"/>
      <c r="LDU5232" s="38"/>
      <c r="LDV5232" s="38"/>
      <c r="LDW5232" s="38"/>
      <c r="LDX5232" s="38"/>
      <c r="LDY5232" s="38"/>
      <c r="LDZ5232" s="38"/>
      <c r="LEA5232" s="38"/>
      <c r="LEB5232" s="38"/>
      <c r="LEC5232" s="38"/>
      <c r="LED5232" s="38"/>
      <c r="LEE5232" s="38"/>
      <c r="LEF5232" s="38"/>
      <c r="LEG5232" s="38"/>
      <c r="LEH5232" s="38"/>
      <c r="LEI5232" s="38"/>
      <c r="LEJ5232" s="38"/>
      <c r="LEK5232" s="38"/>
      <c r="LEL5232" s="38"/>
      <c r="LEM5232" s="38"/>
      <c r="LEN5232" s="38"/>
      <c r="LEO5232" s="38"/>
      <c r="LEP5232" s="38"/>
      <c r="LEQ5232" s="38"/>
      <c r="LER5232" s="38"/>
      <c r="LES5232" s="38"/>
      <c r="LET5232" s="38"/>
      <c r="LEU5232" s="38"/>
      <c r="LEV5232" s="38"/>
      <c r="LEW5232" s="38"/>
      <c r="LEX5232" s="38"/>
      <c r="LEY5232" s="38"/>
      <c r="LEZ5232" s="38"/>
      <c r="LFA5232" s="38"/>
      <c r="LFB5232" s="38"/>
      <c r="LFC5232" s="38"/>
      <c r="LFD5232" s="38"/>
      <c r="LFE5232" s="38"/>
      <c r="LFF5232" s="38"/>
      <c r="LFG5232" s="38"/>
      <c r="LFH5232" s="38"/>
      <c r="LFI5232" s="38"/>
      <c r="LFJ5232" s="38"/>
      <c r="LFK5232" s="38"/>
      <c r="LFL5232" s="38"/>
      <c r="LFM5232" s="38"/>
      <c r="LFN5232" s="38"/>
      <c r="LFO5232" s="38"/>
      <c r="LFP5232" s="38"/>
      <c r="LFQ5232" s="38"/>
      <c r="LFR5232" s="38"/>
      <c r="LFS5232" s="38"/>
      <c r="LFT5232" s="38"/>
      <c r="LFU5232" s="38"/>
      <c r="LFV5232" s="38"/>
      <c r="LFW5232" s="38"/>
      <c r="LFX5232" s="38"/>
      <c r="LFY5232" s="38"/>
      <c r="LFZ5232" s="38"/>
      <c r="LGA5232" s="38"/>
      <c r="LGB5232" s="38"/>
      <c r="LGC5232" s="38"/>
      <c r="LGD5232" s="38"/>
      <c r="LGE5232" s="38"/>
      <c r="LGF5232" s="38"/>
      <c r="LGG5232" s="38"/>
      <c r="LGH5232" s="38"/>
      <c r="LGI5232" s="38"/>
      <c r="LGJ5232" s="38"/>
      <c r="LGK5232" s="38"/>
      <c r="LGL5232" s="38"/>
      <c r="LGM5232" s="38"/>
      <c r="LGN5232" s="38"/>
      <c r="LGO5232" s="38"/>
      <c r="LGP5232" s="38"/>
      <c r="LGQ5232" s="38"/>
      <c r="LGR5232" s="38"/>
      <c r="LGS5232" s="38"/>
      <c r="LGT5232" s="38"/>
      <c r="LGU5232" s="38"/>
      <c r="LGV5232" s="38"/>
      <c r="LGW5232" s="38"/>
      <c r="LGX5232" s="38"/>
      <c r="LGY5232" s="38"/>
      <c r="LGZ5232" s="38"/>
      <c r="LHA5232" s="38"/>
      <c r="LHB5232" s="38"/>
      <c r="LHC5232" s="38"/>
      <c r="LHD5232" s="38"/>
      <c r="LHE5232" s="38"/>
      <c r="LHF5232" s="38"/>
      <c r="LHG5232" s="38"/>
      <c r="LHH5232" s="38"/>
      <c r="LHI5232" s="38"/>
      <c r="LHJ5232" s="38"/>
      <c r="LHK5232" s="38"/>
      <c r="LHL5232" s="38"/>
      <c r="LHM5232" s="38"/>
      <c r="LHN5232" s="38"/>
      <c r="LHO5232" s="38"/>
      <c r="LHP5232" s="38"/>
      <c r="LHQ5232" s="38"/>
      <c r="LHR5232" s="38"/>
      <c r="LHS5232" s="38"/>
      <c r="LHT5232" s="38"/>
      <c r="LHU5232" s="38"/>
      <c r="LHV5232" s="38"/>
      <c r="LHW5232" s="38"/>
      <c r="LHX5232" s="38"/>
      <c r="LHY5232" s="38"/>
      <c r="LHZ5232" s="38"/>
      <c r="LIA5232" s="38"/>
      <c r="LIB5232" s="38"/>
      <c r="LIC5232" s="38"/>
      <c r="LID5232" s="38"/>
      <c r="LIE5232" s="38"/>
      <c r="LIF5232" s="38"/>
      <c r="LIG5232" s="38"/>
      <c r="LIH5232" s="38"/>
      <c r="LII5232" s="38"/>
      <c r="LIJ5232" s="38"/>
      <c r="LIK5232" s="38"/>
      <c r="LIL5232" s="38"/>
      <c r="LIM5232" s="38"/>
      <c r="LIN5232" s="38"/>
      <c r="LIO5232" s="38"/>
      <c r="LIP5232" s="38"/>
      <c r="LIQ5232" s="38"/>
      <c r="LIR5232" s="38"/>
      <c r="LIS5232" s="38"/>
      <c r="LIT5232" s="38"/>
      <c r="LIU5232" s="38"/>
      <c r="LIV5232" s="38"/>
      <c r="LIW5232" s="38"/>
      <c r="LIX5232" s="38"/>
      <c r="LIY5232" s="38"/>
      <c r="LIZ5232" s="38"/>
      <c r="LJA5232" s="38"/>
      <c r="LJB5232" s="38"/>
      <c r="LJC5232" s="38"/>
      <c r="LJD5232" s="38"/>
      <c r="LJE5232" s="38"/>
      <c r="LJF5232" s="38"/>
      <c r="LJG5232" s="38"/>
      <c r="LJH5232" s="38"/>
      <c r="LJI5232" s="38"/>
      <c r="LJJ5232" s="38"/>
      <c r="LJK5232" s="38"/>
      <c r="LJL5232" s="38"/>
      <c r="LJM5232" s="38"/>
      <c r="LJN5232" s="38"/>
      <c r="LJO5232" s="38"/>
      <c r="LJP5232" s="38"/>
      <c r="LJQ5232" s="38"/>
      <c r="LJR5232" s="38"/>
      <c r="LJS5232" s="38"/>
      <c r="LJT5232" s="38"/>
      <c r="LJU5232" s="38"/>
      <c r="LJV5232" s="38"/>
      <c r="LJW5232" s="38"/>
      <c r="LJX5232" s="38"/>
      <c r="LJY5232" s="38"/>
      <c r="LJZ5232" s="38"/>
      <c r="LKA5232" s="38"/>
      <c r="LKB5232" s="38"/>
      <c r="LKC5232" s="38"/>
      <c r="LKD5232" s="38"/>
      <c r="LKE5232" s="38"/>
      <c r="LKF5232" s="38"/>
      <c r="LKG5232" s="38"/>
      <c r="LKH5232" s="38"/>
      <c r="LKI5232" s="38"/>
      <c r="LKJ5232" s="38"/>
      <c r="LKK5232" s="38"/>
      <c r="LKL5232" s="38"/>
      <c r="LKM5232" s="38"/>
      <c r="LKN5232" s="38"/>
      <c r="LKO5232" s="38"/>
      <c r="LKP5232" s="38"/>
      <c r="LKQ5232" s="38"/>
      <c r="LKR5232" s="38"/>
      <c r="LKS5232" s="38"/>
      <c r="LKT5232" s="38"/>
      <c r="LKU5232" s="38"/>
      <c r="LKV5232" s="38"/>
      <c r="LKW5232" s="38"/>
      <c r="LKX5232" s="38"/>
      <c r="LKY5232" s="38"/>
      <c r="LKZ5232" s="38"/>
      <c r="LLA5232" s="38"/>
      <c r="LLB5232" s="38"/>
      <c r="LLC5232" s="38"/>
      <c r="LLD5232" s="38"/>
      <c r="LLE5232" s="38"/>
      <c r="LLF5232" s="38"/>
      <c r="LLG5232" s="38"/>
      <c r="LLH5232" s="38"/>
      <c r="LLI5232" s="38"/>
      <c r="LLJ5232" s="38"/>
      <c r="LLK5232" s="38"/>
      <c r="LLL5232" s="38"/>
      <c r="LLM5232" s="38"/>
      <c r="LLN5232" s="38"/>
      <c r="LLO5232" s="38"/>
      <c r="LLP5232" s="38"/>
      <c r="LLQ5232" s="38"/>
      <c r="LLR5232" s="38"/>
      <c r="LLS5232" s="38"/>
      <c r="LLT5232" s="38"/>
      <c r="LLU5232" s="38"/>
      <c r="LLV5232" s="38"/>
      <c r="LLW5232" s="38"/>
      <c r="LLX5232" s="38"/>
      <c r="LLY5232" s="38"/>
      <c r="LLZ5232" s="38"/>
      <c r="LMA5232" s="38"/>
      <c r="LMB5232" s="38"/>
      <c r="LMC5232" s="38"/>
      <c r="LMD5232" s="38"/>
      <c r="LME5232" s="38"/>
      <c r="LMF5232" s="38"/>
      <c r="LMG5232" s="38"/>
      <c r="LMH5232" s="38"/>
      <c r="LMI5232" s="38"/>
      <c r="LMJ5232" s="38"/>
      <c r="LMK5232" s="38"/>
      <c r="LML5232" s="38"/>
      <c r="LMM5232" s="38"/>
      <c r="LMN5232" s="38"/>
      <c r="LMO5232" s="38"/>
      <c r="LMP5232" s="38"/>
      <c r="LMQ5232" s="38"/>
      <c r="LMR5232" s="38"/>
      <c r="LMS5232" s="38"/>
      <c r="LMT5232" s="38"/>
      <c r="LMU5232" s="38"/>
      <c r="LMV5232" s="38"/>
      <c r="LMW5232" s="38"/>
      <c r="LMX5232" s="38"/>
      <c r="LMY5232" s="38"/>
      <c r="LMZ5232" s="38"/>
      <c r="LNA5232" s="38"/>
      <c r="LNB5232" s="38"/>
      <c r="LNC5232" s="38"/>
      <c r="LND5232" s="38"/>
      <c r="LNE5232" s="38"/>
      <c r="LNF5232" s="38"/>
      <c r="LNG5232" s="38"/>
      <c r="LNH5232" s="38"/>
      <c r="LNI5232" s="38"/>
      <c r="LNJ5232" s="38"/>
      <c r="LNK5232" s="38"/>
      <c r="LNL5232" s="38"/>
      <c r="LNM5232" s="38"/>
      <c r="LNN5232" s="38"/>
      <c r="LNO5232" s="38"/>
      <c r="LNP5232" s="38"/>
      <c r="LNQ5232" s="38"/>
      <c r="LNR5232" s="38"/>
      <c r="LNS5232" s="38"/>
      <c r="LNT5232" s="38"/>
      <c r="LNU5232" s="38"/>
      <c r="LNV5232" s="38"/>
      <c r="LNW5232" s="38"/>
      <c r="LNX5232" s="38"/>
      <c r="LNY5232" s="38"/>
      <c r="LNZ5232" s="38"/>
      <c r="LOA5232" s="38"/>
      <c r="LOB5232" s="38"/>
      <c r="LOC5232" s="38"/>
      <c r="LOD5232" s="38"/>
      <c r="LOE5232" s="38"/>
      <c r="LOF5232" s="38"/>
      <c r="LOG5232" s="38"/>
      <c r="LOH5232" s="38"/>
      <c r="LOI5232" s="38"/>
      <c r="LOJ5232" s="38"/>
      <c r="LOK5232" s="38"/>
      <c r="LOL5232" s="38"/>
      <c r="LOM5232" s="38"/>
      <c r="LON5232" s="38"/>
      <c r="LOO5232" s="38"/>
      <c r="LOP5232" s="38"/>
      <c r="LOQ5232" s="38"/>
      <c r="LOR5232" s="38"/>
      <c r="LOS5232" s="38"/>
      <c r="LOT5232" s="38"/>
      <c r="LOU5232" s="38"/>
      <c r="LOV5232" s="38"/>
      <c r="LOW5232" s="38"/>
      <c r="LOX5232" s="38"/>
      <c r="LOY5232" s="38"/>
      <c r="LOZ5232" s="38"/>
      <c r="LPA5232" s="38"/>
      <c r="LPB5232" s="38"/>
      <c r="LPC5232" s="38"/>
      <c r="LPD5232" s="38"/>
      <c r="LPE5232" s="38"/>
      <c r="LPF5232" s="38"/>
      <c r="LPG5232" s="38"/>
      <c r="LPH5232" s="38"/>
      <c r="LPI5232" s="38"/>
      <c r="LPJ5232" s="38"/>
      <c r="LPK5232" s="38"/>
      <c r="LPL5232" s="38"/>
      <c r="LPM5232" s="38"/>
      <c r="LPN5232" s="38"/>
      <c r="LPO5232" s="38"/>
      <c r="LPP5232" s="38"/>
      <c r="LPQ5232" s="38"/>
      <c r="LPR5232" s="38"/>
      <c r="LPS5232" s="38"/>
      <c r="LPT5232" s="38"/>
      <c r="LPU5232" s="38"/>
      <c r="LPV5232" s="38"/>
      <c r="LPW5232" s="38"/>
      <c r="LPX5232" s="38"/>
      <c r="LPY5232" s="38"/>
      <c r="LPZ5232" s="38"/>
      <c r="LQA5232" s="38"/>
      <c r="LQB5232" s="38"/>
      <c r="LQC5232" s="38"/>
      <c r="LQD5232" s="38"/>
      <c r="LQE5232" s="38"/>
      <c r="LQF5232" s="38"/>
      <c r="LQG5232" s="38"/>
      <c r="LQH5232" s="38"/>
      <c r="LQI5232" s="38"/>
      <c r="LQJ5232" s="38"/>
      <c r="LQK5232" s="38"/>
      <c r="LQL5232" s="38"/>
      <c r="LQM5232" s="38"/>
      <c r="LQN5232" s="38"/>
      <c r="LQO5232" s="38"/>
      <c r="LQP5232" s="38"/>
      <c r="LQQ5232" s="38"/>
      <c r="LQR5232" s="38"/>
      <c r="LQS5232" s="38"/>
      <c r="LQT5232" s="38"/>
      <c r="LQU5232" s="38"/>
      <c r="LQV5232" s="38"/>
      <c r="LQW5232" s="38"/>
      <c r="LQX5232" s="38"/>
      <c r="LQY5232" s="38"/>
      <c r="LQZ5232" s="38"/>
      <c r="LRA5232" s="38"/>
      <c r="LRB5232" s="38"/>
      <c r="LRC5232" s="38"/>
      <c r="LRD5232" s="38"/>
      <c r="LRE5232" s="38"/>
      <c r="LRF5232" s="38"/>
      <c r="LRG5232" s="38"/>
      <c r="LRH5232" s="38"/>
      <c r="LRI5232" s="38"/>
      <c r="LRJ5232" s="38"/>
      <c r="LRK5232" s="38"/>
      <c r="LRL5232" s="38"/>
      <c r="LRM5232" s="38"/>
      <c r="LRN5232" s="38"/>
      <c r="LRO5232" s="38"/>
      <c r="LRP5232" s="38"/>
      <c r="LRQ5232" s="38"/>
      <c r="LRR5232" s="38"/>
      <c r="LRS5232" s="38"/>
      <c r="LRT5232" s="38"/>
      <c r="LRU5232" s="38"/>
      <c r="LRV5232" s="38"/>
      <c r="LRW5232" s="38"/>
      <c r="LRX5232" s="38"/>
      <c r="LRY5232" s="38"/>
      <c r="LRZ5232" s="38"/>
      <c r="LSA5232" s="38"/>
      <c r="LSB5232" s="38"/>
      <c r="LSC5232" s="38"/>
      <c r="LSD5232" s="38"/>
      <c r="LSE5232" s="38"/>
      <c r="LSF5232" s="38"/>
      <c r="LSG5232" s="38"/>
      <c r="LSH5232" s="38"/>
      <c r="LSI5232" s="38"/>
      <c r="LSJ5232" s="38"/>
      <c r="LSK5232" s="38"/>
      <c r="LSL5232" s="38"/>
      <c r="LSM5232" s="38"/>
      <c r="LSN5232" s="38"/>
      <c r="LSO5232" s="38"/>
      <c r="LSP5232" s="38"/>
      <c r="LSQ5232" s="38"/>
      <c r="LSR5232" s="38"/>
      <c r="LSS5232" s="38"/>
      <c r="LST5232" s="38"/>
      <c r="LSU5232" s="38"/>
      <c r="LSV5232" s="38"/>
      <c r="LSW5232" s="38"/>
      <c r="LSX5232" s="38"/>
      <c r="LSY5232" s="38"/>
      <c r="LSZ5232" s="38"/>
      <c r="LTA5232" s="38"/>
      <c r="LTB5232" s="38"/>
      <c r="LTC5232" s="38"/>
      <c r="LTD5232" s="38"/>
      <c r="LTE5232" s="38"/>
      <c r="LTF5232" s="38"/>
      <c r="LTG5232" s="38"/>
      <c r="LTH5232" s="38"/>
      <c r="LTI5232" s="38"/>
      <c r="LTJ5232" s="38"/>
      <c r="LTK5232" s="38"/>
      <c r="LTL5232" s="38"/>
      <c r="LTM5232" s="38"/>
      <c r="LTN5232" s="38"/>
      <c r="LTO5232" s="38"/>
      <c r="LTP5232" s="38"/>
      <c r="LTQ5232" s="38"/>
      <c r="LTR5232" s="38"/>
      <c r="LTS5232" s="38"/>
      <c r="LTT5232" s="38"/>
      <c r="LTU5232" s="38"/>
      <c r="LTV5232" s="38"/>
      <c r="LTW5232" s="38"/>
      <c r="LTX5232" s="38"/>
      <c r="LTY5232" s="38"/>
      <c r="LTZ5232" s="38"/>
      <c r="LUA5232" s="38"/>
      <c r="LUB5232" s="38"/>
      <c r="LUC5232" s="38"/>
      <c r="LUD5232" s="38"/>
      <c r="LUE5232" s="38"/>
      <c r="LUF5232" s="38"/>
      <c r="LUG5232" s="38"/>
      <c r="LUH5232" s="38"/>
      <c r="LUI5232" s="38"/>
      <c r="LUJ5232" s="38"/>
      <c r="LUK5232" s="38"/>
      <c r="LUL5232" s="38"/>
      <c r="LUM5232" s="38"/>
      <c r="LUN5232" s="38"/>
      <c r="LUO5232" s="38"/>
      <c r="LUP5232" s="38"/>
      <c r="LUQ5232" s="38"/>
      <c r="LUR5232" s="38"/>
      <c r="LUS5232" s="38"/>
      <c r="LUT5232" s="38"/>
      <c r="LUU5232" s="38"/>
      <c r="LUV5232" s="38"/>
      <c r="LUW5232" s="38"/>
      <c r="LUX5232" s="38"/>
      <c r="LUY5232" s="38"/>
      <c r="LUZ5232" s="38"/>
      <c r="LVA5232" s="38"/>
      <c r="LVB5232" s="38"/>
      <c r="LVC5232" s="38"/>
      <c r="LVD5232" s="38"/>
      <c r="LVE5232" s="38"/>
      <c r="LVF5232" s="38"/>
      <c r="LVG5232" s="38"/>
      <c r="LVH5232" s="38"/>
      <c r="LVI5232" s="38"/>
      <c r="LVJ5232" s="38"/>
      <c r="LVK5232" s="38"/>
      <c r="LVL5232" s="38"/>
      <c r="LVM5232" s="38"/>
      <c r="LVN5232" s="38"/>
      <c r="LVO5232" s="38"/>
      <c r="LVP5232" s="38"/>
      <c r="LVQ5232" s="38"/>
      <c r="LVR5232" s="38"/>
      <c r="LVS5232" s="38"/>
      <c r="LVT5232" s="38"/>
      <c r="LVU5232" s="38"/>
      <c r="LVV5232" s="38"/>
      <c r="LVW5232" s="38"/>
      <c r="LVX5232" s="38"/>
      <c r="LVY5232" s="38"/>
      <c r="LVZ5232" s="38"/>
      <c r="LWA5232" s="38"/>
      <c r="LWB5232" s="38"/>
      <c r="LWC5232" s="38"/>
      <c r="LWD5232" s="38"/>
      <c r="LWE5232" s="38"/>
      <c r="LWF5232" s="38"/>
      <c r="LWG5232" s="38"/>
      <c r="LWH5232" s="38"/>
      <c r="LWI5232" s="38"/>
      <c r="LWJ5232" s="38"/>
      <c r="LWK5232" s="38"/>
      <c r="LWL5232" s="38"/>
      <c r="LWM5232" s="38"/>
      <c r="LWN5232" s="38"/>
      <c r="LWO5232" s="38"/>
      <c r="LWP5232" s="38"/>
      <c r="LWQ5232" s="38"/>
      <c r="LWR5232" s="38"/>
      <c r="LWS5232" s="38"/>
      <c r="LWT5232" s="38"/>
      <c r="LWU5232" s="38"/>
      <c r="LWV5232" s="38"/>
      <c r="LWW5232" s="38"/>
      <c r="LWX5232" s="38"/>
      <c r="LWY5232" s="38"/>
      <c r="LWZ5232" s="38"/>
      <c r="LXA5232" s="38"/>
      <c r="LXB5232" s="38"/>
      <c r="LXC5232" s="38"/>
      <c r="LXD5232" s="38"/>
      <c r="LXE5232" s="38"/>
      <c r="LXF5232" s="38"/>
      <c r="LXG5232" s="38"/>
      <c r="LXH5232" s="38"/>
      <c r="LXI5232" s="38"/>
      <c r="LXJ5232" s="38"/>
      <c r="LXK5232" s="38"/>
      <c r="LXL5232" s="38"/>
      <c r="LXM5232" s="38"/>
      <c r="LXN5232" s="38"/>
      <c r="LXO5232" s="38"/>
      <c r="LXP5232" s="38"/>
      <c r="LXQ5232" s="38"/>
      <c r="LXR5232" s="38"/>
      <c r="LXS5232" s="38"/>
      <c r="LXT5232" s="38"/>
      <c r="LXU5232" s="38"/>
      <c r="LXV5232" s="38"/>
      <c r="LXW5232" s="38"/>
      <c r="LXX5232" s="38"/>
      <c r="LXY5232" s="38"/>
      <c r="LXZ5232" s="38"/>
      <c r="LYA5232" s="38"/>
      <c r="LYB5232" s="38"/>
      <c r="LYC5232" s="38"/>
      <c r="LYD5232" s="38"/>
      <c r="LYE5232" s="38"/>
      <c r="LYF5232" s="38"/>
      <c r="LYG5232" s="38"/>
      <c r="LYH5232" s="38"/>
      <c r="LYI5232" s="38"/>
      <c r="LYJ5232" s="38"/>
      <c r="LYK5232" s="38"/>
      <c r="LYL5232" s="38"/>
      <c r="LYM5232" s="38"/>
      <c r="LYN5232" s="38"/>
      <c r="LYO5232" s="38"/>
      <c r="LYP5232" s="38"/>
      <c r="LYQ5232" s="38"/>
      <c r="LYR5232" s="38"/>
      <c r="LYS5232" s="38"/>
      <c r="LYT5232" s="38"/>
      <c r="LYU5232" s="38"/>
      <c r="LYV5232" s="38"/>
      <c r="LYW5232" s="38"/>
      <c r="LYX5232" s="38"/>
      <c r="LYY5232" s="38"/>
      <c r="LYZ5232" s="38"/>
      <c r="LZA5232" s="38"/>
      <c r="LZB5232" s="38"/>
      <c r="LZC5232" s="38"/>
      <c r="LZD5232" s="38"/>
      <c r="LZE5232" s="38"/>
      <c r="LZF5232" s="38"/>
      <c r="LZG5232" s="38"/>
      <c r="LZH5232" s="38"/>
      <c r="LZI5232" s="38"/>
      <c r="LZJ5232" s="38"/>
      <c r="LZK5232" s="38"/>
      <c r="LZL5232" s="38"/>
      <c r="LZM5232" s="38"/>
      <c r="LZN5232" s="38"/>
      <c r="LZO5232" s="38"/>
      <c r="LZP5232" s="38"/>
      <c r="LZQ5232" s="38"/>
      <c r="LZR5232" s="38"/>
      <c r="LZS5232" s="38"/>
      <c r="LZT5232" s="38"/>
      <c r="LZU5232" s="38"/>
      <c r="LZV5232" s="38"/>
      <c r="LZW5232" s="38"/>
      <c r="LZX5232" s="38"/>
      <c r="LZY5232" s="38"/>
      <c r="LZZ5232" s="38"/>
      <c r="MAA5232" s="38"/>
      <c r="MAB5232" s="38"/>
      <c r="MAC5232" s="38"/>
      <c r="MAD5232" s="38"/>
      <c r="MAE5232" s="38"/>
      <c r="MAF5232" s="38"/>
      <c r="MAG5232" s="38"/>
      <c r="MAH5232" s="38"/>
      <c r="MAI5232" s="38"/>
      <c r="MAJ5232" s="38"/>
      <c r="MAK5232" s="38"/>
      <c r="MAL5232" s="38"/>
      <c r="MAM5232" s="38"/>
      <c r="MAN5232" s="38"/>
      <c r="MAO5232" s="38"/>
      <c r="MAP5232" s="38"/>
      <c r="MAQ5232" s="38"/>
      <c r="MAR5232" s="38"/>
      <c r="MAS5232" s="38"/>
      <c r="MAT5232" s="38"/>
      <c r="MAU5232" s="38"/>
      <c r="MAV5232" s="38"/>
      <c r="MAW5232" s="38"/>
      <c r="MAX5232" s="38"/>
      <c r="MAY5232" s="38"/>
      <c r="MAZ5232" s="38"/>
      <c r="MBA5232" s="38"/>
      <c r="MBB5232" s="38"/>
      <c r="MBC5232" s="38"/>
      <c r="MBD5232" s="38"/>
      <c r="MBE5232" s="38"/>
      <c r="MBF5232" s="38"/>
      <c r="MBG5232" s="38"/>
      <c r="MBH5232" s="38"/>
      <c r="MBI5232" s="38"/>
      <c r="MBJ5232" s="38"/>
      <c r="MBK5232" s="38"/>
      <c r="MBL5232" s="38"/>
      <c r="MBM5232" s="38"/>
      <c r="MBN5232" s="38"/>
      <c r="MBO5232" s="38"/>
      <c r="MBP5232" s="38"/>
      <c r="MBQ5232" s="38"/>
      <c r="MBR5232" s="38"/>
      <c r="MBS5232" s="38"/>
      <c r="MBT5232" s="38"/>
      <c r="MBU5232" s="38"/>
      <c r="MBV5232" s="38"/>
      <c r="MBW5232" s="38"/>
      <c r="MBX5232" s="38"/>
      <c r="MBY5232" s="38"/>
      <c r="MBZ5232" s="38"/>
      <c r="MCA5232" s="38"/>
      <c r="MCB5232" s="38"/>
      <c r="MCC5232" s="38"/>
      <c r="MCD5232" s="38"/>
      <c r="MCE5232" s="38"/>
      <c r="MCF5232" s="38"/>
      <c r="MCG5232" s="38"/>
      <c r="MCH5232" s="38"/>
      <c r="MCI5232" s="38"/>
      <c r="MCJ5232" s="38"/>
      <c r="MCK5232" s="38"/>
      <c r="MCL5232" s="38"/>
      <c r="MCM5232" s="38"/>
      <c r="MCN5232" s="38"/>
      <c r="MCO5232" s="38"/>
      <c r="MCP5232" s="38"/>
      <c r="MCQ5232" s="38"/>
      <c r="MCR5232" s="38"/>
      <c r="MCS5232" s="38"/>
      <c r="MCT5232" s="38"/>
      <c r="MCU5232" s="38"/>
      <c r="MCV5232" s="38"/>
      <c r="MCW5232" s="38"/>
      <c r="MCX5232" s="38"/>
      <c r="MCY5232" s="38"/>
      <c r="MCZ5232" s="38"/>
      <c r="MDA5232" s="38"/>
      <c r="MDB5232" s="38"/>
      <c r="MDC5232" s="38"/>
      <c r="MDD5232" s="38"/>
      <c r="MDE5232" s="38"/>
      <c r="MDF5232" s="38"/>
      <c r="MDG5232" s="38"/>
      <c r="MDH5232" s="38"/>
      <c r="MDI5232" s="38"/>
      <c r="MDJ5232" s="38"/>
      <c r="MDK5232" s="38"/>
      <c r="MDL5232" s="38"/>
      <c r="MDM5232" s="38"/>
      <c r="MDN5232" s="38"/>
      <c r="MDO5232" s="38"/>
      <c r="MDP5232" s="38"/>
      <c r="MDQ5232" s="38"/>
      <c r="MDR5232" s="38"/>
      <c r="MDS5232" s="38"/>
      <c r="MDT5232" s="38"/>
      <c r="MDU5232" s="38"/>
      <c r="MDV5232" s="38"/>
      <c r="MDW5232" s="38"/>
      <c r="MDX5232" s="38"/>
      <c r="MDY5232" s="38"/>
      <c r="MDZ5232" s="38"/>
      <c r="MEA5232" s="38"/>
      <c r="MEB5232" s="38"/>
      <c r="MEC5232" s="38"/>
      <c r="MED5232" s="38"/>
      <c r="MEE5232" s="38"/>
      <c r="MEF5232" s="38"/>
      <c r="MEG5232" s="38"/>
      <c r="MEH5232" s="38"/>
      <c r="MEI5232" s="38"/>
      <c r="MEJ5232" s="38"/>
      <c r="MEK5232" s="38"/>
      <c r="MEL5232" s="38"/>
      <c r="MEM5232" s="38"/>
      <c r="MEN5232" s="38"/>
      <c r="MEO5232" s="38"/>
      <c r="MEP5232" s="38"/>
      <c r="MEQ5232" s="38"/>
      <c r="MER5232" s="38"/>
      <c r="MES5232" s="38"/>
      <c r="MET5232" s="38"/>
      <c r="MEU5232" s="38"/>
      <c r="MEV5232" s="38"/>
      <c r="MEW5232" s="38"/>
      <c r="MEX5232" s="38"/>
      <c r="MEY5232" s="38"/>
      <c r="MEZ5232" s="38"/>
      <c r="MFA5232" s="38"/>
      <c r="MFB5232" s="38"/>
      <c r="MFC5232" s="38"/>
      <c r="MFD5232" s="38"/>
      <c r="MFE5232" s="38"/>
      <c r="MFF5232" s="38"/>
      <c r="MFG5232" s="38"/>
      <c r="MFH5232" s="38"/>
      <c r="MFI5232" s="38"/>
      <c r="MFJ5232" s="38"/>
      <c r="MFK5232" s="38"/>
      <c r="MFL5232" s="38"/>
      <c r="MFM5232" s="38"/>
      <c r="MFN5232" s="38"/>
      <c r="MFO5232" s="38"/>
      <c r="MFP5232" s="38"/>
      <c r="MFQ5232" s="38"/>
      <c r="MFR5232" s="38"/>
      <c r="MFS5232" s="38"/>
      <c r="MFT5232" s="38"/>
      <c r="MFU5232" s="38"/>
      <c r="MFV5232" s="38"/>
      <c r="MFW5232" s="38"/>
      <c r="MFX5232" s="38"/>
      <c r="MFY5232" s="38"/>
      <c r="MFZ5232" s="38"/>
      <c r="MGA5232" s="38"/>
      <c r="MGB5232" s="38"/>
      <c r="MGC5232" s="38"/>
      <c r="MGD5232" s="38"/>
      <c r="MGE5232" s="38"/>
      <c r="MGF5232" s="38"/>
      <c r="MGG5232" s="38"/>
      <c r="MGH5232" s="38"/>
      <c r="MGI5232" s="38"/>
      <c r="MGJ5232" s="38"/>
      <c r="MGK5232" s="38"/>
      <c r="MGL5232" s="38"/>
      <c r="MGM5232" s="38"/>
      <c r="MGN5232" s="38"/>
      <c r="MGO5232" s="38"/>
      <c r="MGP5232" s="38"/>
      <c r="MGQ5232" s="38"/>
      <c r="MGR5232" s="38"/>
      <c r="MGS5232" s="38"/>
      <c r="MGT5232" s="38"/>
      <c r="MGU5232" s="38"/>
      <c r="MGV5232" s="38"/>
      <c r="MGW5232" s="38"/>
      <c r="MGX5232" s="38"/>
      <c r="MGY5232" s="38"/>
      <c r="MGZ5232" s="38"/>
      <c r="MHA5232" s="38"/>
      <c r="MHB5232" s="38"/>
      <c r="MHC5232" s="38"/>
      <c r="MHD5232" s="38"/>
      <c r="MHE5232" s="38"/>
      <c r="MHF5232" s="38"/>
      <c r="MHG5232" s="38"/>
      <c r="MHH5232" s="38"/>
      <c r="MHI5232" s="38"/>
      <c r="MHJ5232" s="38"/>
      <c r="MHK5232" s="38"/>
      <c r="MHL5232" s="38"/>
      <c r="MHM5232" s="38"/>
      <c r="MHN5232" s="38"/>
      <c r="MHO5232" s="38"/>
      <c r="MHP5232" s="38"/>
      <c r="MHQ5232" s="38"/>
      <c r="MHR5232" s="38"/>
      <c r="MHS5232" s="38"/>
      <c r="MHT5232" s="38"/>
      <c r="MHU5232" s="38"/>
      <c r="MHV5232" s="38"/>
      <c r="MHW5232" s="38"/>
      <c r="MHX5232" s="38"/>
      <c r="MHY5232" s="38"/>
      <c r="MHZ5232" s="38"/>
      <c r="MIA5232" s="38"/>
      <c r="MIB5232" s="38"/>
      <c r="MIC5232" s="38"/>
      <c r="MID5232" s="38"/>
      <c r="MIE5232" s="38"/>
      <c r="MIF5232" s="38"/>
      <c r="MIG5232" s="38"/>
      <c r="MIH5232" s="38"/>
      <c r="MII5232" s="38"/>
      <c r="MIJ5232" s="38"/>
      <c r="MIK5232" s="38"/>
      <c r="MIL5232" s="38"/>
      <c r="MIM5232" s="38"/>
      <c r="MIN5232" s="38"/>
      <c r="MIO5232" s="38"/>
      <c r="MIP5232" s="38"/>
      <c r="MIQ5232" s="38"/>
      <c r="MIR5232" s="38"/>
      <c r="MIS5232" s="38"/>
      <c r="MIT5232" s="38"/>
      <c r="MIU5232" s="38"/>
      <c r="MIV5232" s="38"/>
      <c r="MIW5232" s="38"/>
      <c r="MIX5232" s="38"/>
      <c r="MIY5232" s="38"/>
      <c r="MIZ5232" s="38"/>
      <c r="MJA5232" s="38"/>
      <c r="MJB5232" s="38"/>
      <c r="MJC5232" s="38"/>
      <c r="MJD5232" s="38"/>
      <c r="MJE5232" s="38"/>
      <c r="MJF5232" s="38"/>
      <c r="MJG5232" s="38"/>
      <c r="MJH5232" s="38"/>
      <c r="MJI5232" s="38"/>
      <c r="MJJ5232" s="38"/>
      <c r="MJK5232" s="38"/>
      <c r="MJL5232" s="38"/>
      <c r="MJM5232" s="38"/>
      <c r="MJN5232" s="38"/>
      <c r="MJO5232" s="38"/>
      <c r="MJP5232" s="38"/>
      <c r="MJQ5232" s="38"/>
      <c r="MJR5232" s="38"/>
      <c r="MJS5232" s="38"/>
      <c r="MJT5232" s="38"/>
      <c r="MJU5232" s="38"/>
      <c r="MJV5232" s="38"/>
      <c r="MJW5232" s="38"/>
      <c r="MJX5232" s="38"/>
      <c r="MJY5232" s="38"/>
      <c r="MJZ5232" s="38"/>
      <c r="MKA5232" s="38"/>
      <c r="MKB5232" s="38"/>
      <c r="MKC5232" s="38"/>
      <c r="MKD5232" s="38"/>
      <c r="MKE5232" s="38"/>
      <c r="MKF5232" s="38"/>
      <c r="MKG5232" s="38"/>
      <c r="MKH5232" s="38"/>
      <c r="MKI5232" s="38"/>
      <c r="MKJ5232" s="38"/>
      <c r="MKK5232" s="38"/>
      <c r="MKL5232" s="38"/>
      <c r="MKM5232" s="38"/>
      <c r="MKN5232" s="38"/>
      <c r="MKO5232" s="38"/>
      <c r="MKP5232" s="38"/>
      <c r="MKQ5232" s="38"/>
      <c r="MKR5232" s="38"/>
      <c r="MKS5232" s="38"/>
      <c r="MKT5232" s="38"/>
      <c r="MKU5232" s="38"/>
      <c r="MKV5232" s="38"/>
      <c r="MKW5232" s="38"/>
      <c r="MKX5232" s="38"/>
      <c r="MKY5232" s="38"/>
      <c r="MKZ5232" s="38"/>
      <c r="MLA5232" s="38"/>
      <c r="MLB5232" s="38"/>
      <c r="MLC5232" s="38"/>
      <c r="MLD5232" s="38"/>
      <c r="MLE5232" s="38"/>
      <c r="MLF5232" s="38"/>
      <c r="MLG5232" s="38"/>
      <c r="MLH5232" s="38"/>
      <c r="MLI5232" s="38"/>
      <c r="MLJ5232" s="38"/>
      <c r="MLK5232" s="38"/>
      <c r="MLL5232" s="38"/>
      <c r="MLM5232" s="38"/>
      <c r="MLN5232" s="38"/>
      <c r="MLO5232" s="38"/>
      <c r="MLP5232" s="38"/>
      <c r="MLQ5232" s="38"/>
      <c r="MLR5232" s="38"/>
      <c r="MLS5232" s="38"/>
      <c r="MLT5232" s="38"/>
      <c r="MLU5232" s="38"/>
      <c r="MLV5232" s="38"/>
      <c r="MLW5232" s="38"/>
      <c r="MLX5232" s="38"/>
      <c r="MLY5232" s="38"/>
      <c r="MLZ5232" s="38"/>
      <c r="MMA5232" s="38"/>
      <c r="MMB5232" s="38"/>
      <c r="MMC5232" s="38"/>
      <c r="MMD5232" s="38"/>
      <c r="MME5232" s="38"/>
      <c r="MMF5232" s="38"/>
      <c r="MMG5232" s="38"/>
      <c r="MMH5232" s="38"/>
      <c r="MMI5232" s="38"/>
      <c r="MMJ5232" s="38"/>
      <c r="MMK5232" s="38"/>
      <c r="MML5232" s="38"/>
      <c r="MMM5232" s="38"/>
      <c r="MMN5232" s="38"/>
      <c r="MMO5232" s="38"/>
      <c r="MMP5232" s="38"/>
      <c r="MMQ5232" s="38"/>
      <c r="MMR5232" s="38"/>
      <c r="MMS5232" s="38"/>
      <c r="MMT5232" s="38"/>
      <c r="MMU5232" s="38"/>
      <c r="MMV5232" s="38"/>
      <c r="MMW5232" s="38"/>
      <c r="MMX5232" s="38"/>
      <c r="MMY5232" s="38"/>
      <c r="MMZ5232" s="38"/>
      <c r="MNA5232" s="38"/>
      <c r="MNB5232" s="38"/>
      <c r="MNC5232" s="38"/>
      <c r="MND5232" s="38"/>
      <c r="MNE5232" s="38"/>
      <c r="MNF5232" s="38"/>
      <c r="MNG5232" s="38"/>
      <c r="MNH5232" s="38"/>
      <c r="MNI5232" s="38"/>
      <c r="MNJ5232" s="38"/>
      <c r="MNK5232" s="38"/>
      <c r="MNL5232" s="38"/>
      <c r="MNM5232" s="38"/>
      <c r="MNN5232" s="38"/>
      <c r="MNO5232" s="38"/>
      <c r="MNP5232" s="38"/>
      <c r="MNQ5232" s="38"/>
      <c r="MNR5232" s="38"/>
      <c r="MNS5232" s="38"/>
      <c r="MNT5232" s="38"/>
      <c r="MNU5232" s="38"/>
      <c r="MNV5232" s="38"/>
      <c r="MNW5232" s="38"/>
      <c r="MNX5232" s="38"/>
      <c r="MNY5232" s="38"/>
      <c r="MNZ5232" s="38"/>
      <c r="MOA5232" s="38"/>
      <c r="MOB5232" s="38"/>
      <c r="MOC5232" s="38"/>
      <c r="MOD5232" s="38"/>
      <c r="MOE5232" s="38"/>
      <c r="MOF5232" s="38"/>
      <c r="MOG5232" s="38"/>
      <c r="MOH5232" s="38"/>
      <c r="MOI5232" s="38"/>
      <c r="MOJ5232" s="38"/>
      <c r="MOK5232" s="38"/>
      <c r="MOL5232" s="38"/>
      <c r="MOM5232" s="38"/>
      <c r="MON5232" s="38"/>
      <c r="MOO5232" s="38"/>
      <c r="MOP5232" s="38"/>
      <c r="MOQ5232" s="38"/>
      <c r="MOR5232" s="38"/>
      <c r="MOS5232" s="38"/>
      <c r="MOT5232" s="38"/>
      <c r="MOU5232" s="38"/>
      <c r="MOV5232" s="38"/>
      <c r="MOW5232" s="38"/>
      <c r="MOX5232" s="38"/>
      <c r="MOY5232" s="38"/>
      <c r="MOZ5232" s="38"/>
      <c r="MPA5232" s="38"/>
      <c r="MPB5232" s="38"/>
      <c r="MPC5232" s="38"/>
      <c r="MPD5232" s="38"/>
      <c r="MPE5232" s="38"/>
      <c r="MPF5232" s="38"/>
      <c r="MPG5232" s="38"/>
      <c r="MPH5232" s="38"/>
      <c r="MPI5232" s="38"/>
      <c r="MPJ5232" s="38"/>
      <c r="MPK5232" s="38"/>
      <c r="MPL5232" s="38"/>
      <c r="MPM5232" s="38"/>
      <c r="MPN5232" s="38"/>
      <c r="MPO5232" s="38"/>
      <c r="MPP5232" s="38"/>
      <c r="MPQ5232" s="38"/>
      <c r="MPR5232" s="38"/>
      <c r="MPS5232" s="38"/>
      <c r="MPT5232" s="38"/>
      <c r="MPU5232" s="38"/>
      <c r="MPV5232" s="38"/>
      <c r="MPW5232" s="38"/>
      <c r="MPX5232" s="38"/>
      <c r="MPY5232" s="38"/>
      <c r="MPZ5232" s="38"/>
      <c r="MQA5232" s="38"/>
      <c r="MQB5232" s="38"/>
      <c r="MQC5232" s="38"/>
      <c r="MQD5232" s="38"/>
      <c r="MQE5232" s="38"/>
      <c r="MQF5232" s="38"/>
      <c r="MQG5232" s="38"/>
      <c r="MQH5232" s="38"/>
      <c r="MQI5232" s="38"/>
      <c r="MQJ5232" s="38"/>
      <c r="MQK5232" s="38"/>
      <c r="MQL5232" s="38"/>
      <c r="MQM5232" s="38"/>
      <c r="MQN5232" s="38"/>
      <c r="MQO5232" s="38"/>
      <c r="MQP5232" s="38"/>
      <c r="MQQ5232" s="38"/>
      <c r="MQR5232" s="38"/>
      <c r="MQS5232" s="38"/>
      <c r="MQT5232" s="38"/>
      <c r="MQU5232" s="38"/>
      <c r="MQV5232" s="38"/>
      <c r="MQW5232" s="38"/>
      <c r="MQX5232" s="38"/>
      <c r="MQY5232" s="38"/>
      <c r="MQZ5232" s="38"/>
      <c r="MRA5232" s="38"/>
      <c r="MRB5232" s="38"/>
      <c r="MRC5232" s="38"/>
      <c r="MRD5232" s="38"/>
      <c r="MRE5232" s="38"/>
      <c r="MRF5232" s="38"/>
      <c r="MRG5232" s="38"/>
      <c r="MRH5232" s="38"/>
      <c r="MRI5232" s="38"/>
      <c r="MRJ5232" s="38"/>
      <c r="MRK5232" s="38"/>
      <c r="MRL5232" s="38"/>
      <c r="MRM5232" s="38"/>
      <c r="MRN5232" s="38"/>
      <c r="MRO5232" s="38"/>
      <c r="MRP5232" s="38"/>
      <c r="MRQ5232" s="38"/>
      <c r="MRR5232" s="38"/>
      <c r="MRS5232" s="38"/>
      <c r="MRT5232" s="38"/>
      <c r="MRU5232" s="38"/>
      <c r="MRV5232" s="38"/>
      <c r="MRW5232" s="38"/>
      <c r="MRX5232" s="38"/>
      <c r="MRY5232" s="38"/>
      <c r="MRZ5232" s="38"/>
      <c r="MSA5232" s="38"/>
      <c r="MSB5232" s="38"/>
      <c r="MSC5232" s="38"/>
      <c r="MSD5232" s="38"/>
      <c r="MSE5232" s="38"/>
      <c r="MSF5232" s="38"/>
      <c r="MSG5232" s="38"/>
      <c r="MSH5232" s="38"/>
      <c r="MSI5232" s="38"/>
      <c r="MSJ5232" s="38"/>
      <c r="MSK5232" s="38"/>
      <c r="MSL5232" s="38"/>
      <c r="MSM5232" s="38"/>
      <c r="MSN5232" s="38"/>
      <c r="MSO5232" s="38"/>
      <c r="MSP5232" s="38"/>
      <c r="MSQ5232" s="38"/>
      <c r="MSR5232" s="38"/>
      <c r="MSS5232" s="38"/>
      <c r="MST5232" s="38"/>
      <c r="MSU5232" s="38"/>
      <c r="MSV5232" s="38"/>
      <c r="MSW5232" s="38"/>
      <c r="MSX5232" s="38"/>
      <c r="MSY5232" s="38"/>
      <c r="MSZ5232" s="38"/>
      <c r="MTA5232" s="38"/>
      <c r="MTB5232" s="38"/>
      <c r="MTC5232" s="38"/>
      <c r="MTD5232" s="38"/>
      <c r="MTE5232" s="38"/>
      <c r="MTF5232" s="38"/>
      <c r="MTG5232" s="38"/>
      <c r="MTH5232" s="38"/>
      <c r="MTI5232" s="38"/>
      <c r="MTJ5232" s="38"/>
      <c r="MTK5232" s="38"/>
      <c r="MTL5232" s="38"/>
      <c r="MTM5232" s="38"/>
      <c r="MTN5232" s="38"/>
      <c r="MTO5232" s="38"/>
      <c r="MTP5232" s="38"/>
      <c r="MTQ5232" s="38"/>
      <c r="MTR5232" s="38"/>
      <c r="MTS5232" s="38"/>
      <c r="MTT5232" s="38"/>
      <c r="MTU5232" s="38"/>
      <c r="MTV5232" s="38"/>
      <c r="MTW5232" s="38"/>
      <c r="MTX5232" s="38"/>
      <c r="MTY5232" s="38"/>
      <c r="MTZ5232" s="38"/>
      <c r="MUA5232" s="38"/>
      <c r="MUB5232" s="38"/>
      <c r="MUC5232" s="38"/>
      <c r="MUD5232" s="38"/>
      <c r="MUE5232" s="38"/>
      <c r="MUF5232" s="38"/>
      <c r="MUG5232" s="38"/>
      <c r="MUH5232" s="38"/>
      <c r="MUI5232" s="38"/>
      <c r="MUJ5232" s="38"/>
      <c r="MUK5232" s="38"/>
      <c r="MUL5232" s="38"/>
      <c r="MUM5232" s="38"/>
      <c r="MUN5232" s="38"/>
      <c r="MUO5232" s="38"/>
      <c r="MUP5232" s="38"/>
      <c r="MUQ5232" s="38"/>
      <c r="MUR5232" s="38"/>
      <c r="MUS5232" s="38"/>
      <c r="MUT5232" s="38"/>
      <c r="MUU5232" s="38"/>
      <c r="MUV5232" s="38"/>
      <c r="MUW5232" s="38"/>
      <c r="MUX5232" s="38"/>
      <c r="MUY5232" s="38"/>
      <c r="MUZ5232" s="38"/>
      <c r="MVA5232" s="38"/>
      <c r="MVB5232" s="38"/>
      <c r="MVC5232" s="38"/>
      <c r="MVD5232" s="38"/>
      <c r="MVE5232" s="38"/>
      <c r="MVF5232" s="38"/>
      <c r="MVG5232" s="38"/>
      <c r="MVH5232" s="38"/>
      <c r="MVI5232" s="38"/>
      <c r="MVJ5232" s="38"/>
      <c r="MVK5232" s="38"/>
      <c r="MVL5232" s="38"/>
      <c r="MVM5232" s="38"/>
      <c r="MVN5232" s="38"/>
      <c r="MVO5232" s="38"/>
      <c r="MVP5232" s="38"/>
      <c r="MVQ5232" s="38"/>
      <c r="MVR5232" s="38"/>
      <c r="MVS5232" s="38"/>
      <c r="MVT5232" s="38"/>
      <c r="MVU5232" s="38"/>
      <c r="MVV5232" s="38"/>
      <c r="MVW5232" s="38"/>
      <c r="MVX5232" s="38"/>
      <c r="MVY5232" s="38"/>
      <c r="MVZ5232" s="38"/>
      <c r="MWA5232" s="38"/>
      <c r="MWB5232" s="38"/>
      <c r="MWC5232" s="38"/>
      <c r="MWD5232" s="38"/>
      <c r="MWE5232" s="38"/>
      <c r="MWF5232" s="38"/>
      <c r="MWG5232" s="38"/>
      <c r="MWH5232" s="38"/>
      <c r="MWI5232" s="38"/>
      <c r="MWJ5232" s="38"/>
      <c r="MWK5232" s="38"/>
      <c r="MWL5232" s="38"/>
      <c r="MWM5232" s="38"/>
      <c r="MWN5232" s="38"/>
      <c r="MWO5232" s="38"/>
      <c r="MWP5232" s="38"/>
      <c r="MWQ5232" s="38"/>
      <c r="MWR5232" s="38"/>
      <c r="MWS5232" s="38"/>
      <c r="MWT5232" s="38"/>
      <c r="MWU5232" s="38"/>
      <c r="MWV5232" s="38"/>
      <c r="MWW5232" s="38"/>
      <c r="MWX5232" s="38"/>
      <c r="MWY5232" s="38"/>
      <c r="MWZ5232" s="38"/>
      <c r="MXA5232" s="38"/>
      <c r="MXB5232" s="38"/>
      <c r="MXC5232" s="38"/>
      <c r="MXD5232" s="38"/>
      <c r="MXE5232" s="38"/>
      <c r="MXF5232" s="38"/>
      <c r="MXG5232" s="38"/>
      <c r="MXH5232" s="38"/>
      <c r="MXI5232" s="38"/>
      <c r="MXJ5232" s="38"/>
      <c r="MXK5232" s="38"/>
      <c r="MXL5232" s="38"/>
      <c r="MXM5232" s="38"/>
      <c r="MXN5232" s="38"/>
      <c r="MXO5232" s="38"/>
      <c r="MXP5232" s="38"/>
      <c r="MXQ5232" s="38"/>
      <c r="MXR5232" s="38"/>
      <c r="MXS5232" s="38"/>
      <c r="MXT5232" s="38"/>
      <c r="MXU5232" s="38"/>
      <c r="MXV5232" s="38"/>
      <c r="MXW5232" s="38"/>
      <c r="MXX5232" s="38"/>
      <c r="MXY5232" s="38"/>
      <c r="MXZ5232" s="38"/>
      <c r="MYA5232" s="38"/>
      <c r="MYB5232" s="38"/>
      <c r="MYC5232" s="38"/>
      <c r="MYD5232" s="38"/>
      <c r="MYE5232" s="38"/>
      <c r="MYF5232" s="38"/>
      <c r="MYG5232" s="38"/>
      <c r="MYH5232" s="38"/>
      <c r="MYI5232" s="38"/>
      <c r="MYJ5232" s="38"/>
      <c r="MYK5232" s="38"/>
      <c r="MYL5232" s="38"/>
      <c r="MYM5232" s="38"/>
      <c r="MYN5232" s="38"/>
      <c r="MYO5232" s="38"/>
      <c r="MYP5232" s="38"/>
      <c r="MYQ5232" s="38"/>
      <c r="MYR5232" s="38"/>
      <c r="MYS5232" s="38"/>
      <c r="MYT5232" s="38"/>
      <c r="MYU5232" s="38"/>
      <c r="MYV5232" s="38"/>
      <c r="MYW5232" s="38"/>
      <c r="MYX5232" s="38"/>
      <c r="MYY5232" s="38"/>
      <c r="MYZ5232" s="38"/>
      <c r="MZA5232" s="38"/>
      <c r="MZB5232" s="38"/>
      <c r="MZC5232" s="38"/>
      <c r="MZD5232" s="38"/>
      <c r="MZE5232" s="38"/>
      <c r="MZF5232" s="38"/>
      <c r="MZG5232" s="38"/>
      <c r="MZH5232" s="38"/>
      <c r="MZI5232" s="38"/>
      <c r="MZJ5232" s="38"/>
      <c r="MZK5232" s="38"/>
      <c r="MZL5232" s="38"/>
      <c r="MZM5232" s="38"/>
      <c r="MZN5232" s="38"/>
      <c r="MZO5232" s="38"/>
      <c r="MZP5232" s="38"/>
      <c r="MZQ5232" s="38"/>
      <c r="MZR5232" s="38"/>
      <c r="MZS5232" s="38"/>
      <c r="MZT5232" s="38"/>
      <c r="MZU5232" s="38"/>
      <c r="MZV5232" s="38"/>
      <c r="MZW5232" s="38"/>
      <c r="MZX5232" s="38"/>
      <c r="MZY5232" s="38"/>
      <c r="MZZ5232" s="38"/>
      <c r="NAA5232" s="38"/>
      <c r="NAB5232" s="38"/>
      <c r="NAC5232" s="38"/>
      <c r="NAD5232" s="38"/>
      <c r="NAE5232" s="38"/>
      <c r="NAF5232" s="38"/>
      <c r="NAG5232" s="38"/>
      <c r="NAH5232" s="38"/>
      <c r="NAI5232" s="38"/>
      <c r="NAJ5232" s="38"/>
      <c r="NAK5232" s="38"/>
      <c r="NAL5232" s="38"/>
      <c r="NAM5232" s="38"/>
      <c r="NAN5232" s="38"/>
      <c r="NAO5232" s="38"/>
      <c r="NAP5232" s="38"/>
      <c r="NAQ5232" s="38"/>
      <c r="NAR5232" s="38"/>
      <c r="NAS5232" s="38"/>
      <c r="NAT5232" s="38"/>
      <c r="NAU5232" s="38"/>
      <c r="NAV5232" s="38"/>
      <c r="NAW5232" s="38"/>
      <c r="NAX5232" s="38"/>
      <c r="NAY5232" s="38"/>
      <c r="NAZ5232" s="38"/>
      <c r="NBA5232" s="38"/>
      <c r="NBB5232" s="38"/>
      <c r="NBC5232" s="38"/>
      <c r="NBD5232" s="38"/>
      <c r="NBE5232" s="38"/>
      <c r="NBF5232" s="38"/>
      <c r="NBG5232" s="38"/>
      <c r="NBH5232" s="38"/>
      <c r="NBI5232" s="38"/>
      <c r="NBJ5232" s="38"/>
      <c r="NBK5232" s="38"/>
      <c r="NBL5232" s="38"/>
      <c r="NBM5232" s="38"/>
      <c r="NBN5232" s="38"/>
      <c r="NBO5232" s="38"/>
      <c r="NBP5232" s="38"/>
      <c r="NBQ5232" s="38"/>
      <c r="NBR5232" s="38"/>
      <c r="NBS5232" s="38"/>
      <c r="NBT5232" s="38"/>
      <c r="NBU5232" s="38"/>
      <c r="NBV5232" s="38"/>
      <c r="NBW5232" s="38"/>
      <c r="NBX5232" s="38"/>
      <c r="NBY5232" s="38"/>
      <c r="NBZ5232" s="38"/>
      <c r="NCA5232" s="38"/>
      <c r="NCB5232" s="38"/>
      <c r="NCC5232" s="38"/>
      <c r="NCD5232" s="38"/>
      <c r="NCE5232" s="38"/>
      <c r="NCF5232" s="38"/>
      <c r="NCG5232" s="38"/>
      <c r="NCH5232" s="38"/>
      <c r="NCI5232" s="38"/>
      <c r="NCJ5232" s="38"/>
      <c r="NCK5232" s="38"/>
      <c r="NCL5232" s="38"/>
      <c r="NCM5232" s="38"/>
      <c r="NCN5232" s="38"/>
      <c r="NCO5232" s="38"/>
      <c r="NCP5232" s="38"/>
      <c r="NCQ5232" s="38"/>
      <c r="NCR5232" s="38"/>
      <c r="NCS5232" s="38"/>
      <c r="NCT5232" s="38"/>
      <c r="NCU5232" s="38"/>
      <c r="NCV5232" s="38"/>
      <c r="NCW5232" s="38"/>
      <c r="NCX5232" s="38"/>
      <c r="NCY5232" s="38"/>
      <c r="NCZ5232" s="38"/>
      <c r="NDA5232" s="38"/>
      <c r="NDB5232" s="38"/>
      <c r="NDC5232" s="38"/>
      <c r="NDD5232" s="38"/>
      <c r="NDE5232" s="38"/>
      <c r="NDF5232" s="38"/>
      <c r="NDG5232" s="38"/>
      <c r="NDH5232" s="38"/>
      <c r="NDI5232" s="38"/>
      <c r="NDJ5232" s="38"/>
      <c r="NDK5232" s="38"/>
      <c r="NDL5232" s="38"/>
      <c r="NDM5232" s="38"/>
      <c r="NDN5232" s="38"/>
      <c r="NDO5232" s="38"/>
      <c r="NDP5232" s="38"/>
      <c r="NDQ5232" s="38"/>
      <c r="NDR5232" s="38"/>
      <c r="NDS5232" s="38"/>
      <c r="NDT5232" s="38"/>
      <c r="NDU5232" s="38"/>
      <c r="NDV5232" s="38"/>
      <c r="NDW5232" s="38"/>
      <c r="NDX5232" s="38"/>
      <c r="NDY5232" s="38"/>
      <c r="NDZ5232" s="38"/>
      <c r="NEA5232" s="38"/>
      <c r="NEB5232" s="38"/>
      <c r="NEC5232" s="38"/>
      <c r="NED5232" s="38"/>
      <c r="NEE5232" s="38"/>
      <c r="NEF5232" s="38"/>
      <c r="NEG5232" s="38"/>
      <c r="NEH5232" s="38"/>
      <c r="NEI5232" s="38"/>
      <c r="NEJ5232" s="38"/>
      <c r="NEK5232" s="38"/>
      <c r="NEL5232" s="38"/>
      <c r="NEM5232" s="38"/>
      <c r="NEN5232" s="38"/>
      <c r="NEO5232" s="38"/>
      <c r="NEP5232" s="38"/>
      <c r="NEQ5232" s="38"/>
      <c r="NER5232" s="38"/>
      <c r="NES5232" s="38"/>
      <c r="NET5232" s="38"/>
      <c r="NEU5232" s="38"/>
      <c r="NEV5232" s="38"/>
      <c r="NEW5232" s="38"/>
      <c r="NEX5232" s="38"/>
      <c r="NEY5232" s="38"/>
      <c r="NEZ5232" s="38"/>
      <c r="NFA5232" s="38"/>
      <c r="NFB5232" s="38"/>
      <c r="NFC5232" s="38"/>
      <c r="NFD5232" s="38"/>
      <c r="NFE5232" s="38"/>
      <c r="NFF5232" s="38"/>
      <c r="NFG5232" s="38"/>
      <c r="NFH5232" s="38"/>
      <c r="NFI5232" s="38"/>
      <c r="NFJ5232" s="38"/>
      <c r="NFK5232" s="38"/>
      <c r="NFL5232" s="38"/>
      <c r="NFM5232" s="38"/>
      <c r="NFN5232" s="38"/>
      <c r="NFO5232" s="38"/>
      <c r="NFP5232" s="38"/>
      <c r="NFQ5232" s="38"/>
      <c r="NFR5232" s="38"/>
      <c r="NFS5232" s="38"/>
      <c r="NFT5232" s="38"/>
      <c r="NFU5232" s="38"/>
      <c r="NFV5232" s="38"/>
      <c r="NFW5232" s="38"/>
      <c r="NFX5232" s="38"/>
      <c r="NFY5232" s="38"/>
      <c r="NFZ5232" s="38"/>
      <c r="NGA5232" s="38"/>
      <c r="NGB5232" s="38"/>
      <c r="NGC5232" s="38"/>
      <c r="NGD5232" s="38"/>
      <c r="NGE5232" s="38"/>
      <c r="NGF5232" s="38"/>
      <c r="NGG5232" s="38"/>
      <c r="NGH5232" s="38"/>
      <c r="NGI5232" s="38"/>
      <c r="NGJ5232" s="38"/>
      <c r="NGK5232" s="38"/>
      <c r="NGL5232" s="38"/>
      <c r="NGM5232" s="38"/>
      <c r="NGN5232" s="38"/>
      <c r="NGO5232" s="38"/>
      <c r="NGP5232" s="38"/>
      <c r="NGQ5232" s="38"/>
      <c r="NGR5232" s="38"/>
      <c r="NGS5232" s="38"/>
      <c r="NGT5232" s="38"/>
      <c r="NGU5232" s="38"/>
      <c r="NGV5232" s="38"/>
      <c r="NGW5232" s="38"/>
      <c r="NGX5232" s="38"/>
      <c r="NGY5232" s="38"/>
      <c r="NGZ5232" s="38"/>
      <c r="NHA5232" s="38"/>
      <c r="NHB5232" s="38"/>
      <c r="NHC5232" s="38"/>
      <c r="NHD5232" s="38"/>
      <c r="NHE5232" s="38"/>
      <c r="NHF5232" s="38"/>
      <c r="NHG5232" s="38"/>
      <c r="NHH5232" s="38"/>
      <c r="NHI5232" s="38"/>
      <c r="NHJ5232" s="38"/>
      <c r="NHK5232" s="38"/>
      <c r="NHL5232" s="38"/>
      <c r="NHM5232" s="38"/>
      <c r="NHN5232" s="38"/>
      <c r="NHO5232" s="38"/>
      <c r="NHP5232" s="38"/>
      <c r="NHQ5232" s="38"/>
      <c r="NHR5232" s="38"/>
      <c r="NHS5232" s="38"/>
      <c r="NHT5232" s="38"/>
      <c r="NHU5232" s="38"/>
      <c r="NHV5232" s="38"/>
      <c r="NHW5232" s="38"/>
      <c r="NHX5232" s="38"/>
      <c r="NHY5232" s="38"/>
      <c r="NHZ5232" s="38"/>
      <c r="NIA5232" s="38"/>
      <c r="NIB5232" s="38"/>
      <c r="NIC5232" s="38"/>
      <c r="NID5232" s="38"/>
      <c r="NIE5232" s="38"/>
      <c r="NIF5232" s="38"/>
      <c r="NIG5232" s="38"/>
      <c r="NIH5232" s="38"/>
      <c r="NII5232" s="38"/>
      <c r="NIJ5232" s="38"/>
      <c r="NIK5232" s="38"/>
      <c r="NIL5232" s="38"/>
      <c r="NIM5232" s="38"/>
      <c r="NIN5232" s="38"/>
      <c r="NIO5232" s="38"/>
      <c r="NIP5232" s="38"/>
      <c r="NIQ5232" s="38"/>
      <c r="NIR5232" s="38"/>
      <c r="NIS5232" s="38"/>
      <c r="NIT5232" s="38"/>
      <c r="NIU5232" s="38"/>
      <c r="NIV5232" s="38"/>
      <c r="NIW5232" s="38"/>
      <c r="NIX5232" s="38"/>
      <c r="NIY5232" s="38"/>
      <c r="NIZ5232" s="38"/>
      <c r="NJA5232" s="38"/>
      <c r="NJB5232" s="38"/>
      <c r="NJC5232" s="38"/>
      <c r="NJD5232" s="38"/>
      <c r="NJE5232" s="38"/>
      <c r="NJF5232" s="38"/>
      <c r="NJG5232" s="38"/>
      <c r="NJH5232" s="38"/>
      <c r="NJI5232" s="38"/>
      <c r="NJJ5232" s="38"/>
      <c r="NJK5232" s="38"/>
      <c r="NJL5232" s="38"/>
      <c r="NJM5232" s="38"/>
      <c r="NJN5232" s="38"/>
      <c r="NJO5232" s="38"/>
      <c r="NJP5232" s="38"/>
      <c r="NJQ5232" s="38"/>
      <c r="NJR5232" s="38"/>
      <c r="NJS5232" s="38"/>
      <c r="NJT5232" s="38"/>
      <c r="NJU5232" s="38"/>
      <c r="NJV5232" s="38"/>
      <c r="NJW5232" s="38"/>
      <c r="NJX5232" s="38"/>
      <c r="NJY5232" s="38"/>
      <c r="NJZ5232" s="38"/>
      <c r="NKA5232" s="38"/>
      <c r="NKB5232" s="38"/>
      <c r="NKC5232" s="38"/>
      <c r="NKD5232" s="38"/>
      <c r="NKE5232" s="38"/>
      <c r="NKF5232" s="38"/>
      <c r="NKG5232" s="38"/>
      <c r="NKH5232" s="38"/>
      <c r="NKI5232" s="38"/>
      <c r="NKJ5232" s="38"/>
      <c r="NKK5232" s="38"/>
      <c r="NKL5232" s="38"/>
      <c r="NKM5232" s="38"/>
      <c r="NKN5232" s="38"/>
      <c r="NKO5232" s="38"/>
      <c r="NKP5232" s="38"/>
      <c r="NKQ5232" s="38"/>
      <c r="NKR5232" s="38"/>
      <c r="NKS5232" s="38"/>
      <c r="NKT5232" s="38"/>
      <c r="NKU5232" s="38"/>
      <c r="NKV5232" s="38"/>
      <c r="NKW5232" s="38"/>
      <c r="NKX5232" s="38"/>
      <c r="NKY5232" s="38"/>
      <c r="NKZ5232" s="38"/>
      <c r="NLA5232" s="38"/>
      <c r="NLB5232" s="38"/>
      <c r="NLC5232" s="38"/>
      <c r="NLD5232" s="38"/>
      <c r="NLE5232" s="38"/>
      <c r="NLF5232" s="38"/>
      <c r="NLG5232" s="38"/>
      <c r="NLH5232" s="38"/>
      <c r="NLI5232" s="38"/>
      <c r="NLJ5232" s="38"/>
      <c r="NLK5232" s="38"/>
      <c r="NLL5232" s="38"/>
      <c r="NLM5232" s="38"/>
      <c r="NLN5232" s="38"/>
      <c r="NLO5232" s="38"/>
      <c r="NLP5232" s="38"/>
      <c r="NLQ5232" s="38"/>
      <c r="NLR5232" s="38"/>
      <c r="NLS5232" s="38"/>
      <c r="NLT5232" s="38"/>
      <c r="NLU5232" s="38"/>
      <c r="NLV5232" s="38"/>
      <c r="NLW5232" s="38"/>
      <c r="NLX5232" s="38"/>
      <c r="NLY5232" s="38"/>
      <c r="NLZ5232" s="38"/>
      <c r="NMA5232" s="38"/>
      <c r="NMB5232" s="38"/>
      <c r="NMC5232" s="38"/>
      <c r="NMD5232" s="38"/>
      <c r="NME5232" s="38"/>
      <c r="NMF5232" s="38"/>
      <c r="NMG5232" s="38"/>
      <c r="NMH5232" s="38"/>
      <c r="NMI5232" s="38"/>
      <c r="NMJ5232" s="38"/>
      <c r="NMK5232" s="38"/>
      <c r="NML5232" s="38"/>
      <c r="NMM5232" s="38"/>
      <c r="NMN5232" s="38"/>
      <c r="NMO5232" s="38"/>
      <c r="NMP5232" s="38"/>
      <c r="NMQ5232" s="38"/>
      <c r="NMR5232" s="38"/>
      <c r="NMS5232" s="38"/>
      <c r="NMT5232" s="38"/>
      <c r="NMU5232" s="38"/>
      <c r="NMV5232" s="38"/>
      <c r="NMW5232" s="38"/>
      <c r="NMX5232" s="38"/>
      <c r="NMY5232" s="38"/>
      <c r="NMZ5232" s="38"/>
      <c r="NNA5232" s="38"/>
      <c r="NNB5232" s="38"/>
      <c r="NNC5232" s="38"/>
      <c r="NND5232" s="38"/>
      <c r="NNE5232" s="38"/>
      <c r="NNF5232" s="38"/>
      <c r="NNG5232" s="38"/>
      <c r="NNH5232" s="38"/>
      <c r="NNI5232" s="38"/>
      <c r="NNJ5232" s="38"/>
      <c r="NNK5232" s="38"/>
      <c r="NNL5232" s="38"/>
      <c r="NNM5232" s="38"/>
      <c r="NNN5232" s="38"/>
      <c r="NNO5232" s="38"/>
      <c r="NNP5232" s="38"/>
      <c r="NNQ5232" s="38"/>
      <c r="NNR5232" s="38"/>
      <c r="NNS5232" s="38"/>
      <c r="NNT5232" s="38"/>
      <c r="NNU5232" s="38"/>
      <c r="NNV5232" s="38"/>
      <c r="NNW5232" s="38"/>
      <c r="NNX5232" s="38"/>
      <c r="NNY5232" s="38"/>
      <c r="NNZ5232" s="38"/>
      <c r="NOA5232" s="38"/>
      <c r="NOB5232" s="38"/>
      <c r="NOC5232" s="38"/>
      <c r="NOD5232" s="38"/>
      <c r="NOE5232" s="38"/>
      <c r="NOF5232" s="38"/>
      <c r="NOG5232" s="38"/>
      <c r="NOH5232" s="38"/>
      <c r="NOI5232" s="38"/>
      <c r="NOJ5232" s="38"/>
      <c r="NOK5232" s="38"/>
      <c r="NOL5232" s="38"/>
      <c r="NOM5232" s="38"/>
      <c r="NON5232" s="38"/>
      <c r="NOO5232" s="38"/>
      <c r="NOP5232" s="38"/>
      <c r="NOQ5232" s="38"/>
      <c r="NOR5232" s="38"/>
      <c r="NOS5232" s="38"/>
      <c r="NOT5232" s="38"/>
      <c r="NOU5232" s="38"/>
      <c r="NOV5232" s="38"/>
      <c r="NOW5232" s="38"/>
      <c r="NOX5232" s="38"/>
      <c r="NOY5232" s="38"/>
      <c r="NOZ5232" s="38"/>
      <c r="NPA5232" s="38"/>
      <c r="NPB5232" s="38"/>
      <c r="NPC5232" s="38"/>
      <c r="NPD5232" s="38"/>
      <c r="NPE5232" s="38"/>
      <c r="NPF5232" s="38"/>
      <c r="NPG5232" s="38"/>
      <c r="NPH5232" s="38"/>
      <c r="NPI5232" s="38"/>
      <c r="NPJ5232" s="38"/>
      <c r="NPK5232" s="38"/>
      <c r="NPL5232" s="38"/>
      <c r="NPM5232" s="38"/>
      <c r="NPN5232" s="38"/>
      <c r="NPO5232" s="38"/>
      <c r="NPP5232" s="38"/>
      <c r="NPQ5232" s="38"/>
      <c r="NPR5232" s="38"/>
      <c r="NPS5232" s="38"/>
      <c r="NPT5232" s="38"/>
      <c r="NPU5232" s="38"/>
      <c r="NPV5232" s="38"/>
      <c r="NPW5232" s="38"/>
      <c r="NPX5232" s="38"/>
      <c r="NPY5232" s="38"/>
      <c r="NPZ5232" s="38"/>
      <c r="NQA5232" s="38"/>
      <c r="NQB5232" s="38"/>
      <c r="NQC5232" s="38"/>
      <c r="NQD5232" s="38"/>
      <c r="NQE5232" s="38"/>
      <c r="NQF5232" s="38"/>
      <c r="NQG5232" s="38"/>
      <c r="NQH5232" s="38"/>
      <c r="NQI5232" s="38"/>
      <c r="NQJ5232" s="38"/>
      <c r="NQK5232" s="38"/>
      <c r="NQL5232" s="38"/>
      <c r="NQM5232" s="38"/>
      <c r="NQN5232" s="38"/>
      <c r="NQO5232" s="38"/>
      <c r="NQP5232" s="38"/>
      <c r="NQQ5232" s="38"/>
      <c r="NQR5232" s="38"/>
      <c r="NQS5232" s="38"/>
      <c r="NQT5232" s="38"/>
      <c r="NQU5232" s="38"/>
      <c r="NQV5232" s="38"/>
      <c r="NQW5232" s="38"/>
      <c r="NQX5232" s="38"/>
      <c r="NQY5232" s="38"/>
      <c r="NQZ5232" s="38"/>
      <c r="NRA5232" s="38"/>
      <c r="NRB5232" s="38"/>
      <c r="NRC5232" s="38"/>
      <c r="NRD5232" s="38"/>
      <c r="NRE5232" s="38"/>
      <c r="NRF5232" s="38"/>
      <c r="NRG5232" s="38"/>
      <c r="NRH5232" s="38"/>
      <c r="NRI5232" s="38"/>
      <c r="NRJ5232" s="38"/>
      <c r="NRK5232" s="38"/>
      <c r="NRL5232" s="38"/>
      <c r="NRM5232" s="38"/>
      <c r="NRN5232" s="38"/>
      <c r="NRO5232" s="38"/>
      <c r="NRP5232" s="38"/>
      <c r="NRQ5232" s="38"/>
      <c r="NRR5232" s="38"/>
      <c r="NRS5232" s="38"/>
      <c r="NRT5232" s="38"/>
      <c r="NRU5232" s="38"/>
      <c r="NRV5232" s="38"/>
      <c r="NRW5232" s="38"/>
      <c r="NRX5232" s="38"/>
      <c r="NRY5232" s="38"/>
      <c r="NRZ5232" s="38"/>
      <c r="NSA5232" s="38"/>
      <c r="NSB5232" s="38"/>
      <c r="NSC5232" s="38"/>
      <c r="NSD5232" s="38"/>
      <c r="NSE5232" s="38"/>
      <c r="NSF5232" s="38"/>
      <c r="NSG5232" s="38"/>
      <c r="NSH5232" s="38"/>
      <c r="NSI5232" s="38"/>
      <c r="NSJ5232" s="38"/>
      <c r="NSK5232" s="38"/>
      <c r="NSL5232" s="38"/>
      <c r="NSM5232" s="38"/>
      <c r="NSN5232" s="38"/>
      <c r="NSO5232" s="38"/>
      <c r="NSP5232" s="38"/>
      <c r="NSQ5232" s="38"/>
      <c r="NSR5232" s="38"/>
      <c r="NSS5232" s="38"/>
      <c r="NST5232" s="38"/>
      <c r="NSU5232" s="38"/>
      <c r="NSV5232" s="38"/>
      <c r="NSW5232" s="38"/>
      <c r="NSX5232" s="38"/>
      <c r="NSY5232" s="38"/>
      <c r="NSZ5232" s="38"/>
      <c r="NTA5232" s="38"/>
      <c r="NTB5232" s="38"/>
      <c r="NTC5232" s="38"/>
      <c r="NTD5232" s="38"/>
      <c r="NTE5232" s="38"/>
      <c r="NTF5232" s="38"/>
      <c r="NTG5232" s="38"/>
      <c r="NTH5232" s="38"/>
      <c r="NTI5232" s="38"/>
      <c r="NTJ5232" s="38"/>
      <c r="NTK5232" s="38"/>
      <c r="NTL5232" s="38"/>
      <c r="NTM5232" s="38"/>
      <c r="NTN5232" s="38"/>
      <c r="NTO5232" s="38"/>
      <c r="NTP5232" s="38"/>
      <c r="NTQ5232" s="38"/>
      <c r="NTR5232" s="38"/>
      <c r="NTS5232" s="38"/>
      <c r="NTT5232" s="38"/>
      <c r="NTU5232" s="38"/>
      <c r="NTV5232" s="38"/>
      <c r="NTW5232" s="38"/>
      <c r="NTX5232" s="38"/>
      <c r="NTY5232" s="38"/>
      <c r="NTZ5232" s="38"/>
      <c r="NUA5232" s="38"/>
      <c r="NUB5232" s="38"/>
      <c r="NUC5232" s="38"/>
      <c r="NUD5232" s="38"/>
      <c r="NUE5232" s="38"/>
      <c r="NUF5232" s="38"/>
      <c r="NUG5232" s="38"/>
      <c r="NUH5232" s="38"/>
      <c r="NUI5232" s="38"/>
      <c r="NUJ5232" s="38"/>
      <c r="NUK5232" s="38"/>
      <c r="NUL5232" s="38"/>
      <c r="NUM5232" s="38"/>
      <c r="NUN5232" s="38"/>
      <c r="NUO5232" s="38"/>
      <c r="NUP5232" s="38"/>
      <c r="NUQ5232" s="38"/>
      <c r="NUR5232" s="38"/>
      <c r="NUS5232" s="38"/>
      <c r="NUT5232" s="38"/>
      <c r="NUU5232" s="38"/>
      <c r="NUV5232" s="38"/>
      <c r="NUW5232" s="38"/>
      <c r="NUX5232" s="38"/>
      <c r="NUY5232" s="38"/>
      <c r="NUZ5232" s="38"/>
      <c r="NVA5232" s="38"/>
      <c r="NVB5232" s="38"/>
      <c r="NVC5232" s="38"/>
      <c r="NVD5232" s="38"/>
      <c r="NVE5232" s="38"/>
      <c r="NVF5232" s="38"/>
      <c r="NVG5232" s="38"/>
      <c r="NVH5232" s="38"/>
      <c r="NVI5232" s="38"/>
      <c r="NVJ5232" s="38"/>
      <c r="NVK5232" s="38"/>
      <c r="NVL5232" s="38"/>
      <c r="NVM5232" s="38"/>
      <c r="NVN5232" s="38"/>
      <c r="NVO5232" s="38"/>
      <c r="NVP5232" s="38"/>
      <c r="NVQ5232" s="38"/>
      <c r="NVR5232" s="38"/>
      <c r="NVS5232" s="38"/>
      <c r="NVT5232" s="38"/>
      <c r="NVU5232" s="38"/>
      <c r="NVV5232" s="38"/>
      <c r="NVW5232" s="38"/>
      <c r="NVX5232" s="38"/>
      <c r="NVY5232" s="38"/>
      <c r="NVZ5232" s="38"/>
      <c r="NWA5232" s="38"/>
      <c r="NWB5232" s="38"/>
      <c r="NWC5232" s="38"/>
      <c r="NWD5232" s="38"/>
      <c r="NWE5232" s="38"/>
      <c r="NWF5232" s="38"/>
      <c r="NWG5232" s="38"/>
      <c r="NWH5232" s="38"/>
      <c r="NWI5232" s="38"/>
      <c r="NWJ5232" s="38"/>
      <c r="NWK5232" s="38"/>
      <c r="NWL5232" s="38"/>
      <c r="NWM5232" s="38"/>
      <c r="NWN5232" s="38"/>
      <c r="NWO5232" s="38"/>
      <c r="NWP5232" s="38"/>
      <c r="NWQ5232" s="38"/>
      <c r="NWR5232" s="38"/>
      <c r="NWS5232" s="38"/>
      <c r="NWT5232" s="38"/>
      <c r="NWU5232" s="38"/>
      <c r="NWV5232" s="38"/>
      <c r="NWW5232" s="38"/>
      <c r="NWX5232" s="38"/>
      <c r="NWY5232" s="38"/>
      <c r="NWZ5232" s="38"/>
      <c r="NXA5232" s="38"/>
      <c r="NXB5232" s="38"/>
      <c r="NXC5232" s="38"/>
      <c r="NXD5232" s="38"/>
      <c r="NXE5232" s="38"/>
      <c r="NXF5232" s="38"/>
      <c r="NXG5232" s="38"/>
      <c r="NXH5232" s="38"/>
      <c r="NXI5232" s="38"/>
      <c r="NXJ5232" s="38"/>
      <c r="NXK5232" s="38"/>
      <c r="NXL5232" s="38"/>
      <c r="NXM5232" s="38"/>
      <c r="NXN5232" s="38"/>
      <c r="NXO5232" s="38"/>
      <c r="NXP5232" s="38"/>
      <c r="NXQ5232" s="38"/>
      <c r="NXR5232" s="38"/>
      <c r="NXS5232" s="38"/>
      <c r="NXT5232" s="38"/>
      <c r="NXU5232" s="38"/>
      <c r="NXV5232" s="38"/>
      <c r="NXW5232" s="38"/>
      <c r="NXX5232" s="38"/>
      <c r="NXY5232" s="38"/>
      <c r="NXZ5232" s="38"/>
      <c r="NYA5232" s="38"/>
      <c r="NYB5232" s="38"/>
      <c r="NYC5232" s="38"/>
      <c r="NYD5232" s="38"/>
      <c r="NYE5232" s="38"/>
      <c r="NYF5232" s="38"/>
      <c r="NYG5232" s="38"/>
      <c r="NYH5232" s="38"/>
      <c r="NYI5232" s="38"/>
      <c r="NYJ5232" s="38"/>
      <c r="NYK5232" s="38"/>
      <c r="NYL5232" s="38"/>
      <c r="NYM5232" s="38"/>
      <c r="NYN5232" s="38"/>
      <c r="NYO5232" s="38"/>
      <c r="NYP5232" s="38"/>
      <c r="NYQ5232" s="38"/>
      <c r="NYR5232" s="38"/>
      <c r="NYS5232" s="38"/>
      <c r="NYT5232" s="38"/>
      <c r="NYU5232" s="38"/>
      <c r="NYV5232" s="38"/>
      <c r="NYW5232" s="38"/>
      <c r="NYX5232" s="38"/>
      <c r="NYY5232" s="38"/>
      <c r="NYZ5232" s="38"/>
      <c r="NZA5232" s="38"/>
      <c r="NZB5232" s="38"/>
      <c r="NZC5232" s="38"/>
      <c r="NZD5232" s="38"/>
      <c r="NZE5232" s="38"/>
      <c r="NZF5232" s="38"/>
      <c r="NZG5232" s="38"/>
      <c r="NZH5232" s="38"/>
      <c r="NZI5232" s="38"/>
      <c r="NZJ5232" s="38"/>
      <c r="NZK5232" s="38"/>
      <c r="NZL5232" s="38"/>
      <c r="NZM5232" s="38"/>
      <c r="NZN5232" s="38"/>
      <c r="NZO5232" s="38"/>
      <c r="NZP5232" s="38"/>
      <c r="NZQ5232" s="38"/>
      <c r="NZR5232" s="38"/>
      <c r="NZS5232" s="38"/>
      <c r="NZT5232" s="38"/>
      <c r="NZU5232" s="38"/>
      <c r="NZV5232" s="38"/>
      <c r="NZW5232" s="38"/>
      <c r="NZX5232" s="38"/>
      <c r="NZY5232" s="38"/>
      <c r="NZZ5232" s="38"/>
      <c r="OAA5232" s="38"/>
      <c r="OAB5232" s="38"/>
      <c r="OAC5232" s="38"/>
      <c r="OAD5232" s="38"/>
      <c r="OAE5232" s="38"/>
      <c r="OAF5232" s="38"/>
      <c r="OAG5232" s="38"/>
      <c r="OAH5232" s="38"/>
      <c r="OAI5232" s="38"/>
      <c r="OAJ5232" s="38"/>
      <c r="OAK5232" s="38"/>
      <c r="OAL5232" s="38"/>
      <c r="OAM5232" s="38"/>
      <c r="OAN5232" s="38"/>
      <c r="OAO5232" s="38"/>
      <c r="OAP5232" s="38"/>
      <c r="OAQ5232" s="38"/>
      <c r="OAR5232" s="38"/>
      <c r="OAS5232" s="38"/>
      <c r="OAT5232" s="38"/>
      <c r="OAU5232" s="38"/>
      <c r="OAV5232" s="38"/>
      <c r="OAW5232" s="38"/>
      <c r="OAX5232" s="38"/>
      <c r="OAY5232" s="38"/>
      <c r="OAZ5232" s="38"/>
      <c r="OBA5232" s="38"/>
      <c r="OBB5232" s="38"/>
      <c r="OBC5232" s="38"/>
      <c r="OBD5232" s="38"/>
      <c r="OBE5232" s="38"/>
      <c r="OBF5232" s="38"/>
      <c r="OBG5232" s="38"/>
      <c r="OBH5232" s="38"/>
      <c r="OBI5232" s="38"/>
      <c r="OBJ5232" s="38"/>
      <c r="OBK5232" s="38"/>
      <c r="OBL5232" s="38"/>
      <c r="OBM5232" s="38"/>
      <c r="OBN5232" s="38"/>
      <c r="OBO5232" s="38"/>
      <c r="OBP5232" s="38"/>
      <c r="OBQ5232" s="38"/>
      <c r="OBR5232" s="38"/>
      <c r="OBS5232" s="38"/>
      <c r="OBT5232" s="38"/>
      <c r="OBU5232" s="38"/>
      <c r="OBV5232" s="38"/>
      <c r="OBW5232" s="38"/>
      <c r="OBX5232" s="38"/>
      <c r="OBY5232" s="38"/>
      <c r="OBZ5232" s="38"/>
      <c r="OCA5232" s="38"/>
      <c r="OCB5232" s="38"/>
      <c r="OCC5232" s="38"/>
      <c r="OCD5232" s="38"/>
      <c r="OCE5232" s="38"/>
      <c r="OCF5232" s="38"/>
      <c r="OCG5232" s="38"/>
      <c r="OCH5232" s="38"/>
      <c r="OCI5232" s="38"/>
      <c r="OCJ5232" s="38"/>
      <c r="OCK5232" s="38"/>
      <c r="OCL5232" s="38"/>
      <c r="OCM5232" s="38"/>
      <c r="OCN5232" s="38"/>
      <c r="OCO5232" s="38"/>
      <c r="OCP5232" s="38"/>
      <c r="OCQ5232" s="38"/>
      <c r="OCR5232" s="38"/>
      <c r="OCS5232" s="38"/>
      <c r="OCT5232" s="38"/>
      <c r="OCU5232" s="38"/>
      <c r="OCV5232" s="38"/>
      <c r="OCW5232" s="38"/>
      <c r="OCX5232" s="38"/>
      <c r="OCY5232" s="38"/>
      <c r="OCZ5232" s="38"/>
      <c r="ODA5232" s="38"/>
      <c r="ODB5232" s="38"/>
      <c r="ODC5232" s="38"/>
      <c r="ODD5232" s="38"/>
      <c r="ODE5232" s="38"/>
      <c r="ODF5232" s="38"/>
      <c r="ODG5232" s="38"/>
      <c r="ODH5232" s="38"/>
      <c r="ODI5232" s="38"/>
      <c r="ODJ5232" s="38"/>
      <c r="ODK5232" s="38"/>
      <c r="ODL5232" s="38"/>
      <c r="ODM5232" s="38"/>
      <c r="ODN5232" s="38"/>
      <c r="ODO5232" s="38"/>
      <c r="ODP5232" s="38"/>
      <c r="ODQ5232" s="38"/>
      <c r="ODR5232" s="38"/>
      <c r="ODS5232" s="38"/>
      <c r="ODT5232" s="38"/>
      <c r="ODU5232" s="38"/>
      <c r="ODV5232" s="38"/>
      <c r="ODW5232" s="38"/>
      <c r="ODX5232" s="38"/>
      <c r="ODY5232" s="38"/>
      <c r="ODZ5232" s="38"/>
      <c r="OEA5232" s="38"/>
      <c r="OEB5232" s="38"/>
      <c r="OEC5232" s="38"/>
      <c r="OED5232" s="38"/>
      <c r="OEE5232" s="38"/>
      <c r="OEF5232" s="38"/>
      <c r="OEG5232" s="38"/>
      <c r="OEH5232" s="38"/>
      <c r="OEI5232" s="38"/>
      <c r="OEJ5232" s="38"/>
      <c r="OEK5232" s="38"/>
      <c r="OEL5232" s="38"/>
      <c r="OEM5232" s="38"/>
      <c r="OEN5232" s="38"/>
      <c r="OEO5232" s="38"/>
      <c r="OEP5232" s="38"/>
      <c r="OEQ5232" s="38"/>
      <c r="OER5232" s="38"/>
      <c r="OES5232" s="38"/>
      <c r="OET5232" s="38"/>
      <c r="OEU5232" s="38"/>
      <c r="OEV5232" s="38"/>
      <c r="OEW5232" s="38"/>
      <c r="OEX5232" s="38"/>
      <c r="OEY5232" s="38"/>
      <c r="OEZ5232" s="38"/>
      <c r="OFA5232" s="38"/>
      <c r="OFB5232" s="38"/>
      <c r="OFC5232" s="38"/>
      <c r="OFD5232" s="38"/>
      <c r="OFE5232" s="38"/>
      <c r="OFF5232" s="38"/>
      <c r="OFG5232" s="38"/>
      <c r="OFH5232" s="38"/>
      <c r="OFI5232" s="38"/>
      <c r="OFJ5232" s="38"/>
      <c r="OFK5232" s="38"/>
      <c r="OFL5232" s="38"/>
      <c r="OFM5232" s="38"/>
      <c r="OFN5232" s="38"/>
      <c r="OFO5232" s="38"/>
      <c r="OFP5232" s="38"/>
      <c r="OFQ5232" s="38"/>
      <c r="OFR5232" s="38"/>
      <c r="OFS5232" s="38"/>
      <c r="OFT5232" s="38"/>
      <c r="OFU5232" s="38"/>
      <c r="OFV5232" s="38"/>
      <c r="OFW5232" s="38"/>
      <c r="OFX5232" s="38"/>
      <c r="OFY5232" s="38"/>
      <c r="OFZ5232" s="38"/>
      <c r="OGA5232" s="38"/>
      <c r="OGB5232" s="38"/>
      <c r="OGC5232" s="38"/>
      <c r="OGD5232" s="38"/>
      <c r="OGE5232" s="38"/>
      <c r="OGF5232" s="38"/>
      <c r="OGG5232" s="38"/>
      <c r="OGH5232" s="38"/>
      <c r="OGI5232" s="38"/>
      <c r="OGJ5232" s="38"/>
      <c r="OGK5232" s="38"/>
      <c r="OGL5232" s="38"/>
      <c r="OGM5232" s="38"/>
      <c r="OGN5232" s="38"/>
      <c r="OGO5232" s="38"/>
      <c r="OGP5232" s="38"/>
      <c r="OGQ5232" s="38"/>
      <c r="OGR5232" s="38"/>
      <c r="OGS5232" s="38"/>
      <c r="OGT5232" s="38"/>
      <c r="OGU5232" s="38"/>
      <c r="OGV5232" s="38"/>
      <c r="OGW5232" s="38"/>
      <c r="OGX5232" s="38"/>
      <c r="OGY5232" s="38"/>
      <c r="OGZ5232" s="38"/>
      <c r="OHA5232" s="38"/>
      <c r="OHB5232" s="38"/>
      <c r="OHC5232" s="38"/>
      <c r="OHD5232" s="38"/>
      <c r="OHE5232" s="38"/>
      <c r="OHF5232" s="38"/>
      <c r="OHG5232" s="38"/>
      <c r="OHH5232" s="38"/>
      <c r="OHI5232" s="38"/>
      <c r="OHJ5232" s="38"/>
      <c r="OHK5232" s="38"/>
      <c r="OHL5232" s="38"/>
      <c r="OHM5232" s="38"/>
      <c r="OHN5232" s="38"/>
      <c r="OHO5232" s="38"/>
      <c r="OHP5232" s="38"/>
      <c r="OHQ5232" s="38"/>
      <c r="OHR5232" s="38"/>
      <c r="OHS5232" s="38"/>
      <c r="OHT5232" s="38"/>
      <c r="OHU5232" s="38"/>
      <c r="OHV5232" s="38"/>
      <c r="OHW5232" s="38"/>
      <c r="OHX5232" s="38"/>
      <c r="OHY5232" s="38"/>
      <c r="OHZ5232" s="38"/>
      <c r="OIA5232" s="38"/>
      <c r="OIB5232" s="38"/>
      <c r="OIC5232" s="38"/>
      <c r="OID5232" s="38"/>
      <c r="OIE5232" s="38"/>
      <c r="OIF5232" s="38"/>
      <c r="OIG5232" s="38"/>
      <c r="OIH5232" s="38"/>
      <c r="OII5232" s="38"/>
      <c r="OIJ5232" s="38"/>
      <c r="OIK5232" s="38"/>
      <c r="OIL5232" s="38"/>
      <c r="OIM5232" s="38"/>
      <c r="OIN5232" s="38"/>
      <c r="OIO5232" s="38"/>
      <c r="OIP5232" s="38"/>
      <c r="OIQ5232" s="38"/>
      <c r="OIR5232" s="38"/>
      <c r="OIS5232" s="38"/>
      <c r="OIT5232" s="38"/>
      <c r="OIU5232" s="38"/>
      <c r="OIV5232" s="38"/>
      <c r="OIW5232" s="38"/>
      <c r="OIX5232" s="38"/>
      <c r="OIY5232" s="38"/>
      <c r="OIZ5232" s="38"/>
      <c r="OJA5232" s="38"/>
      <c r="OJB5232" s="38"/>
      <c r="OJC5232" s="38"/>
      <c r="OJD5232" s="38"/>
      <c r="OJE5232" s="38"/>
      <c r="OJF5232" s="38"/>
      <c r="OJG5232" s="38"/>
      <c r="OJH5232" s="38"/>
      <c r="OJI5232" s="38"/>
      <c r="OJJ5232" s="38"/>
      <c r="OJK5232" s="38"/>
      <c r="OJL5232" s="38"/>
      <c r="OJM5232" s="38"/>
      <c r="OJN5232" s="38"/>
      <c r="OJO5232" s="38"/>
      <c r="OJP5232" s="38"/>
      <c r="OJQ5232" s="38"/>
      <c r="OJR5232" s="38"/>
      <c r="OJS5232" s="38"/>
      <c r="OJT5232" s="38"/>
      <c r="OJU5232" s="38"/>
      <c r="OJV5232" s="38"/>
      <c r="OJW5232" s="38"/>
      <c r="OJX5232" s="38"/>
      <c r="OJY5232" s="38"/>
      <c r="OJZ5232" s="38"/>
      <c r="OKA5232" s="38"/>
      <c r="OKB5232" s="38"/>
      <c r="OKC5232" s="38"/>
      <c r="OKD5232" s="38"/>
      <c r="OKE5232" s="38"/>
      <c r="OKF5232" s="38"/>
      <c r="OKG5232" s="38"/>
      <c r="OKH5232" s="38"/>
      <c r="OKI5232" s="38"/>
      <c r="OKJ5232" s="38"/>
      <c r="OKK5232" s="38"/>
      <c r="OKL5232" s="38"/>
      <c r="OKM5232" s="38"/>
      <c r="OKN5232" s="38"/>
      <c r="OKO5232" s="38"/>
      <c r="OKP5232" s="38"/>
      <c r="OKQ5232" s="38"/>
      <c r="OKR5232" s="38"/>
      <c r="OKS5232" s="38"/>
      <c r="OKT5232" s="38"/>
      <c r="OKU5232" s="38"/>
      <c r="OKV5232" s="38"/>
      <c r="OKW5232" s="38"/>
      <c r="OKX5232" s="38"/>
      <c r="OKY5232" s="38"/>
      <c r="OKZ5232" s="38"/>
      <c r="OLA5232" s="38"/>
      <c r="OLB5232" s="38"/>
      <c r="OLC5232" s="38"/>
      <c r="OLD5232" s="38"/>
      <c r="OLE5232" s="38"/>
      <c r="OLF5232" s="38"/>
      <c r="OLG5232" s="38"/>
      <c r="OLH5232" s="38"/>
      <c r="OLI5232" s="38"/>
      <c r="OLJ5232" s="38"/>
      <c r="OLK5232" s="38"/>
      <c r="OLL5232" s="38"/>
      <c r="OLM5232" s="38"/>
      <c r="OLN5232" s="38"/>
      <c r="OLO5232" s="38"/>
      <c r="OLP5232" s="38"/>
      <c r="OLQ5232" s="38"/>
      <c r="OLR5232" s="38"/>
      <c r="OLS5232" s="38"/>
      <c r="OLT5232" s="38"/>
      <c r="OLU5232" s="38"/>
      <c r="OLV5232" s="38"/>
      <c r="OLW5232" s="38"/>
      <c r="OLX5232" s="38"/>
      <c r="OLY5232" s="38"/>
      <c r="OLZ5232" s="38"/>
      <c r="OMA5232" s="38"/>
      <c r="OMB5232" s="38"/>
      <c r="OMC5232" s="38"/>
      <c r="OMD5232" s="38"/>
      <c r="OME5232" s="38"/>
      <c r="OMF5232" s="38"/>
      <c r="OMG5232" s="38"/>
      <c r="OMH5232" s="38"/>
      <c r="OMI5232" s="38"/>
      <c r="OMJ5232" s="38"/>
      <c r="OMK5232" s="38"/>
      <c r="OML5232" s="38"/>
      <c r="OMM5232" s="38"/>
      <c r="OMN5232" s="38"/>
      <c r="OMO5232" s="38"/>
      <c r="OMP5232" s="38"/>
      <c r="OMQ5232" s="38"/>
      <c r="OMR5232" s="38"/>
      <c r="OMS5232" s="38"/>
      <c r="OMT5232" s="38"/>
      <c r="OMU5232" s="38"/>
      <c r="OMV5232" s="38"/>
      <c r="OMW5232" s="38"/>
      <c r="OMX5232" s="38"/>
      <c r="OMY5232" s="38"/>
      <c r="OMZ5232" s="38"/>
      <c r="ONA5232" s="38"/>
      <c r="ONB5232" s="38"/>
      <c r="ONC5232" s="38"/>
      <c r="OND5232" s="38"/>
      <c r="ONE5232" s="38"/>
      <c r="ONF5232" s="38"/>
      <c r="ONG5232" s="38"/>
      <c r="ONH5232" s="38"/>
      <c r="ONI5232" s="38"/>
      <c r="ONJ5232" s="38"/>
      <c r="ONK5232" s="38"/>
      <c r="ONL5232" s="38"/>
      <c r="ONM5232" s="38"/>
      <c r="ONN5232" s="38"/>
      <c r="ONO5232" s="38"/>
      <c r="ONP5232" s="38"/>
      <c r="ONQ5232" s="38"/>
      <c r="ONR5232" s="38"/>
      <c r="ONS5232" s="38"/>
      <c r="ONT5232" s="38"/>
      <c r="ONU5232" s="38"/>
      <c r="ONV5232" s="38"/>
      <c r="ONW5232" s="38"/>
      <c r="ONX5232" s="38"/>
      <c r="ONY5232" s="38"/>
      <c r="ONZ5232" s="38"/>
      <c r="OOA5232" s="38"/>
      <c r="OOB5232" s="38"/>
      <c r="OOC5232" s="38"/>
      <c r="OOD5232" s="38"/>
      <c r="OOE5232" s="38"/>
      <c r="OOF5232" s="38"/>
      <c r="OOG5232" s="38"/>
      <c r="OOH5232" s="38"/>
      <c r="OOI5232" s="38"/>
      <c r="OOJ5232" s="38"/>
      <c r="OOK5232" s="38"/>
      <c r="OOL5232" s="38"/>
      <c r="OOM5232" s="38"/>
      <c r="OON5232" s="38"/>
      <c r="OOO5232" s="38"/>
      <c r="OOP5232" s="38"/>
      <c r="OOQ5232" s="38"/>
      <c r="OOR5232" s="38"/>
      <c r="OOS5232" s="38"/>
      <c r="OOT5232" s="38"/>
      <c r="OOU5232" s="38"/>
      <c r="OOV5232" s="38"/>
      <c r="OOW5232" s="38"/>
      <c r="OOX5232" s="38"/>
      <c r="OOY5232" s="38"/>
      <c r="OOZ5232" s="38"/>
      <c r="OPA5232" s="38"/>
      <c r="OPB5232" s="38"/>
      <c r="OPC5232" s="38"/>
      <c r="OPD5232" s="38"/>
      <c r="OPE5232" s="38"/>
      <c r="OPF5232" s="38"/>
      <c r="OPG5232" s="38"/>
      <c r="OPH5232" s="38"/>
      <c r="OPI5232" s="38"/>
      <c r="OPJ5232" s="38"/>
      <c r="OPK5232" s="38"/>
      <c r="OPL5232" s="38"/>
      <c r="OPM5232" s="38"/>
      <c r="OPN5232" s="38"/>
      <c r="OPO5232" s="38"/>
      <c r="OPP5232" s="38"/>
      <c r="OPQ5232" s="38"/>
      <c r="OPR5232" s="38"/>
      <c r="OPS5232" s="38"/>
      <c r="OPT5232" s="38"/>
      <c r="OPU5232" s="38"/>
      <c r="OPV5232" s="38"/>
      <c r="OPW5232" s="38"/>
      <c r="OPX5232" s="38"/>
      <c r="OPY5232" s="38"/>
      <c r="OPZ5232" s="38"/>
      <c r="OQA5232" s="38"/>
      <c r="OQB5232" s="38"/>
      <c r="OQC5232" s="38"/>
      <c r="OQD5232" s="38"/>
      <c r="OQE5232" s="38"/>
      <c r="OQF5232" s="38"/>
      <c r="OQG5232" s="38"/>
      <c r="OQH5232" s="38"/>
      <c r="OQI5232" s="38"/>
      <c r="OQJ5232" s="38"/>
      <c r="OQK5232" s="38"/>
      <c r="OQL5232" s="38"/>
      <c r="OQM5232" s="38"/>
      <c r="OQN5232" s="38"/>
      <c r="OQO5232" s="38"/>
      <c r="OQP5232" s="38"/>
      <c r="OQQ5232" s="38"/>
      <c r="OQR5232" s="38"/>
      <c r="OQS5232" s="38"/>
      <c r="OQT5232" s="38"/>
      <c r="OQU5232" s="38"/>
      <c r="OQV5232" s="38"/>
      <c r="OQW5232" s="38"/>
      <c r="OQX5232" s="38"/>
      <c r="OQY5232" s="38"/>
      <c r="OQZ5232" s="38"/>
      <c r="ORA5232" s="38"/>
      <c r="ORB5232" s="38"/>
      <c r="ORC5232" s="38"/>
      <c r="ORD5232" s="38"/>
      <c r="ORE5232" s="38"/>
      <c r="ORF5232" s="38"/>
      <c r="ORG5232" s="38"/>
      <c r="ORH5232" s="38"/>
      <c r="ORI5232" s="38"/>
      <c r="ORJ5232" s="38"/>
      <c r="ORK5232" s="38"/>
      <c r="ORL5232" s="38"/>
      <c r="ORM5232" s="38"/>
      <c r="ORN5232" s="38"/>
      <c r="ORO5232" s="38"/>
      <c r="ORP5232" s="38"/>
      <c r="ORQ5232" s="38"/>
      <c r="ORR5232" s="38"/>
      <c r="ORS5232" s="38"/>
      <c r="ORT5232" s="38"/>
      <c r="ORU5232" s="38"/>
      <c r="ORV5232" s="38"/>
      <c r="ORW5232" s="38"/>
      <c r="ORX5232" s="38"/>
      <c r="ORY5232" s="38"/>
      <c r="ORZ5232" s="38"/>
      <c r="OSA5232" s="38"/>
      <c r="OSB5232" s="38"/>
      <c r="OSC5232" s="38"/>
      <c r="OSD5232" s="38"/>
      <c r="OSE5232" s="38"/>
      <c r="OSF5232" s="38"/>
      <c r="OSG5232" s="38"/>
      <c r="OSH5232" s="38"/>
      <c r="OSI5232" s="38"/>
      <c r="OSJ5232" s="38"/>
      <c r="OSK5232" s="38"/>
      <c r="OSL5232" s="38"/>
      <c r="OSM5232" s="38"/>
      <c r="OSN5232" s="38"/>
      <c r="OSO5232" s="38"/>
      <c r="OSP5232" s="38"/>
      <c r="OSQ5232" s="38"/>
      <c r="OSR5232" s="38"/>
      <c r="OSS5232" s="38"/>
      <c r="OST5232" s="38"/>
      <c r="OSU5232" s="38"/>
      <c r="OSV5232" s="38"/>
      <c r="OSW5232" s="38"/>
      <c r="OSX5232" s="38"/>
      <c r="OSY5232" s="38"/>
      <c r="OSZ5232" s="38"/>
      <c r="OTA5232" s="38"/>
      <c r="OTB5232" s="38"/>
      <c r="OTC5232" s="38"/>
      <c r="OTD5232" s="38"/>
      <c r="OTE5232" s="38"/>
      <c r="OTF5232" s="38"/>
      <c r="OTG5232" s="38"/>
      <c r="OTH5232" s="38"/>
      <c r="OTI5232" s="38"/>
      <c r="OTJ5232" s="38"/>
      <c r="OTK5232" s="38"/>
      <c r="OTL5232" s="38"/>
      <c r="OTM5232" s="38"/>
      <c r="OTN5232" s="38"/>
      <c r="OTO5232" s="38"/>
      <c r="OTP5232" s="38"/>
      <c r="OTQ5232" s="38"/>
      <c r="OTR5232" s="38"/>
      <c r="OTS5232" s="38"/>
      <c r="OTT5232" s="38"/>
      <c r="OTU5232" s="38"/>
      <c r="OTV5232" s="38"/>
      <c r="OTW5232" s="38"/>
      <c r="OTX5232" s="38"/>
      <c r="OTY5232" s="38"/>
      <c r="OTZ5232" s="38"/>
      <c r="OUA5232" s="38"/>
      <c r="OUB5232" s="38"/>
      <c r="OUC5232" s="38"/>
      <c r="OUD5232" s="38"/>
      <c r="OUE5232" s="38"/>
      <c r="OUF5232" s="38"/>
      <c r="OUG5232" s="38"/>
      <c r="OUH5232" s="38"/>
      <c r="OUI5232" s="38"/>
      <c r="OUJ5232" s="38"/>
      <c r="OUK5232" s="38"/>
      <c r="OUL5232" s="38"/>
      <c r="OUM5232" s="38"/>
      <c r="OUN5232" s="38"/>
      <c r="OUO5232" s="38"/>
      <c r="OUP5232" s="38"/>
      <c r="OUQ5232" s="38"/>
      <c r="OUR5232" s="38"/>
      <c r="OUS5232" s="38"/>
      <c r="OUT5232" s="38"/>
      <c r="OUU5232" s="38"/>
      <c r="OUV5232" s="38"/>
      <c r="OUW5232" s="38"/>
      <c r="OUX5232" s="38"/>
      <c r="OUY5232" s="38"/>
      <c r="OUZ5232" s="38"/>
      <c r="OVA5232" s="38"/>
      <c r="OVB5232" s="38"/>
      <c r="OVC5232" s="38"/>
      <c r="OVD5232" s="38"/>
      <c r="OVE5232" s="38"/>
      <c r="OVF5232" s="38"/>
      <c r="OVG5232" s="38"/>
      <c r="OVH5232" s="38"/>
      <c r="OVI5232" s="38"/>
      <c r="OVJ5232" s="38"/>
      <c r="OVK5232" s="38"/>
      <c r="OVL5232" s="38"/>
      <c r="OVM5232" s="38"/>
      <c r="OVN5232" s="38"/>
      <c r="OVO5232" s="38"/>
      <c r="OVP5232" s="38"/>
      <c r="OVQ5232" s="38"/>
      <c r="OVR5232" s="38"/>
      <c r="OVS5232" s="38"/>
      <c r="OVT5232" s="38"/>
      <c r="OVU5232" s="38"/>
      <c r="OVV5232" s="38"/>
      <c r="OVW5232" s="38"/>
      <c r="OVX5232" s="38"/>
      <c r="OVY5232" s="38"/>
      <c r="OVZ5232" s="38"/>
      <c r="OWA5232" s="38"/>
      <c r="OWB5232" s="38"/>
      <c r="OWC5232" s="38"/>
      <c r="OWD5232" s="38"/>
      <c r="OWE5232" s="38"/>
      <c r="OWF5232" s="38"/>
      <c r="OWG5232" s="38"/>
      <c r="OWH5232" s="38"/>
      <c r="OWI5232" s="38"/>
      <c r="OWJ5232" s="38"/>
      <c r="OWK5232" s="38"/>
      <c r="OWL5232" s="38"/>
      <c r="OWM5232" s="38"/>
      <c r="OWN5232" s="38"/>
      <c r="OWO5232" s="38"/>
      <c r="OWP5232" s="38"/>
      <c r="OWQ5232" s="38"/>
      <c r="OWR5232" s="38"/>
      <c r="OWS5232" s="38"/>
      <c r="OWT5232" s="38"/>
      <c r="OWU5232" s="38"/>
      <c r="OWV5232" s="38"/>
      <c r="OWW5232" s="38"/>
      <c r="OWX5232" s="38"/>
      <c r="OWY5232" s="38"/>
      <c r="OWZ5232" s="38"/>
      <c r="OXA5232" s="38"/>
      <c r="OXB5232" s="38"/>
      <c r="OXC5232" s="38"/>
      <c r="OXD5232" s="38"/>
      <c r="OXE5232" s="38"/>
      <c r="OXF5232" s="38"/>
      <c r="OXG5232" s="38"/>
      <c r="OXH5232" s="38"/>
      <c r="OXI5232" s="38"/>
      <c r="OXJ5232" s="38"/>
      <c r="OXK5232" s="38"/>
      <c r="OXL5232" s="38"/>
      <c r="OXM5232" s="38"/>
      <c r="OXN5232" s="38"/>
      <c r="OXO5232" s="38"/>
      <c r="OXP5232" s="38"/>
      <c r="OXQ5232" s="38"/>
      <c r="OXR5232" s="38"/>
      <c r="OXS5232" s="38"/>
      <c r="OXT5232" s="38"/>
      <c r="OXU5232" s="38"/>
      <c r="OXV5232" s="38"/>
      <c r="OXW5232" s="38"/>
      <c r="OXX5232" s="38"/>
      <c r="OXY5232" s="38"/>
      <c r="OXZ5232" s="38"/>
      <c r="OYA5232" s="38"/>
      <c r="OYB5232" s="38"/>
      <c r="OYC5232" s="38"/>
      <c r="OYD5232" s="38"/>
      <c r="OYE5232" s="38"/>
      <c r="OYF5232" s="38"/>
      <c r="OYG5232" s="38"/>
      <c r="OYH5232" s="38"/>
      <c r="OYI5232" s="38"/>
      <c r="OYJ5232" s="38"/>
      <c r="OYK5232" s="38"/>
      <c r="OYL5232" s="38"/>
      <c r="OYM5232" s="38"/>
      <c r="OYN5232" s="38"/>
      <c r="OYO5232" s="38"/>
      <c r="OYP5232" s="38"/>
      <c r="OYQ5232" s="38"/>
      <c r="OYR5232" s="38"/>
      <c r="OYS5232" s="38"/>
      <c r="OYT5232" s="38"/>
      <c r="OYU5232" s="38"/>
      <c r="OYV5232" s="38"/>
      <c r="OYW5232" s="38"/>
      <c r="OYX5232" s="38"/>
      <c r="OYY5232" s="38"/>
      <c r="OYZ5232" s="38"/>
      <c r="OZA5232" s="38"/>
      <c r="OZB5232" s="38"/>
      <c r="OZC5232" s="38"/>
      <c r="OZD5232" s="38"/>
      <c r="OZE5232" s="38"/>
      <c r="OZF5232" s="38"/>
      <c r="OZG5232" s="38"/>
      <c r="OZH5232" s="38"/>
      <c r="OZI5232" s="38"/>
      <c r="OZJ5232" s="38"/>
      <c r="OZK5232" s="38"/>
      <c r="OZL5232" s="38"/>
      <c r="OZM5232" s="38"/>
      <c r="OZN5232" s="38"/>
      <c r="OZO5232" s="38"/>
      <c r="OZP5232" s="38"/>
      <c r="OZQ5232" s="38"/>
      <c r="OZR5232" s="38"/>
      <c r="OZS5232" s="38"/>
      <c r="OZT5232" s="38"/>
      <c r="OZU5232" s="38"/>
      <c r="OZV5232" s="38"/>
      <c r="OZW5232" s="38"/>
      <c r="OZX5232" s="38"/>
      <c r="OZY5232" s="38"/>
      <c r="OZZ5232" s="38"/>
      <c r="PAA5232" s="38"/>
      <c r="PAB5232" s="38"/>
      <c r="PAC5232" s="38"/>
      <c r="PAD5232" s="38"/>
      <c r="PAE5232" s="38"/>
      <c r="PAF5232" s="38"/>
      <c r="PAG5232" s="38"/>
      <c r="PAH5232" s="38"/>
      <c r="PAI5232" s="38"/>
      <c r="PAJ5232" s="38"/>
      <c r="PAK5232" s="38"/>
      <c r="PAL5232" s="38"/>
      <c r="PAM5232" s="38"/>
      <c r="PAN5232" s="38"/>
      <c r="PAO5232" s="38"/>
      <c r="PAP5232" s="38"/>
      <c r="PAQ5232" s="38"/>
      <c r="PAR5232" s="38"/>
      <c r="PAS5232" s="38"/>
      <c r="PAT5232" s="38"/>
      <c r="PAU5232" s="38"/>
      <c r="PAV5232" s="38"/>
      <c r="PAW5232" s="38"/>
      <c r="PAX5232" s="38"/>
      <c r="PAY5232" s="38"/>
      <c r="PAZ5232" s="38"/>
      <c r="PBA5232" s="38"/>
      <c r="PBB5232" s="38"/>
      <c r="PBC5232" s="38"/>
      <c r="PBD5232" s="38"/>
      <c r="PBE5232" s="38"/>
      <c r="PBF5232" s="38"/>
      <c r="PBG5232" s="38"/>
      <c r="PBH5232" s="38"/>
      <c r="PBI5232" s="38"/>
      <c r="PBJ5232" s="38"/>
      <c r="PBK5232" s="38"/>
      <c r="PBL5232" s="38"/>
      <c r="PBM5232" s="38"/>
      <c r="PBN5232" s="38"/>
      <c r="PBO5232" s="38"/>
      <c r="PBP5232" s="38"/>
      <c r="PBQ5232" s="38"/>
      <c r="PBR5232" s="38"/>
      <c r="PBS5232" s="38"/>
      <c r="PBT5232" s="38"/>
      <c r="PBU5232" s="38"/>
      <c r="PBV5232" s="38"/>
      <c r="PBW5232" s="38"/>
      <c r="PBX5232" s="38"/>
      <c r="PBY5232" s="38"/>
      <c r="PBZ5232" s="38"/>
      <c r="PCA5232" s="38"/>
      <c r="PCB5232" s="38"/>
      <c r="PCC5232" s="38"/>
      <c r="PCD5232" s="38"/>
      <c r="PCE5232" s="38"/>
      <c r="PCF5232" s="38"/>
      <c r="PCG5232" s="38"/>
      <c r="PCH5232" s="38"/>
      <c r="PCI5232" s="38"/>
      <c r="PCJ5232" s="38"/>
      <c r="PCK5232" s="38"/>
      <c r="PCL5232" s="38"/>
      <c r="PCM5232" s="38"/>
      <c r="PCN5232" s="38"/>
      <c r="PCO5232" s="38"/>
      <c r="PCP5232" s="38"/>
      <c r="PCQ5232" s="38"/>
      <c r="PCR5232" s="38"/>
      <c r="PCS5232" s="38"/>
      <c r="PCT5232" s="38"/>
      <c r="PCU5232" s="38"/>
      <c r="PCV5232" s="38"/>
      <c r="PCW5232" s="38"/>
      <c r="PCX5232" s="38"/>
      <c r="PCY5232" s="38"/>
      <c r="PCZ5232" s="38"/>
      <c r="PDA5232" s="38"/>
      <c r="PDB5232" s="38"/>
      <c r="PDC5232" s="38"/>
      <c r="PDD5232" s="38"/>
      <c r="PDE5232" s="38"/>
      <c r="PDF5232" s="38"/>
      <c r="PDG5232" s="38"/>
      <c r="PDH5232" s="38"/>
      <c r="PDI5232" s="38"/>
      <c r="PDJ5232" s="38"/>
      <c r="PDK5232" s="38"/>
      <c r="PDL5232" s="38"/>
      <c r="PDM5232" s="38"/>
      <c r="PDN5232" s="38"/>
      <c r="PDO5232" s="38"/>
      <c r="PDP5232" s="38"/>
      <c r="PDQ5232" s="38"/>
      <c r="PDR5232" s="38"/>
      <c r="PDS5232" s="38"/>
      <c r="PDT5232" s="38"/>
      <c r="PDU5232" s="38"/>
      <c r="PDV5232" s="38"/>
      <c r="PDW5232" s="38"/>
      <c r="PDX5232" s="38"/>
      <c r="PDY5232" s="38"/>
      <c r="PDZ5232" s="38"/>
      <c r="PEA5232" s="38"/>
      <c r="PEB5232" s="38"/>
      <c r="PEC5232" s="38"/>
      <c r="PED5232" s="38"/>
      <c r="PEE5232" s="38"/>
      <c r="PEF5232" s="38"/>
      <c r="PEG5232" s="38"/>
      <c r="PEH5232" s="38"/>
      <c r="PEI5232" s="38"/>
      <c r="PEJ5232" s="38"/>
      <c r="PEK5232" s="38"/>
      <c r="PEL5232" s="38"/>
      <c r="PEM5232" s="38"/>
      <c r="PEN5232" s="38"/>
      <c r="PEO5232" s="38"/>
      <c r="PEP5232" s="38"/>
      <c r="PEQ5232" s="38"/>
      <c r="PER5232" s="38"/>
      <c r="PES5232" s="38"/>
      <c r="PET5232" s="38"/>
      <c r="PEU5232" s="38"/>
      <c r="PEV5232" s="38"/>
      <c r="PEW5232" s="38"/>
      <c r="PEX5232" s="38"/>
      <c r="PEY5232" s="38"/>
      <c r="PEZ5232" s="38"/>
      <c r="PFA5232" s="38"/>
      <c r="PFB5232" s="38"/>
      <c r="PFC5232" s="38"/>
      <c r="PFD5232" s="38"/>
      <c r="PFE5232" s="38"/>
      <c r="PFF5232" s="38"/>
      <c r="PFG5232" s="38"/>
      <c r="PFH5232" s="38"/>
      <c r="PFI5232" s="38"/>
      <c r="PFJ5232" s="38"/>
      <c r="PFK5232" s="38"/>
      <c r="PFL5232" s="38"/>
      <c r="PFM5232" s="38"/>
      <c r="PFN5232" s="38"/>
      <c r="PFO5232" s="38"/>
      <c r="PFP5232" s="38"/>
      <c r="PFQ5232" s="38"/>
      <c r="PFR5232" s="38"/>
      <c r="PFS5232" s="38"/>
      <c r="PFT5232" s="38"/>
      <c r="PFU5232" s="38"/>
      <c r="PFV5232" s="38"/>
      <c r="PFW5232" s="38"/>
      <c r="PFX5232" s="38"/>
      <c r="PFY5232" s="38"/>
      <c r="PFZ5232" s="38"/>
      <c r="PGA5232" s="38"/>
      <c r="PGB5232" s="38"/>
      <c r="PGC5232" s="38"/>
      <c r="PGD5232" s="38"/>
      <c r="PGE5232" s="38"/>
      <c r="PGF5232" s="38"/>
      <c r="PGG5232" s="38"/>
      <c r="PGH5232" s="38"/>
      <c r="PGI5232" s="38"/>
      <c r="PGJ5232" s="38"/>
      <c r="PGK5232" s="38"/>
      <c r="PGL5232" s="38"/>
      <c r="PGM5232" s="38"/>
      <c r="PGN5232" s="38"/>
      <c r="PGO5232" s="38"/>
      <c r="PGP5232" s="38"/>
      <c r="PGQ5232" s="38"/>
      <c r="PGR5232" s="38"/>
      <c r="PGS5232" s="38"/>
      <c r="PGT5232" s="38"/>
      <c r="PGU5232" s="38"/>
      <c r="PGV5232" s="38"/>
      <c r="PGW5232" s="38"/>
      <c r="PGX5232" s="38"/>
      <c r="PGY5232" s="38"/>
      <c r="PGZ5232" s="38"/>
      <c r="PHA5232" s="38"/>
      <c r="PHB5232" s="38"/>
      <c r="PHC5232" s="38"/>
      <c r="PHD5232" s="38"/>
      <c r="PHE5232" s="38"/>
      <c r="PHF5232" s="38"/>
      <c r="PHG5232" s="38"/>
      <c r="PHH5232" s="38"/>
      <c r="PHI5232" s="38"/>
      <c r="PHJ5232" s="38"/>
      <c r="PHK5232" s="38"/>
      <c r="PHL5232" s="38"/>
      <c r="PHM5232" s="38"/>
      <c r="PHN5232" s="38"/>
      <c r="PHO5232" s="38"/>
      <c r="PHP5232" s="38"/>
      <c r="PHQ5232" s="38"/>
      <c r="PHR5232" s="38"/>
      <c r="PHS5232" s="38"/>
      <c r="PHT5232" s="38"/>
      <c r="PHU5232" s="38"/>
      <c r="PHV5232" s="38"/>
      <c r="PHW5232" s="38"/>
      <c r="PHX5232" s="38"/>
      <c r="PHY5232" s="38"/>
      <c r="PHZ5232" s="38"/>
      <c r="PIA5232" s="38"/>
      <c r="PIB5232" s="38"/>
      <c r="PIC5232" s="38"/>
      <c r="PID5232" s="38"/>
      <c r="PIE5232" s="38"/>
      <c r="PIF5232" s="38"/>
      <c r="PIG5232" s="38"/>
      <c r="PIH5232" s="38"/>
      <c r="PII5232" s="38"/>
      <c r="PIJ5232" s="38"/>
      <c r="PIK5232" s="38"/>
      <c r="PIL5232" s="38"/>
      <c r="PIM5232" s="38"/>
      <c r="PIN5232" s="38"/>
      <c r="PIO5232" s="38"/>
      <c r="PIP5232" s="38"/>
      <c r="PIQ5232" s="38"/>
      <c r="PIR5232" s="38"/>
      <c r="PIS5232" s="38"/>
      <c r="PIT5232" s="38"/>
      <c r="PIU5232" s="38"/>
      <c r="PIV5232" s="38"/>
      <c r="PIW5232" s="38"/>
      <c r="PIX5232" s="38"/>
      <c r="PIY5232" s="38"/>
      <c r="PIZ5232" s="38"/>
      <c r="PJA5232" s="38"/>
      <c r="PJB5232" s="38"/>
      <c r="PJC5232" s="38"/>
      <c r="PJD5232" s="38"/>
      <c r="PJE5232" s="38"/>
      <c r="PJF5232" s="38"/>
      <c r="PJG5232" s="38"/>
      <c r="PJH5232" s="38"/>
      <c r="PJI5232" s="38"/>
      <c r="PJJ5232" s="38"/>
      <c r="PJK5232" s="38"/>
      <c r="PJL5232" s="38"/>
      <c r="PJM5232" s="38"/>
      <c r="PJN5232" s="38"/>
      <c r="PJO5232" s="38"/>
      <c r="PJP5232" s="38"/>
      <c r="PJQ5232" s="38"/>
      <c r="PJR5232" s="38"/>
      <c r="PJS5232" s="38"/>
      <c r="PJT5232" s="38"/>
      <c r="PJU5232" s="38"/>
      <c r="PJV5232" s="38"/>
      <c r="PJW5232" s="38"/>
      <c r="PJX5232" s="38"/>
      <c r="PJY5232" s="38"/>
      <c r="PJZ5232" s="38"/>
      <c r="PKA5232" s="38"/>
      <c r="PKB5232" s="38"/>
      <c r="PKC5232" s="38"/>
      <c r="PKD5232" s="38"/>
      <c r="PKE5232" s="38"/>
      <c r="PKF5232" s="38"/>
      <c r="PKG5232" s="38"/>
      <c r="PKH5232" s="38"/>
      <c r="PKI5232" s="38"/>
      <c r="PKJ5232" s="38"/>
      <c r="PKK5232" s="38"/>
      <c r="PKL5232" s="38"/>
      <c r="PKM5232" s="38"/>
      <c r="PKN5232" s="38"/>
      <c r="PKO5232" s="38"/>
      <c r="PKP5232" s="38"/>
      <c r="PKQ5232" s="38"/>
      <c r="PKR5232" s="38"/>
      <c r="PKS5232" s="38"/>
      <c r="PKT5232" s="38"/>
      <c r="PKU5232" s="38"/>
      <c r="PKV5232" s="38"/>
      <c r="PKW5232" s="38"/>
      <c r="PKX5232" s="38"/>
      <c r="PKY5232" s="38"/>
      <c r="PKZ5232" s="38"/>
      <c r="PLA5232" s="38"/>
      <c r="PLB5232" s="38"/>
      <c r="PLC5232" s="38"/>
      <c r="PLD5232" s="38"/>
      <c r="PLE5232" s="38"/>
      <c r="PLF5232" s="38"/>
      <c r="PLG5232" s="38"/>
      <c r="PLH5232" s="38"/>
      <c r="PLI5232" s="38"/>
      <c r="PLJ5232" s="38"/>
      <c r="PLK5232" s="38"/>
      <c r="PLL5232" s="38"/>
      <c r="PLM5232" s="38"/>
      <c r="PLN5232" s="38"/>
      <c r="PLO5232" s="38"/>
      <c r="PLP5232" s="38"/>
      <c r="PLQ5232" s="38"/>
      <c r="PLR5232" s="38"/>
      <c r="PLS5232" s="38"/>
      <c r="PLT5232" s="38"/>
      <c r="PLU5232" s="38"/>
      <c r="PLV5232" s="38"/>
      <c r="PLW5232" s="38"/>
      <c r="PLX5232" s="38"/>
      <c r="PLY5232" s="38"/>
      <c r="PLZ5232" s="38"/>
      <c r="PMA5232" s="38"/>
      <c r="PMB5232" s="38"/>
      <c r="PMC5232" s="38"/>
      <c r="PMD5232" s="38"/>
      <c r="PME5232" s="38"/>
      <c r="PMF5232" s="38"/>
      <c r="PMG5232" s="38"/>
      <c r="PMH5232" s="38"/>
      <c r="PMI5232" s="38"/>
      <c r="PMJ5232" s="38"/>
      <c r="PMK5232" s="38"/>
      <c r="PML5232" s="38"/>
      <c r="PMM5232" s="38"/>
      <c r="PMN5232" s="38"/>
      <c r="PMO5232" s="38"/>
      <c r="PMP5232" s="38"/>
      <c r="PMQ5232" s="38"/>
      <c r="PMR5232" s="38"/>
      <c r="PMS5232" s="38"/>
      <c r="PMT5232" s="38"/>
      <c r="PMU5232" s="38"/>
      <c r="PMV5232" s="38"/>
      <c r="PMW5232" s="38"/>
      <c r="PMX5232" s="38"/>
      <c r="PMY5232" s="38"/>
      <c r="PMZ5232" s="38"/>
      <c r="PNA5232" s="38"/>
      <c r="PNB5232" s="38"/>
      <c r="PNC5232" s="38"/>
      <c r="PND5232" s="38"/>
      <c r="PNE5232" s="38"/>
      <c r="PNF5232" s="38"/>
      <c r="PNG5232" s="38"/>
      <c r="PNH5232" s="38"/>
      <c r="PNI5232" s="38"/>
      <c r="PNJ5232" s="38"/>
      <c r="PNK5232" s="38"/>
      <c r="PNL5232" s="38"/>
      <c r="PNM5232" s="38"/>
      <c r="PNN5232" s="38"/>
      <c r="PNO5232" s="38"/>
      <c r="PNP5232" s="38"/>
      <c r="PNQ5232" s="38"/>
      <c r="PNR5232" s="38"/>
      <c r="PNS5232" s="38"/>
      <c r="PNT5232" s="38"/>
      <c r="PNU5232" s="38"/>
      <c r="PNV5232" s="38"/>
      <c r="PNW5232" s="38"/>
      <c r="PNX5232" s="38"/>
      <c r="PNY5232" s="38"/>
      <c r="PNZ5232" s="38"/>
      <c r="POA5232" s="38"/>
      <c r="POB5232" s="38"/>
      <c r="POC5232" s="38"/>
      <c r="POD5232" s="38"/>
      <c r="POE5232" s="38"/>
      <c r="POF5232" s="38"/>
      <c r="POG5232" s="38"/>
      <c r="POH5232" s="38"/>
      <c r="POI5232" s="38"/>
      <c r="POJ5232" s="38"/>
      <c r="POK5232" s="38"/>
      <c r="POL5232" s="38"/>
      <c r="POM5232" s="38"/>
      <c r="PON5232" s="38"/>
      <c r="POO5232" s="38"/>
      <c r="POP5232" s="38"/>
      <c r="POQ5232" s="38"/>
      <c r="POR5232" s="38"/>
      <c r="POS5232" s="38"/>
      <c r="POT5232" s="38"/>
      <c r="POU5232" s="38"/>
      <c r="POV5232" s="38"/>
      <c r="POW5232" s="38"/>
      <c r="POX5232" s="38"/>
      <c r="POY5232" s="38"/>
      <c r="POZ5232" s="38"/>
      <c r="PPA5232" s="38"/>
      <c r="PPB5232" s="38"/>
      <c r="PPC5232" s="38"/>
      <c r="PPD5232" s="38"/>
      <c r="PPE5232" s="38"/>
      <c r="PPF5232" s="38"/>
      <c r="PPG5232" s="38"/>
      <c r="PPH5232" s="38"/>
      <c r="PPI5232" s="38"/>
      <c r="PPJ5232" s="38"/>
      <c r="PPK5232" s="38"/>
      <c r="PPL5232" s="38"/>
      <c r="PPM5232" s="38"/>
      <c r="PPN5232" s="38"/>
      <c r="PPO5232" s="38"/>
      <c r="PPP5232" s="38"/>
      <c r="PPQ5232" s="38"/>
      <c r="PPR5232" s="38"/>
      <c r="PPS5232" s="38"/>
      <c r="PPT5232" s="38"/>
      <c r="PPU5232" s="38"/>
      <c r="PPV5232" s="38"/>
      <c r="PPW5232" s="38"/>
      <c r="PPX5232" s="38"/>
      <c r="PPY5232" s="38"/>
      <c r="PPZ5232" s="38"/>
      <c r="PQA5232" s="38"/>
      <c r="PQB5232" s="38"/>
      <c r="PQC5232" s="38"/>
      <c r="PQD5232" s="38"/>
      <c r="PQE5232" s="38"/>
      <c r="PQF5232" s="38"/>
      <c r="PQG5232" s="38"/>
      <c r="PQH5232" s="38"/>
      <c r="PQI5232" s="38"/>
      <c r="PQJ5232" s="38"/>
      <c r="PQK5232" s="38"/>
      <c r="PQL5232" s="38"/>
      <c r="PQM5232" s="38"/>
      <c r="PQN5232" s="38"/>
      <c r="PQO5232" s="38"/>
      <c r="PQP5232" s="38"/>
      <c r="PQQ5232" s="38"/>
      <c r="PQR5232" s="38"/>
      <c r="PQS5232" s="38"/>
      <c r="PQT5232" s="38"/>
      <c r="PQU5232" s="38"/>
      <c r="PQV5232" s="38"/>
      <c r="PQW5232" s="38"/>
      <c r="PQX5232" s="38"/>
      <c r="PQY5232" s="38"/>
      <c r="PQZ5232" s="38"/>
      <c r="PRA5232" s="38"/>
      <c r="PRB5232" s="38"/>
      <c r="PRC5232" s="38"/>
      <c r="PRD5232" s="38"/>
      <c r="PRE5232" s="38"/>
      <c r="PRF5232" s="38"/>
      <c r="PRG5232" s="38"/>
      <c r="PRH5232" s="38"/>
      <c r="PRI5232" s="38"/>
      <c r="PRJ5232" s="38"/>
      <c r="PRK5232" s="38"/>
      <c r="PRL5232" s="38"/>
      <c r="PRM5232" s="38"/>
      <c r="PRN5232" s="38"/>
      <c r="PRO5232" s="38"/>
      <c r="PRP5232" s="38"/>
      <c r="PRQ5232" s="38"/>
      <c r="PRR5232" s="38"/>
      <c r="PRS5232" s="38"/>
      <c r="PRT5232" s="38"/>
      <c r="PRU5232" s="38"/>
      <c r="PRV5232" s="38"/>
      <c r="PRW5232" s="38"/>
      <c r="PRX5232" s="38"/>
      <c r="PRY5232" s="38"/>
      <c r="PRZ5232" s="38"/>
      <c r="PSA5232" s="38"/>
      <c r="PSB5232" s="38"/>
      <c r="PSC5232" s="38"/>
      <c r="PSD5232" s="38"/>
      <c r="PSE5232" s="38"/>
      <c r="PSF5232" s="38"/>
      <c r="PSG5232" s="38"/>
      <c r="PSH5232" s="38"/>
      <c r="PSI5232" s="38"/>
      <c r="PSJ5232" s="38"/>
      <c r="PSK5232" s="38"/>
      <c r="PSL5232" s="38"/>
      <c r="PSM5232" s="38"/>
      <c r="PSN5232" s="38"/>
      <c r="PSO5232" s="38"/>
      <c r="PSP5232" s="38"/>
      <c r="PSQ5232" s="38"/>
      <c r="PSR5232" s="38"/>
      <c r="PSS5232" s="38"/>
      <c r="PST5232" s="38"/>
      <c r="PSU5232" s="38"/>
      <c r="PSV5232" s="38"/>
      <c r="PSW5232" s="38"/>
      <c r="PSX5232" s="38"/>
      <c r="PSY5232" s="38"/>
      <c r="PSZ5232" s="38"/>
      <c r="PTA5232" s="38"/>
      <c r="PTB5232" s="38"/>
      <c r="PTC5232" s="38"/>
      <c r="PTD5232" s="38"/>
      <c r="PTE5232" s="38"/>
      <c r="PTF5232" s="38"/>
      <c r="PTG5232" s="38"/>
      <c r="PTH5232" s="38"/>
      <c r="PTI5232" s="38"/>
      <c r="PTJ5232" s="38"/>
      <c r="PTK5232" s="38"/>
      <c r="PTL5232" s="38"/>
      <c r="PTM5232" s="38"/>
      <c r="PTN5232" s="38"/>
      <c r="PTO5232" s="38"/>
      <c r="PTP5232" s="38"/>
      <c r="PTQ5232" s="38"/>
      <c r="PTR5232" s="38"/>
      <c r="PTS5232" s="38"/>
      <c r="PTT5232" s="38"/>
      <c r="PTU5232" s="38"/>
      <c r="PTV5232" s="38"/>
      <c r="PTW5232" s="38"/>
      <c r="PTX5232" s="38"/>
      <c r="PTY5232" s="38"/>
      <c r="PTZ5232" s="38"/>
      <c r="PUA5232" s="38"/>
      <c r="PUB5232" s="38"/>
      <c r="PUC5232" s="38"/>
      <c r="PUD5232" s="38"/>
      <c r="PUE5232" s="38"/>
      <c r="PUF5232" s="38"/>
      <c r="PUG5232" s="38"/>
      <c r="PUH5232" s="38"/>
      <c r="PUI5232" s="38"/>
      <c r="PUJ5232" s="38"/>
      <c r="PUK5232" s="38"/>
      <c r="PUL5232" s="38"/>
      <c r="PUM5232" s="38"/>
      <c r="PUN5232" s="38"/>
      <c r="PUO5232" s="38"/>
      <c r="PUP5232" s="38"/>
      <c r="PUQ5232" s="38"/>
      <c r="PUR5232" s="38"/>
      <c r="PUS5232" s="38"/>
      <c r="PUT5232" s="38"/>
      <c r="PUU5232" s="38"/>
      <c r="PUV5232" s="38"/>
      <c r="PUW5232" s="38"/>
      <c r="PUX5232" s="38"/>
      <c r="PUY5232" s="38"/>
      <c r="PUZ5232" s="38"/>
      <c r="PVA5232" s="38"/>
      <c r="PVB5232" s="38"/>
      <c r="PVC5232" s="38"/>
      <c r="PVD5232" s="38"/>
      <c r="PVE5232" s="38"/>
      <c r="PVF5232" s="38"/>
      <c r="PVG5232" s="38"/>
      <c r="PVH5232" s="38"/>
      <c r="PVI5232" s="38"/>
      <c r="PVJ5232" s="38"/>
      <c r="PVK5232" s="38"/>
      <c r="PVL5232" s="38"/>
      <c r="PVM5232" s="38"/>
      <c r="PVN5232" s="38"/>
      <c r="PVO5232" s="38"/>
      <c r="PVP5232" s="38"/>
      <c r="PVQ5232" s="38"/>
      <c r="PVR5232" s="38"/>
      <c r="PVS5232" s="38"/>
      <c r="PVT5232" s="38"/>
      <c r="PVU5232" s="38"/>
      <c r="PVV5232" s="38"/>
      <c r="PVW5232" s="38"/>
      <c r="PVX5232" s="38"/>
      <c r="PVY5232" s="38"/>
      <c r="PVZ5232" s="38"/>
      <c r="PWA5232" s="38"/>
      <c r="PWB5232" s="38"/>
      <c r="PWC5232" s="38"/>
      <c r="PWD5232" s="38"/>
      <c r="PWE5232" s="38"/>
      <c r="PWF5232" s="38"/>
      <c r="PWG5232" s="38"/>
      <c r="PWH5232" s="38"/>
      <c r="PWI5232" s="38"/>
      <c r="PWJ5232" s="38"/>
      <c r="PWK5232" s="38"/>
      <c r="PWL5232" s="38"/>
      <c r="PWM5232" s="38"/>
      <c r="PWN5232" s="38"/>
      <c r="PWO5232" s="38"/>
      <c r="PWP5232" s="38"/>
      <c r="PWQ5232" s="38"/>
      <c r="PWR5232" s="38"/>
      <c r="PWS5232" s="38"/>
      <c r="PWT5232" s="38"/>
      <c r="PWU5232" s="38"/>
      <c r="PWV5232" s="38"/>
      <c r="PWW5232" s="38"/>
      <c r="PWX5232" s="38"/>
      <c r="PWY5232" s="38"/>
      <c r="PWZ5232" s="38"/>
      <c r="PXA5232" s="38"/>
      <c r="PXB5232" s="38"/>
      <c r="PXC5232" s="38"/>
      <c r="PXD5232" s="38"/>
      <c r="PXE5232" s="38"/>
      <c r="PXF5232" s="38"/>
      <c r="PXG5232" s="38"/>
      <c r="PXH5232" s="38"/>
      <c r="PXI5232" s="38"/>
      <c r="PXJ5232" s="38"/>
      <c r="PXK5232" s="38"/>
      <c r="PXL5232" s="38"/>
      <c r="PXM5232" s="38"/>
      <c r="PXN5232" s="38"/>
      <c r="PXO5232" s="38"/>
      <c r="PXP5232" s="38"/>
      <c r="PXQ5232" s="38"/>
      <c r="PXR5232" s="38"/>
      <c r="PXS5232" s="38"/>
      <c r="PXT5232" s="38"/>
      <c r="PXU5232" s="38"/>
      <c r="PXV5232" s="38"/>
      <c r="PXW5232" s="38"/>
      <c r="PXX5232" s="38"/>
      <c r="PXY5232" s="38"/>
      <c r="PXZ5232" s="38"/>
      <c r="PYA5232" s="38"/>
      <c r="PYB5232" s="38"/>
      <c r="PYC5232" s="38"/>
      <c r="PYD5232" s="38"/>
      <c r="PYE5232" s="38"/>
      <c r="PYF5232" s="38"/>
      <c r="PYG5232" s="38"/>
      <c r="PYH5232" s="38"/>
      <c r="PYI5232" s="38"/>
      <c r="PYJ5232" s="38"/>
      <c r="PYK5232" s="38"/>
      <c r="PYL5232" s="38"/>
      <c r="PYM5232" s="38"/>
      <c r="PYN5232" s="38"/>
      <c r="PYO5232" s="38"/>
      <c r="PYP5232" s="38"/>
      <c r="PYQ5232" s="38"/>
      <c r="PYR5232" s="38"/>
      <c r="PYS5232" s="38"/>
      <c r="PYT5232" s="38"/>
      <c r="PYU5232" s="38"/>
      <c r="PYV5232" s="38"/>
      <c r="PYW5232" s="38"/>
      <c r="PYX5232" s="38"/>
      <c r="PYY5232" s="38"/>
      <c r="PYZ5232" s="38"/>
      <c r="PZA5232" s="38"/>
      <c r="PZB5232" s="38"/>
      <c r="PZC5232" s="38"/>
      <c r="PZD5232" s="38"/>
      <c r="PZE5232" s="38"/>
      <c r="PZF5232" s="38"/>
      <c r="PZG5232" s="38"/>
      <c r="PZH5232" s="38"/>
      <c r="PZI5232" s="38"/>
      <c r="PZJ5232" s="38"/>
      <c r="PZK5232" s="38"/>
      <c r="PZL5232" s="38"/>
      <c r="PZM5232" s="38"/>
      <c r="PZN5232" s="38"/>
      <c r="PZO5232" s="38"/>
      <c r="PZP5232" s="38"/>
      <c r="PZQ5232" s="38"/>
      <c r="PZR5232" s="38"/>
      <c r="PZS5232" s="38"/>
      <c r="PZT5232" s="38"/>
      <c r="PZU5232" s="38"/>
      <c r="PZV5232" s="38"/>
      <c r="PZW5232" s="38"/>
      <c r="PZX5232" s="38"/>
      <c r="PZY5232" s="38"/>
      <c r="PZZ5232" s="38"/>
      <c r="QAA5232" s="38"/>
      <c r="QAB5232" s="38"/>
      <c r="QAC5232" s="38"/>
      <c r="QAD5232" s="38"/>
      <c r="QAE5232" s="38"/>
      <c r="QAF5232" s="38"/>
      <c r="QAG5232" s="38"/>
      <c r="QAH5232" s="38"/>
      <c r="QAI5232" s="38"/>
      <c r="QAJ5232" s="38"/>
      <c r="QAK5232" s="38"/>
      <c r="QAL5232" s="38"/>
      <c r="QAM5232" s="38"/>
      <c r="QAN5232" s="38"/>
      <c r="QAO5232" s="38"/>
      <c r="QAP5232" s="38"/>
      <c r="QAQ5232" s="38"/>
      <c r="QAR5232" s="38"/>
      <c r="QAS5232" s="38"/>
      <c r="QAT5232" s="38"/>
      <c r="QAU5232" s="38"/>
      <c r="QAV5232" s="38"/>
      <c r="QAW5232" s="38"/>
      <c r="QAX5232" s="38"/>
      <c r="QAY5232" s="38"/>
      <c r="QAZ5232" s="38"/>
      <c r="QBA5232" s="38"/>
      <c r="QBB5232" s="38"/>
      <c r="QBC5232" s="38"/>
      <c r="QBD5232" s="38"/>
      <c r="QBE5232" s="38"/>
      <c r="QBF5232" s="38"/>
      <c r="QBG5232" s="38"/>
      <c r="QBH5232" s="38"/>
      <c r="QBI5232" s="38"/>
      <c r="QBJ5232" s="38"/>
      <c r="QBK5232" s="38"/>
      <c r="QBL5232" s="38"/>
      <c r="QBM5232" s="38"/>
      <c r="QBN5232" s="38"/>
      <c r="QBO5232" s="38"/>
      <c r="QBP5232" s="38"/>
      <c r="QBQ5232" s="38"/>
      <c r="QBR5232" s="38"/>
      <c r="QBS5232" s="38"/>
      <c r="QBT5232" s="38"/>
      <c r="QBU5232" s="38"/>
      <c r="QBV5232" s="38"/>
      <c r="QBW5232" s="38"/>
      <c r="QBX5232" s="38"/>
      <c r="QBY5232" s="38"/>
      <c r="QBZ5232" s="38"/>
      <c r="QCA5232" s="38"/>
      <c r="QCB5232" s="38"/>
      <c r="QCC5232" s="38"/>
      <c r="QCD5232" s="38"/>
      <c r="QCE5232" s="38"/>
      <c r="QCF5232" s="38"/>
      <c r="QCG5232" s="38"/>
      <c r="QCH5232" s="38"/>
      <c r="QCI5232" s="38"/>
      <c r="QCJ5232" s="38"/>
      <c r="QCK5232" s="38"/>
      <c r="QCL5232" s="38"/>
      <c r="QCM5232" s="38"/>
      <c r="QCN5232" s="38"/>
      <c r="QCO5232" s="38"/>
      <c r="QCP5232" s="38"/>
      <c r="QCQ5232" s="38"/>
      <c r="QCR5232" s="38"/>
      <c r="QCS5232" s="38"/>
      <c r="QCT5232" s="38"/>
      <c r="QCU5232" s="38"/>
      <c r="QCV5232" s="38"/>
      <c r="QCW5232" s="38"/>
      <c r="QCX5232" s="38"/>
      <c r="QCY5232" s="38"/>
      <c r="QCZ5232" s="38"/>
      <c r="QDA5232" s="38"/>
      <c r="QDB5232" s="38"/>
      <c r="QDC5232" s="38"/>
      <c r="QDD5232" s="38"/>
      <c r="QDE5232" s="38"/>
      <c r="QDF5232" s="38"/>
      <c r="QDG5232" s="38"/>
      <c r="QDH5232" s="38"/>
      <c r="QDI5232" s="38"/>
      <c r="QDJ5232" s="38"/>
      <c r="QDK5232" s="38"/>
      <c r="QDL5232" s="38"/>
      <c r="QDM5232" s="38"/>
      <c r="QDN5232" s="38"/>
      <c r="QDO5232" s="38"/>
      <c r="QDP5232" s="38"/>
      <c r="QDQ5232" s="38"/>
      <c r="QDR5232" s="38"/>
      <c r="QDS5232" s="38"/>
      <c r="QDT5232" s="38"/>
      <c r="QDU5232" s="38"/>
      <c r="QDV5232" s="38"/>
      <c r="QDW5232" s="38"/>
      <c r="QDX5232" s="38"/>
      <c r="QDY5232" s="38"/>
      <c r="QDZ5232" s="38"/>
      <c r="QEA5232" s="38"/>
      <c r="QEB5232" s="38"/>
      <c r="QEC5232" s="38"/>
      <c r="QED5232" s="38"/>
      <c r="QEE5232" s="38"/>
      <c r="QEF5232" s="38"/>
      <c r="QEG5232" s="38"/>
      <c r="QEH5232" s="38"/>
      <c r="QEI5232" s="38"/>
      <c r="QEJ5232" s="38"/>
      <c r="QEK5232" s="38"/>
      <c r="QEL5232" s="38"/>
      <c r="QEM5232" s="38"/>
      <c r="QEN5232" s="38"/>
      <c r="QEO5232" s="38"/>
      <c r="QEP5232" s="38"/>
      <c r="QEQ5232" s="38"/>
      <c r="QER5232" s="38"/>
      <c r="QES5232" s="38"/>
      <c r="QET5232" s="38"/>
      <c r="QEU5232" s="38"/>
      <c r="QEV5232" s="38"/>
      <c r="QEW5232" s="38"/>
      <c r="QEX5232" s="38"/>
      <c r="QEY5232" s="38"/>
      <c r="QEZ5232" s="38"/>
      <c r="QFA5232" s="38"/>
      <c r="QFB5232" s="38"/>
      <c r="QFC5232" s="38"/>
      <c r="QFD5232" s="38"/>
      <c r="QFE5232" s="38"/>
      <c r="QFF5232" s="38"/>
      <c r="QFG5232" s="38"/>
      <c r="QFH5232" s="38"/>
      <c r="QFI5232" s="38"/>
      <c r="QFJ5232" s="38"/>
      <c r="QFK5232" s="38"/>
      <c r="QFL5232" s="38"/>
      <c r="QFM5232" s="38"/>
      <c r="QFN5232" s="38"/>
      <c r="QFO5232" s="38"/>
      <c r="QFP5232" s="38"/>
      <c r="QFQ5232" s="38"/>
      <c r="QFR5232" s="38"/>
      <c r="QFS5232" s="38"/>
      <c r="QFT5232" s="38"/>
      <c r="QFU5232" s="38"/>
      <c r="QFV5232" s="38"/>
      <c r="QFW5232" s="38"/>
      <c r="QFX5232" s="38"/>
      <c r="QFY5232" s="38"/>
      <c r="QFZ5232" s="38"/>
      <c r="QGA5232" s="38"/>
      <c r="QGB5232" s="38"/>
      <c r="QGC5232" s="38"/>
      <c r="QGD5232" s="38"/>
      <c r="QGE5232" s="38"/>
      <c r="QGF5232" s="38"/>
      <c r="QGG5232" s="38"/>
      <c r="QGH5232" s="38"/>
      <c r="QGI5232" s="38"/>
      <c r="QGJ5232" s="38"/>
      <c r="QGK5232" s="38"/>
      <c r="QGL5232" s="38"/>
      <c r="QGM5232" s="38"/>
      <c r="QGN5232" s="38"/>
      <c r="QGO5232" s="38"/>
      <c r="QGP5232" s="38"/>
      <c r="QGQ5232" s="38"/>
      <c r="QGR5232" s="38"/>
      <c r="QGS5232" s="38"/>
      <c r="QGT5232" s="38"/>
      <c r="QGU5232" s="38"/>
      <c r="QGV5232" s="38"/>
      <c r="QGW5232" s="38"/>
      <c r="QGX5232" s="38"/>
      <c r="QGY5232" s="38"/>
      <c r="QGZ5232" s="38"/>
      <c r="QHA5232" s="38"/>
      <c r="QHB5232" s="38"/>
      <c r="QHC5232" s="38"/>
      <c r="QHD5232" s="38"/>
      <c r="QHE5232" s="38"/>
      <c r="QHF5232" s="38"/>
      <c r="QHG5232" s="38"/>
      <c r="QHH5232" s="38"/>
      <c r="QHI5232" s="38"/>
      <c r="QHJ5232" s="38"/>
      <c r="QHK5232" s="38"/>
      <c r="QHL5232" s="38"/>
      <c r="QHM5232" s="38"/>
      <c r="QHN5232" s="38"/>
      <c r="QHO5232" s="38"/>
      <c r="QHP5232" s="38"/>
      <c r="QHQ5232" s="38"/>
      <c r="QHR5232" s="38"/>
      <c r="QHS5232" s="38"/>
      <c r="QHT5232" s="38"/>
      <c r="QHU5232" s="38"/>
      <c r="QHV5232" s="38"/>
      <c r="QHW5232" s="38"/>
      <c r="QHX5232" s="38"/>
      <c r="QHY5232" s="38"/>
      <c r="QHZ5232" s="38"/>
      <c r="QIA5232" s="38"/>
      <c r="QIB5232" s="38"/>
      <c r="QIC5232" s="38"/>
      <c r="QID5232" s="38"/>
      <c r="QIE5232" s="38"/>
      <c r="QIF5232" s="38"/>
      <c r="QIG5232" s="38"/>
      <c r="QIH5232" s="38"/>
      <c r="QII5232" s="38"/>
      <c r="QIJ5232" s="38"/>
      <c r="QIK5232" s="38"/>
      <c r="QIL5232" s="38"/>
      <c r="QIM5232" s="38"/>
      <c r="QIN5232" s="38"/>
      <c r="QIO5232" s="38"/>
      <c r="QIP5232" s="38"/>
      <c r="QIQ5232" s="38"/>
      <c r="QIR5232" s="38"/>
      <c r="QIS5232" s="38"/>
      <c r="QIT5232" s="38"/>
      <c r="QIU5232" s="38"/>
      <c r="QIV5232" s="38"/>
      <c r="QIW5232" s="38"/>
      <c r="QIX5232" s="38"/>
      <c r="QIY5232" s="38"/>
      <c r="QIZ5232" s="38"/>
      <c r="QJA5232" s="38"/>
      <c r="QJB5232" s="38"/>
      <c r="QJC5232" s="38"/>
      <c r="QJD5232" s="38"/>
      <c r="QJE5232" s="38"/>
      <c r="QJF5232" s="38"/>
      <c r="QJG5232" s="38"/>
      <c r="QJH5232" s="38"/>
      <c r="QJI5232" s="38"/>
      <c r="QJJ5232" s="38"/>
      <c r="QJK5232" s="38"/>
      <c r="QJL5232" s="38"/>
      <c r="QJM5232" s="38"/>
      <c r="QJN5232" s="38"/>
      <c r="QJO5232" s="38"/>
      <c r="QJP5232" s="38"/>
      <c r="QJQ5232" s="38"/>
      <c r="QJR5232" s="38"/>
      <c r="QJS5232" s="38"/>
      <c r="QJT5232" s="38"/>
      <c r="QJU5232" s="38"/>
      <c r="QJV5232" s="38"/>
      <c r="QJW5232" s="38"/>
      <c r="QJX5232" s="38"/>
      <c r="QJY5232" s="38"/>
      <c r="QJZ5232" s="38"/>
      <c r="QKA5232" s="38"/>
      <c r="QKB5232" s="38"/>
      <c r="QKC5232" s="38"/>
      <c r="QKD5232" s="38"/>
      <c r="QKE5232" s="38"/>
      <c r="QKF5232" s="38"/>
      <c r="QKG5232" s="38"/>
      <c r="QKH5232" s="38"/>
      <c r="QKI5232" s="38"/>
      <c r="QKJ5232" s="38"/>
      <c r="QKK5232" s="38"/>
      <c r="QKL5232" s="38"/>
      <c r="QKM5232" s="38"/>
      <c r="QKN5232" s="38"/>
      <c r="QKO5232" s="38"/>
      <c r="QKP5232" s="38"/>
      <c r="QKQ5232" s="38"/>
      <c r="QKR5232" s="38"/>
      <c r="QKS5232" s="38"/>
      <c r="QKT5232" s="38"/>
      <c r="QKU5232" s="38"/>
      <c r="QKV5232" s="38"/>
      <c r="QKW5232" s="38"/>
      <c r="QKX5232" s="38"/>
      <c r="QKY5232" s="38"/>
      <c r="QKZ5232" s="38"/>
      <c r="QLA5232" s="38"/>
      <c r="QLB5232" s="38"/>
      <c r="QLC5232" s="38"/>
      <c r="QLD5232" s="38"/>
      <c r="QLE5232" s="38"/>
      <c r="QLF5232" s="38"/>
      <c r="QLG5232" s="38"/>
      <c r="QLH5232" s="38"/>
      <c r="QLI5232" s="38"/>
      <c r="QLJ5232" s="38"/>
      <c r="QLK5232" s="38"/>
      <c r="QLL5232" s="38"/>
      <c r="QLM5232" s="38"/>
      <c r="QLN5232" s="38"/>
      <c r="QLO5232" s="38"/>
      <c r="QLP5232" s="38"/>
      <c r="QLQ5232" s="38"/>
      <c r="QLR5232" s="38"/>
      <c r="QLS5232" s="38"/>
      <c r="QLT5232" s="38"/>
      <c r="QLU5232" s="38"/>
      <c r="QLV5232" s="38"/>
      <c r="QLW5232" s="38"/>
      <c r="QLX5232" s="38"/>
      <c r="QLY5232" s="38"/>
      <c r="QLZ5232" s="38"/>
      <c r="QMA5232" s="38"/>
      <c r="QMB5232" s="38"/>
      <c r="QMC5232" s="38"/>
      <c r="QMD5232" s="38"/>
      <c r="QME5232" s="38"/>
      <c r="QMF5232" s="38"/>
      <c r="QMG5232" s="38"/>
      <c r="QMH5232" s="38"/>
      <c r="QMI5232" s="38"/>
      <c r="QMJ5232" s="38"/>
      <c r="QMK5232" s="38"/>
      <c r="QML5232" s="38"/>
      <c r="QMM5232" s="38"/>
      <c r="QMN5232" s="38"/>
      <c r="QMO5232" s="38"/>
      <c r="QMP5232" s="38"/>
      <c r="QMQ5232" s="38"/>
      <c r="QMR5232" s="38"/>
      <c r="QMS5232" s="38"/>
      <c r="QMT5232" s="38"/>
      <c r="QMU5232" s="38"/>
      <c r="QMV5232" s="38"/>
      <c r="QMW5232" s="38"/>
      <c r="QMX5232" s="38"/>
      <c r="QMY5232" s="38"/>
      <c r="QMZ5232" s="38"/>
      <c r="QNA5232" s="38"/>
      <c r="QNB5232" s="38"/>
      <c r="QNC5232" s="38"/>
      <c r="QND5232" s="38"/>
      <c r="QNE5232" s="38"/>
      <c r="QNF5232" s="38"/>
      <c r="QNG5232" s="38"/>
      <c r="QNH5232" s="38"/>
      <c r="QNI5232" s="38"/>
      <c r="QNJ5232" s="38"/>
      <c r="QNK5232" s="38"/>
      <c r="QNL5232" s="38"/>
      <c r="QNM5232" s="38"/>
      <c r="QNN5232" s="38"/>
      <c r="QNO5232" s="38"/>
      <c r="QNP5232" s="38"/>
      <c r="QNQ5232" s="38"/>
      <c r="QNR5232" s="38"/>
      <c r="QNS5232" s="38"/>
      <c r="QNT5232" s="38"/>
      <c r="QNU5232" s="38"/>
      <c r="QNV5232" s="38"/>
      <c r="QNW5232" s="38"/>
      <c r="QNX5232" s="38"/>
      <c r="QNY5232" s="38"/>
      <c r="QNZ5232" s="38"/>
      <c r="QOA5232" s="38"/>
      <c r="QOB5232" s="38"/>
      <c r="QOC5232" s="38"/>
      <c r="QOD5232" s="38"/>
      <c r="QOE5232" s="38"/>
      <c r="QOF5232" s="38"/>
      <c r="QOG5232" s="38"/>
      <c r="QOH5232" s="38"/>
      <c r="QOI5232" s="38"/>
      <c r="QOJ5232" s="38"/>
      <c r="QOK5232" s="38"/>
      <c r="QOL5232" s="38"/>
      <c r="QOM5232" s="38"/>
      <c r="QON5232" s="38"/>
      <c r="QOO5232" s="38"/>
      <c r="QOP5232" s="38"/>
      <c r="QOQ5232" s="38"/>
      <c r="QOR5232" s="38"/>
      <c r="QOS5232" s="38"/>
      <c r="QOT5232" s="38"/>
      <c r="QOU5232" s="38"/>
      <c r="QOV5232" s="38"/>
      <c r="QOW5232" s="38"/>
      <c r="QOX5232" s="38"/>
      <c r="QOY5232" s="38"/>
      <c r="QOZ5232" s="38"/>
      <c r="QPA5232" s="38"/>
      <c r="QPB5232" s="38"/>
      <c r="QPC5232" s="38"/>
      <c r="QPD5232" s="38"/>
      <c r="QPE5232" s="38"/>
      <c r="QPF5232" s="38"/>
      <c r="QPG5232" s="38"/>
      <c r="QPH5232" s="38"/>
      <c r="QPI5232" s="38"/>
      <c r="QPJ5232" s="38"/>
      <c r="QPK5232" s="38"/>
      <c r="QPL5232" s="38"/>
      <c r="QPM5232" s="38"/>
      <c r="QPN5232" s="38"/>
      <c r="QPO5232" s="38"/>
      <c r="QPP5232" s="38"/>
      <c r="QPQ5232" s="38"/>
      <c r="QPR5232" s="38"/>
      <c r="QPS5232" s="38"/>
      <c r="QPT5232" s="38"/>
      <c r="QPU5232" s="38"/>
      <c r="QPV5232" s="38"/>
      <c r="QPW5232" s="38"/>
      <c r="QPX5232" s="38"/>
      <c r="QPY5232" s="38"/>
      <c r="QPZ5232" s="38"/>
      <c r="QQA5232" s="38"/>
      <c r="QQB5232" s="38"/>
      <c r="QQC5232" s="38"/>
      <c r="QQD5232" s="38"/>
      <c r="QQE5232" s="38"/>
      <c r="QQF5232" s="38"/>
      <c r="QQG5232" s="38"/>
      <c r="QQH5232" s="38"/>
      <c r="QQI5232" s="38"/>
      <c r="QQJ5232" s="38"/>
      <c r="QQK5232" s="38"/>
      <c r="QQL5232" s="38"/>
      <c r="QQM5232" s="38"/>
      <c r="QQN5232" s="38"/>
      <c r="QQO5232" s="38"/>
      <c r="QQP5232" s="38"/>
      <c r="QQQ5232" s="38"/>
      <c r="QQR5232" s="38"/>
      <c r="QQS5232" s="38"/>
      <c r="QQT5232" s="38"/>
      <c r="QQU5232" s="38"/>
      <c r="QQV5232" s="38"/>
      <c r="QQW5232" s="38"/>
      <c r="QQX5232" s="38"/>
      <c r="QQY5232" s="38"/>
      <c r="QQZ5232" s="38"/>
      <c r="QRA5232" s="38"/>
      <c r="QRB5232" s="38"/>
      <c r="QRC5232" s="38"/>
      <c r="QRD5232" s="38"/>
      <c r="QRE5232" s="38"/>
      <c r="QRF5232" s="38"/>
      <c r="QRG5232" s="38"/>
      <c r="QRH5232" s="38"/>
      <c r="QRI5232" s="38"/>
      <c r="QRJ5232" s="38"/>
      <c r="QRK5232" s="38"/>
      <c r="QRL5232" s="38"/>
      <c r="QRM5232" s="38"/>
      <c r="QRN5232" s="38"/>
      <c r="QRO5232" s="38"/>
      <c r="QRP5232" s="38"/>
      <c r="QRQ5232" s="38"/>
      <c r="QRR5232" s="38"/>
      <c r="QRS5232" s="38"/>
      <c r="QRT5232" s="38"/>
      <c r="QRU5232" s="38"/>
      <c r="QRV5232" s="38"/>
      <c r="QRW5232" s="38"/>
      <c r="QRX5232" s="38"/>
      <c r="QRY5232" s="38"/>
      <c r="QRZ5232" s="38"/>
      <c r="QSA5232" s="38"/>
      <c r="QSB5232" s="38"/>
      <c r="QSC5232" s="38"/>
      <c r="QSD5232" s="38"/>
      <c r="QSE5232" s="38"/>
      <c r="QSF5232" s="38"/>
      <c r="QSG5232" s="38"/>
      <c r="QSH5232" s="38"/>
      <c r="QSI5232" s="38"/>
      <c r="QSJ5232" s="38"/>
      <c r="QSK5232" s="38"/>
      <c r="QSL5232" s="38"/>
      <c r="QSM5232" s="38"/>
      <c r="QSN5232" s="38"/>
      <c r="QSO5232" s="38"/>
      <c r="QSP5232" s="38"/>
      <c r="QSQ5232" s="38"/>
      <c r="QSR5232" s="38"/>
      <c r="QSS5232" s="38"/>
      <c r="QST5232" s="38"/>
      <c r="QSU5232" s="38"/>
      <c r="QSV5232" s="38"/>
      <c r="QSW5232" s="38"/>
      <c r="QSX5232" s="38"/>
      <c r="QSY5232" s="38"/>
      <c r="QSZ5232" s="38"/>
      <c r="QTA5232" s="38"/>
      <c r="QTB5232" s="38"/>
      <c r="QTC5232" s="38"/>
      <c r="QTD5232" s="38"/>
      <c r="QTE5232" s="38"/>
      <c r="QTF5232" s="38"/>
      <c r="QTG5232" s="38"/>
      <c r="QTH5232" s="38"/>
      <c r="QTI5232" s="38"/>
      <c r="QTJ5232" s="38"/>
      <c r="QTK5232" s="38"/>
      <c r="QTL5232" s="38"/>
      <c r="QTM5232" s="38"/>
      <c r="QTN5232" s="38"/>
      <c r="QTO5232" s="38"/>
      <c r="QTP5232" s="38"/>
      <c r="QTQ5232" s="38"/>
      <c r="QTR5232" s="38"/>
      <c r="QTS5232" s="38"/>
      <c r="QTT5232" s="38"/>
      <c r="QTU5232" s="38"/>
      <c r="QTV5232" s="38"/>
      <c r="QTW5232" s="38"/>
      <c r="QTX5232" s="38"/>
      <c r="QTY5232" s="38"/>
      <c r="QTZ5232" s="38"/>
      <c r="QUA5232" s="38"/>
      <c r="QUB5232" s="38"/>
      <c r="QUC5232" s="38"/>
      <c r="QUD5232" s="38"/>
      <c r="QUE5232" s="38"/>
      <c r="QUF5232" s="38"/>
      <c r="QUG5232" s="38"/>
      <c r="QUH5232" s="38"/>
      <c r="QUI5232" s="38"/>
      <c r="QUJ5232" s="38"/>
      <c r="QUK5232" s="38"/>
      <c r="QUL5232" s="38"/>
      <c r="QUM5232" s="38"/>
      <c r="QUN5232" s="38"/>
      <c r="QUO5232" s="38"/>
      <c r="QUP5232" s="38"/>
      <c r="QUQ5232" s="38"/>
      <c r="QUR5232" s="38"/>
      <c r="QUS5232" s="38"/>
      <c r="QUT5232" s="38"/>
      <c r="QUU5232" s="38"/>
      <c r="QUV5232" s="38"/>
      <c r="QUW5232" s="38"/>
      <c r="QUX5232" s="38"/>
      <c r="QUY5232" s="38"/>
      <c r="QUZ5232" s="38"/>
      <c r="QVA5232" s="38"/>
      <c r="QVB5232" s="38"/>
      <c r="QVC5232" s="38"/>
      <c r="QVD5232" s="38"/>
      <c r="QVE5232" s="38"/>
      <c r="QVF5232" s="38"/>
      <c r="QVG5232" s="38"/>
      <c r="QVH5232" s="38"/>
      <c r="QVI5232" s="38"/>
      <c r="QVJ5232" s="38"/>
      <c r="QVK5232" s="38"/>
      <c r="QVL5232" s="38"/>
      <c r="QVM5232" s="38"/>
      <c r="QVN5232" s="38"/>
      <c r="QVO5232" s="38"/>
      <c r="QVP5232" s="38"/>
      <c r="QVQ5232" s="38"/>
      <c r="QVR5232" s="38"/>
      <c r="QVS5232" s="38"/>
      <c r="QVT5232" s="38"/>
      <c r="QVU5232" s="38"/>
      <c r="QVV5232" s="38"/>
      <c r="QVW5232" s="38"/>
      <c r="QVX5232" s="38"/>
      <c r="QVY5232" s="38"/>
      <c r="QVZ5232" s="38"/>
      <c r="QWA5232" s="38"/>
      <c r="QWB5232" s="38"/>
      <c r="QWC5232" s="38"/>
      <c r="QWD5232" s="38"/>
      <c r="QWE5232" s="38"/>
      <c r="QWF5232" s="38"/>
      <c r="QWG5232" s="38"/>
      <c r="QWH5232" s="38"/>
      <c r="QWI5232" s="38"/>
      <c r="QWJ5232" s="38"/>
      <c r="QWK5232" s="38"/>
      <c r="QWL5232" s="38"/>
      <c r="QWM5232" s="38"/>
      <c r="QWN5232" s="38"/>
      <c r="QWO5232" s="38"/>
      <c r="QWP5232" s="38"/>
      <c r="QWQ5232" s="38"/>
      <c r="QWR5232" s="38"/>
      <c r="QWS5232" s="38"/>
      <c r="QWT5232" s="38"/>
      <c r="QWU5232" s="38"/>
      <c r="QWV5232" s="38"/>
      <c r="QWW5232" s="38"/>
      <c r="QWX5232" s="38"/>
      <c r="QWY5232" s="38"/>
      <c r="QWZ5232" s="38"/>
      <c r="QXA5232" s="38"/>
      <c r="QXB5232" s="38"/>
      <c r="QXC5232" s="38"/>
      <c r="QXD5232" s="38"/>
      <c r="QXE5232" s="38"/>
      <c r="QXF5232" s="38"/>
      <c r="QXG5232" s="38"/>
      <c r="QXH5232" s="38"/>
      <c r="QXI5232" s="38"/>
      <c r="QXJ5232" s="38"/>
      <c r="QXK5232" s="38"/>
      <c r="QXL5232" s="38"/>
      <c r="QXM5232" s="38"/>
      <c r="QXN5232" s="38"/>
      <c r="QXO5232" s="38"/>
      <c r="QXP5232" s="38"/>
      <c r="QXQ5232" s="38"/>
      <c r="QXR5232" s="38"/>
      <c r="QXS5232" s="38"/>
      <c r="QXT5232" s="38"/>
      <c r="QXU5232" s="38"/>
      <c r="QXV5232" s="38"/>
      <c r="QXW5232" s="38"/>
      <c r="QXX5232" s="38"/>
      <c r="QXY5232" s="38"/>
      <c r="QXZ5232" s="38"/>
      <c r="QYA5232" s="38"/>
      <c r="QYB5232" s="38"/>
      <c r="QYC5232" s="38"/>
      <c r="QYD5232" s="38"/>
      <c r="QYE5232" s="38"/>
      <c r="QYF5232" s="38"/>
      <c r="QYG5232" s="38"/>
      <c r="QYH5232" s="38"/>
      <c r="QYI5232" s="38"/>
      <c r="QYJ5232" s="38"/>
      <c r="QYK5232" s="38"/>
      <c r="QYL5232" s="38"/>
      <c r="QYM5232" s="38"/>
      <c r="QYN5232" s="38"/>
      <c r="QYO5232" s="38"/>
      <c r="QYP5232" s="38"/>
      <c r="QYQ5232" s="38"/>
      <c r="QYR5232" s="38"/>
      <c r="QYS5232" s="38"/>
      <c r="QYT5232" s="38"/>
      <c r="QYU5232" s="38"/>
      <c r="QYV5232" s="38"/>
      <c r="QYW5232" s="38"/>
      <c r="QYX5232" s="38"/>
      <c r="QYY5232" s="38"/>
      <c r="QYZ5232" s="38"/>
      <c r="QZA5232" s="38"/>
      <c r="QZB5232" s="38"/>
      <c r="QZC5232" s="38"/>
      <c r="QZD5232" s="38"/>
      <c r="QZE5232" s="38"/>
      <c r="QZF5232" s="38"/>
      <c r="QZG5232" s="38"/>
      <c r="QZH5232" s="38"/>
      <c r="QZI5232" s="38"/>
      <c r="QZJ5232" s="38"/>
      <c r="QZK5232" s="38"/>
      <c r="QZL5232" s="38"/>
      <c r="QZM5232" s="38"/>
      <c r="QZN5232" s="38"/>
      <c r="QZO5232" s="38"/>
      <c r="QZP5232" s="38"/>
      <c r="QZQ5232" s="38"/>
      <c r="QZR5232" s="38"/>
      <c r="QZS5232" s="38"/>
      <c r="QZT5232" s="38"/>
      <c r="QZU5232" s="38"/>
      <c r="QZV5232" s="38"/>
      <c r="QZW5232" s="38"/>
      <c r="QZX5232" s="38"/>
      <c r="QZY5232" s="38"/>
      <c r="QZZ5232" s="38"/>
      <c r="RAA5232" s="38"/>
      <c r="RAB5232" s="38"/>
      <c r="RAC5232" s="38"/>
      <c r="RAD5232" s="38"/>
      <c r="RAE5232" s="38"/>
      <c r="RAF5232" s="38"/>
      <c r="RAG5232" s="38"/>
      <c r="RAH5232" s="38"/>
      <c r="RAI5232" s="38"/>
      <c r="RAJ5232" s="38"/>
      <c r="RAK5232" s="38"/>
      <c r="RAL5232" s="38"/>
      <c r="RAM5232" s="38"/>
      <c r="RAN5232" s="38"/>
      <c r="RAO5232" s="38"/>
      <c r="RAP5232" s="38"/>
      <c r="RAQ5232" s="38"/>
      <c r="RAR5232" s="38"/>
      <c r="RAS5232" s="38"/>
      <c r="RAT5232" s="38"/>
      <c r="RAU5232" s="38"/>
      <c r="RAV5232" s="38"/>
      <c r="RAW5232" s="38"/>
      <c r="RAX5232" s="38"/>
      <c r="RAY5232" s="38"/>
      <c r="RAZ5232" s="38"/>
      <c r="RBA5232" s="38"/>
      <c r="RBB5232" s="38"/>
      <c r="RBC5232" s="38"/>
      <c r="RBD5232" s="38"/>
      <c r="RBE5232" s="38"/>
      <c r="RBF5232" s="38"/>
      <c r="RBG5232" s="38"/>
      <c r="RBH5232" s="38"/>
      <c r="RBI5232" s="38"/>
      <c r="RBJ5232" s="38"/>
      <c r="RBK5232" s="38"/>
      <c r="RBL5232" s="38"/>
      <c r="RBM5232" s="38"/>
      <c r="RBN5232" s="38"/>
      <c r="RBO5232" s="38"/>
      <c r="RBP5232" s="38"/>
      <c r="RBQ5232" s="38"/>
      <c r="RBR5232" s="38"/>
      <c r="RBS5232" s="38"/>
      <c r="RBT5232" s="38"/>
      <c r="RBU5232" s="38"/>
      <c r="RBV5232" s="38"/>
      <c r="RBW5232" s="38"/>
      <c r="RBX5232" s="38"/>
      <c r="RBY5232" s="38"/>
      <c r="RBZ5232" s="38"/>
      <c r="RCA5232" s="38"/>
      <c r="RCB5232" s="38"/>
      <c r="RCC5232" s="38"/>
      <c r="RCD5232" s="38"/>
      <c r="RCE5232" s="38"/>
      <c r="RCF5232" s="38"/>
      <c r="RCG5232" s="38"/>
      <c r="RCH5232" s="38"/>
      <c r="RCI5232" s="38"/>
      <c r="RCJ5232" s="38"/>
      <c r="RCK5232" s="38"/>
      <c r="RCL5232" s="38"/>
      <c r="RCM5232" s="38"/>
      <c r="RCN5232" s="38"/>
      <c r="RCO5232" s="38"/>
      <c r="RCP5232" s="38"/>
      <c r="RCQ5232" s="38"/>
      <c r="RCR5232" s="38"/>
      <c r="RCS5232" s="38"/>
      <c r="RCT5232" s="38"/>
      <c r="RCU5232" s="38"/>
      <c r="RCV5232" s="38"/>
      <c r="RCW5232" s="38"/>
      <c r="RCX5232" s="38"/>
      <c r="RCY5232" s="38"/>
      <c r="RCZ5232" s="38"/>
      <c r="RDA5232" s="38"/>
      <c r="RDB5232" s="38"/>
      <c r="RDC5232" s="38"/>
      <c r="RDD5232" s="38"/>
      <c r="RDE5232" s="38"/>
      <c r="RDF5232" s="38"/>
      <c r="RDG5232" s="38"/>
      <c r="RDH5232" s="38"/>
      <c r="RDI5232" s="38"/>
      <c r="RDJ5232" s="38"/>
      <c r="RDK5232" s="38"/>
      <c r="RDL5232" s="38"/>
      <c r="RDM5232" s="38"/>
      <c r="RDN5232" s="38"/>
      <c r="RDO5232" s="38"/>
      <c r="RDP5232" s="38"/>
      <c r="RDQ5232" s="38"/>
      <c r="RDR5232" s="38"/>
      <c r="RDS5232" s="38"/>
      <c r="RDT5232" s="38"/>
      <c r="RDU5232" s="38"/>
      <c r="RDV5232" s="38"/>
      <c r="RDW5232" s="38"/>
      <c r="RDX5232" s="38"/>
      <c r="RDY5232" s="38"/>
      <c r="RDZ5232" s="38"/>
      <c r="REA5232" s="38"/>
      <c r="REB5232" s="38"/>
      <c r="REC5232" s="38"/>
      <c r="RED5232" s="38"/>
      <c r="REE5232" s="38"/>
      <c r="REF5232" s="38"/>
      <c r="REG5232" s="38"/>
      <c r="REH5232" s="38"/>
      <c r="REI5232" s="38"/>
      <c r="REJ5232" s="38"/>
      <c r="REK5232" s="38"/>
      <c r="REL5232" s="38"/>
      <c r="REM5232" s="38"/>
      <c r="REN5232" s="38"/>
      <c r="REO5232" s="38"/>
      <c r="REP5232" s="38"/>
      <c r="REQ5232" s="38"/>
      <c r="RER5232" s="38"/>
      <c r="RES5232" s="38"/>
      <c r="RET5232" s="38"/>
      <c r="REU5232" s="38"/>
      <c r="REV5232" s="38"/>
      <c r="REW5232" s="38"/>
      <c r="REX5232" s="38"/>
      <c r="REY5232" s="38"/>
      <c r="REZ5232" s="38"/>
      <c r="RFA5232" s="38"/>
      <c r="RFB5232" s="38"/>
      <c r="RFC5232" s="38"/>
      <c r="RFD5232" s="38"/>
      <c r="RFE5232" s="38"/>
      <c r="RFF5232" s="38"/>
      <c r="RFG5232" s="38"/>
      <c r="RFH5232" s="38"/>
      <c r="RFI5232" s="38"/>
      <c r="RFJ5232" s="38"/>
      <c r="RFK5232" s="38"/>
      <c r="RFL5232" s="38"/>
      <c r="RFM5232" s="38"/>
      <c r="RFN5232" s="38"/>
      <c r="RFO5232" s="38"/>
      <c r="RFP5232" s="38"/>
      <c r="RFQ5232" s="38"/>
      <c r="RFR5232" s="38"/>
      <c r="RFS5232" s="38"/>
      <c r="RFT5232" s="38"/>
      <c r="RFU5232" s="38"/>
      <c r="RFV5232" s="38"/>
      <c r="RFW5232" s="38"/>
      <c r="RFX5232" s="38"/>
      <c r="RFY5232" s="38"/>
      <c r="RFZ5232" s="38"/>
      <c r="RGA5232" s="38"/>
      <c r="RGB5232" s="38"/>
      <c r="RGC5232" s="38"/>
      <c r="RGD5232" s="38"/>
      <c r="RGE5232" s="38"/>
      <c r="RGF5232" s="38"/>
      <c r="RGG5232" s="38"/>
      <c r="RGH5232" s="38"/>
      <c r="RGI5232" s="38"/>
      <c r="RGJ5232" s="38"/>
      <c r="RGK5232" s="38"/>
      <c r="RGL5232" s="38"/>
      <c r="RGM5232" s="38"/>
      <c r="RGN5232" s="38"/>
      <c r="RGO5232" s="38"/>
      <c r="RGP5232" s="38"/>
      <c r="RGQ5232" s="38"/>
      <c r="RGR5232" s="38"/>
      <c r="RGS5232" s="38"/>
      <c r="RGT5232" s="38"/>
      <c r="RGU5232" s="38"/>
      <c r="RGV5232" s="38"/>
      <c r="RGW5232" s="38"/>
      <c r="RGX5232" s="38"/>
      <c r="RGY5232" s="38"/>
      <c r="RGZ5232" s="38"/>
      <c r="RHA5232" s="38"/>
      <c r="RHB5232" s="38"/>
      <c r="RHC5232" s="38"/>
      <c r="RHD5232" s="38"/>
      <c r="RHE5232" s="38"/>
      <c r="RHF5232" s="38"/>
      <c r="RHG5232" s="38"/>
      <c r="RHH5232" s="38"/>
      <c r="RHI5232" s="38"/>
      <c r="RHJ5232" s="38"/>
      <c r="RHK5232" s="38"/>
      <c r="RHL5232" s="38"/>
      <c r="RHM5232" s="38"/>
      <c r="RHN5232" s="38"/>
      <c r="RHO5232" s="38"/>
      <c r="RHP5232" s="38"/>
      <c r="RHQ5232" s="38"/>
      <c r="RHR5232" s="38"/>
      <c r="RHS5232" s="38"/>
      <c r="RHT5232" s="38"/>
      <c r="RHU5232" s="38"/>
      <c r="RHV5232" s="38"/>
      <c r="RHW5232" s="38"/>
      <c r="RHX5232" s="38"/>
      <c r="RHY5232" s="38"/>
      <c r="RHZ5232" s="38"/>
      <c r="RIA5232" s="38"/>
      <c r="RIB5232" s="38"/>
      <c r="RIC5232" s="38"/>
      <c r="RID5232" s="38"/>
      <c r="RIE5232" s="38"/>
      <c r="RIF5232" s="38"/>
      <c r="RIG5232" s="38"/>
      <c r="RIH5232" s="38"/>
      <c r="RII5232" s="38"/>
      <c r="RIJ5232" s="38"/>
      <c r="RIK5232" s="38"/>
      <c r="RIL5232" s="38"/>
      <c r="RIM5232" s="38"/>
      <c r="RIN5232" s="38"/>
      <c r="RIO5232" s="38"/>
      <c r="RIP5232" s="38"/>
      <c r="RIQ5232" s="38"/>
      <c r="RIR5232" s="38"/>
      <c r="RIS5232" s="38"/>
      <c r="RIT5232" s="38"/>
      <c r="RIU5232" s="38"/>
      <c r="RIV5232" s="38"/>
      <c r="RIW5232" s="38"/>
      <c r="RIX5232" s="38"/>
      <c r="RIY5232" s="38"/>
      <c r="RIZ5232" s="38"/>
      <c r="RJA5232" s="38"/>
      <c r="RJB5232" s="38"/>
      <c r="RJC5232" s="38"/>
      <c r="RJD5232" s="38"/>
      <c r="RJE5232" s="38"/>
      <c r="RJF5232" s="38"/>
      <c r="RJG5232" s="38"/>
      <c r="RJH5232" s="38"/>
      <c r="RJI5232" s="38"/>
      <c r="RJJ5232" s="38"/>
      <c r="RJK5232" s="38"/>
      <c r="RJL5232" s="38"/>
      <c r="RJM5232" s="38"/>
      <c r="RJN5232" s="38"/>
      <c r="RJO5232" s="38"/>
      <c r="RJP5232" s="38"/>
      <c r="RJQ5232" s="38"/>
      <c r="RJR5232" s="38"/>
      <c r="RJS5232" s="38"/>
      <c r="RJT5232" s="38"/>
      <c r="RJU5232" s="38"/>
      <c r="RJV5232" s="38"/>
      <c r="RJW5232" s="38"/>
      <c r="RJX5232" s="38"/>
      <c r="RJY5232" s="38"/>
      <c r="RJZ5232" s="38"/>
      <c r="RKA5232" s="38"/>
      <c r="RKB5232" s="38"/>
      <c r="RKC5232" s="38"/>
      <c r="RKD5232" s="38"/>
      <c r="RKE5232" s="38"/>
      <c r="RKF5232" s="38"/>
      <c r="RKG5232" s="38"/>
      <c r="RKH5232" s="38"/>
      <c r="RKI5232" s="38"/>
      <c r="RKJ5232" s="38"/>
      <c r="RKK5232" s="38"/>
      <c r="RKL5232" s="38"/>
      <c r="RKM5232" s="38"/>
      <c r="RKN5232" s="38"/>
      <c r="RKO5232" s="38"/>
      <c r="RKP5232" s="38"/>
      <c r="RKQ5232" s="38"/>
      <c r="RKR5232" s="38"/>
      <c r="RKS5232" s="38"/>
      <c r="RKT5232" s="38"/>
      <c r="RKU5232" s="38"/>
      <c r="RKV5232" s="38"/>
      <c r="RKW5232" s="38"/>
      <c r="RKX5232" s="38"/>
      <c r="RKY5232" s="38"/>
      <c r="RKZ5232" s="38"/>
      <c r="RLA5232" s="38"/>
      <c r="RLB5232" s="38"/>
      <c r="RLC5232" s="38"/>
      <c r="RLD5232" s="38"/>
      <c r="RLE5232" s="38"/>
      <c r="RLF5232" s="38"/>
      <c r="RLG5232" s="38"/>
      <c r="RLH5232" s="38"/>
      <c r="RLI5232" s="38"/>
      <c r="RLJ5232" s="38"/>
      <c r="RLK5232" s="38"/>
      <c r="RLL5232" s="38"/>
      <c r="RLM5232" s="38"/>
      <c r="RLN5232" s="38"/>
      <c r="RLO5232" s="38"/>
      <c r="RLP5232" s="38"/>
      <c r="RLQ5232" s="38"/>
      <c r="RLR5232" s="38"/>
      <c r="RLS5232" s="38"/>
      <c r="RLT5232" s="38"/>
      <c r="RLU5232" s="38"/>
      <c r="RLV5232" s="38"/>
      <c r="RLW5232" s="38"/>
      <c r="RLX5232" s="38"/>
      <c r="RLY5232" s="38"/>
      <c r="RLZ5232" s="38"/>
      <c r="RMA5232" s="38"/>
      <c r="RMB5232" s="38"/>
      <c r="RMC5232" s="38"/>
      <c r="RMD5232" s="38"/>
      <c r="RME5232" s="38"/>
      <c r="RMF5232" s="38"/>
      <c r="RMG5232" s="38"/>
      <c r="RMH5232" s="38"/>
      <c r="RMI5232" s="38"/>
      <c r="RMJ5232" s="38"/>
      <c r="RMK5232" s="38"/>
      <c r="RML5232" s="38"/>
      <c r="RMM5232" s="38"/>
      <c r="RMN5232" s="38"/>
      <c r="RMO5232" s="38"/>
      <c r="RMP5232" s="38"/>
      <c r="RMQ5232" s="38"/>
      <c r="RMR5232" s="38"/>
      <c r="RMS5232" s="38"/>
      <c r="RMT5232" s="38"/>
      <c r="RMU5232" s="38"/>
      <c r="RMV5232" s="38"/>
      <c r="RMW5232" s="38"/>
      <c r="RMX5232" s="38"/>
      <c r="RMY5232" s="38"/>
      <c r="RMZ5232" s="38"/>
      <c r="RNA5232" s="38"/>
      <c r="RNB5232" s="38"/>
      <c r="RNC5232" s="38"/>
      <c r="RND5232" s="38"/>
      <c r="RNE5232" s="38"/>
      <c r="RNF5232" s="38"/>
      <c r="RNG5232" s="38"/>
      <c r="RNH5232" s="38"/>
      <c r="RNI5232" s="38"/>
      <c r="RNJ5232" s="38"/>
      <c r="RNK5232" s="38"/>
      <c r="RNL5232" s="38"/>
      <c r="RNM5232" s="38"/>
      <c r="RNN5232" s="38"/>
      <c r="RNO5232" s="38"/>
      <c r="RNP5232" s="38"/>
      <c r="RNQ5232" s="38"/>
      <c r="RNR5232" s="38"/>
      <c r="RNS5232" s="38"/>
      <c r="RNT5232" s="38"/>
      <c r="RNU5232" s="38"/>
      <c r="RNV5232" s="38"/>
      <c r="RNW5232" s="38"/>
      <c r="RNX5232" s="38"/>
      <c r="RNY5232" s="38"/>
      <c r="RNZ5232" s="38"/>
      <c r="ROA5232" s="38"/>
      <c r="ROB5232" s="38"/>
      <c r="ROC5232" s="38"/>
      <c r="ROD5232" s="38"/>
      <c r="ROE5232" s="38"/>
      <c r="ROF5232" s="38"/>
      <c r="ROG5232" s="38"/>
      <c r="ROH5232" s="38"/>
      <c r="ROI5232" s="38"/>
      <c r="ROJ5232" s="38"/>
      <c r="ROK5232" s="38"/>
      <c r="ROL5232" s="38"/>
      <c r="ROM5232" s="38"/>
      <c r="RON5232" s="38"/>
      <c r="ROO5232" s="38"/>
      <c r="ROP5232" s="38"/>
      <c r="ROQ5232" s="38"/>
      <c r="ROR5232" s="38"/>
      <c r="ROS5232" s="38"/>
      <c r="ROT5232" s="38"/>
      <c r="ROU5232" s="38"/>
      <c r="ROV5232" s="38"/>
      <c r="ROW5232" s="38"/>
      <c r="ROX5232" s="38"/>
      <c r="ROY5232" s="38"/>
      <c r="ROZ5232" s="38"/>
      <c r="RPA5232" s="38"/>
      <c r="RPB5232" s="38"/>
      <c r="RPC5232" s="38"/>
      <c r="RPD5232" s="38"/>
      <c r="RPE5232" s="38"/>
      <c r="RPF5232" s="38"/>
      <c r="RPG5232" s="38"/>
      <c r="RPH5232" s="38"/>
      <c r="RPI5232" s="38"/>
      <c r="RPJ5232" s="38"/>
      <c r="RPK5232" s="38"/>
      <c r="RPL5232" s="38"/>
      <c r="RPM5232" s="38"/>
      <c r="RPN5232" s="38"/>
      <c r="RPO5232" s="38"/>
      <c r="RPP5232" s="38"/>
      <c r="RPQ5232" s="38"/>
      <c r="RPR5232" s="38"/>
      <c r="RPS5232" s="38"/>
      <c r="RPT5232" s="38"/>
      <c r="RPU5232" s="38"/>
      <c r="RPV5232" s="38"/>
      <c r="RPW5232" s="38"/>
      <c r="RPX5232" s="38"/>
      <c r="RPY5232" s="38"/>
      <c r="RPZ5232" s="38"/>
      <c r="RQA5232" s="38"/>
      <c r="RQB5232" s="38"/>
      <c r="RQC5232" s="38"/>
      <c r="RQD5232" s="38"/>
      <c r="RQE5232" s="38"/>
      <c r="RQF5232" s="38"/>
      <c r="RQG5232" s="38"/>
      <c r="RQH5232" s="38"/>
      <c r="RQI5232" s="38"/>
      <c r="RQJ5232" s="38"/>
      <c r="RQK5232" s="38"/>
      <c r="RQL5232" s="38"/>
      <c r="RQM5232" s="38"/>
      <c r="RQN5232" s="38"/>
      <c r="RQO5232" s="38"/>
      <c r="RQP5232" s="38"/>
      <c r="RQQ5232" s="38"/>
      <c r="RQR5232" s="38"/>
      <c r="RQS5232" s="38"/>
      <c r="RQT5232" s="38"/>
      <c r="RQU5232" s="38"/>
      <c r="RQV5232" s="38"/>
      <c r="RQW5232" s="38"/>
      <c r="RQX5232" s="38"/>
      <c r="RQY5232" s="38"/>
      <c r="RQZ5232" s="38"/>
      <c r="RRA5232" s="38"/>
      <c r="RRB5232" s="38"/>
      <c r="RRC5232" s="38"/>
      <c r="RRD5232" s="38"/>
      <c r="RRE5232" s="38"/>
      <c r="RRF5232" s="38"/>
      <c r="RRG5232" s="38"/>
      <c r="RRH5232" s="38"/>
      <c r="RRI5232" s="38"/>
      <c r="RRJ5232" s="38"/>
      <c r="RRK5232" s="38"/>
      <c r="RRL5232" s="38"/>
      <c r="RRM5232" s="38"/>
      <c r="RRN5232" s="38"/>
      <c r="RRO5232" s="38"/>
      <c r="RRP5232" s="38"/>
      <c r="RRQ5232" s="38"/>
      <c r="RRR5232" s="38"/>
      <c r="RRS5232" s="38"/>
      <c r="RRT5232" s="38"/>
      <c r="RRU5232" s="38"/>
      <c r="RRV5232" s="38"/>
      <c r="RRW5232" s="38"/>
      <c r="RRX5232" s="38"/>
      <c r="RRY5232" s="38"/>
      <c r="RRZ5232" s="38"/>
      <c r="RSA5232" s="38"/>
      <c r="RSB5232" s="38"/>
      <c r="RSC5232" s="38"/>
      <c r="RSD5232" s="38"/>
      <c r="RSE5232" s="38"/>
      <c r="RSF5232" s="38"/>
      <c r="RSG5232" s="38"/>
      <c r="RSH5232" s="38"/>
      <c r="RSI5232" s="38"/>
      <c r="RSJ5232" s="38"/>
      <c r="RSK5232" s="38"/>
      <c r="RSL5232" s="38"/>
      <c r="RSM5232" s="38"/>
      <c r="RSN5232" s="38"/>
      <c r="RSO5232" s="38"/>
      <c r="RSP5232" s="38"/>
      <c r="RSQ5232" s="38"/>
      <c r="RSR5232" s="38"/>
      <c r="RSS5232" s="38"/>
      <c r="RST5232" s="38"/>
      <c r="RSU5232" s="38"/>
      <c r="RSV5232" s="38"/>
      <c r="RSW5232" s="38"/>
      <c r="RSX5232" s="38"/>
      <c r="RSY5232" s="38"/>
      <c r="RSZ5232" s="38"/>
      <c r="RTA5232" s="38"/>
      <c r="RTB5232" s="38"/>
      <c r="RTC5232" s="38"/>
      <c r="RTD5232" s="38"/>
      <c r="RTE5232" s="38"/>
      <c r="RTF5232" s="38"/>
      <c r="RTG5232" s="38"/>
      <c r="RTH5232" s="38"/>
      <c r="RTI5232" s="38"/>
      <c r="RTJ5232" s="38"/>
      <c r="RTK5232" s="38"/>
      <c r="RTL5232" s="38"/>
      <c r="RTM5232" s="38"/>
      <c r="RTN5232" s="38"/>
      <c r="RTO5232" s="38"/>
      <c r="RTP5232" s="38"/>
      <c r="RTQ5232" s="38"/>
      <c r="RTR5232" s="38"/>
      <c r="RTS5232" s="38"/>
      <c r="RTT5232" s="38"/>
      <c r="RTU5232" s="38"/>
      <c r="RTV5232" s="38"/>
      <c r="RTW5232" s="38"/>
      <c r="RTX5232" s="38"/>
      <c r="RTY5232" s="38"/>
      <c r="RTZ5232" s="38"/>
      <c r="RUA5232" s="38"/>
      <c r="RUB5232" s="38"/>
      <c r="RUC5232" s="38"/>
      <c r="RUD5232" s="38"/>
      <c r="RUE5232" s="38"/>
      <c r="RUF5232" s="38"/>
      <c r="RUG5232" s="38"/>
      <c r="RUH5232" s="38"/>
      <c r="RUI5232" s="38"/>
      <c r="RUJ5232" s="38"/>
      <c r="RUK5232" s="38"/>
      <c r="RUL5232" s="38"/>
      <c r="RUM5232" s="38"/>
      <c r="RUN5232" s="38"/>
      <c r="RUO5232" s="38"/>
      <c r="RUP5232" s="38"/>
      <c r="RUQ5232" s="38"/>
      <c r="RUR5232" s="38"/>
      <c r="RUS5232" s="38"/>
      <c r="RUT5232" s="38"/>
      <c r="RUU5232" s="38"/>
      <c r="RUV5232" s="38"/>
      <c r="RUW5232" s="38"/>
      <c r="RUX5232" s="38"/>
      <c r="RUY5232" s="38"/>
      <c r="RUZ5232" s="38"/>
      <c r="RVA5232" s="38"/>
      <c r="RVB5232" s="38"/>
      <c r="RVC5232" s="38"/>
      <c r="RVD5232" s="38"/>
      <c r="RVE5232" s="38"/>
      <c r="RVF5232" s="38"/>
      <c r="RVG5232" s="38"/>
      <c r="RVH5232" s="38"/>
      <c r="RVI5232" s="38"/>
      <c r="RVJ5232" s="38"/>
      <c r="RVK5232" s="38"/>
      <c r="RVL5232" s="38"/>
      <c r="RVM5232" s="38"/>
      <c r="RVN5232" s="38"/>
      <c r="RVO5232" s="38"/>
      <c r="RVP5232" s="38"/>
      <c r="RVQ5232" s="38"/>
      <c r="RVR5232" s="38"/>
      <c r="RVS5232" s="38"/>
      <c r="RVT5232" s="38"/>
      <c r="RVU5232" s="38"/>
      <c r="RVV5232" s="38"/>
      <c r="RVW5232" s="38"/>
      <c r="RVX5232" s="38"/>
      <c r="RVY5232" s="38"/>
      <c r="RVZ5232" s="38"/>
      <c r="RWA5232" s="38"/>
      <c r="RWB5232" s="38"/>
      <c r="RWC5232" s="38"/>
      <c r="RWD5232" s="38"/>
      <c r="RWE5232" s="38"/>
      <c r="RWF5232" s="38"/>
      <c r="RWG5232" s="38"/>
      <c r="RWH5232" s="38"/>
      <c r="RWI5232" s="38"/>
      <c r="RWJ5232" s="38"/>
      <c r="RWK5232" s="38"/>
      <c r="RWL5232" s="38"/>
      <c r="RWM5232" s="38"/>
      <c r="RWN5232" s="38"/>
      <c r="RWO5232" s="38"/>
      <c r="RWP5232" s="38"/>
      <c r="RWQ5232" s="38"/>
      <c r="RWR5232" s="38"/>
      <c r="RWS5232" s="38"/>
      <c r="RWT5232" s="38"/>
      <c r="RWU5232" s="38"/>
      <c r="RWV5232" s="38"/>
      <c r="RWW5232" s="38"/>
      <c r="RWX5232" s="38"/>
      <c r="RWY5232" s="38"/>
      <c r="RWZ5232" s="38"/>
      <c r="RXA5232" s="38"/>
      <c r="RXB5232" s="38"/>
      <c r="RXC5232" s="38"/>
      <c r="RXD5232" s="38"/>
      <c r="RXE5232" s="38"/>
      <c r="RXF5232" s="38"/>
      <c r="RXG5232" s="38"/>
      <c r="RXH5232" s="38"/>
      <c r="RXI5232" s="38"/>
      <c r="RXJ5232" s="38"/>
      <c r="RXK5232" s="38"/>
      <c r="RXL5232" s="38"/>
      <c r="RXM5232" s="38"/>
      <c r="RXN5232" s="38"/>
      <c r="RXO5232" s="38"/>
      <c r="RXP5232" s="38"/>
      <c r="RXQ5232" s="38"/>
      <c r="RXR5232" s="38"/>
      <c r="RXS5232" s="38"/>
      <c r="RXT5232" s="38"/>
      <c r="RXU5232" s="38"/>
      <c r="RXV5232" s="38"/>
      <c r="RXW5232" s="38"/>
      <c r="RXX5232" s="38"/>
      <c r="RXY5232" s="38"/>
      <c r="RXZ5232" s="38"/>
      <c r="RYA5232" s="38"/>
      <c r="RYB5232" s="38"/>
      <c r="RYC5232" s="38"/>
      <c r="RYD5232" s="38"/>
      <c r="RYE5232" s="38"/>
      <c r="RYF5232" s="38"/>
      <c r="RYG5232" s="38"/>
      <c r="RYH5232" s="38"/>
      <c r="RYI5232" s="38"/>
      <c r="RYJ5232" s="38"/>
      <c r="RYK5232" s="38"/>
      <c r="RYL5232" s="38"/>
      <c r="RYM5232" s="38"/>
      <c r="RYN5232" s="38"/>
      <c r="RYO5232" s="38"/>
      <c r="RYP5232" s="38"/>
      <c r="RYQ5232" s="38"/>
      <c r="RYR5232" s="38"/>
      <c r="RYS5232" s="38"/>
      <c r="RYT5232" s="38"/>
      <c r="RYU5232" s="38"/>
      <c r="RYV5232" s="38"/>
      <c r="RYW5232" s="38"/>
      <c r="RYX5232" s="38"/>
      <c r="RYY5232" s="38"/>
      <c r="RYZ5232" s="38"/>
      <c r="RZA5232" s="38"/>
      <c r="RZB5232" s="38"/>
      <c r="RZC5232" s="38"/>
      <c r="RZD5232" s="38"/>
      <c r="RZE5232" s="38"/>
      <c r="RZF5232" s="38"/>
      <c r="RZG5232" s="38"/>
      <c r="RZH5232" s="38"/>
      <c r="RZI5232" s="38"/>
      <c r="RZJ5232" s="38"/>
      <c r="RZK5232" s="38"/>
      <c r="RZL5232" s="38"/>
      <c r="RZM5232" s="38"/>
      <c r="RZN5232" s="38"/>
      <c r="RZO5232" s="38"/>
      <c r="RZP5232" s="38"/>
      <c r="RZQ5232" s="38"/>
      <c r="RZR5232" s="38"/>
      <c r="RZS5232" s="38"/>
      <c r="RZT5232" s="38"/>
      <c r="RZU5232" s="38"/>
      <c r="RZV5232" s="38"/>
      <c r="RZW5232" s="38"/>
      <c r="RZX5232" s="38"/>
      <c r="RZY5232" s="38"/>
      <c r="RZZ5232" s="38"/>
      <c r="SAA5232" s="38"/>
      <c r="SAB5232" s="38"/>
      <c r="SAC5232" s="38"/>
      <c r="SAD5232" s="38"/>
      <c r="SAE5232" s="38"/>
      <c r="SAF5232" s="38"/>
      <c r="SAG5232" s="38"/>
      <c r="SAH5232" s="38"/>
      <c r="SAI5232" s="38"/>
      <c r="SAJ5232" s="38"/>
      <c r="SAK5232" s="38"/>
      <c r="SAL5232" s="38"/>
      <c r="SAM5232" s="38"/>
      <c r="SAN5232" s="38"/>
      <c r="SAO5232" s="38"/>
      <c r="SAP5232" s="38"/>
      <c r="SAQ5232" s="38"/>
      <c r="SAR5232" s="38"/>
      <c r="SAS5232" s="38"/>
      <c r="SAT5232" s="38"/>
      <c r="SAU5232" s="38"/>
      <c r="SAV5232" s="38"/>
      <c r="SAW5232" s="38"/>
      <c r="SAX5232" s="38"/>
      <c r="SAY5232" s="38"/>
      <c r="SAZ5232" s="38"/>
      <c r="SBA5232" s="38"/>
      <c r="SBB5232" s="38"/>
      <c r="SBC5232" s="38"/>
      <c r="SBD5232" s="38"/>
      <c r="SBE5232" s="38"/>
      <c r="SBF5232" s="38"/>
      <c r="SBG5232" s="38"/>
      <c r="SBH5232" s="38"/>
      <c r="SBI5232" s="38"/>
      <c r="SBJ5232" s="38"/>
      <c r="SBK5232" s="38"/>
      <c r="SBL5232" s="38"/>
      <c r="SBM5232" s="38"/>
      <c r="SBN5232" s="38"/>
      <c r="SBO5232" s="38"/>
      <c r="SBP5232" s="38"/>
      <c r="SBQ5232" s="38"/>
      <c r="SBR5232" s="38"/>
      <c r="SBS5232" s="38"/>
      <c r="SBT5232" s="38"/>
      <c r="SBU5232" s="38"/>
      <c r="SBV5232" s="38"/>
      <c r="SBW5232" s="38"/>
      <c r="SBX5232" s="38"/>
      <c r="SBY5232" s="38"/>
      <c r="SBZ5232" s="38"/>
      <c r="SCA5232" s="38"/>
      <c r="SCB5232" s="38"/>
      <c r="SCC5232" s="38"/>
      <c r="SCD5232" s="38"/>
      <c r="SCE5232" s="38"/>
      <c r="SCF5232" s="38"/>
      <c r="SCG5232" s="38"/>
      <c r="SCH5232" s="38"/>
      <c r="SCI5232" s="38"/>
      <c r="SCJ5232" s="38"/>
      <c r="SCK5232" s="38"/>
      <c r="SCL5232" s="38"/>
      <c r="SCM5232" s="38"/>
      <c r="SCN5232" s="38"/>
      <c r="SCO5232" s="38"/>
      <c r="SCP5232" s="38"/>
      <c r="SCQ5232" s="38"/>
      <c r="SCR5232" s="38"/>
      <c r="SCS5232" s="38"/>
      <c r="SCT5232" s="38"/>
      <c r="SCU5232" s="38"/>
      <c r="SCV5232" s="38"/>
      <c r="SCW5232" s="38"/>
      <c r="SCX5232" s="38"/>
      <c r="SCY5232" s="38"/>
      <c r="SCZ5232" s="38"/>
      <c r="SDA5232" s="38"/>
      <c r="SDB5232" s="38"/>
      <c r="SDC5232" s="38"/>
      <c r="SDD5232" s="38"/>
      <c r="SDE5232" s="38"/>
      <c r="SDF5232" s="38"/>
      <c r="SDG5232" s="38"/>
      <c r="SDH5232" s="38"/>
      <c r="SDI5232" s="38"/>
      <c r="SDJ5232" s="38"/>
      <c r="SDK5232" s="38"/>
      <c r="SDL5232" s="38"/>
      <c r="SDM5232" s="38"/>
      <c r="SDN5232" s="38"/>
      <c r="SDO5232" s="38"/>
      <c r="SDP5232" s="38"/>
      <c r="SDQ5232" s="38"/>
      <c r="SDR5232" s="38"/>
      <c r="SDS5232" s="38"/>
      <c r="SDT5232" s="38"/>
      <c r="SDU5232" s="38"/>
      <c r="SDV5232" s="38"/>
      <c r="SDW5232" s="38"/>
      <c r="SDX5232" s="38"/>
      <c r="SDY5232" s="38"/>
      <c r="SDZ5232" s="38"/>
      <c r="SEA5232" s="38"/>
      <c r="SEB5232" s="38"/>
      <c r="SEC5232" s="38"/>
      <c r="SED5232" s="38"/>
      <c r="SEE5232" s="38"/>
      <c r="SEF5232" s="38"/>
      <c r="SEG5232" s="38"/>
      <c r="SEH5232" s="38"/>
      <c r="SEI5232" s="38"/>
      <c r="SEJ5232" s="38"/>
      <c r="SEK5232" s="38"/>
      <c r="SEL5232" s="38"/>
      <c r="SEM5232" s="38"/>
      <c r="SEN5232" s="38"/>
      <c r="SEO5232" s="38"/>
      <c r="SEP5232" s="38"/>
      <c r="SEQ5232" s="38"/>
      <c r="SER5232" s="38"/>
      <c r="SES5232" s="38"/>
      <c r="SET5232" s="38"/>
      <c r="SEU5232" s="38"/>
      <c r="SEV5232" s="38"/>
      <c r="SEW5232" s="38"/>
      <c r="SEX5232" s="38"/>
      <c r="SEY5232" s="38"/>
      <c r="SEZ5232" s="38"/>
      <c r="SFA5232" s="38"/>
      <c r="SFB5232" s="38"/>
      <c r="SFC5232" s="38"/>
      <c r="SFD5232" s="38"/>
      <c r="SFE5232" s="38"/>
      <c r="SFF5232" s="38"/>
      <c r="SFG5232" s="38"/>
      <c r="SFH5232" s="38"/>
      <c r="SFI5232" s="38"/>
      <c r="SFJ5232" s="38"/>
      <c r="SFK5232" s="38"/>
      <c r="SFL5232" s="38"/>
      <c r="SFM5232" s="38"/>
      <c r="SFN5232" s="38"/>
      <c r="SFO5232" s="38"/>
      <c r="SFP5232" s="38"/>
      <c r="SFQ5232" s="38"/>
      <c r="SFR5232" s="38"/>
      <c r="SFS5232" s="38"/>
      <c r="SFT5232" s="38"/>
      <c r="SFU5232" s="38"/>
      <c r="SFV5232" s="38"/>
      <c r="SFW5232" s="38"/>
      <c r="SFX5232" s="38"/>
      <c r="SFY5232" s="38"/>
      <c r="SFZ5232" s="38"/>
      <c r="SGA5232" s="38"/>
      <c r="SGB5232" s="38"/>
      <c r="SGC5232" s="38"/>
      <c r="SGD5232" s="38"/>
      <c r="SGE5232" s="38"/>
      <c r="SGF5232" s="38"/>
      <c r="SGG5232" s="38"/>
      <c r="SGH5232" s="38"/>
      <c r="SGI5232" s="38"/>
      <c r="SGJ5232" s="38"/>
      <c r="SGK5232" s="38"/>
      <c r="SGL5232" s="38"/>
      <c r="SGM5232" s="38"/>
      <c r="SGN5232" s="38"/>
      <c r="SGO5232" s="38"/>
      <c r="SGP5232" s="38"/>
      <c r="SGQ5232" s="38"/>
      <c r="SGR5232" s="38"/>
      <c r="SGS5232" s="38"/>
      <c r="SGT5232" s="38"/>
      <c r="SGU5232" s="38"/>
      <c r="SGV5232" s="38"/>
      <c r="SGW5232" s="38"/>
      <c r="SGX5232" s="38"/>
      <c r="SGY5232" s="38"/>
      <c r="SGZ5232" s="38"/>
      <c r="SHA5232" s="38"/>
      <c r="SHB5232" s="38"/>
      <c r="SHC5232" s="38"/>
      <c r="SHD5232" s="38"/>
      <c r="SHE5232" s="38"/>
      <c r="SHF5232" s="38"/>
      <c r="SHG5232" s="38"/>
      <c r="SHH5232" s="38"/>
      <c r="SHI5232" s="38"/>
      <c r="SHJ5232" s="38"/>
      <c r="SHK5232" s="38"/>
      <c r="SHL5232" s="38"/>
      <c r="SHM5232" s="38"/>
      <c r="SHN5232" s="38"/>
      <c r="SHO5232" s="38"/>
      <c r="SHP5232" s="38"/>
      <c r="SHQ5232" s="38"/>
      <c r="SHR5232" s="38"/>
      <c r="SHS5232" s="38"/>
      <c r="SHT5232" s="38"/>
      <c r="SHU5232" s="38"/>
      <c r="SHV5232" s="38"/>
      <c r="SHW5232" s="38"/>
      <c r="SHX5232" s="38"/>
      <c r="SHY5232" s="38"/>
      <c r="SHZ5232" s="38"/>
      <c r="SIA5232" s="38"/>
      <c r="SIB5232" s="38"/>
      <c r="SIC5232" s="38"/>
      <c r="SID5232" s="38"/>
      <c r="SIE5232" s="38"/>
      <c r="SIF5232" s="38"/>
      <c r="SIG5232" s="38"/>
      <c r="SIH5232" s="38"/>
      <c r="SII5232" s="38"/>
      <c r="SIJ5232" s="38"/>
      <c r="SIK5232" s="38"/>
      <c r="SIL5232" s="38"/>
      <c r="SIM5232" s="38"/>
      <c r="SIN5232" s="38"/>
      <c r="SIO5232" s="38"/>
      <c r="SIP5232" s="38"/>
      <c r="SIQ5232" s="38"/>
      <c r="SIR5232" s="38"/>
      <c r="SIS5232" s="38"/>
      <c r="SIT5232" s="38"/>
      <c r="SIU5232" s="38"/>
      <c r="SIV5232" s="38"/>
      <c r="SIW5232" s="38"/>
      <c r="SIX5232" s="38"/>
      <c r="SIY5232" s="38"/>
      <c r="SIZ5232" s="38"/>
      <c r="SJA5232" s="38"/>
      <c r="SJB5232" s="38"/>
      <c r="SJC5232" s="38"/>
      <c r="SJD5232" s="38"/>
      <c r="SJE5232" s="38"/>
      <c r="SJF5232" s="38"/>
      <c r="SJG5232" s="38"/>
      <c r="SJH5232" s="38"/>
      <c r="SJI5232" s="38"/>
      <c r="SJJ5232" s="38"/>
      <c r="SJK5232" s="38"/>
      <c r="SJL5232" s="38"/>
      <c r="SJM5232" s="38"/>
      <c r="SJN5232" s="38"/>
      <c r="SJO5232" s="38"/>
      <c r="SJP5232" s="38"/>
      <c r="SJQ5232" s="38"/>
      <c r="SJR5232" s="38"/>
      <c r="SJS5232" s="38"/>
      <c r="SJT5232" s="38"/>
      <c r="SJU5232" s="38"/>
      <c r="SJV5232" s="38"/>
      <c r="SJW5232" s="38"/>
      <c r="SJX5232" s="38"/>
      <c r="SJY5232" s="38"/>
      <c r="SJZ5232" s="38"/>
      <c r="SKA5232" s="38"/>
      <c r="SKB5232" s="38"/>
      <c r="SKC5232" s="38"/>
      <c r="SKD5232" s="38"/>
      <c r="SKE5232" s="38"/>
      <c r="SKF5232" s="38"/>
      <c r="SKG5232" s="38"/>
      <c r="SKH5232" s="38"/>
      <c r="SKI5232" s="38"/>
      <c r="SKJ5232" s="38"/>
      <c r="SKK5232" s="38"/>
      <c r="SKL5232" s="38"/>
      <c r="SKM5232" s="38"/>
      <c r="SKN5232" s="38"/>
      <c r="SKO5232" s="38"/>
      <c r="SKP5232" s="38"/>
      <c r="SKQ5232" s="38"/>
      <c r="SKR5232" s="38"/>
      <c r="SKS5232" s="38"/>
      <c r="SKT5232" s="38"/>
      <c r="SKU5232" s="38"/>
      <c r="SKV5232" s="38"/>
      <c r="SKW5232" s="38"/>
      <c r="SKX5232" s="38"/>
      <c r="SKY5232" s="38"/>
      <c r="SKZ5232" s="38"/>
      <c r="SLA5232" s="38"/>
      <c r="SLB5232" s="38"/>
      <c r="SLC5232" s="38"/>
      <c r="SLD5232" s="38"/>
      <c r="SLE5232" s="38"/>
      <c r="SLF5232" s="38"/>
      <c r="SLG5232" s="38"/>
      <c r="SLH5232" s="38"/>
      <c r="SLI5232" s="38"/>
      <c r="SLJ5232" s="38"/>
      <c r="SLK5232" s="38"/>
      <c r="SLL5232" s="38"/>
      <c r="SLM5232" s="38"/>
      <c r="SLN5232" s="38"/>
      <c r="SLO5232" s="38"/>
      <c r="SLP5232" s="38"/>
      <c r="SLQ5232" s="38"/>
      <c r="SLR5232" s="38"/>
      <c r="SLS5232" s="38"/>
      <c r="SLT5232" s="38"/>
      <c r="SLU5232" s="38"/>
      <c r="SLV5232" s="38"/>
      <c r="SLW5232" s="38"/>
      <c r="SLX5232" s="38"/>
      <c r="SLY5232" s="38"/>
      <c r="SLZ5232" s="38"/>
      <c r="SMA5232" s="38"/>
      <c r="SMB5232" s="38"/>
      <c r="SMC5232" s="38"/>
      <c r="SMD5232" s="38"/>
      <c r="SME5232" s="38"/>
      <c r="SMF5232" s="38"/>
      <c r="SMG5232" s="38"/>
      <c r="SMH5232" s="38"/>
      <c r="SMI5232" s="38"/>
      <c r="SMJ5232" s="38"/>
      <c r="SMK5232" s="38"/>
      <c r="SML5232" s="38"/>
      <c r="SMM5232" s="38"/>
      <c r="SMN5232" s="38"/>
      <c r="SMO5232" s="38"/>
      <c r="SMP5232" s="38"/>
      <c r="SMQ5232" s="38"/>
      <c r="SMR5232" s="38"/>
      <c r="SMS5232" s="38"/>
      <c r="SMT5232" s="38"/>
      <c r="SMU5232" s="38"/>
      <c r="SMV5232" s="38"/>
      <c r="SMW5232" s="38"/>
      <c r="SMX5232" s="38"/>
      <c r="SMY5232" s="38"/>
      <c r="SMZ5232" s="38"/>
      <c r="SNA5232" s="38"/>
      <c r="SNB5232" s="38"/>
      <c r="SNC5232" s="38"/>
      <c r="SND5232" s="38"/>
      <c r="SNE5232" s="38"/>
      <c r="SNF5232" s="38"/>
      <c r="SNG5232" s="38"/>
      <c r="SNH5232" s="38"/>
      <c r="SNI5232" s="38"/>
      <c r="SNJ5232" s="38"/>
      <c r="SNK5232" s="38"/>
      <c r="SNL5232" s="38"/>
      <c r="SNM5232" s="38"/>
      <c r="SNN5232" s="38"/>
      <c r="SNO5232" s="38"/>
      <c r="SNP5232" s="38"/>
      <c r="SNQ5232" s="38"/>
      <c r="SNR5232" s="38"/>
      <c r="SNS5232" s="38"/>
      <c r="SNT5232" s="38"/>
      <c r="SNU5232" s="38"/>
      <c r="SNV5232" s="38"/>
      <c r="SNW5232" s="38"/>
      <c r="SNX5232" s="38"/>
      <c r="SNY5232" s="38"/>
      <c r="SNZ5232" s="38"/>
      <c r="SOA5232" s="38"/>
      <c r="SOB5232" s="38"/>
      <c r="SOC5232" s="38"/>
      <c r="SOD5232" s="38"/>
      <c r="SOE5232" s="38"/>
      <c r="SOF5232" s="38"/>
      <c r="SOG5232" s="38"/>
      <c r="SOH5232" s="38"/>
      <c r="SOI5232" s="38"/>
      <c r="SOJ5232" s="38"/>
      <c r="SOK5232" s="38"/>
      <c r="SOL5232" s="38"/>
      <c r="SOM5232" s="38"/>
      <c r="SON5232" s="38"/>
      <c r="SOO5232" s="38"/>
      <c r="SOP5232" s="38"/>
      <c r="SOQ5232" s="38"/>
      <c r="SOR5232" s="38"/>
      <c r="SOS5232" s="38"/>
      <c r="SOT5232" s="38"/>
      <c r="SOU5232" s="38"/>
      <c r="SOV5232" s="38"/>
      <c r="SOW5232" s="38"/>
      <c r="SOX5232" s="38"/>
      <c r="SOY5232" s="38"/>
      <c r="SOZ5232" s="38"/>
      <c r="SPA5232" s="38"/>
      <c r="SPB5232" s="38"/>
      <c r="SPC5232" s="38"/>
      <c r="SPD5232" s="38"/>
      <c r="SPE5232" s="38"/>
      <c r="SPF5232" s="38"/>
      <c r="SPG5232" s="38"/>
      <c r="SPH5232" s="38"/>
      <c r="SPI5232" s="38"/>
      <c r="SPJ5232" s="38"/>
      <c r="SPK5232" s="38"/>
      <c r="SPL5232" s="38"/>
      <c r="SPM5232" s="38"/>
      <c r="SPN5232" s="38"/>
      <c r="SPO5232" s="38"/>
      <c r="SPP5232" s="38"/>
      <c r="SPQ5232" s="38"/>
      <c r="SPR5232" s="38"/>
      <c r="SPS5232" s="38"/>
      <c r="SPT5232" s="38"/>
      <c r="SPU5232" s="38"/>
      <c r="SPV5232" s="38"/>
      <c r="SPW5232" s="38"/>
      <c r="SPX5232" s="38"/>
      <c r="SPY5232" s="38"/>
      <c r="SPZ5232" s="38"/>
      <c r="SQA5232" s="38"/>
      <c r="SQB5232" s="38"/>
      <c r="SQC5232" s="38"/>
      <c r="SQD5232" s="38"/>
      <c r="SQE5232" s="38"/>
      <c r="SQF5232" s="38"/>
      <c r="SQG5232" s="38"/>
      <c r="SQH5232" s="38"/>
      <c r="SQI5232" s="38"/>
      <c r="SQJ5232" s="38"/>
      <c r="SQK5232" s="38"/>
      <c r="SQL5232" s="38"/>
      <c r="SQM5232" s="38"/>
      <c r="SQN5232" s="38"/>
      <c r="SQO5232" s="38"/>
      <c r="SQP5232" s="38"/>
      <c r="SQQ5232" s="38"/>
      <c r="SQR5232" s="38"/>
      <c r="SQS5232" s="38"/>
      <c r="SQT5232" s="38"/>
      <c r="SQU5232" s="38"/>
      <c r="SQV5232" s="38"/>
      <c r="SQW5232" s="38"/>
      <c r="SQX5232" s="38"/>
      <c r="SQY5232" s="38"/>
      <c r="SQZ5232" s="38"/>
      <c r="SRA5232" s="38"/>
      <c r="SRB5232" s="38"/>
      <c r="SRC5232" s="38"/>
      <c r="SRD5232" s="38"/>
      <c r="SRE5232" s="38"/>
      <c r="SRF5232" s="38"/>
      <c r="SRG5232" s="38"/>
      <c r="SRH5232" s="38"/>
      <c r="SRI5232" s="38"/>
      <c r="SRJ5232" s="38"/>
      <c r="SRK5232" s="38"/>
      <c r="SRL5232" s="38"/>
      <c r="SRM5232" s="38"/>
      <c r="SRN5232" s="38"/>
      <c r="SRO5232" s="38"/>
      <c r="SRP5232" s="38"/>
      <c r="SRQ5232" s="38"/>
      <c r="SRR5232" s="38"/>
      <c r="SRS5232" s="38"/>
      <c r="SRT5232" s="38"/>
      <c r="SRU5232" s="38"/>
      <c r="SRV5232" s="38"/>
      <c r="SRW5232" s="38"/>
      <c r="SRX5232" s="38"/>
      <c r="SRY5232" s="38"/>
      <c r="SRZ5232" s="38"/>
      <c r="SSA5232" s="38"/>
      <c r="SSB5232" s="38"/>
      <c r="SSC5232" s="38"/>
      <c r="SSD5232" s="38"/>
      <c r="SSE5232" s="38"/>
      <c r="SSF5232" s="38"/>
      <c r="SSG5232" s="38"/>
      <c r="SSH5232" s="38"/>
      <c r="SSI5232" s="38"/>
      <c r="SSJ5232" s="38"/>
      <c r="SSK5232" s="38"/>
      <c r="SSL5232" s="38"/>
      <c r="SSM5232" s="38"/>
      <c r="SSN5232" s="38"/>
      <c r="SSO5232" s="38"/>
      <c r="SSP5232" s="38"/>
      <c r="SSQ5232" s="38"/>
      <c r="SSR5232" s="38"/>
      <c r="SSS5232" s="38"/>
      <c r="SST5232" s="38"/>
      <c r="SSU5232" s="38"/>
      <c r="SSV5232" s="38"/>
      <c r="SSW5232" s="38"/>
      <c r="SSX5232" s="38"/>
      <c r="SSY5232" s="38"/>
      <c r="SSZ5232" s="38"/>
      <c r="STA5232" s="38"/>
      <c r="STB5232" s="38"/>
      <c r="STC5232" s="38"/>
      <c r="STD5232" s="38"/>
      <c r="STE5232" s="38"/>
      <c r="STF5232" s="38"/>
      <c r="STG5232" s="38"/>
      <c r="STH5232" s="38"/>
      <c r="STI5232" s="38"/>
      <c r="STJ5232" s="38"/>
      <c r="STK5232" s="38"/>
      <c r="STL5232" s="38"/>
      <c r="STM5232" s="38"/>
      <c r="STN5232" s="38"/>
      <c r="STO5232" s="38"/>
      <c r="STP5232" s="38"/>
      <c r="STQ5232" s="38"/>
      <c r="STR5232" s="38"/>
      <c r="STS5232" s="38"/>
      <c r="STT5232" s="38"/>
      <c r="STU5232" s="38"/>
      <c r="STV5232" s="38"/>
      <c r="STW5232" s="38"/>
      <c r="STX5232" s="38"/>
      <c r="STY5232" s="38"/>
      <c r="STZ5232" s="38"/>
      <c r="SUA5232" s="38"/>
      <c r="SUB5232" s="38"/>
      <c r="SUC5232" s="38"/>
      <c r="SUD5232" s="38"/>
      <c r="SUE5232" s="38"/>
      <c r="SUF5232" s="38"/>
      <c r="SUG5232" s="38"/>
      <c r="SUH5232" s="38"/>
      <c r="SUI5232" s="38"/>
      <c r="SUJ5232" s="38"/>
      <c r="SUK5232" s="38"/>
      <c r="SUL5232" s="38"/>
      <c r="SUM5232" s="38"/>
      <c r="SUN5232" s="38"/>
      <c r="SUO5232" s="38"/>
      <c r="SUP5232" s="38"/>
      <c r="SUQ5232" s="38"/>
      <c r="SUR5232" s="38"/>
      <c r="SUS5232" s="38"/>
      <c r="SUT5232" s="38"/>
      <c r="SUU5232" s="38"/>
      <c r="SUV5232" s="38"/>
      <c r="SUW5232" s="38"/>
      <c r="SUX5232" s="38"/>
      <c r="SUY5232" s="38"/>
      <c r="SUZ5232" s="38"/>
      <c r="SVA5232" s="38"/>
      <c r="SVB5232" s="38"/>
      <c r="SVC5232" s="38"/>
      <c r="SVD5232" s="38"/>
      <c r="SVE5232" s="38"/>
      <c r="SVF5232" s="38"/>
      <c r="SVG5232" s="38"/>
      <c r="SVH5232" s="38"/>
      <c r="SVI5232" s="38"/>
      <c r="SVJ5232" s="38"/>
      <c r="SVK5232" s="38"/>
      <c r="SVL5232" s="38"/>
      <c r="SVM5232" s="38"/>
      <c r="SVN5232" s="38"/>
      <c r="SVO5232" s="38"/>
      <c r="SVP5232" s="38"/>
      <c r="SVQ5232" s="38"/>
      <c r="SVR5232" s="38"/>
      <c r="SVS5232" s="38"/>
      <c r="SVT5232" s="38"/>
      <c r="SVU5232" s="38"/>
      <c r="SVV5232" s="38"/>
      <c r="SVW5232" s="38"/>
      <c r="SVX5232" s="38"/>
      <c r="SVY5232" s="38"/>
      <c r="SVZ5232" s="38"/>
      <c r="SWA5232" s="38"/>
      <c r="SWB5232" s="38"/>
      <c r="SWC5232" s="38"/>
      <c r="SWD5232" s="38"/>
      <c r="SWE5232" s="38"/>
      <c r="SWF5232" s="38"/>
      <c r="SWG5232" s="38"/>
      <c r="SWH5232" s="38"/>
      <c r="SWI5232" s="38"/>
      <c r="SWJ5232" s="38"/>
      <c r="SWK5232" s="38"/>
      <c r="SWL5232" s="38"/>
      <c r="SWM5232" s="38"/>
      <c r="SWN5232" s="38"/>
      <c r="SWO5232" s="38"/>
      <c r="SWP5232" s="38"/>
      <c r="SWQ5232" s="38"/>
      <c r="SWR5232" s="38"/>
      <c r="SWS5232" s="38"/>
      <c r="SWT5232" s="38"/>
      <c r="SWU5232" s="38"/>
      <c r="SWV5232" s="38"/>
      <c r="SWW5232" s="38"/>
      <c r="SWX5232" s="38"/>
      <c r="SWY5232" s="38"/>
      <c r="SWZ5232" s="38"/>
      <c r="SXA5232" s="38"/>
      <c r="SXB5232" s="38"/>
      <c r="SXC5232" s="38"/>
      <c r="SXD5232" s="38"/>
      <c r="SXE5232" s="38"/>
      <c r="SXF5232" s="38"/>
      <c r="SXG5232" s="38"/>
      <c r="SXH5232" s="38"/>
      <c r="SXI5232" s="38"/>
      <c r="SXJ5232" s="38"/>
      <c r="SXK5232" s="38"/>
      <c r="SXL5232" s="38"/>
      <c r="SXM5232" s="38"/>
      <c r="SXN5232" s="38"/>
      <c r="SXO5232" s="38"/>
      <c r="SXP5232" s="38"/>
      <c r="SXQ5232" s="38"/>
      <c r="SXR5232" s="38"/>
      <c r="SXS5232" s="38"/>
      <c r="SXT5232" s="38"/>
      <c r="SXU5232" s="38"/>
      <c r="SXV5232" s="38"/>
      <c r="SXW5232" s="38"/>
      <c r="SXX5232" s="38"/>
      <c r="SXY5232" s="38"/>
      <c r="SXZ5232" s="38"/>
      <c r="SYA5232" s="38"/>
      <c r="SYB5232" s="38"/>
      <c r="SYC5232" s="38"/>
      <c r="SYD5232" s="38"/>
      <c r="SYE5232" s="38"/>
      <c r="SYF5232" s="38"/>
      <c r="SYG5232" s="38"/>
      <c r="SYH5232" s="38"/>
      <c r="SYI5232" s="38"/>
      <c r="SYJ5232" s="38"/>
      <c r="SYK5232" s="38"/>
      <c r="SYL5232" s="38"/>
      <c r="SYM5232" s="38"/>
      <c r="SYN5232" s="38"/>
      <c r="SYO5232" s="38"/>
      <c r="SYP5232" s="38"/>
      <c r="SYQ5232" s="38"/>
      <c r="SYR5232" s="38"/>
      <c r="SYS5232" s="38"/>
      <c r="SYT5232" s="38"/>
      <c r="SYU5232" s="38"/>
      <c r="SYV5232" s="38"/>
      <c r="SYW5232" s="38"/>
      <c r="SYX5232" s="38"/>
      <c r="SYY5232" s="38"/>
      <c r="SYZ5232" s="38"/>
      <c r="SZA5232" s="38"/>
      <c r="SZB5232" s="38"/>
      <c r="SZC5232" s="38"/>
      <c r="SZD5232" s="38"/>
      <c r="SZE5232" s="38"/>
      <c r="SZF5232" s="38"/>
      <c r="SZG5232" s="38"/>
      <c r="SZH5232" s="38"/>
      <c r="SZI5232" s="38"/>
      <c r="SZJ5232" s="38"/>
      <c r="SZK5232" s="38"/>
      <c r="SZL5232" s="38"/>
      <c r="SZM5232" s="38"/>
      <c r="SZN5232" s="38"/>
      <c r="SZO5232" s="38"/>
      <c r="SZP5232" s="38"/>
      <c r="SZQ5232" s="38"/>
      <c r="SZR5232" s="38"/>
      <c r="SZS5232" s="38"/>
      <c r="SZT5232" s="38"/>
      <c r="SZU5232" s="38"/>
      <c r="SZV5232" s="38"/>
      <c r="SZW5232" s="38"/>
      <c r="SZX5232" s="38"/>
      <c r="SZY5232" s="38"/>
      <c r="SZZ5232" s="38"/>
      <c r="TAA5232" s="38"/>
      <c r="TAB5232" s="38"/>
      <c r="TAC5232" s="38"/>
      <c r="TAD5232" s="38"/>
      <c r="TAE5232" s="38"/>
      <c r="TAF5232" s="38"/>
      <c r="TAG5232" s="38"/>
      <c r="TAH5232" s="38"/>
      <c r="TAI5232" s="38"/>
      <c r="TAJ5232" s="38"/>
      <c r="TAK5232" s="38"/>
      <c r="TAL5232" s="38"/>
      <c r="TAM5232" s="38"/>
      <c r="TAN5232" s="38"/>
      <c r="TAO5232" s="38"/>
      <c r="TAP5232" s="38"/>
      <c r="TAQ5232" s="38"/>
      <c r="TAR5232" s="38"/>
      <c r="TAS5232" s="38"/>
      <c r="TAT5232" s="38"/>
      <c r="TAU5232" s="38"/>
      <c r="TAV5232" s="38"/>
      <c r="TAW5232" s="38"/>
      <c r="TAX5232" s="38"/>
      <c r="TAY5232" s="38"/>
      <c r="TAZ5232" s="38"/>
      <c r="TBA5232" s="38"/>
      <c r="TBB5232" s="38"/>
      <c r="TBC5232" s="38"/>
      <c r="TBD5232" s="38"/>
      <c r="TBE5232" s="38"/>
      <c r="TBF5232" s="38"/>
      <c r="TBG5232" s="38"/>
      <c r="TBH5232" s="38"/>
      <c r="TBI5232" s="38"/>
      <c r="TBJ5232" s="38"/>
      <c r="TBK5232" s="38"/>
      <c r="TBL5232" s="38"/>
      <c r="TBM5232" s="38"/>
      <c r="TBN5232" s="38"/>
      <c r="TBO5232" s="38"/>
      <c r="TBP5232" s="38"/>
      <c r="TBQ5232" s="38"/>
      <c r="TBR5232" s="38"/>
      <c r="TBS5232" s="38"/>
      <c r="TBT5232" s="38"/>
      <c r="TBU5232" s="38"/>
      <c r="TBV5232" s="38"/>
      <c r="TBW5232" s="38"/>
      <c r="TBX5232" s="38"/>
      <c r="TBY5232" s="38"/>
      <c r="TBZ5232" s="38"/>
      <c r="TCA5232" s="38"/>
      <c r="TCB5232" s="38"/>
      <c r="TCC5232" s="38"/>
      <c r="TCD5232" s="38"/>
      <c r="TCE5232" s="38"/>
      <c r="TCF5232" s="38"/>
      <c r="TCG5232" s="38"/>
      <c r="TCH5232" s="38"/>
      <c r="TCI5232" s="38"/>
      <c r="TCJ5232" s="38"/>
      <c r="TCK5232" s="38"/>
      <c r="TCL5232" s="38"/>
      <c r="TCM5232" s="38"/>
      <c r="TCN5232" s="38"/>
      <c r="TCO5232" s="38"/>
      <c r="TCP5232" s="38"/>
      <c r="TCQ5232" s="38"/>
      <c r="TCR5232" s="38"/>
      <c r="TCS5232" s="38"/>
      <c r="TCT5232" s="38"/>
      <c r="TCU5232" s="38"/>
      <c r="TCV5232" s="38"/>
      <c r="TCW5232" s="38"/>
      <c r="TCX5232" s="38"/>
      <c r="TCY5232" s="38"/>
      <c r="TCZ5232" s="38"/>
      <c r="TDA5232" s="38"/>
      <c r="TDB5232" s="38"/>
      <c r="TDC5232" s="38"/>
      <c r="TDD5232" s="38"/>
      <c r="TDE5232" s="38"/>
      <c r="TDF5232" s="38"/>
      <c r="TDG5232" s="38"/>
      <c r="TDH5232" s="38"/>
      <c r="TDI5232" s="38"/>
      <c r="TDJ5232" s="38"/>
      <c r="TDK5232" s="38"/>
      <c r="TDL5232" s="38"/>
      <c r="TDM5232" s="38"/>
      <c r="TDN5232" s="38"/>
      <c r="TDO5232" s="38"/>
      <c r="TDP5232" s="38"/>
      <c r="TDQ5232" s="38"/>
      <c r="TDR5232" s="38"/>
      <c r="TDS5232" s="38"/>
      <c r="TDT5232" s="38"/>
      <c r="TDU5232" s="38"/>
      <c r="TDV5232" s="38"/>
      <c r="TDW5232" s="38"/>
      <c r="TDX5232" s="38"/>
      <c r="TDY5232" s="38"/>
      <c r="TDZ5232" s="38"/>
      <c r="TEA5232" s="38"/>
      <c r="TEB5232" s="38"/>
      <c r="TEC5232" s="38"/>
      <c r="TED5232" s="38"/>
      <c r="TEE5232" s="38"/>
      <c r="TEF5232" s="38"/>
      <c r="TEG5232" s="38"/>
      <c r="TEH5232" s="38"/>
      <c r="TEI5232" s="38"/>
      <c r="TEJ5232" s="38"/>
      <c r="TEK5232" s="38"/>
      <c r="TEL5232" s="38"/>
      <c r="TEM5232" s="38"/>
      <c r="TEN5232" s="38"/>
      <c r="TEO5232" s="38"/>
      <c r="TEP5232" s="38"/>
      <c r="TEQ5232" s="38"/>
      <c r="TER5232" s="38"/>
      <c r="TES5232" s="38"/>
      <c r="TET5232" s="38"/>
      <c r="TEU5232" s="38"/>
      <c r="TEV5232" s="38"/>
      <c r="TEW5232" s="38"/>
      <c r="TEX5232" s="38"/>
      <c r="TEY5232" s="38"/>
      <c r="TEZ5232" s="38"/>
      <c r="TFA5232" s="38"/>
      <c r="TFB5232" s="38"/>
      <c r="TFC5232" s="38"/>
      <c r="TFD5232" s="38"/>
      <c r="TFE5232" s="38"/>
      <c r="TFF5232" s="38"/>
      <c r="TFG5232" s="38"/>
      <c r="TFH5232" s="38"/>
      <c r="TFI5232" s="38"/>
      <c r="TFJ5232" s="38"/>
      <c r="TFK5232" s="38"/>
      <c r="TFL5232" s="38"/>
      <c r="TFM5232" s="38"/>
      <c r="TFN5232" s="38"/>
      <c r="TFO5232" s="38"/>
      <c r="TFP5232" s="38"/>
      <c r="TFQ5232" s="38"/>
      <c r="TFR5232" s="38"/>
      <c r="TFS5232" s="38"/>
      <c r="TFT5232" s="38"/>
      <c r="TFU5232" s="38"/>
      <c r="TFV5232" s="38"/>
      <c r="TFW5232" s="38"/>
      <c r="TFX5232" s="38"/>
      <c r="TFY5232" s="38"/>
      <c r="TFZ5232" s="38"/>
      <c r="TGA5232" s="38"/>
      <c r="TGB5232" s="38"/>
      <c r="TGC5232" s="38"/>
      <c r="TGD5232" s="38"/>
      <c r="TGE5232" s="38"/>
      <c r="TGF5232" s="38"/>
      <c r="TGG5232" s="38"/>
      <c r="TGH5232" s="38"/>
      <c r="TGI5232" s="38"/>
      <c r="TGJ5232" s="38"/>
      <c r="TGK5232" s="38"/>
      <c r="TGL5232" s="38"/>
      <c r="TGM5232" s="38"/>
      <c r="TGN5232" s="38"/>
      <c r="TGO5232" s="38"/>
      <c r="TGP5232" s="38"/>
      <c r="TGQ5232" s="38"/>
      <c r="TGR5232" s="38"/>
      <c r="TGS5232" s="38"/>
      <c r="TGT5232" s="38"/>
      <c r="TGU5232" s="38"/>
      <c r="TGV5232" s="38"/>
      <c r="TGW5232" s="38"/>
      <c r="TGX5232" s="38"/>
      <c r="TGY5232" s="38"/>
      <c r="TGZ5232" s="38"/>
      <c r="THA5232" s="38"/>
      <c r="THB5232" s="38"/>
      <c r="THC5232" s="38"/>
      <c r="THD5232" s="38"/>
      <c r="THE5232" s="38"/>
      <c r="THF5232" s="38"/>
      <c r="THG5232" s="38"/>
      <c r="THH5232" s="38"/>
      <c r="THI5232" s="38"/>
      <c r="THJ5232" s="38"/>
      <c r="THK5232" s="38"/>
      <c r="THL5232" s="38"/>
      <c r="THM5232" s="38"/>
      <c r="THN5232" s="38"/>
      <c r="THO5232" s="38"/>
      <c r="THP5232" s="38"/>
      <c r="THQ5232" s="38"/>
      <c r="THR5232" s="38"/>
      <c r="THS5232" s="38"/>
      <c r="THT5232" s="38"/>
      <c r="THU5232" s="38"/>
      <c r="THV5232" s="38"/>
      <c r="THW5232" s="38"/>
      <c r="THX5232" s="38"/>
      <c r="THY5232" s="38"/>
      <c r="THZ5232" s="38"/>
      <c r="TIA5232" s="38"/>
      <c r="TIB5232" s="38"/>
      <c r="TIC5232" s="38"/>
      <c r="TID5232" s="38"/>
      <c r="TIE5232" s="38"/>
      <c r="TIF5232" s="38"/>
      <c r="TIG5232" s="38"/>
      <c r="TIH5232" s="38"/>
      <c r="TII5232" s="38"/>
      <c r="TIJ5232" s="38"/>
      <c r="TIK5232" s="38"/>
      <c r="TIL5232" s="38"/>
      <c r="TIM5232" s="38"/>
      <c r="TIN5232" s="38"/>
      <c r="TIO5232" s="38"/>
      <c r="TIP5232" s="38"/>
      <c r="TIQ5232" s="38"/>
      <c r="TIR5232" s="38"/>
      <c r="TIS5232" s="38"/>
      <c r="TIT5232" s="38"/>
      <c r="TIU5232" s="38"/>
      <c r="TIV5232" s="38"/>
      <c r="TIW5232" s="38"/>
      <c r="TIX5232" s="38"/>
      <c r="TIY5232" s="38"/>
      <c r="TIZ5232" s="38"/>
      <c r="TJA5232" s="38"/>
      <c r="TJB5232" s="38"/>
      <c r="TJC5232" s="38"/>
      <c r="TJD5232" s="38"/>
      <c r="TJE5232" s="38"/>
      <c r="TJF5232" s="38"/>
      <c r="TJG5232" s="38"/>
      <c r="TJH5232" s="38"/>
      <c r="TJI5232" s="38"/>
      <c r="TJJ5232" s="38"/>
      <c r="TJK5232" s="38"/>
      <c r="TJL5232" s="38"/>
      <c r="TJM5232" s="38"/>
      <c r="TJN5232" s="38"/>
      <c r="TJO5232" s="38"/>
      <c r="TJP5232" s="38"/>
      <c r="TJQ5232" s="38"/>
      <c r="TJR5232" s="38"/>
      <c r="TJS5232" s="38"/>
      <c r="TJT5232" s="38"/>
      <c r="TJU5232" s="38"/>
      <c r="TJV5232" s="38"/>
      <c r="TJW5232" s="38"/>
      <c r="TJX5232" s="38"/>
      <c r="TJY5232" s="38"/>
      <c r="TJZ5232" s="38"/>
      <c r="TKA5232" s="38"/>
      <c r="TKB5232" s="38"/>
      <c r="TKC5232" s="38"/>
      <c r="TKD5232" s="38"/>
      <c r="TKE5232" s="38"/>
      <c r="TKF5232" s="38"/>
      <c r="TKG5232" s="38"/>
      <c r="TKH5232" s="38"/>
      <c r="TKI5232" s="38"/>
      <c r="TKJ5232" s="38"/>
      <c r="TKK5232" s="38"/>
      <c r="TKL5232" s="38"/>
      <c r="TKM5232" s="38"/>
      <c r="TKN5232" s="38"/>
      <c r="TKO5232" s="38"/>
      <c r="TKP5232" s="38"/>
      <c r="TKQ5232" s="38"/>
      <c r="TKR5232" s="38"/>
      <c r="TKS5232" s="38"/>
      <c r="TKT5232" s="38"/>
      <c r="TKU5232" s="38"/>
      <c r="TKV5232" s="38"/>
      <c r="TKW5232" s="38"/>
      <c r="TKX5232" s="38"/>
      <c r="TKY5232" s="38"/>
      <c r="TKZ5232" s="38"/>
      <c r="TLA5232" s="38"/>
      <c r="TLB5232" s="38"/>
      <c r="TLC5232" s="38"/>
      <c r="TLD5232" s="38"/>
      <c r="TLE5232" s="38"/>
      <c r="TLF5232" s="38"/>
      <c r="TLG5232" s="38"/>
      <c r="TLH5232" s="38"/>
      <c r="TLI5232" s="38"/>
      <c r="TLJ5232" s="38"/>
      <c r="TLK5232" s="38"/>
      <c r="TLL5232" s="38"/>
      <c r="TLM5232" s="38"/>
      <c r="TLN5232" s="38"/>
      <c r="TLO5232" s="38"/>
      <c r="TLP5232" s="38"/>
      <c r="TLQ5232" s="38"/>
      <c r="TLR5232" s="38"/>
      <c r="TLS5232" s="38"/>
      <c r="TLT5232" s="38"/>
      <c r="TLU5232" s="38"/>
      <c r="TLV5232" s="38"/>
      <c r="TLW5232" s="38"/>
      <c r="TLX5232" s="38"/>
      <c r="TLY5232" s="38"/>
      <c r="TLZ5232" s="38"/>
      <c r="TMA5232" s="38"/>
      <c r="TMB5232" s="38"/>
      <c r="TMC5232" s="38"/>
      <c r="TMD5232" s="38"/>
      <c r="TME5232" s="38"/>
      <c r="TMF5232" s="38"/>
      <c r="TMG5232" s="38"/>
      <c r="TMH5232" s="38"/>
      <c r="TMI5232" s="38"/>
      <c r="TMJ5232" s="38"/>
      <c r="TMK5232" s="38"/>
      <c r="TML5232" s="38"/>
      <c r="TMM5232" s="38"/>
      <c r="TMN5232" s="38"/>
      <c r="TMO5232" s="38"/>
      <c r="TMP5232" s="38"/>
      <c r="TMQ5232" s="38"/>
      <c r="TMR5232" s="38"/>
      <c r="TMS5232" s="38"/>
      <c r="TMT5232" s="38"/>
      <c r="TMU5232" s="38"/>
      <c r="TMV5232" s="38"/>
      <c r="TMW5232" s="38"/>
      <c r="TMX5232" s="38"/>
      <c r="TMY5232" s="38"/>
      <c r="TMZ5232" s="38"/>
      <c r="TNA5232" s="38"/>
      <c r="TNB5232" s="38"/>
      <c r="TNC5232" s="38"/>
      <c r="TND5232" s="38"/>
      <c r="TNE5232" s="38"/>
      <c r="TNF5232" s="38"/>
      <c r="TNG5232" s="38"/>
      <c r="TNH5232" s="38"/>
      <c r="TNI5232" s="38"/>
      <c r="TNJ5232" s="38"/>
      <c r="TNK5232" s="38"/>
      <c r="TNL5232" s="38"/>
      <c r="TNM5232" s="38"/>
      <c r="TNN5232" s="38"/>
      <c r="TNO5232" s="38"/>
      <c r="TNP5232" s="38"/>
      <c r="TNQ5232" s="38"/>
      <c r="TNR5232" s="38"/>
      <c r="TNS5232" s="38"/>
      <c r="TNT5232" s="38"/>
      <c r="TNU5232" s="38"/>
      <c r="TNV5232" s="38"/>
      <c r="TNW5232" s="38"/>
      <c r="TNX5232" s="38"/>
      <c r="TNY5232" s="38"/>
      <c r="TNZ5232" s="38"/>
      <c r="TOA5232" s="38"/>
      <c r="TOB5232" s="38"/>
      <c r="TOC5232" s="38"/>
      <c r="TOD5232" s="38"/>
      <c r="TOE5232" s="38"/>
      <c r="TOF5232" s="38"/>
      <c r="TOG5232" s="38"/>
      <c r="TOH5232" s="38"/>
      <c r="TOI5232" s="38"/>
      <c r="TOJ5232" s="38"/>
      <c r="TOK5232" s="38"/>
      <c r="TOL5232" s="38"/>
      <c r="TOM5232" s="38"/>
      <c r="TON5232" s="38"/>
      <c r="TOO5232" s="38"/>
      <c r="TOP5232" s="38"/>
      <c r="TOQ5232" s="38"/>
      <c r="TOR5232" s="38"/>
      <c r="TOS5232" s="38"/>
      <c r="TOT5232" s="38"/>
      <c r="TOU5232" s="38"/>
      <c r="TOV5232" s="38"/>
      <c r="TOW5232" s="38"/>
      <c r="TOX5232" s="38"/>
      <c r="TOY5232" s="38"/>
      <c r="TOZ5232" s="38"/>
      <c r="TPA5232" s="38"/>
      <c r="TPB5232" s="38"/>
      <c r="TPC5232" s="38"/>
      <c r="TPD5232" s="38"/>
      <c r="TPE5232" s="38"/>
      <c r="TPF5232" s="38"/>
      <c r="TPG5232" s="38"/>
      <c r="TPH5232" s="38"/>
      <c r="TPI5232" s="38"/>
      <c r="TPJ5232" s="38"/>
      <c r="TPK5232" s="38"/>
      <c r="TPL5232" s="38"/>
      <c r="TPM5232" s="38"/>
      <c r="TPN5232" s="38"/>
      <c r="TPO5232" s="38"/>
      <c r="TPP5232" s="38"/>
      <c r="TPQ5232" s="38"/>
      <c r="TPR5232" s="38"/>
      <c r="TPS5232" s="38"/>
      <c r="TPT5232" s="38"/>
      <c r="TPU5232" s="38"/>
      <c r="TPV5232" s="38"/>
      <c r="TPW5232" s="38"/>
      <c r="TPX5232" s="38"/>
      <c r="TPY5232" s="38"/>
      <c r="TPZ5232" s="38"/>
      <c r="TQA5232" s="38"/>
      <c r="TQB5232" s="38"/>
      <c r="TQC5232" s="38"/>
      <c r="TQD5232" s="38"/>
      <c r="TQE5232" s="38"/>
      <c r="TQF5232" s="38"/>
      <c r="TQG5232" s="38"/>
      <c r="TQH5232" s="38"/>
      <c r="TQI5232" s="38"/>
      <c r="TQJ5232" s="38"/>
      <c r="TQK5232" s="38"/>
      <c r="TQL5232" s="38"/>
      <c r="TQM5232" s="38"/>
      <c r="TQN5232" s="38"/>
      <c r="TQO5232" s="38"/>
      <c r="TQP5232" s="38"/>
      <c r="TQQ5232" s="38"/>
      <c r="TQR5232" s="38"/>
      <c r="TQS5232" s="38"/>
      <c r="TQT5232" s="38"/>
      <c r="TQU5232" s="38"/>
      <c r="TQV5232" s="38"/>
      <c r="TQW5232" s="38"/>
      <c r="TQX5232" s="38"/>
      <c r="TQY5232" s="38"/>
      <c r="TQZ5232" s="38"/>
      <c r="TRA5232" s="38"/>
      <c r="TRB5232" s="38"/>
      <c r="TRC5232" s="38"/>
      <c r="TRD5232" s="38"/>
      <c r="TRE5232" s="38"/>
      <c r="TRF5232" s="38"/>
      <c r="TRG5232" s="38"/>
      <c r="TRH5232" s="38"/>
      <c r="TRI5232" s="38"/>
      <c r="TRJ5232" s="38"/>
      <c r="TRK5232" s="38"/>
      <c r="TRL5232" s="38"/>
      <c r="TRM5232" s="38"/>
      <c r="TRN5232" s="38"/>
      <c r="TRO5232" s="38"/>
      <c r="TRP5232" s="38"/>
      <c r="TRQ5232" s="38"/>
      <c r="TRR5232" s="38"/>
      <c r="TRS5232" s="38"/>
      <c r="TRT5232" s="38"/>
      <c r="TRU5232" s="38"/>
      <c r="TRV5232" s="38"/>
      <c r="TRW5232" s="38"/>
      <c r="TRX5232" s="38"/>
      <c r="TRY5232" s="38"/>
      <c r="TRZ5232" s="38"/>
      <c r="TSA5232" s="38"/>
      <c r="TSB5232" s="38"/>
      <c r="TSC5232" s="38"/>
      <c r="TSD5232" s="38"/>
      <c r="TSE5232" s="38"/>
      <c r="TSF5232" s="38"/>
      <c r="TSG5232" s="38"/>
      <c r="TSH5232" s="38"/>
      <c r="TSI5232" s="38"/>
      <c r="TSJ5232" s="38"/>
      <c r="TSK5232" s="38"/>
      <c r="TSL5232" s="38"/>
      <c r="TSM5232" s="38"/>
      <c r="TSN5232" s="38"/>
      <c r="TSO5232" s="38"/>
      <c r="TSP5232" s="38"/>
      <c r="TSQ5232" s="38"/>
      <c r="TSR5232" s="38"/>
      <c r="TSS5232" s="38"/>
      <c r="TST5232" s="38"/>
      <c r="TSU5232" s="38"/>
      <c r="TSV5232" s="38"/>
      <c r="TSW5232" s="38"/>
      <c r="TSX5232" s="38"/>
      <c r="TSY5232" s="38"/>
      <c r="TSZ5232" s="38"/>
      <c r="TTA5232" s="38"/>
      <c r="TTB5232" s="38"/>
      <c r="TTC5232" s="38"/>
      <c r="TTD5232" s="38"/>
      <c r="TTE5232" s="38"/>
      <c r="TTF5232" s="38"/>
      <c r="TTG5232" s="38"/>
      <c r="TTH5232" s="38"/>
      <c r="TTI5232" s="38"/>
      <c r="TTJ5232" s="38"/>
      <c r="TTK5232" s="38"/>
      <c r="TTL5232" s="38"/>
      <c r="TTM5232" s="38"/>
      <c r="TTN5232" s="38"/>
      <c r="TTO5232" s="38"/>
      <c r="TTP5232" s="38"/>
      <c r="TTQ5232" s="38"/>
      <c r="TTR5232" s="38"/>
      <c r="TTS5232" s="38"/>
      <c r="TTT5232" s="38"/>
      <c r="TTU5232" s="38"/>
      <c r="TTV5232" s="38"/>
      <c r="TTW5232" s="38"/>
      <c r="TTX5232" s="38"/>
      <c r="TTY5232" s="38"/>
      <c r="TTZ5232" s="38"/>
      <c r="TUA5232" s="38"/>
      <c r="TUB5232" s="38"/>
      <c r="TUC5232" s="38"/>
      <c r="TUD5232" s="38"/>
      <c r="TUE5232" s="38"/>
      <c r="TUF5232" s="38"/>
      <c r="TUG5232" s="38"/>
      <c r="TUH5232" s="38"/>
      <c r="TUI5232" s="38"/>
      <c r="TUJ5232" s="38"/>
      <c r="TUK5232" s="38"/>
      <c r="TUL5232" s="38"/>
      <c r="TUM5232" s="38"/>
      <c r="TUN5232" s="38"/>
      <c r="TUO5232" s="38"/>
      <c r="TUP5232" s="38"/>
      <c r="TUQ5232" s="38"/>
      <c r="TUR5232" s="38"/>
      <c r="TUS5232" s="38"/>
      <c r="TUT5232" s="38"/>
      <c r="TUU5232" s="38"/>
      <c r="TUV5232" s="38"/>
      <c r="TUW5232" s="38"/>
      <c r="TUX5232" s="38"/>
      <c r="TUY5232" s="38"/>
      <c r="TUZ5232" s="38"/>
      <c r="TVA5232" s="38"/>
      <c r="TVB5232" s="38"/>
      <c r="TVC5232" s="38"/>
      <c r="TVD5232" s="38"/>
      <c r="TVE5232" s="38"/>
      <c r="TVF5232" s="38"/>
      <c r="TVG5232" s="38"/>
      <c r="TVH5232" s="38"/>
      <c r="TVI5232" s="38"/>
      <c r="TVJ5232" s="38"/>
      <c r="TVK5232" s="38"/>
      <c r="TVL5232" s="38"/>
      <c r="TVM5232" s="38"/>
      <c r="TVN5232" s="38"/>
      <c r="TVO5232" s="38"/>
      <c r="TVP5232" s="38"/>
      <c r="TVQ5232" s="38"/>
      <c r="TVR5232" s="38"/>
      <c r="TVS5232" s="38"/>
      <c r="TVT5232" s="38"/>
      <c r="TVU5232" s="38"/>
      <c r="TVV5232" s="38"/>
      <c r="TVW5232" s="38"/>
      <c r="TVX5232" s="38"/>
      <c r="TVY5232" s="38"/>
      <c r="TVZ5232" s="38"/>
      <c r="TWA5232" s="38"/>
      <c r="TWB5232" s="38"/>
      <c r="TWC5232" s="38"/>
      <c r="TWD5232" s="38"/>
      <c r="TWE5232" s="38"/>
      <c r="TWF5232" s="38"/>
      <c r="TWG5232" s="38"/>
      <c r="TWH5232" s="38"/>
      <c r="TWI5232" s="38"/>
      <c r="TWJ5232" s="38"/>
      <c r="TWK5232" s="38"/>
      <c r="TWL5232" s="38"/>
      <c r="TWM5232" s="38"/>
      <c r="TWN5232" s="38"/>
      <c r="TWO5232" s="38"/>
      <c r="TWP5232" s="38"/>
      <c r="TWQ5232" s="38"/>
      <c r="TWR5232" s="38"/>
      <c r="TWS5232" s="38"/>
      <c r="TWT5232" s="38"/>
      <c r="TWU5232" s="38"/>
      <c r="TWV5232" s="38"/>
      <c r="TWW5232" s="38"/>
      <c r="TWX5232" s="38"/>
      <c r="TWY5232" s="38"/>
      <c r="TWZ5232" s="38"/>
      <c r="TXA5232" s="38"/>
      <c r="TXB5232" s="38"/>
      <c r="TXC5232" s="38"/>
      <c r="TXD5232" s="38"/>
      <c r="TXE5232" s="38"/>
      <c r="TXF5232" s="38"/>
      <c r="TXG5232" s="38"/>
      <c r="TXH5232" s="38"/>
      <c r="TXI5232" s="38"/>
      <c r="TXJ5232" s="38"/>
      <c r="TXK5232" s="38"/>
      <c r="TXL5232" s="38"/>
      <c r="TXM5232" s="38"/>
      <c r="TXN5232" s="38"/>
      <c r="TXO5232" s="38"/>
      <c r="TXP5232" s="38"/>
      <c r="TXQ5232" s="38"/>
      <c r="TXR5232" s="38"/>
      <c r="TXS5232" s="38"/>
      <c r="TXT5232" s="38"/>
      <c r="TXU5232" s="38"/>
      <c r="TXV5232" s="38"/>
      <c r="TXW5232" s="38"/>
      <c r="TXX5232" s="38"/>
      <c r="TXY5232" s="38"/>
      <c r="TXZ5232" s="38"/>
      <c r="TYA5232" s="38"/>
      <c r="TYB5232" s="38"/>
      <c r="TYC5232" s="38"/>
      <c r="TYD5232" s="38"/>
      <c r="TYE5232" s="38"/>
      <c r="TYF5232" s="38"/>
      <c r="TYG5232" s="38"/>
      <c r="TYH5232" s="38"/>
      <c r="TYI5232" s="38"/>
      <c r="TYJ5232" s="38"/>
      <c r="TYK5232" s="38"/>
      <c r="TYL5232" s="38"/>
      <c r="TYM5232" s="38"/>
      <c r="TYN5232" s="38"/>
      <c r="TYO5232" s="38"/>
      <c r="TYP5232" s="38"/>
      <c r="TYQ5232" s="38"/>
      <c r="TYR5232" s="38"/>
      <c r="TYS5232" s="38"/>
      <c r="TYT5232" s="38"/>
      <c r="TYU5232" s="38"/>
      <c r="TYV5232" s="38"/>
      <c r="TYW5232" s="38"/>
      <c r="TYX5232" s="38"/>
      <c r="TYY5232" s="38"/>
      <c r="TYZ5232" s="38"/>
      <c r="TZA5232" s="38"/>
      <c r="TZB5232" s="38"/>
      <c r="TZC5232" s="38"/>
      <c r="TZD5232" s="38"/>
      <c r="TZE5232" s="38"/>
      <c r="TZF5232" s="38"/>
      <c r="TZG5232" s="38"/>
      <c r="TZH5232" s="38"/>
      <c r="TZI5232" s="38"/>
      <c r="TZJ5232" s="38"/>
      <c r="TZK5232" s="38"/>
      <c r="TZL5232" s="38"/>
      <c r="TZM5232" s="38"/>
      <c r="TZN5232" s="38"/>
      <c r="TZO5232" s="38"/>
      <c r="TZP5232" s="38"/>
      <c r="TZQ5232" s="38"/>
      <c r="TZR5232" s="38"/>
      <c r="TZS5232" s="38"/>
      <c r="TZT5232" s="38"/>
      <c r="TZU5232" s="38"/>
      <c r="TZV5232" s="38"/>
      <c r="TZW5232" s="38"/>
      <c r="TZX5232" s="38"/>
      <c r="TZY5232" s="38"/>
      <c r="TZZ5232" s="38"/>
      <c r="UAA5232" s="38"/>
      <c r="UAB5232" s="38"/>
      <c r="UAC5232" s="38"/>
      <c r="UAD5232" s="38"/>
      <c r="UAE5232" s="38"/>
      <c r="UAF5232" s="38"/>
      <c r="UAG5232" s="38"/>
      <c r="UAH5232" s="38"/>
      <c r="UAI5232" s="38"/>
      <c r="UAJ5232" s="38"/>
      <c r="UAK5232" s="38"/>
      <c r="UAL5232" s="38"/>
      <c r="UAM5232" s="38"/>
      <c r="UAN5232" s="38"/>
      <c r="UAO5232" s="38"/>
      <c r="UAP5232" s="38"/>
      <c r="UAQ5232" s="38"/>
      <c r="UAR5232" s="38"/>
      <c r="UAS5232" s="38"/>
      <c r="UAT5232" s="38"/>
      <c r="UAU5232" s="38"/>
      <c r="UAV5232" s="38"/>
      <c r="UAW5232" s="38"/>
      <c r="UAX5232" s="38"/>
      <c r="UAY5232" s="38"/>
      <c r="UAZ5232" s="38"/>
      <c r="UBA5232" s="38"/>
      <c r="UBB5232" s="38"/>
      <c r="UBC5232" s="38"/>
      <c r="UBD5232" s="38"/>
      <c r="UBE5232" s="38"/>
      <c r="UBF5232" s="38"/>
      <c r="UBG5232" s="38"/>
      <c r="UBH5232" s="38"/>
      <c r="UBI5232" s="38"/>
      <c r="UBJ5232" s="38"/>
      <c r="UBK5232" s="38"/>
      <c r="UBL5232" s="38"/>
      <c r="UBM5232" s="38"/>
      <c r="UBN5232" s="38"/>
      <c r="UBO5232" s="38"/>
      <c r="UBP5232" s="38"/>
      <c r="UBQ5232" s="38"/>
      <c r="UBR5232" s="38"/>
      <c r="UBS5232" s="38"/>
      <c r="UBT5232" s="38"/>
      <c r="UBU5232" s="38"/>
      <c r="UBV5232" s="38"/>
      <c r="UBW5232" s="38"/>
      <c r="UBX5232" s="38"/>
      <c r="UBY5232" s="38"/>
      <c r="UBZ5232" s="38"/>
      <c r="UCA5232" s="38"/>
      <c r="UCB5232" s="38"/>
      <c r="UCC5232" s="38"/>
      <c r="UCD5232" s="38"/>
      <c r="UCE5232" s="38"/>
      <c r="UCF5232" s="38"/>
      <c r="UCG5232" s="38"/>
      <c r="UCH5232" s="38"/>
      <c r="UCI5232" s="38"/>
      <c r="UCJ5232" s="38"/>
      <c r="UCK5232" s="38"/>
      <c r="UCL5232" s="38"/>
      <c r="UCM5232" s="38"/>
      <c r="UCN5232" s="38"/>
      <c r="UCO5232" s="38"/>
      <c r="UCP5232" s="38"/>
      <c r="UCQ5232" s="38"/>
      <c r="UCR5232" s="38"/>
      <c r="UCS5232" s="38"/>
      <c r="UCT5232" s="38"/>
      <c r="UCU5232" s="38"/>
      <c r="UCV5232" s="38"/>
      <c r="UCW5232" s="38"/>
      <c r="UCX5232" s="38"/>
      <c r="UCY5232" s="38"/>
      <c r="UCZ5232" s="38"/>
      <c r="UDA5232" s="38"/>
      <c r="UDB5232" s="38"/>
      <c r="UDC5232" s="38"/>
      <c r="UDD5232" s="38"/>
      <c r="UDE5232" s="38"/>
      <c r="UDF5232" s="38"/>
      <c r="UDG5232" s="38"/>
      <c r="UDH5232" s="38"/>
      <c r="UDI5232" s="38"/>
      <c r="UDJ5232" s="38"/>
      <c r="UDK5232" s="38"/>
      <c r="UDL5232" s="38"/>
      <c r="UDM5232" s="38"/>
      <c r="UDN5232" s="38"/>
      <c r="UDO5232" s="38"/>
      <c r="UDP5232" s="38"/>
      <c r="UDQ5232" s="38"/>
      <c r="UDR5232" s="38"/>
      <c r="UDS5232" s="38"/>
      <c r="UDT5232" s="38"/>
      <c r="UDU5232" s="38"/>
      <c r="UDV5232" s="38"/>
      <c r="UDW5232" s="38"/>
      <c r="UDX5232" s="38"/>
      <c r="UDY5232" s="38"/>
      <c r="UDZ5232" s="38"/>
      <c r="UEA5232" s="38"/>
      <c r="UEB5232" s="38"/>
      <c r="UEC5232" s="38"/>
      <c r="UED5232" s="38"/>
      <c r="UEE5232" s="38"/>
      <c r="UEF5232" s="38"/>
      <c r="UEG5232" s="38"/>
      <c r="UEH5232" s="38"/>
      <c r="UEI5232" s="38"/>
      <c r="UEJ5232" s="38"/>
      <c r="UEK5232" s="38"/>
      <c r="UEL5232" s="38"/>
      <c r="UEM5232" s="38"/>
      <c r="UEN5232" s="38"/>
      <c r="UEO5232" s="38"/>
      <c r="UEP5232" s="38"/>
      <c r="UEQ5232" s="38"/>
      <c r="UER5232" s="38"/>
      <c r="UES5232" s="38"/>
      <c r="UET5232" s="38"/>
      <c r="UEU5232" s="38"/>
      <c r="UEV5232" s="38"/>
      <c r="UEW5232" s="38"/>
      <c r="UEX5232" s="38"/>
      <c r="UEY5232" s="38"/>
      <c r="UEZ5232" s="38"/>
      <c r="UFA5232" s="38"/>
      <c r="UFB5232" s="38"/>
      <c r="UFC5232" s="38"/>
      <c r="UFD5232" s="38"/>
      <c r="UFE5232" s="38"/>
      <c r="UFF5232" s="38"/>
      <c r="UFG5232" s="38"/>
      <c r="UFH5232" s="38"/>
      <c r="UFI5232" s="38"/>
      <c r="UFJ5232" s="38"/>
      <c r="UFK5232" s="38"/>
      <c r="UFL5232" s="38"/>
      <c r="UFM5232" s="38"/>
      <c r="UFN5232" s="38"/>
      <c r="UFO5232" s="38"/>
      <c r="UFP5232" s="38"/>
      <c r="UFQ5232" s="38"/>
      <c r="UFR5232" s="38"/>
      <c r="UFS5232" s="38"/>
      <c r="UFT5232" s="38"/>
      <c r="UFU5232" s="38"/>
      <c r="UFV5232" s="38"/>
      <c r="UFW5232" s="38"/>
      <c r="UFX5232" s="38"/>
      <c r="UFY5232" s="38"/>
      <c r="UFZ5232" s="38"/>
      <c r="UGA5232" s="38"/>
      <c r="UGB5232" s="38"/>
      <c r="UGC5232" s="38"/>
      <c r="UGD5232" s="38"/>
      <c r="UGE5232" s="38"/>
      <c r="UGF5232" s="38"/>
      <c r="UGG5232" s="38"/>
      <c r="UGH5232" s="38"/>
      <c r="UGI5232" s="38"/>
      <c r="UGJ5232" s="38"/>
      <c r="UGK5232" s="38"/>
      <c r="UGL5232" s="38"/>
      <c r="UGM5232" s="38"/>
      <c r="UGN5232" s="38"/>
      <c r="UGO5232" s="38"/>
      <c r="UGP5232" s="38"/>
      <c r="UGQ5232" s="38"/>
      <c r="UGR5232" s="38"/>
      <c r="UGS5232" s="38"/>
      <c r="UGT5232" s="38"/>
      <c r="UGU5232" s="38"/>
      <c r="UGV5232" s="38"/>
      <c r="UGW5232" s="38"/>
      <c r="UGX5232" s="38"/>
      <c r="UGY5232" s="38"/>
      <c r="UGZ5232" s="38"/>
      <c r="UHA5232" s="38"/>
      <c r="UHB5232" s="38"/>
      <c r="UHC5232" s="38"/>
      <c r="UHD5232" s="38"/>
      <c r="UHE5232" s="38"/>
      <c r="UHF5232" s="38"/>
      <c r="UHG5232" s="38"/>
      <c r="UHH5232" s="38"/>
      <c r="UHI5232" s="38"/>
      <c r="UHJ5232" s="38"/>
      <c r="UHK5232" s="38"/>
      <c r="UHL5232" s="38"/>
      <c r="UHM5232" s="38"/>
      <c r="UHN5232" s="38"/>
      <c r="UHO5232" s="38"/>
      <c r="UHP5232" s="38"/>
      <c r="UHQ5232" s="38"/>
      <c r="UHR5232" s="38"/>
      <c r="UHS5232" s="38"/>
      <c r="UHT5232" s="38"/>
      <c r="UHU5232" s="38"/>
      <c r="UHV5232" s="38"/>
      <c r="UHW5232" s="38"/>
      <c r="UHX5232" s="38"/>
      <c r="UHY5232" s="38"/>
      <c r="UHZ5232" s="38"/>
      <c r="UIA5232" s="38"/>
      <c r="UIB5232" s="38"/>
      <c r="UIC5232" s="38"/>
      <c r="UID5232" s="38"/>
      <c r="UIE5232" s="38"/>
      <c r="UIF5232" s="38"/>
      <c r="UIG5232" s="38"/>
      <c r="UIH5232" s="38"/>
      <c r="UII5232" s="38"/>
      <c r="UIJ5232" s="38"/>
      <c r="UIK5232" s="38"/>
      <c r="UIL5232" s="38"/>
      <c r="UIM5232" s="38"/>
      <c r="UIN5232" s="38"/>
      <c r="UIO5232" s="38"/>
      <c r="UIP5232" s="38"/>
      <c r="UIQ5232" s="38"/>
      <c r="UIR5232" s="38"/>
      <c r="UIS5232" s="38"/>
      <c r="UIT5232" s="38"/>
      <c r="UIU5232" s="38"/>
      <c r="UIV5232" s="38"/>
      <c r="UIW5232" s="38"/>
      <c r="UIX5232" s="38"/>
      <c r="UIY5232" s="38"/>
      <c r="UIZ5232" s="38"/>
      <c r="UJA5232" s="38"/>
      <c r="UJB5232" s="38"/>
      <c r="UJC5232" s="38"/>
      <c r="UJD5232" s="38"/>
      <c r="UJE5232" s="38"/>
      <c r="UJF5232" s="38"/>
      <c r="UJG5232" s="38"/>
      <c r="UJH5232" s="38"/>
      <c r="UJI5232" s="38"/>
      <c r="UJJ5232" s="38"/>
      <c r="UJK5232" s="38"/>
      <c r="UJL5232" s="38"/>
      <c r="UJM5232" s="38"/>
      <c r="UJN5232" s="38"/>
      <c r="UJO5232" s="38"/>
      <c r="UJP5232" s="38"/>
      <c r="UJQ5232" s="38"/>
      <c r="UJR5232" s="38"/>
      <c r="UJS5232" s="38"/>
      <c r="UJT5232" s="38"/>
      <c r="UJU5232" s="38"/>
      <c r="UJV5232" s="38"/>
      <c r="UJW5232" s="38"/>
      <c r="UJX5232" s="38"/>
      <c r="UJY5232" s="38"/>
      <c r="UJZ5232" s="38"/>
      <c r="UKA5232" s="38"/>
      <c r="UKB5232" s="38"/>
      <c r="UKC5232" s="38"/>
      <c r="UKD5232" s="38"/>
      <c r="UKE5232" s="38"/>
      <c r="UKF5232" s="38"/>
      <c r="UKG5232" s="38"/>
      <c r="UKH5232" s="38"/>
      <c r="UKI5232" s="38"/>
      <c r="UKJ5232" s="38"/>
      <c r="UKK5232" s="38"/>
      <c r="UKL5232" s="38"/>
      <c r="UKM5232" s="38"/>
      <c r="UKN5232" s="38"/>
      <c r="UKO5232" s="38"/>
      <c r="UKP5232" s="38"/>
      <c r="UKQ5232" s="38"/>
      <c r="UKR5232" s="38"/>
      <c r="UKS5232" s="38"/>
      <c r="UKT5232" s="38"/>
      <c r="UKU5232" s="38"/>
      <c r="UKV5232" s="38"/>
      <c r="UKW5232" s="38"/>
      <c r="UKX5232" s="38"/>
      <c r="UKY5232" s="38"/>
      <c r="UKZ5232" s="38"/>
      <c r="ULA5232" s="38"/>
      <c r="ULB5232" s="38"/>
      <c r="ULC5232" s="38"/>
      <c r="ULD5232" s="38"/>
      <c r="ULE5232" s="38"/>
      <c r="ULF5232" s="38"/>
      <c r="ULG5232" s="38"/>
      <c r="ULH5232" s="38"/>
      <c r="ULI5232" s="38"/>
      <c r="ULJ5232" s="38"/>
      <c r="ULK5232" s="38"/>
      <c r="ULL5232" s="38"/>
      <c r="ULM5232" s="38"/>
      <c r="ULN5232" s="38"/>
      <c r="ULO5232" s="38"/>
      <c r="ULP5232" s="38"/>
      <c r="ULQ5232" s="38"/>
      <c r="ULR5232" s="38"/>
      <c r="ULS5232" s="38"/>
      <c r="ULT5232" s="38"/>
      <c r="ULU5232" s="38"/>
      <c r="ULV5232" s="38"/>
      <c r="ULW5232" s="38"/>
      <c r="ULX5232" s="38"/>
      <c r="ULY5232" s="38"/>
      <c r="ULZ5232" s="38"/>
      <c r="UMA5232" s="38"/>
      <c r="UMB5232" s="38"/>
      <c r="UMC5232" s="38"/>
      <c r="UMD5232" s="38"/>
      <c r="UME5232" s="38"/>
      <c r="UMF5232" s="38"/>
      <c r="UMG5232" s="38"/>
      <c r="UMH5232" s="38"/>
      <c r="UMI5232" s="38"/>
      <c r="UMJ5232" s="38"/>
      <c r="UMK5232" s="38"/>
      <c r="UML5232" s="38"/>
      <c r="UMM5232" s="38"/>
      <c r="UMN5232" s="38"/>
      <c r="UMO5232" s="38"/>
      <c r="UMP5232" s="38"/>
      <c r="UMQ5232" s="38"/>
      <c r="UMR5232" s="38"/>
      <c r="UMS5232" s="38"/>
      <c r="UMT5232" s="38"/>
      <c r="UMU5232" s="38"/>
      <c r="UMV5232" s="38"/>
      <c r="UMW5232" s="38"/>
      <c r="UMX5232" s="38"/>
      <c r="UMY5232" s="38"/>
      <c r="UMZ5232" s="38"/>
      <c r="UNA5232" s="38"/>
      <c r="UNB5232" s="38"/>
      <c r="UNC5232" s="38"/>
      <c r="UND5232" s="38"/>
      <c r="UNE5232" s="38"/>
      <c r="UNF5232" s="38"/>
      <c r="UNG5232" s="38"/>
      <c r="UNH5232" s="38"/>
      <c r="UNI5232" s="38"/>
      <c r="UNJ5232" s="38"/>
      <c r="UNK5232" s="38"/>
      <c r="UNL5232" s="38"/>
      <c r="UNM5232" s="38"/>
      <c r="UNN5232" s="38"/>
      <c r="UNO5232" s="38"/>
      <c r="UNP5232" s="38"/>
      <c r="UNQ5232" s="38"/>
      <c r="UNR5232" s="38"/>
      <c r="UNS5232" s="38"/>
      <c r="UNT5232" s="38"/>
      <c r="UNU5232" s="38"/>
      <c r="UNV5232" s="38"/>
      <c r="UNW5232" s="38"/>
      <c r="UNX5232" s="38"/>
      <c r="UNY5232" s="38"/>
      <c r="UNZ5232" s="38"/>
      <c r="UOA5232" s="38"/>
      <c r="UOB5232" s="38"/>
      <c r="UOC5232" s="38"/>
      <c r="UOD5232" s="38"/>
      <c r="UOE5232" s="38"/>
      <c r="UOF5232" s="38"/>
      <c r="UOG5232" s="38"/>
      <c r="UOH5232" s="38"/>
      <c r="UOI5232" s="38"/>
      <c r="UOJ5232" s="38"/>
      <c r="UOK5232" s="38"/>
      <c r="UOL5232" s="38"/>
      <c r="UOM5232" s="38"/>
      <c r="UON5232" s="38"/>
      <c r="UOO5232" s="38"/>
      <c r="UOP5232" s="38"/>
      <c r="UOQ5232" s="38"/>
      <c r="UOR5232" s="38"/>
      <c r="UOS5232" s="38"/>
      <c r="UOT5232" s="38"/>
      <c r="UOU5232" s="38"/>
      <c r="UOV5232" s="38"/>
      <c r="UOW5232" s="38"/>
      <c r="UOX5232" s="38"/>
      <c r="UOY5232" s="38"/>
      <c r="UOZ5232" s="38"/>
      <c r="UPA5232" s="38"/>
      <c r="UPB5232" s="38"/>
      <c r="UPC5232" s="38"/>
      <c r="UPD5232" s="38"/>
      <c r="UPE5232" s="38"/>
      <c r="UPF5232" s="38"/>
      <c r="UPG5232" s="38"/>
      <c r="UPH5232" s="38"/>
      <c r="UPI5232" s="38"/>
      <c r="UPJ5232" s="38"/>
      <c r="UPK5232" s="38"/>
      <c r="UPL5232" s="38"/>
      <c r="UPM5232" s="38"/>
      <c r="UPN5232" s="38"/>
      <c r="UPO5232" s="38"/>
      <c r="UPP5232" s="38"/>
      <c r="UPQ5232" s="38"/>
      <c r="UPR5232" s="38"/>
      <c r="UPS5232" s="38"/>
      <c r="UPT5232" s="38"/>
      <c r="UPU5232" s="38"/>
      <c r="UPV5232" s="38"/>
      <c r="UPW5232" s="38"/>
      <c r="UPX5232" s="38"/>
      <c r="UPY5232" s="38"/>
      <c r="UPZ5232" s="38"/>
      <c r="UQA5232" s="38"/>
      <c r="UQB5232" s="38"/>
      <c r="UQC5232" s="38"/>
      <c r="UQD5232" s="38"/>
      <c r="UQE5232" s="38"/>
      <c r="UQF5232" s="38"/>
      <c r="UQG5232" s="38"/>
      <c r="UQH5232" s="38"/>
      <c r="UQI5232" s="38"/>
      <c r="UQJ5232" s="38"/>
      <c r="UQK5232" s="38"/>
      <c r="UQL5232" s="38"/>
      <c r="UQM5232" s="38"/>
      <c r="UQN5232" s="38"/>
      <c r="UQO5232" s="38"/>
      <c r="UQP5232" s="38"/>
      <c r="UQQ5232" s="38"/>
      <c r="UQR5232" s="38"/>
      <c r="UQS5232" s="38"/>
      <c r="UQT5232" s="38"/>
      <c r="UQU5232" s="38"/>
      <c r="UQV5232" s="38"/>
      <c r="UQW5232" s="38"/>
      <c r="UQX5232" s="38"/>
      <c r="UQY5232" s="38"/>
      <c r="UQZ5232" s="38"/>
      <c r="URA5232" s="38"/>
      <c r="URB5232" s="38"/>
      <c r="URC5232" s="38"/>
      <c r="URD5232" s="38"/>
      <c r="URE5232" s="38"/>
      <c r="URF5232" s="38"/>
      <c r="URG5232" s="38"/>
      <c r="URH5232" s="38"/>
      <c r="URI5232" s="38"/>
      <c r="URJ5232" s="38"/>
      <c r="URK5232" s="38"/>
      <c r="URL5232" s="38"/>
      <c r="URM5232" s="38"/>
      <c r="URN5232" s="38"/>
      <c r="URO5232" s="38"/>
      <c r="URP5232" s="38"/>
      <c r="URQ5232" s="38"/>
      <c r="URR5232" s="38"/>
      <c r="URS5232" s="38"/>
      <c r="URT5232" s="38"/>
      <c r="URU5232" s="38"/>
      <c r="URV5232" s="38"/>
      <c r="URW5232" s="38"/>
      <c r="URX5232" s="38"/>
      <c r="URY5232" s="38"/>
      <c r="URZ5232" s="38"/>
      <c r="USA5232" s="38"/>
      <c r="USB5232" s="38"/>
      <c r="USC5232" s="38"/>
      <c r="USD5232" s="38"/>
      <c r="USE5232" s="38"/>
      <c r="USF5232" s="38"/>
      <c r="USG5232" s="38"/>
      <c r="USH5232" s="38"/>
      <c r="USI5232" s="38"/>
      <c r="USJ5232" s="38"/>
      <c r="USK5232" s="38"/>
      <c r="USL5232" s="38"/>
      <c r="USM5232" s="38"/>
      <c r="USN5232" s="38"/>
      <c r="USO5232" s="38"/>
      <c r="USP5232" s="38"/>
      <c r="USQ5232" s="38"/>
      <c r="USR5232" s="38"/>
      <c r="USS5232" s="38"/>
      <c r="UST5232" s="38"/>
      <c r="USU5232" s="38"/>
      <c r="USV5232" s="38"/>
      <c r="USW5232" s="38"/>
      <c r="USX5232" s="38"/>
      <c r="USY5232" s="38"/>
      <c r="USZ5232" s="38"/>
      <c r="UTA5232" s="38"/>
      <c r="UTB5232" s="38"/>
      <c r="UTC5232" s="38"/>
      <c r="UTD5232" s="38"/>
      <c r="UTE5232" s="38"/>
      <c r="UTF5232" s="38"/>
      <c r="UTG5232" s="38"/>
      <c r="UTH5232" s="38"/>
      <c r="UTI5232" s="38"/>
      <c r="UTJ5232" s="38"/>
      <c r="UTK5232" s="38"/>
      <c r="UTL5232" s="38"/>
      <c r="UTM5232" s="38"/>
      <c r="UTN5232" s="38"/>
      <c r="UTO5232" s="38"/>
      <c r="UTP5232" s="38"/>
      <c r="UTQ5232" s="38"/>
      <c r="UTR5232" s="38"/>
      <c r="UTS5232" s="38"/>
      <c r="UTT5232" s="38"/>
      <c r="UTU5232" s="38"/>
      <c r="UTV5232" s="38"/>
      <c r="UTW5232" s="38"/>
      <c r="UTX5232" s="38"/>
      <c r="UTY5232" s="38"/>
      <c r="UTZ5232" s="38"/>
      <c r="UUA5232" s="38"/>
      <c r="UUB5232" s="38"/>
      <c r="UUC5232" s="38"/>
      <c r="UUD5232" s="38"/>
      <c r="UUE5232" s="38"/>
      <c r="UUF5232" s="38"/>
      <c r="UUG5232" s="38"/>
      <c r="UUH5232" s="38"/>
      <c r="UUI5232" s="38"/>
      <c r="UUJ5232" s="38"/>
      <c r="UUK5232" s="38"/>
      <c r="UUL5232" s="38"/>
      <c r="UUM5232" s="38"/>
      <c r="UUN5232" s="38"/>
      <c r="UUO5232" s="38"/>
      <c r="UUP5232" s="38"/>
      <c r="UUQ5232" s="38"/>
      <c r="UUR5232" s="38"/>
      <c r="UUS5232" s="38"/>
      <c r="UUT5232" s="38"/>
      <c r="UUU5232" s="38"/>
      <c r="UUV5232" s="38"/>
      <c r="UUW5232" s="38"/>
      <c r="UUX5232" s="38"/>
      <c r="UUY5232" s="38"/>
      <c r="UUZ5232" s="38"/>
      <c r="UVA5232" s="38"/>
      <c r="UVB5232" s="38"/>
      <c r="UVC5232" s="38"/>
      <c r="UVD5232" s="38"/>
      <c r="UVE5232" s="38"/>
      <c r="UVF5232" s="38"/>
      <c r="UVG5232" s="38"/>
      <c r="UVH5232" s="38"/>
      <c r="UVI5232" s="38"/>
      <c r="UVJ5232" s="38"/>
      <c r="UVK5232" s="38"/>
      <c r="UVL5232" s="38"/>
      <c r="UVM5232" s="38"/>
      <c r="UVN5232" s="38"/>
      <c r="UVO5232" s="38"/>
      <c r="UVP5232" s="38"/>
      <c r="UVQ5232" s="38"/>
      <c r="UVR5232" s="38"/>
      <c r="UVS5232" s="38"/>
      <c r="UVT5232" s="38"/>
      <c r="UVU5232" s="38"/>
      <c r="UVV5232" s="38"/>
      <c r="UVW5232" s="38"/>
      <c r="UVX5232" s="38"/>
      <c r="UVY5232" s="38"/>
      <c r="UVZ5232" s="38"/>
      <c r="UWA5232" s="38"/>
      <c r="UWB5232" s="38"/>
      <c r="UWC5232" s="38"/>
      <c r="UWD5232" s="38"/>
      <c r="UWE5232" s="38"/>
      <c r="UWF5232" s="38"/>
      <c r="UWG5232" s="38"/>
      <c r="UWH5232" s="38"/>
      <c r="UWI5232" s="38"/>
      <c r="UWJ5232" s="38"/>
      <c r="UWK5232" s="38"/>
      <c r="UWL5232" s="38"/>
      <c r="UWM5232" s="38"/>
      <c r="UWN5232" s="38"/>
      <c r="UWO5232" s="38"/>
      <c r="UWP5232" s="38"/>
      <c r="UWQ5232" s="38"/>
      <c r="UWR5232" s="38"/>
      <c r="UWS5232" s="38"/>
      <c r="UWT5232" s="38"/>
      <c r="UWU5232" s="38"/>
      <c r="UWV5232" s="38"/>
      <c r="UWW5232" s="38"/>
      <c r="UWX5232" s="38"/>
      <c r="UWY5232" s="38"/>
      <c r="UWZ5232" s="38"/>
      <c r="UXA5232" s="38"/>
      <c r="UXB5232" s="38"/>
      <c r="UXC5232" s="38"/>
      <c r="UXD5232" s="38"/>
      <c r="UXE5232" s="38"/>
      <c r="UXF5232" s="38"/>
      <c r="UXG5232" s="38"/>
      <c r="UXH5232" s="38"/>
      <c r="UXI5232" s="38"/>
      <c r="UXJ5232" s="38"/>
      <c r="UXK5232" s="38"/>
      <c r="UXL5232" s="38"/>
      <c r="UXM5232" s="38"/>
      <c r="UXN5232" s="38"/>
      <c r="UXO5232" s="38"/>
      <c r="UXP5232" s="38"/>
      <c r="UXQ5232" s="38"/>
      <c r="UXR5232" s="38"/>
      <c r="UXS5232" s="38"/>
      <c r="UXT5232" s="38"/>
      <c r="UXU5232" s="38"/>
      <c r="UXV5232" s="38"/>
      <c r="UXW5232" s="38"/>
      <c r="UXX5232" s="38"/>
      <c r="UXY5232" s="38"/>
      <c r="UXZ5232" s="38"/>
      <c r="UYA5232" s="38"/>
      <c r="UYB5232" s="38"/>
      <c r="UYC5232" s="38"/>
      <c r="UYD5232" s="38"/>
      <c r="UYE5232" s="38"/>
      <c r="UYF5232" s="38"/>
      <c r="UYG5232" s="38"/>
      <c r="UYH5232" s="38"/>
      <c r="UYI5232" s="38"/>
      <c r="UYJ5232" s="38"/>
      <c r="UYK5232" s="38"/>
      <c r="UYL5232" s="38"/>
      <c r="UYM5232" s="38"/>
      <c r="UYN5232" s="38"/>
      <c r="UYO5232" s="38"/>
      <c r="UYP5232" s="38"/>
      <c r="UYQ5232" s="38"/>
      <c r="UYR5232" s="38"/>
      <c r="UYS5232" s="38"/>
      <c r="UYT5232" s="38"/>
      <c r="UYU5232" s="38"/>
      <c r="UYV5232" s="38"/>
      <c r="UYW5232" s="38"/>
      <c r="UYX5232" s="38"/>
      <c r="UYY5232" s="38"/>
      <c r="UYZ5232" s="38"/>
      <c r="UZA5232" s="38"/>
      <c r="UZB5232" s="38"/>
      <c r="UZC5232" s="38"/>
      <c r="UZD5232" s="38"/>
      <c r="UZE5232" s="38"/>
      <c r="UZF5232" s="38"/>
      <c r="UZG5232" s="38"/>
      <c r="UZH5232" s="38"/>
      <c r="UZI5232" s="38"/>
      <c r="UZJ5232" s="38"/>
      <c r="UZK5232" s="38"/>
      <c r="UZL5232" s="38"/>
      <c r="UZM5232" s="38"/>
      <c r="UZN5232" s="38"/>
      <c r="UZO5232" s="38"/>
      <c r="UZP5232" s="38"/>
      <c r="UZQ5232" s="38"/>
      <c r="UZR5232" s="38"/>
      <c r="UZS5232" s="38"/>
      <c r="UZT5232" s="38"/>
      <c r="UZU5232" s="38"/>
      <c r="UZV5232" s="38"/>
      <c r="UZW5232" s="38"/>
      <c r="UZX5232" s="38"/>
      <c r="UZY5232" s="38"/>
      <c r="UZZ5232" s="38"/>
      <c r="VAA5232" s="38"/>
      <c r="VAB5232" s="38"/>
      <c r="VAC5232" s="38"/>
      <c r="VAD5232" s="38"/>
      <c r="VAE5232" s="38"/>
      <c r="VAF5232" s="38"/>
      <c r="VAG5232" s="38"/>
      <c r="VAH5232" s="38"/>
      <c r="VAI5232" s="38"/>
      <c r="VAJ5232" s="38"/>
      <c r="VAK5232" s="38"/>
      <c r="VAL5232" s="38"/>
      <c r="VAM5232" s="38"/>
      <c r="VAN5232" s="38"/>
      <c r="VAO5232" s="38"/>
      <c r="VAP5232" s="38"/>
      <c r="VAQ5232" s="38"/>
      <c r="VAR5232" s="38"/>
      <c r="VAS5232" s="38"/>
      <c r="VAT5232" s="38"/>
      <c r="VAU5232" s="38"/>
      <c r="VAV5232" s="38"/>
      <c r="VAW5232" s="38"/>
      <c r="VAX5232" s="38"/>
      <c r="VAY5232" s="38"/>
      <c r="VAZ5232" s="38"/>
      <c r="VBA5232" s="38"/>
      <c r="VBB5232" s="38"/>
      <c r="VBC5232" s="38"/>
      <c r="VBD5232" s="38"/>
      <c r="VBE5232" s="38"/>
      <c r="VBF5232" s="38"/>
      <c r="VBG5232" s="38"/>
      <c r="VBH5232" s="38"/>
      <c r="VBI5232" s="38"/>
      <c r="VBJ5232" s="38"/>
      <c r="VBK5232" s="38"/>
      <c r="VBL5232" s="38"/>
      <c r="VBM5232" s="38"/>
      <c r="VBN5232" s="38"/>
      <c r="VBO5232" s="38"/>
      <c r="VBP5232" s="38"/>
      <c r="VBQ5232" s="38"/>
      <c r="VBR5232" s="38"/>
      <c r="VBS5232" s="38"/>
      <c r="VBT5232" s="38"/>
      <c r="VBU5232" s="38"/>
      <c r="VBV5232" s="38"/>
      <c r="VBW5232" s="38"/>
      <c r="VBX5232" s="38"/>
      <c r="VBY5232" s="38"/>
      <c r="VBZ5232" s="38"/>
      <c r="VCA5232" s="38"/>
      <c r="VCB5232" s="38"/>
      <c r="VCC5232" s="38"/>
      <c r="VCD5232" s="38"/>
      <c r="VCE5232" s="38"/>
      <c r="VCF5232" s="38"/>
      <c r="VCG5232" s="38"/>
      <c r="VCH5232" s="38"/>
      <c r="VCI5232" s="38"/>
      <c r="VCJ5232" s="38"/>
      <c r="VCK5232" s="38"/>
      <c r="VCL5232" s="38"/>
      <c r="VCM5232" s="38"/>
      <c r="VCN5232" s="38"/>
      <c r="VCO5232" s="38"/>
      <c r="VCP5232" s="38"/>
      <c r="VCQ5232" s="38"/>
      <c r="VCR5232" s="38"/>
      <c r="VCS5232" s="38"/>
      <c r="VCT5232" s="38"/>
      <c r="VCU5232" s="38"/>
      <c r="VCV5232" s="38"/>
      <c r="VCW5232" s="38"/>
      <c r="VCX5232" s="38"/>
      <c r="VCY5232" s="38"/>
      <c r="VCZ5232" s="38"/>
      <c r="VDA5232" s="38"/>
      <c r="VDB5232" s="38"/>
      <c r="VDC5232" s="38"/>
      <c r="VDD5232" s="38"/>
      <c r="VDE5232" s="38"/>
      <c r="VDF5232" s="38"/>
      <c r="VDG5232" s="38"/>
      <c r="VDH5232" s="38"/>
      <c r="VDI5232" s="38"/>
      <c r="VDJ5232" s="38"/>
      <c r="VDK5232" s="38"/>
      <c r="VDL5232" s="38"/>
      <c r="VDM5232" s="38"/>
      <c r="VDN5232" s="38"/>
      <c r="VDO5232" s="38"/>
      <c r="VDP5232" s="38"/>
      <c r="VDQ5232" s="38"/>
      <c r="VDR5232" s="38"/>
      <c r="VDS5232" s="38"/>
      <c r="VDT5232" s="38"/>
      <c r="VDU5232" s="38"/>
      <c r="VDV5232" s="38"/>
      <c r="VDW5232" s="38"/>
      <c r="VDX5232" s="38"/>
      <c r="VDY5232" s="38"/>
      <c r="VDZ5232" s="38"/>
      <c r="VEA5232" s="38"/>
      <c r="VEB5232" s="38"/>
      <c r="VEC5232" s="38"/>
      <c r="VED5232" s="38"/>
      <c r="VEE5232" s="38"/>
      <c r="VEF5232" s="38"/>
      <c r="VEG5232" s="38"/>
      <c r="VEH5232" s="38"/>
      <c r="VEI5232" s="38"/>
      <c r="VEJ5232" s="38"/>
      <c r="VEK5232" s="38"/>
      <c r="VEL5232" s="38"/>
      <c r="VEM5232" s="38"/>
      <c r="VEN5232" s="38"/>
      <c r="VEO5232" s="38"/>
      <c r="VEP5232" s="38"/>
      <c r="VEQ5232" s="38"/>
      <c r="VER5232" s="38"/>
      <c r="VES5232" s="38"/>
      <c r="VET5232" s="38"/>
      <c r="VEU5232" s="38"/>
      <c r="VEV5232" s="38"/>
      <c r="VEW5232" s="38"/>
      <c r="VEX5232" s="38"/>
      <c r="VEY5232" s="38"/>
      <c r="VEZ5232" s="38"/>
      <c r="VFA5232" s="38"/>
      <c r="VFB5232" s="38"/>
      <c r="VFC5232" s="38"/>
      <c r="VFD5232" s="38"/>
      <c r="VFE5232" s="38"/>
      <c r="VFF5232" s="38"/>
      <c r="VFG5232" s="38"/>
      <c r="VFH5232" s="38"/>
      <c r="VFI5232" s="38"/>
      <c r="VFJ5232" s="38"/>
      <c r="VFK5232" s="38"/>
      <c r="VFL5232" s="38"/>
      <c r="VFM5232" s="38"/>
      <c r="VFN5232" s="38"/>
      <c r="VFO5232" s="38"/>
      <c r="VFP5232" s="38"/>
      <c r="VFQ5232" s="38"/>
      <c r="VFR5232" s="38"/>
      <c r="VFS5232" s="38"/>
      <c r="VFT5232" s="38"/>
      <c r="VFU5232" s="38"/>
      <c r="VFV5232" s="38"/>
      <c r="VFW5232" s="38"/>
      <c r="VFX5232" s="38"/>
      <c r="VFY5232" s="38"/>
      <c r="VFZ5232" s="38"/>
      <c r="VGA5232" s="38"/>
      <c r="VGB5232" s="38"/>
      <c r="VGC5232" s="38"/>
      <c r="VGD5232" s="38"/>
      <c r="VGE5232" s="38"/>
      <c r="VGF5232" s="38"/>
      <c r="VGG5232" s="38"/>
      <c r="VGH5232" s="38"/>
      <c r="VGI5232" s="38"/>
      <c r="VGJ5232" s="38"/>
      <c r="VGK5232" s="38"/>
      <c r="VGL5232" s="38"/>
      <c r="VGM5232" s="38"/>
      <c r="VGN5232" s="38"/>
      <c r="VGO5232" s="38"/>
      <c r="VGP5232" s="38"/>
      <c r="VGQ5232" s="38"/>
      <c r="VGR5232" s="38"/>
      <c r="VGS5232" s="38"/>
      <c r="VGT5232" s="38"/>
      <c r="VGU5232" s="38"/>
      <c r="VGV5232" s="38"/>
      <c r="VGW5232" s="38"/>
      <c r="VGX5232" s="38"/>
      <c r="VGY5232" s="38"/>
      <c r="VGZ5232" s="38"/>
      <c r="VHA5232" s="38"/>
      <c r="VHB5232" s="38"/>
      <c r="VHC5232" s="38"/>
      <c r="VHD5232" s="38"/>
      <c r="VHE5232" s="38"/>
      <c r="VHF5232" s="38"/>
      <c r="VHG5232" s="38"/>
      <c r="VHH5232" s="38"/>
      <c r="VHI5232" s="38"/>
      <c r="VHJ5232" s="38"/>
      <c r="VHK5232" s="38"/>
      <c r="VHL5232" s="38"/>
      <c r="VHM5232" s="38"/>
      <c r="VHN5232" s="38"/>
      <c r="VHO5232" s="38"/>
      <c r="VHP5232" s="38"/>
      <c r="VHQ5232" s="38"/>
      <c r="VHR5232" s="38"/>
      <c r="VHS5232" s="38"/>
      <c r="VHT5232" s="38"/>
      <c r="VHU5232" s="38"/>
      <c r="VHV5232" s="38"/>
      <c r="VHW5232" s="38"/>
      <c r="VHX5232" s="38"/>
      <c r="VHY5232" s="38"/>
      <c r="VHZ5232" s="38"/>
      <c r="VIA5232" s="38"/>
      <c r="VIB5232" s="38"/>
      <c r="VIC5232" s="38"/>
      <c r="VID5232" s="38"/>
      <c r="VIE5232" s="38"/>
      <c r="VIF5232" s="38"/>
      <c r="VIG5232" s="38"/>
      <c r="VIH5232" s="38"/>
      <c r="VII5232" s="38"/>
      <c r="VIJ5232" s="38"/>
      <c r="VIK5232" s="38"/>
      <c r="VIL5232" s="38"/>
      <c r="VIM5232" s="38"/>
      <c r="VIN5232" s="38"/>
      <c r="VIO5232" s="38"/>
      <c r="VIP5232" s="38"/>
      <c r="VIQ5232" s="38"/>
      <c r="VIR5232" s="38"/>
      <c r="VIS5232" s="38"/>
      <c r="VIT5232" s="38"/>
      <c r="VIU5232" s="38"/>
      <c r="VIV5232" s="38"/>
      <c r="VIW5232" s="38"/>
      <c r="VIX5232" s="38"/>
      <c r="VIY5232" s="38"/>
      <c r="VIZ5232" s="38"/>
      <c r="VJA5232" s="38"/>
      <c r="VJB5232" s="38"/>
      <c r="VJC5232" s="38"/>
      <c r="VJD5232" s="38"/>
      <c r="VJE5232" s="38"/>
      <c r="VJF5232" s="38"/>
      <c r="VJG5232" s="38"/>
      <c r="VJH5232" s="38"/>
      <c r="VJI5232" s="38"/>
      <c r="VJJ5232" s="38"/>
      <c r="VJK5232" s="38"/>
      <c r="VJL5232" s="38"/>
      <c r="VJM5232" s="38"/>
      <c r="VJN5232" s="38"/>
      <c r="VJO5232" s="38"/>
      <c r="VJP5232" s="38"/>
      <c r="VJQ5232" s="38"/>
      <c r="VJR5232" s="38"/>
      <c r="VJS5232" s="38"/>
      <c r="VJT5232" s="38"/>
      <c r="VJU5232" s="38"/>
      <c r="VJV5232" s="38"/>
      <c r="VJW5232" s="38"/>
      <c r="VJX5232" s="38"/>
      <c r="VJY5232" s="38"/>
      <c r="VJZ5232" s="38"/>
      <c r="VKA5232" s="38"/>
      <c r="VKB5232" s="38"/>
      <c r="VKC5232" s="38"/>
      <c r="VKD5232" s="38"/>
      <c r="VKE5232" s="38"/>
      <c r="VKF5232" s="38"/>
      <c r="VKG5232" s="38"/>
      <c r="VKH5232" s="38"/>
      <c r="VKI5232" s="38"/>
      <c r="VKJ5232" s="38"/>
      <c r="VKK5232" s="38"/>
      <c r="VKL5232" s="38"/>
      <c r="VKM5232" s="38"/>
      <c r="VKN5232" s="38"/>
      <c r="VKO5232" s="38"/>
      <c r="VKP5232" s="38"/>
      <c r="VKQ5232" s="38"/>
      <c r="VKR5232" s="38"/>
      <c r="VKS5232" s="38"/>
      <c r="VKT5232" s="38"/>
      <c r="VKU5232" s="38"/>
      <c r="VKV5232" s="38"/>
      <c r="VKW5232" s="38"/>
      <c r="VKX5232" s="38"/>
      <c r="VKY5232" s="38"/>
      <c r="VKZ5232" s="38"/>
      <c r="VLA5232" s="38"/>
      <c r="VLB5232" s="38"/>
      <c r="VLC5232" s="38"/>
      <c r="VLD5232" s="38"/>
      <c r="VLE5232" s="38"/>
      <c r="VLF5232" s="38"/>
      <c r="VLG5232" s="38"/>
      <c r="VLH5232" s="38"/>
      <c r="VLI5232" s="38"/>
      <c r="VLJ5232" s="38"/>
      <c r="VLK5232" s="38"/>
      <c r="VLL5232" s="38"/>
      <c r="VLM5232" s="38"/>
      <c r="VLN5232" s="38"/>
      <c r="VLO5232" s="38"/>
      <c r="VLP5232" s="38"/>
      <c r="VLQ5232" s="38"/>
      <c r="VLR5232" s="38"/>
      <c r="VLS5232" s="38"/>
      <c r="VLT5232" s="38"/>
      <c r="VLU5232" s="38"/>
      <c r="VLV5232" s="38"/>
      <c r="VLW5232" s="38"/>
      <c r="VLX5232" s="38"/>
      <c r="VLY5232" s="38"/>
      <c r="VLZ5232" s="38"/>
      <c r="VMA5232" s="38"/>
      <c r="VMB5232" s="38"/>
      <c r="VMC5232" s="38"/>
      <c r="VMD5232" s="38"/>
      <c r="VME5232" s="38"/>
      <c r="VMF5232" s="38"/>
      <c r="VMG5232" s="38"/>
      <c r="VMH5232" s="38"/>
      <c r="VMI5232" s="38"/>
      <c r="VMJ5232" s="38"/>
      <c r="VMK5232" s="38"/>
      <c r="VML5232" s="38"/>
      <c r="VMM5232" s="38"/>
      <c r="VMN5232" s="38"/>
      <c r="VMO5232" s="38"/>
      <c r="VMP5232" s="38"/>
      <c r="VMQ5232" s="38"/>
      <c r="VMR5232" s="38"/>
      <c r="VMS5232" s="38"/>
      <c r="VMT5232" s="38"/>
      <c r="VMU5232" s="38"/>
      <c r="VMV5232" s="38"/>
      <c r="VMW5232" s="38"/>
      <c r="VMX5232" s="38"/>
      <c r="VMY5232" s="38"/>
      <c r="VMZ5232" s="38"/>
      <c r="VNA5232" s="38"/>
      <c r="VNB5232" s="38"/>
      <c r="VNC5232" s="38"/>
      <c r="VND5232" s="38"/>
      <c r="VNE5232" s="38"/>
      <c r="VNF5232" s="38"/>
      <c r="VNG5232" s="38"/>
      <c r="VNH5232" s="38"/>
      <c r="VNI5232" s="38"/>
      <c r="VNJ5232" s="38"/>
      <c r="VNK5232" s="38"/>
      <c r="VNL5232" s="38"/>
      <c r="VNM5232" s="38"/>
      <c r="VNN5232" s="38"/>
      <c r="VNO5232" s="38"/>
      <c r="VNP5232" s="38"/>
      <c r="VNQ5232" s="38"/>
      <c r="VNR5232" s="38"/>
      <c r="VNS5232" s="38"/>
      <c r="VNT5232" s="38"/>
      <c r="VNU5232" s="38"/>
      <c r="VNV5232" s="38"/>
      <c r="VNW5232" s="38"/>
      <c r="VNX5232" s="38"/>
      <c r="VNY5232" s="38"/>
      <c r="VNZ5232" s="38"/>
      <c r="VOA5232" s="38"/>
      <c r="VOB5232" s="38"/>
      <c r="VOC5232" s="38"/>
      <c r="VOD5232" s="38"/>
      <c r="VOE5232" s="38"/>
      <c r="VOF5232" s="38"/>
      <c r="VOG5232" s="38"/>
      <c r="VOH5232" s="38"/>
      <c r="VOI5232" s="38"/>
      <c r="VOJ5232" s="38"/>
      <c r="VOK5232" s="38"/>
      <c r="VOL5232" s="38"/>
      <c r="VOM5232" s="38"/>
      <c r="VON5232" s="38"/>
      <c r="VOO5232" s="38"/>
      <c r="VOP5232" s="38"/>
      <c r="VOQ5232" s="38"/>
      <c r="VOR5232" s="38"/>
      <c r="VOS5232" s="38"/>
      <c r="VOT5232" s="38"/>
      <c r="VOU5232" s="38"/>
      <c r="VOV5232" s="38"/>
      <c r="VOW5232" s="38"/>
      <c r="VOX5232" s="38"/>
      <c r="VOY5232" s="38"/>
      <c r="VOZ5232" s="38"/>
      <c r="VPA5232" s="38"/>
      <c r="VPB5232" s="38"/>
      <c r="VPC5232" s="38"/>
      <c r="VPD5232" s="38"/>
      <c r="VPE5232" s="38"/>
      <c r="VPF5232" s="38"/>
      <c r="VPG5232" s="38"/>
      <c r="VPH5232" s="38"/>
      <c r="VPI5232" s="38"/>
      <c r="VPJ5232" s="38"/>
      <c r="VPK5232" s="38"/>
      <c r="VPL5232" s="38"/>
      <c r="VPM5232" s="38"/>
      <c r="VPN5232" s="38"/>
      <c r="VPO5232" s="38"/>
      <c r="VPP5232" s="38"/>
      <c r="VPQ5232" s="38"/>
      <c r="VPR5232" s="38"/>
      <c r="VPS5232" s="38"/>
      <c r="VPT5232" s="38"/>
      <c r="VPU5232" s="38"/>
      <c r="VPV5232" s="38"/>
      <c r="VPW5232" s="38"/>
      <c r="VPX5232" s="38"/>
      <c r="VPY5232" s="38"/>
      <c r="VPZ5232" s="38"/>
      <c r="VQA5232" s="38"/>
      <c r="VQB5232" s="38"/>
      <c r="VQC5232" s="38"/>
      <c r="VQD5232" s="38"/>
      <c r="VQE5232" s="38"/>
      <c r="VQF5232" s="38"/>
      <c r="VQG5232" s="38"/>
      <c r="VQH5232" s="38"/>
      <c r="VQI5232" s="38"/>
      <c r="VQJ5232" s="38"/>
      <c r="VQK5232" s="38"/>
      <c r="VQL5232" s="38"/>
      <c r="VQM5232" s="38"/>
      <c r="VQN5232" s="38"/>
      <c r="VQO5232" s="38"/>
      <c r="VQP5232" s="38"/>
      <c r="VQQ5232" s="38"/>
      <c r="VQR5232" s="38"/>
      <c r="VQS5232" s="38"/>
      <c r="VQT5232" s="38"/>
      <c r="VQU5232" s="38"/>
      <c r="VQV5232" s="38"/>
      <c r="VQW5232" s="38"/>
      <c r="VQX5232" s="38"/>
      <c r="VQY5232" s="38"/>
      <c r="VQZ5232" s="38"/>
      <c r="VRA5232" s="38"/>
      <c r="VRB5232" s="38"/>
      <c r="VRC5232" s="38"/>
      <c r="VRD5232" s="38"/>
      <c r="VRE5232" s="38"/>
      <c r="VRF5232" s="38"/>
      <c r="VRG5232" s="38"/>
      <c r="VRH5232" s="38"/>
      <c r="VRI5232" s="38"/>
      <c r="VRJ5232" s="38"/>
      <c r="VRK5232" s="38"/>
      <c r="VRL5232" s="38"/>
      <c r="VRM5232" s="38"/>
      <c r="VRN5232" s="38"/>
      <c r="VRO5232" s="38"/>
      <c r="VRP5232" s="38"/>
      <c r="VRQ5232" s="38"/>
      <c r="VRR5232" s="38"/>
      <c r="VRS5232" s="38"/>
      <c r="VRT5232" s="38"/>
      <c r="VRU5232" s="38"/>
      <c r="VRV5232" s="38"/>
      <c r="VRW5232" s="38"/>
      <c r="VRX5232" s="38"/>
      <c r="VRY5232" s="38"/>
      <c r="VRZ5232" s="38"/>
      <c r="VSA5232" s="38"/>
      <c r="VSB5232" s="38"/>
      <c r="VSC5232" s="38"/>
      <c r="VSD5232" s="38"/>
      <c r="VSE5232" s="38"/>
      <c r="VSF5232" s="38"/>
      <c r="VSG5232" s="38"/>
      <c r="VSH5232" s="38"/>
      <c r="VSI5232" s="38"/>
      <c r="VSJ5232" s="38"/>
      <c r="VSK5232" s="38"/>
      <c r="VSL5232" s="38"/>
      <c r="VSM5232" s="38"/>
      <c r="VSN5232" s="38"/>
      <c r="VSO5232" s="38"/>
      <c r="VSP5232" s="38"/>
      <c r="VSQ5232" s="38"/>
      <c r="VSR5232" s="38"/>
      <c r="VSS5232" s="38"/>
      <c r="VST5232" s="38"/>
      <c r="VSU5232" s="38"/>
      <c r="VSV5232" s="38"/>
      <c r="VSW5232" s="38"/>
      <c r="VSX5232" s="38"/>
      <c r="VSY5232" s="38"/>
      <c r="VSZ5232" s="38"/>
      <c r="VTA5232" s="38"/>
      <c r="VTB5232" s="38"/>
      <c r="VTC5232" s="38"/>
      <c r="VTD5232" s="38"/>
      <c r="VTE5232" s="38"/>
      <c r="VTF5232" s="38"/>
      <c r="VTG5232" s="38"/>
      <c r="VTH5232" s="38"/>
      <c r="VTI5232" s="38"/>
      <c r="VTJ5232" s="38"/>
      <c r="VTK5232" s="38"/>
      <c r="VTL5232" s="38"/>
      <c r="VTM5232" s="38"/>
      <c r="VTN5232" s="38"/>
      <c r="VTO5232" s="38"/>
      <c r="VTP5232" s="38"/>
      <c r="VTQ5232" s="38"/>
      <c r="VTR5232" s="38"/>
      <c r="VTS5232" s="38"/>
      <c r="VTT5232" s="38"/>
      <c r="VTU5232" s="38"/>
      <c r="VTV5232" s="38"/>
      <c r="VTW5232" s="38"/>
      <c r="VTX5232" s="38"/>
      <c r="VTY5232" s="38"/>
      <c r="VTZ5232" s="38"/>
      <c r="VUA5232" s="38"/>
      <c r="VUB5232" s="38"/>
      <c r="VUC5232" s="38"/>
      <c r="VUD5232" s="38"/>
      <c r="VUE5232" s="38"/>
      <c r="VUF5232" s="38"/>
      <c r="VUG5232" s="38"/>
      <c r="VUH5232" s="38"/>
      <c r="VUI5232" s="38"/>
      <c r="VUJ5232" s="38"/>
      <c r="VUK5232" s="38"/>
      <c r="VUL5232" s="38"/>
      <c r="VUM5232" s="38"/>
      <c r="VUN5232" s="38"/>
      <c r="VUO5232" s="38"/>
      <c r="VUP5232" s="38"/>
      <c r="VUQ5232" s="38"/>
      <c r="VUR5232" s="38"/>
      <c r="VUS5232" s="38"/>
      <c r="VUT5232" s="38"/>
      <c r="VUU5232" s="38"/>
      <c r="VUV5232" s="38"/>
      <c r="VUW5232" s="38"/>
      <c r="VUX5232" s="38"/>
      <c r="VUY5232" s="38"/>
      <c r="VUZ5232" s="38"/>
      <c r="VVA5232" s="38"/>
      <c r="VVB5232" s="38"/>
      <c r="VVC5232" s="38"/>
      <c r="VVD5232" s="38"/>
      <c r="VVE5232" s="38"/>
      <c r="VVF5232" s="38"/>
      <c r="VVG5232" s="38"/>
      <c r="VVH5232" s="38"/>
      <c r="VVI5232" s="38"/>
      <c r="VVJ5232" s="38"/>
      <c r="VVK5232" s="38"/>
      <c r="VVL5232" s="38"/>
      <c r="VVM5232" s="38"/>
      <c r="VVN5232" s="38"/>
      <c r="VVO5232" s="38"/>
      <c r="VVP5232" s="38"/>
      <c r="VVQ5232" s="38"/>
      <c r="VVR5232" s="38"/>
      <c r="VVS5232" s="38"/>
      <c r="VVT5232" s="38"/>
      <c r="VVU5232" s="38"/>
      <c r="VVV5232" s="38"/>
      <c r="VVW5232" s="38"/>
      <c r="VVX5232" s="38"/>
      <c r="VVY5232" s="38"/>
      <c r="VVZ5232" s="38"/>
      <c r="VWA5232" s="38"/>
      <c r="VWB5232" s="38"/>
      <c r="VWC5232" s="38"/>
      <c r="VWD5232" s="38"/>
      <c r="VWE5232" s="38"/>
      <c r="VWF5232" s="38"/>
      <c r="VWG5232" s="38"/>
      <c r="VWH5232" s="38"/>
      <c r="VWI5232" s="38"/>
      <c r="VWJ5232" s="38"/>
      <c r="VWK5232" s="38"/>
      <c r="VWL5232" s="38"/>
      <c r="VWM5232" s="38"/>
      <c r="VWN5232" s="38"/>
      <c r="VWO5232" s="38"/>
      <c r="VWP5232" s="38"/>
      <c r="VWQ5232" s="38"/>
      <c r="VWR5232" s="38"/>
      <c r="VWS5232" s="38"/>
      <c r="VWT5232" s="38"/>
      <c r="VWU5232" s="38"/>
      <c r="VWV5232" s="38"/>
      <c r="VWW5232" s="38"/>
      <c r="VWX5232" s="38"/>
      <c r="VWY5232" s="38"/>
      <c r="VWZ5232" s="38"/>
      <c r="VXA5232" s="38"/>
      <c r="VXB5232" s="38"/>
      <c r="VXC5232" s="38"/>
      <c r="VXD5232" s="38"/>
      <c r="VXE5232" s="38"/>
      <c r="VXF5232" s="38"/>
      <c r="VXG5232" s="38"/>
      <c r="VXH5232" s="38"/>
      <c r="VXI5232" s="38"/>
      <c r="VXJ5232" s="38"/>
      <c r="VXK5232" s="38"/>
      <c r="VXL5232" s="38"/>
      <c r="VXM5232" s="38"/>
      <c r="VXN5232" s="38"/>
      <c r="VXO5232" s="38"/>
      <c r="VXP5232" s="38"/>
      <c r="VXQ5232" s="38"/>
      <c r="VXR5232" s="38"/>
      <c r="VXS5232" s="38"/>
      <c r="VXT5232" s="38"/>
      <c r="VXU5232" s="38"/>
      <c r="VXV5232" s="38"/>
      <c r="VXW5232" s="38"/>
      <c r="VXX5232" s="38"/>
      <c r="VXY5232" s="38"/>
      <c r="VXZ5232" s="38"/>
      <c r="VYA5232" s="38"/>
      <c r="VYB5232" s="38"/>
      <c r="VYC5232" s="38"/>
      <c r="VYD5232" s="38"/>
      <c r="VYE5232" s="38"/>
      <c r="VYF5232" s="38"/>
      <c r="VYG5232" s="38"/>
      <c r="VYH5232" s="38"/>
      <c r="VYI5232" s="38"/>
      <c r="VYJ5232" s="38"/>
      <c r="VYK5232" s="38"/>
      <c r="VYL5232" s="38"/>
      <c r="VYM5232" s="38"/>
      <c r="VYN5232" s="38"/>
      <c r="VYO5232" s="38"/>
      <c r="VYP5232" s="38"/>
      <c r="VYQ5232" s="38"/>
      <c r="VYR5232" s="38"/>
      <c r="VYS5232" s="38"/>
      <c r="VYT5232" s="38"/>
      <c r="VYU5232" s="38"/>
      <c r="VYV5232" s="38"/>
      <c r="VYW5232" s="38"/>
      <c r="VYX5232" s="38"/>
      <c r="VYY5232" s="38"/>
      <c r="VYZ5232" s="38"/>
      <c r="VZA5232" s="38"/>
      <c r="VZB5232" s="38"/>
      <c r="VZC5232" s="38"/>
      <c r="VZD5232" s="38"/>
      <c r="VZE5232" s="38"/>
      <c r="VZF5232" s="38"/>
      <c r="VZG5232" s="38"/>
      <c r="VZH5232" s="38"/>
      <c r="VZI5232" s="38"/>
      <c r="VZJ5232" s="38"/>
      <c r="VZK5232" s="38"/>
      <c r="VZL5232" s="38"/>
      <c r="VZM5232" s="38"/>
      <c r="VZN5232" s="38"/>
      <c r="VZO5232" s="38"/>
      <c r="VZP5232" s="38"/>
      <c r="VZQ5232" s="38"/>
      <c r="VZR5232" s="38"/>
      <c r="VZS5232" s="38"/>
      <c r="VZT5232" s="38"/>
      <c r="VZU5232" s="38"/>
      <c r="VZV5232" s="38"/>
      <c r="VZW5232" s="38"/>
      <c r="VZX5232" s="38"/>
      <c r="VZY5232" s="38"/>
      <c r="VZZ5232" s="38"/>
      <c r="WAA5232" s="38"/>
      <c r="WAB5232" s="38"/>
      <c r="WAC5232" s="38"/>
      <c r="WAD5232" s="38"/>
      <c r="WAE5232" s="38"/>
      <c r="WAF5232" s="38"/>
      <c r="WAG5232" s="38"/>
      <c r="WAH5232" s="38"/>
      <c r="WAI5232" s="38"/>
      <c r="WAJ5232" s="38"/>
      <c r="WAK5232" s="38"/>
      <c r="WAL5232" s="38"/>
      <c r="WAM5232" s="38"/>
      <c r="WAN5232" s="38"/>
      <c r="WAO5232" s="38"/>
      <c r="WAP5232" s="38"/>
      <c r="WAQ5232" s="38"/>
      <c r="WAR5232" s="38"/>
      <c r="WAS5232" s="38"/>
      <c r="WAT5232" s="38"/>
      <c r="WAU5232" s="38"/>
      <c r="WAV5232" s="38"/>
      <c r="WAW5232" s="38"/>
      <c r="WAX5232" s="38"/>
      <c r="WAY5232" s="38"/>
      <c r="WAZ5232" s="38"/>
      <c r="WBA5232" s="38"/>
      <c r="WBB5232" s="38"/>
      <c r="WBC5232" s="38"/>
      <c r="WBD5232" s="38"/>
      <c r="WBE5232" s="38"/>
      <c r="WBF5232" s="38"/>
      <c r="WBG5232" s="38"/>
      <c r="WBH5232" s="38"/>
      <c r="WBI5232" s="38"/>
      <c r="WBJ5232" s="38"/>
      <c r="WBK5232" s="38"/>
      <c r="WBL5232" s="38"/>
      <c r="WBM5232" s="38"/>
      <c r="WBN5232" s="38"/>
      <c r="WBO5232" s="38"/>
      <c r="WBP5232" s="38"/>
      <c r="WBQ5232" s="38"/>
      <c r="WBR5232" s="38"/>
      <c r="WBS5232" s="38"/>
      <c r="WBT5232" s="38"/>
      <c r="WBU5232" s="38"/>
      <c r="WBV5232" s="38"/>
      <c r="WBW5232" s="38"/>
      <c r="WBX5232" s="38"/>
      <c r="WBY5232" s="38"/>
      <c r="WBZ5232" s="38"/>
      <c r="WCA5232" s="38"/>
      <c r="WCB5232" s="38"/>
      <c r="WCC5232" s="38"/>
      <c r="WCD5232" s="38"/>
      <c r="WCE5232" s="38"/>
      <c r="WCF5232" s="38"/>
      <c r="WCG5232" s="38"/>
      <c r="WCH5232" s="38"/>
      <c r="WCI5232" s="38"/>
      <c r="WCJ5232" s="38"/>
      <c r="WCK5232" s="38"/>
      <c r="WCL5232" s="38"/>
      <c r="WCM5232" s="38"/>
      <c r="WCN5232" s="38"/>
      <c r="WCO5232" s="38"/>
      <c r="WCP5232" s="38"/>
      <c r="WCQ5232" s="38"/>
      <c r="WCR5232" s="38"/>
      <c r="WCS5232" s="38"/>
      <c r="WCT5232" s="38"/>
      <c r="WCU5232" s="38"/>
      <c r="WCV5232" s="38"/>
      <c r="WCW5232" s="38"/>
      <c r="WCX5232" s="38"/>
      <c r="WCY5232" s="38"/>
      <c r="WCZ5232" s="38"/>
      <c r="WDA5232" s="38"/>
      <c r="WDB5232" s="38"/>
      <c r="WDC5232" s="38"/>
      <c r="WDD5232" s="38"/>
      <c r="WDE5232" s="38"/>
      <c r="WDF5232" s="38"/>
      <c r="WDG5232" s="38"/>
      <c r="WDH5232" s="38"/>
      <c r="WDI5232" s="38"/>
      <c r="WDJ5232" s="38"/>
      <c r="WDK5232" s="38"/>
      <c r="WDL5232" s="38"/>
      <c r="WDM5232" s="38"/>
      <c r="WDN5232" s="38"/>
      <c r="WDO5232" s="38"/>
      <c r="WDP5232" s="38"/>
      <c r="WDQ5232" s="38"/>
      <c r="WDR5232" s="38"/>
      <c r="WDS5232" s="38"/>
      <c r="WDT5232" s="38"/>
      <c r="WDU5232" s="38"/>
      <c r="WDV5232" s="38"/>
      <c r="WDW5232" s="38"/>
      <c r="WDX5232" s="38"/>
      <c r="WDY5232" s="38"/>
      <c r="WDZ5232" s="38"/>
      <c r="WEA5232" s="38"/>
      <c r="WEB5232" s="38"/>
      <c r="WEC5232" s="38"/>
      <c r="WED5232" s="38"/>
      <c r="WEE5232" s="38"/>
      <c r="WEF5232" s="38"/>
      <c r="WEG5232" s="38"/>
      <c r="WEH5232" s="38"/>
      <c r="WEI5232" s="38"/>
      <c r="WEJ5232" s="38"/>
      <c r="WEK5232" s="38"/>
      <c r="WEL5232" s="38"/>
      <c r="WEM5232" s="38"/>
      <c r="WEN5232" s="38"/>
      <c r="WEO5232" s="38"/>
      <c r="WEP5232" s="38"/>
      <c r="WEQ5232" s="38"/>
      <c r="WER5232" s="38"/>
      <c r="WES5232" s="38"/>
      <c r="WET5232" s="38"/>
      <c r="WEU5232" s="38"/>
      <c r="WEV5232" s="38"/>
      <c r="WEW5232" s="38"/>
      <c r="WEX5232" s="38"/>
      <c r="WEY5232" s="38"/>
      <c r="WEZ5232" s="38"/>
      <c r="WFA5232" s="38"/>
      <c r="WFB5232" s="38"/>
      <c r="WFC5232" s="38"/>
      <c r="WFD5232" s="38"/>
      <c r="WFE5232" s="38"/>
      <c r="WFF5232" s="38"/>
      <c r="WFG5232" s="38"/>
      <c r="WFH5232" s="38"/>
      <c r="WFI5232" s="38"/>
      <c r="WFJ5232" s="38"/>
      <c r="WFK5232" s="38"/>
      <c r="WFL5232" s="38"/>
      <c r="WFM5232" s="38"/>
      <c r="WFN5232" s="38"/>
      <c r="WFO5232" s="38"/>
      <c r="WFP5232" s="38"/>
      <c r="WFQ5232" s="38"/>
      <c r="WFR5232" s="38"/>
      <c r="WFS5232" s="38"/>
      <c r="WFT5232" s="38"/>
      <c r="WFU5232" s="38"/>
      <c r="WFV5232" s="38"/>
      <c r="WFW5232" s="38"/>
      <c r="WFX5232" s="38"/>
      <c r="WFY5232" s="38"/>
      <c r="WFZ5232" s="38"/>
      <c r="WGA5232" s="38"/>
      <c r="WGB5232" s="38"/>
      <c r="WGC5232" s="38"/>
      <c r="WGD5232" s="38"/>
      <c r="WGE5232" s="38"/>
      <c r="WGF5232" s="38"/>
      <c r="WGG5232" s="38"/>
      <c r="WGH5232" s="38"/>
      <c r="WGI5232" s="38"/>
      <c r="WGJ5232" s="38"/>
      <c r="WGK5232" s="38"/>
      <c r="WGL5232" s="38"/>
      <c r="WGM5232" s="38"/>
      <c r="WGN5232" s="38"/>
      <c r="WGO5232" s="38"/>
      <c r="WGP5232" s="38"/>
      <c r="WGQ5232" s="38"/>
      <c r="WGR5232" s="38"/>
      <c r="WGS5232" s="38"/>
      <c r="WGT5232" s="38"/>
      <c r="WGU5232" s="38"/>
      <c r="WGV5232" s="38"/>
      <c r="WGW5232" s="38"/>
      <c r="WGX5232" s="38"/>
      <c r="WGY5232" s="38"/>
      <c r="WGZ5232" s="38"/>
      <c r="WHA5232" s="38"/>
      <c r="WHB5232" s="38"/>
      <c r="WHC5232" s="38"/>
      <c r="WHD5232" s="38"/>
      <c r="WHE5232" s="38"/>
      <c r="WHF5232" s="38"/>
      <c r="WHG5232" s="38"/>
      <c r="WHH5232" s="38"/>
      <c r="WHI5232" s="38"/>
      <c r="WHJ5232" s="38"/>
      <c r="WHK5232" s="38"/>
      <c r="WHL5232" s="38"/>
      <c r="WHM5232" s="38"/>
      <c r="WHN5232" s="38"/>
      <c r="WHO5232" s="38"/>
      <c r="WHP5232" s="38"/>
      <c r="WHQ5232" s="38"/>
      <c r="WHR5232" s="38"/>
      <c r="WHS5232" s="38"/>
      <c r="WHT5232" s="38"/>
      <c r="WHU5232" s="38"/>
      <c r="WHV5232" s="38"/>
      <c r="WHW5232" s="38"/>
      <c r="WHX5232" s="38"/>
      <c r="WHY5232" s="38"/>
      <c r="WHZ5232" s="38"/>
      <c r="WIA5232" s="38"/>
      <c r="WIB5232" s="38"/>
      <c r="WIC5232" s="38"/>
      <c r="WID5232" s="38"/>
      <c r="WIE5232" s="38"/>
      <c r="WIF5232" s="38"/>
      <c r="WIG5232" s="38"/>
      <c r="WIH5232" s="38"/>
      <c r="WII5232" s="38"/>
      <c r="WIJ5232" s="38"/>
      <c r="WIK5232" s="38"/>
      <c r="WIL5232" s="38"/>
      <c r="WIM5232" s="38"/>
      <c r="WIN5232" s="38"/>
      <c r="WIO5232" s="38"/>
      <c r="WIP5232" s="38"/>
      <c r="WIQ5232" s="38"/>
      <c r="WIR5232" s="38"/>
      <c r="WIS5232" s="38"/>
      <c r="WIT5232" s="38"/>
      <c r="WIU5232" s="38"/>
      <c r="WIV5232" s="38"/>
      <c r="WIW5232" s="38"/>
      <c r="WIX5232" s="38"/>
      <c r="WIY5232" s="38"/>
      <c r="WIZ5232" s="38"/>
      <c r="WJA5232" s="38"/>
      <c r="WJB5232" s="38"/>
      <c r="WJC5232" s="38"/>
      <c r="WJD5232" s="38"/>
      <c r="WJE5232" s="38"/>
      <c r="WJF5232" s="38"/>
      <c r="WJG5232" s="38"/>
      <c r="WJH5232" s="38"/>
      <c r="WJI5232" s="38"/>
      <c r="WJJ5232" s="38"/>
      <c r="WJK5232" s="38"/>
      <c r="WJL5232" s="38"/>
      <c r="WJM5232" s="38"/>
      <c r="WJN5232" s="38"/>
      <c r="WJO5232" s="38"/>
      <c r="WJP5232" s="38"/>
      <c r="WJQ5232" s="38"/>
      <c r="WJR5232" s="38"/>
      <c r="WJS5232" s="38"/>
      <c r="WJT5232" s="38"/>
      <c r="WJU5232" s="38"/>
      <c r="WJV5232" s="38"/>
      <c r="WJW5232" s="38"/>
      <c r="WJX5232" s="38"/>
      <c r="WJY5232" s="38"/>
      <c r="WJZ5232" s="38"/>
      <c r="WKA5232" s="38"/>
      <c r="WKB5232" s="38"/>
      <c r="WKC5232" s="38"/>
      <c r="WKD5232" s="38"/>
      <c r="WKE5232" s="38"/>
      <c r="WKF5232" s="38"/>
      <c r="WKG5232" s="38"/>
      <c r="WKH5232" s="38"/>
      <c r="WKI5232" s="38"/>
      <c r="WKJ5232" s="38"/>
      <c r="WKK5232" s="38"/>
      <c r="WKL5232" s="38"/>
      <c r="WKM5232" s="38"/>
      <c r="WKN5232" s="38"/>
      <c r="WKO5232" s="38"/>
      <c r="WKP5232" s="38"/>
      <c r="WKQ5232" s="38"/>
      <c r="WKR5232" s="38"/>
      <c r="WKS5232" s="38"/>
      <c r="WKT5232" s="38"/>
      <c r="WKU5232" s="38"/>
      <c r="WKV5232" s="38"/>
      <c r="WKW5232" s="38"/>
      <c r="WKX5232" s="38"/>
      <c r="WKY5232" s="38"/>
      <c r="WKZ5232" s="38"/>
      <c r="WLA5232" s="38"/>
      <c r="WLB5232" s="38"/>
      <c r="WLC5232" s="38"/>
      <c r="WLD5232" s="38"/>
      <c r="WLE5232" s="38"/>
      <c r="WLF5232" s="38"/>
      <c r="WLG5232" s="38"/>
      <c r="WLH5232" s="38"/>
      <c r="WLI5232" s="38"/>
      <c r="WLJ5232" s="38"/>
      <c r="WLK5232" s="38"/>
      <c r="WLL5232" s="38"/>
      <c r="WLM5232" s="38"/>
      <c r="WLN5232" s="38"/>
      <c r="WLO5232" s="38"/>
      <c r="WLP5232" s="38"/>
      <c r="WLQ5232" s="38"/>
      <c r="WLR5232" s="38"/>
      <c r="WLS5232" s="38"/>
      <c r="WLT5232" s="38"/>
      <c r="WLU5232" s="38"/>
      <c r="WLV5232" s="38"/>
      <c r="WLW5232" s="38"/>
      <c r="WLX5232" s="38"/>
      <c r="WLY5232" s="38"/>
      <c r="WLZ5232" s="38"/>
      <c r="WMA5232" s="38"/>
      <c r="WMB5232" s="38"/>
      <c r="WMC5232" s="38"/>
      <c r="WMD5232" s="38"/>
      <c r="WME5232" s="38"/>
      <c r="WMF5232" s="38"/>
      <c r="WMG5232" s="38"/>
      <c r="WMH5232" s="38"/>
      <c r="WMI5232" s="38"/>
      <c r="WMJ5232" s="38"/>
      <c r="WMK5232" s="38"/>
      <c r="WML5232" s="38"/>
      <c r="WMM5232" s="38"/>
      <c r="WMN5232" s="38"/>
      <c r="WMO5232" s="38"/>
      <c r="WMP5232" s="38"/>
      <c r="WMQ5232" s="38"/>
      <c r="WMR5232" s="38"/>
      <c r="WMS5232" s="38"/>
      <c r="WMT5232" s="38"/>
      <c r="WMU5232" s="38"/>
      <c r="WMV5232" s="38"/>
      <c r="WMW5232" s="38"/>
      <c r="WMX5232" s="38"/>
      <c r="WMY5232" s="38"/>
      <c r="WMZ5232" s="38"/>
      <c r="WNA5232" s="38"/>
      <c r="WNB5232" s="38"/>
      <c r="WNC5232" s="38"/>
      <c r="WND5232" s="38"/>
      <c r="WNE5232" s="38"/>
      <c r="WNF5232" s="38"/>
      <c r="WNG5232" s="38"/>
      <c r="WNH5232" s="38"/>
      <c r="WNI5232" s="38"/>
      <c r="WNJ5232" s="38"/>
      <c r="WNK5232" s="38"/>
      <c r="WNL5232" s="38"/>
      <c r="WNM5232" s="38"/>
      <c r="WNN5232" s="38"/>
      <c r="WNO5232" s="38"/>
      <c r="WNP5232" s="38"/>
      <c r="WNQ5232" s="38"/>
      <c r="WNR5232" s="38"/>
      <c r="WNS5232" s="38"/>
      <c r="WNT5232" s="38"/>
      <c r="WNU5232" s="38"/>
      <c r="WNV5232" s="38"/>
      <c r="WNW5232" s="38"/>
      <c r="WNX5232" s="38"/>
      <c r="WNY5232" s="38"/>
      <c r="WNZ5232" s="38"/>
      <c r="WOA5232" s="38"/>
      <c r="WOB5232" s="38"/>
      <c r="WOC5232" s="38"/>
      <c r="WOD5232" s="38"/>
      <c r="WOE5232" s="38"/>
      <c r="WOF5232" s="38"/>
      <c r="WOG5232" s="38"/>
      <c r="WOH5232" s="38"/>
      <c r="WOI5232" s="38"/>
      <c r="WOJ5232" s="38"/>
      <c r="WOK5232" s="38"/>
      <c r="WOL5232" s="38"/>
      <c r="WOM5232" s="38"/>
      <c r="WON5232" s="38"/>
      <c r="WOO5232" s="38"/>
      <c r="WOP5232" s="38"/>
      <c r="WOQ5232" s="38"/>
      <c r="WOR5232" s="38"/>
      <c r="WOS5232" s="38"/>
      <c r="WOT5232" s="38"/>
      <c r="WOU5232" s="38"/>
      <c r="WOV5232" s="38"/>
      <c r="WOW5232" s="38"/>
      <c r="WOX5232" s="38"/>
      <c r="WOY5232" s="38"/>
      <c r="WOZ5232" s="38"/>
      <c r="WPA5232" s="38"/>
      <c r="WPB5232" s="38"/>
      <c r="WPC5232" s="38"/>
      <c r="WPD5232" s="38"/>
      <c r="WPE5232" s="38"/>
      <c r="WPF5232" s="38"/>
      <c r="WPG5232" s="38"/>
      <c r="WPH5232" s="38"/>
      <c r="WPI5232" s="38"/>
      <c r="WPJ5232" s="38"/>
      <c r="WPK5232" s="38"/>
      <c r="WPL5232" s="38"/>
      <c r="WPM5232" s="38"/>
      <c r="WPN5232" s="38"/>
      <c r="WPO5232" s="38"/>
      <c r="WPP5232" s="38"/>
      <c r="WPQ5232" s="38"/>
      <c r="WPR5232" s="38"/>
      <c r="WPS5232" s="38"/>
      <c r="WPT5232" s="38"/>
      <c r="WPU5232" s="38"/>
      <c r="WPV5232" s="38"/>
      <c r="WPW5232" s="38"/>
      <c r="WPX5232" s="38"/>
      <c r="WPY5232" s="38"/>
      <c r="WPZ5232" s="38"/>
      <c r="WQA5232" s="38"/>
      <c r="WQB5232" s="38"/>
      <c r="WQC5232" s="38"/>
      <c r="WQD5232" s="38"/>
      <c r="WQE5232" s="38"/>
      <c r="WQF5232" s="38"/>
      <c r="WQG5232" s="38"/>
      <c r="WQH5232" s="38"/>
      <c r="WQI5232" s="38"/>
      <c r="WQJ5232" s="38"/>
      <c r="WQK5232" s="38"/>
      <c r="WQL5232" s="38"/>
      <c r="WQM5232" s="38"/>
      <c r="WQN5232" s="38"/>
      <c r="WQO5232" s="38"/>
      <c r="WQP5232" s="38"/>
      <c r="WQQ5232" s="38"/>
      <c r="WQR5232" s="38"/>
      <c r="WQS5232" s="38"/>
      <c r="WQT5232" s="38"/>
      <c r="WQU5232" s="38"/>
      <c r="WQV5232" s="38"/>
      <c r="WQW5232" s="38"/>
      <c r="WQX5232" s="38"/>
      <c r="WQY5232" s="38"/>
      <c r="WQZ5232" s="38"/>
      <c r="WRA5232" s="38"/>
      <c r="WRB5232" s="38"/>
      <c r="WRC5232" s="38"/>
      <c r="WRD5232" s="38"/>
      <c r="WRE5232" s="38"/>
      <c r="WRF5232" s="38"/>
      <c r="WRG5232" s="38"/>
      <c r="WRH5232" s="38"/>
      <c r="WRI5232" s="38"/>
      <c r="WRJ5232" s="38"/>
      <c r="WRK5232" s="38"/>
      <c r="WRL5232" s="38"/>
      <c r="WRM5232" s="38"/>
      <c r="WRN5232" s="38"/>
      <c r="WRO5232" s="38"/>
      <c r="WRP5232" s="38"/>
      <c r="WRQ5232" s="38"/>
      <c r="WRR5232" s="38"/>
      <c r="WRS5232" s="38"/>
      <c r="WRT5232" s="38"/>
      <c r="WRU5232" s="38"/>
      <c r="WRV5232" s="38"/>
      <c r="WRW5232" s="38"/>
      <c r="WRX5232" s="38"/>
      <c r="WRY5232" s="38"/>
      <c r="WRZ5232" s="38"/>
      <c r="WSA5232" s="38"/>
      <c r="WSB5232" s="38"/>
      <c r="WSC5232" s="38"/>
      <c r="WSD5232" s="38"/>
      <c r="WSE5232" s="38"/>
      <c r="WSF5232" s="38"/>
      <c r="WSG5232" s="38"/>
      <c r="WSH5232" s="38"/>
      <c r="WSI5232" s="38"/>
      <c r="WSJ5232" s="38"/>
      <c r="WSK5232" s="38"/>
      <c r="WSL5232" s="38"/>
      <c r="WSM5232" s="38"/>
      <c r="WSN5232" s="38"/>
      <c r="WSO5232" s="38"/>
      <c r="WSP5232" s="38"/>
      <c r="WSQ5232" s="38"/>
      <c r="WSR5232" s="38"/>
      <c r="WSS5232" s="38"/>
      <c r="WST5232" s="38"/>
      <c r="WSU5232" s="38"/>
      <c r="WSV5232" s="38"/>
      <c r="WSW5232" s="38"/>
      <c r="WSX5232" s="38"/>
      <c r="WSY5232" s="38"/>
      <c r="WSZ5232" s="38"/>
      <c r="WTA5232" s="38"/>
      <c r="WTB5232" s="38"/>
      <c r="WTC5232" s="38"/>
      <c r="WTD5232" s="38"/>
      <c r="WTE5232" s="38"/>
      <c r="WTF5232" s="38"/>
      <c r="WTG5232" s="38"/>
      <c r="WTH5232" s="38"/>
      <c r="WTI5232" s="38"/>
      <c r="WTJ5232" s="38"/>
      <c r="WTK5232" s="38"/>
      <c r="WTL5232" s="38"/>
      <c r="WTM5232" s="38"/>
      <c r="WTN5232" s="38"/>
      <c r="WTO5232" s="38"/>
      <c r="WTP5232" s="38"/>
      <c r="WTQ5232" s="38"/>
      <c r="WTR5232" s="38"/>
      <c r="WTS5232" s="38"/>
      <c r="WTT5232" s="38"/>
      <c r="WTU5232" s="38"/>
      <c r="WTV5232" s="38"/>
      <c r="WTW5232" s="38"/>
      <c r="WTX5232" s="38"/>
      <c r="WTY5232" s="38"/>
      <c r="WTZ5232" s="38"/>
      <c r="WUA5232" s="38"/>
      <c r="WUB5232" s="38"/>
      <c r="WUC5232" s="38"/>
      <c r="WUD5232" s="38"/>
      <c r="WUE5232" s="38"/>
      <c r="WUF5232" s="38"/>
      <c r="WUG5232" s="38"/>
      <c r="WUH5232" s="38"/>
      <c r="WUI5232" s="38"/>
      <c r="WUJ5232" s="38"/>
      <c r="WUK5232" s="38"/>
      <c r="WUL5232" s="38"/>
      <c r="WUM5232" s="38"/>
      <c r="WUN5232" s="38"/>
      <c r="WUO5232" s="38"/>
      <c r="WUP5232" s="38"/>
      <c r="WUQ5232" s="38"/>
      <c r="WUR5232" s="38"/>
      <c r="WUS5232" s="38"/>
      <c r="WUT5232" s="38"/>
      <c r="WUU5232" s="38"/>
      <c r="WUV5232" s="38"/>
      <c r="WUW5232" s="38"/>
      <c r="WUX5232" s="38"/>
      <c r="WUY5232" s="38"/>
      <c r="WUZ5232" s="38"/>
      <c r="WVA5232" s="38"/>
      <c r="WVB5232" s="38"/>
      <c r="WVC5232" s="38"/>
      <c r="WVD5232" s="38"/>
      <c r="WVE5232" s="38"/>
      <c r="WVF5232" s="38"/>
      <c r="WVG5232" s="38"/>
      <c r="WVH5232" s="38"/>
      <c r="WVI5232" s="38"/>
      <c r="WVJ5232" s="38"/>
      <c r="WVK5232" s="38"/>
      <c r="WVL5232" s="38"/>
      <c r="WVM5232" s="38"/>
      <c r="WVN5232" s="38"/>
      <c r="WVO5232" s="38"/>
      <c r="WVP5232" s="38"/>
      <c r="WVQ5232" s="38"/>
      <c r="WVR5232" s="38"/>
      <c r="WVS5232" s="38"/>
      <c r="WVT5232" s="38"/>
      <c r="WVU5232" s="38"/>
      <c r="WVV5232" s="38"/>
      <c r="WVW5232" s="38"/>
      <c r="WVX5232" s="38"/>
      <c r="WVY5232" s="38"/>
      <c r="WVZ5232" s="38"/>
      <c r="WWA5232" s="38"/>
      <c r="WWB5232" s="38"/>
      <c r="WWC5232" s="38"/>
      <c r="WWD5232" s="38"/>
      <c r="WWE5232" s="38"/>
      <c r="WWF5232" s="38"/>
      <c r="WWG5232" s="38"/>
      <c r="WWH5232" s="38"/>
      <c r="WWI5232" s="38"/>
      <c r="WWJ5232" s="38"/>
      <c r="WWK5232" s="38"/>
      <c r="WWL5232" s="38"/>
      <c r="WWM5232" s="38"/>
      <c r="WWN5232" s="38"/>
      <c r="WWO5232" s="38"/>
      <c r="WWP5232" s="38"/>
      <c r="WWQ5232" s="38"/>
      <c r="WWR5232" s="38"/>
      <c r="WWS5232" s="38"/>
      <c r="WWT5232" s="38"/>
      <c r="WWU5232" s="38"/>
      <c r="WWV5232" s="38"/>
      <c r="WWW5232" s="38"/>
      <c r="WWX5232" s="38"/>
      <c r="WWY5232" s="38"/>
      <c r="WWZ5232" s="38"/>
      <c r="WXA5232" s="38"/>
      <c r="WXB5232" s="38"/>
      <c r="WXC5232" s="38"/>
      <c r="WXD5232" s="38"/>
      <c r="WXE5232" s="38"/>
      <c r="WXF5232" s="38"/>
      <c r="WXG5232" s="38"/>
      <c r="WXH5232" s="38"/>
      <c r="WXI5232" s="38"/>
      <c r="WXJ5232" s="38"/>
      <c r="WXK5232" s="38"/>
      <c r="WXL5232" s="38"/>
      <c r="WXM5232" s="38"/>
      <c r="WXN5232" s="38"/>
      <c r="WXO5232" s="38"/>
      <c r="WXP5232" s="38"/>
      <c r="WXQ5232" s="38"/>
      <c r="WXR5232" s="38"/>
      <c r="WXS5232" s="38"/>
      <c r="WXT5232" s="38"/>
      <c r="WXU5232" s="38"/>
      <c r="WXV5232" s="38"/>
      <c r="WXW5232" s="38"/>
      <c r="WXX5232" s="38"/>
      <c r="WXY5232" s="38"/>
      <c r="WXZ5232" s="38"/>
      <c r="WYA5232" s="38"/>
      <c r="WYB5232" s="38"/>
      <c r="WYC5232" s="38"/>
      <c r="WYD5232" s="38"/>
      <c r="WYE5232" s="38"/>
      <c r="WYF5232" s="38"/>
      <c r="WYG5232" s="38"/>
      <c r="WYH5232" s="38"/>
      <c r="WYI5232" s="38"/>
      <c r="WYJ5232" s="38"/>
      <c r="WYK5232" s="38"/>
      <c r="WYL5232" s="38"/>
      <c r="WYM5232" s="38"/>
      <c r="WYN5232" s="38"/>
      <c r="WYO5232" s="38"/>
      <c r="WYP5232" s="38"/>
      <c r="WYQ5232" s="38"/>
      <c r="WYR5232" s="38"/>
      <c r="WYS5232" s="38"/>
      <c r="WYT5232" s="38"/>
      <c r="WYU5232" s="38"/>
      <c r="WYV5232" s="38"/>
      <c r="WYW5232" s="38"/>
      <c r="WYX5232" s="38"/>
      <c r="WYY5232" s="38"/>
      <c r="WYZ5232" s="38"/>
      <c r="WZA5232" s="38"/>
      <c r="WZB5232" s="38"/>
      <c r="WZC5232" s="38"/>
      <c r="WZD5232" s="38"/>
      <c r="WZE5232" s="38"/>
      <c r="WZF5232" s="38"/>
      <c r="WZG5232" s="38"/>
      <c r="WZH5232" s="38"/>
      <c r="WZI5232" s="38"/>
      <c r="WZJ5232" s="38"/>
      <c r="WZK5232" s="38"/>
      <c r="WZL5232" s="38"/>
      <c r="WZM5232" s="38"/>
      <c r="WZN5232" s="38"/>
      <c r="WZO5232" s="38"/>
      <c r="WZP5232" s="38"/>
      <c r="WZQ5232" s="38"/>
      <c r="WZR5232" s="38"/>
      <c r="WZS5232" s="38"/>
      <c r="WZT5232" s="38"/>
      <c r="WZU5232" s="38"/>
      <c r="WZV5232" s="38"/>
      <c r="WZW5232" s="38"/>
      <c r="WZX5232" s="38"/>
      <c r="WZY5232" s="38"/>
      <c r="WZZ5232" s="38"/>
      <c r="XAA5232" s="38"/>
      <c r="XAB5232" s="38"/>
      <c r="XAC5232" s="38"/>
      <c r="XAD5232" s="38"/>
      <c r="XAE5232" s="38"/>
      <c r="XAF5232" s="38"/>
      <c r="XAG5232" s="38"/>
      <c r="XAH5232" s="38"/>
      <c r="XAI5232" s="38"/>
      <c r="XAJ5232" s="38"/>
      <c r="XAK5232" s="38"/>
      <c r="XAL5232" s="38"/>
      <c r="XAM5232" s="38"/>
      <c r="XAN5232" s="38"/>
      <c r="XAO5232" s="38"/>
      <c r="XAP5232" s="38"/>
      <c r="XAQ5232" s="38"/>
      <c r="XAR5232" s="38"/>
      <c r="XAS5232" s="38"/>
      <c r="XAT5232" s="38"/>
      <c r="XAU5232" s="38"/>
      <c r="XAV5232" s="38"/>
      <c r="XAW5232" s="38"/>
      <c r="XAX5232" s="38"/>
      <c r="XAY5232" s="38"/>
      <c r="XAZ5232" s="38"/>
      <c r="XBA5232" s="38"/>
      <c r="XBB5232" s="38"/>
      <c r="XBC5232" s="38"/>
      <c r="XBD5232" s="38"/>
      <c r="XBE5232" s="38"/>
      <c r="XBF5232" s="38"/>
      <c r="XBG5232" s="38"/>
      <c r="XBH5232" s="38"/>
      <c r="XBI5232" s="38"/>
      <c r="XBJ5232" s="38"/>
      <c r="XBK5232" s="38"/>
      <c r="XBL5232" s="38"/>
      <c r="XBM5232" s="38"/>
      <c r="XBN5232" s="38"/>
      <c r="XBO5232" s="38"/>
      <c r="XBP5232" s="38"/>
      <c r="XBQ5232" s="38"/>
      <c r="XBR5232" s="38"/>
      <c r="XBS5232" s="38"/>
      <c r="XBT5232" s="38"/>
      <c r="XBU5232"/>
      <c r="XBV5232" s="38"/>
      <c r="XBW5232" s="57"/>
      <c r="XBX5232" s="44"/>
      <c r="XBY5232" s="50"/>
      <c r="XBZ5232" s="51"/>
      <c r="XCA5232" s="52"/>
      <c r="XCB5232" s="53"/>
      <c r="XCC5232" s="53"/>
      <c r="XCD5232" s="53"/>
      <c r="XCE5232" s="53"/>
      <c r="XCF5232" s="53"/>
      <c r="XCG5232" s="53"/>
      <c r="XCH5232" s="53"/>
      <c r="XCI5232" s="54"/>
      <c r="XCJ5232" s="51"/>
      <c r="XCK5232" s="55"/>
      <c r="XCL5232" s="58"/>
      <c r="XCM5232" s="56"/>
    </row>
    <row r="5233" spans="1:3" ht="15" x14ac:dyDescent="0.25">
      <c r="A5233" t="s">
        <v>82</v>
      </c>
      <c r="B5233" s="44" t="s">
        <v>126</v>
      </c>
      <c r="C5233" s="50">
        <v>0</v>
      </c>
    </row>
    <row r="5234" spans="1:3" ht="15" x14ac:dyDescent="0.25">
      <c r="A5234" t="s">
        <v>82</v>
      </c>
      <c r="B5234" s="44" t="s">
        <v>126</v>
      </c>
      <c r="C5234" s="50">
        <v>0</v>
      </c>
    </row>
    <row r="5235" spans="1:3" s="44" customFormat="1" ht="15" x14ac:dyDescent="0.25">
      <c r="A5235" t="s">
        <v>82</v>
      </c>
      <c r="B5235" s="44" t="s">
        <v>127</v>
      </c>
      <c r="C5235" s="50">
        <v>0</v>
      </c>
    </row>
    <row r="5236" spans="1:3" s="44" customFormat="1" ht="15" x14ac:dyDescent="0.25">
      <c r="A5236" t="s">
        <v>82</v>
      </c>
      <c r="B5236" s="44" t="s">
        <v>128</v>
      </c>
      <c r="C5236" s="50">
        <v>0</v>
      </c>
    </row>
    <row r="5237" spans="1:3" s="44" customFormat="1" ht="15" x14ac:dyDescent="0.25">
      <c r="A5237" t="s">
        <v>82</v>
      </c>
      <c r="B5237" s="44" t="s">
        <v>129</v>
      </c>
      <c r="C5237" s="50">
        <v>0</v>
      </c>
    </row>
    <row r="5238" spans="1:3" s="44" customFormat="1" ht="15" x14ac:dyDescent="0.25">
      <c r="A5238" t="s">
        <v>82</v>
      </c>
      <c r="B5238" s="44" t="s">
        <v>130</v>
      </c>
      <c r="C5238" s="50">
        <v>0</v>
      </c>
    </row>
    <row r="5239" spans="1:3" s="44" customFormat="1" ht="15" x14ac:dyDescent="0.25">
      <c r="A5239" t="s">
        <v>82</v>
      </c>
      <c r="B5239" s="44" t="s">
        <v>131</v>
      </c>
      <c r="C5239" s="50">
        <v>0</v>
      </c>
    </row>
    <row r="5240" spans="1:3" ht="15" x14ac:dyDescent="0.25">
      <c r="A5240" t="s">
        <v>82</v>
      </c>
      <c r="B5240" s="44" t="s">
        <v>131</v>
      </c>
      <c r="C5240" s="50">
        <v>0</v>
      </c>
    </row>
    <row r="5241" spans="1:3" ht="15" x14ac:dyDescent="0.25">
      <c r="A5241" t="s">
        <v>82</v>
      </c>
      <c r="B5241" s="44" t="s">
        <v>132</v>
      </c>
      <c r="C5241" s="50">
        <v>0</v>
      </c>
    </row>
    <row r="5242" spans="1:3" ht="15" x14ac:dyDescent="0.25">
      <c r="A5242" t="s">
        <v>82</v>
      </c>
      <c r="B5242" s="44" t="s">
        <v>133</v>
      </c>
      <c r="C5242" s="50">
        <v>0</v>
      </c>
    </row>
    <row r="5243" spans="1:3" ht="15" x14ac:dyDescent="0.25">
      <c r="A5243" t="s">
        <v>82</v>
      </c>
      <c r="B5243" s="44" t="s">
        <v>134</v>
      </c>
      <c r="C5243" s="50">
        <v>0</v>
      </c>
    </row>
    <row r="5244" spans="1:3" ht="15" x14ac:dyDescent="0.25">
      <c r="A5244" t="s">
        <v>82</v>
      </c>
      <c r="B5244" s="44" t="s">
        <v>135</v>
      </c>
      <c r="C5244" s="50">
        <v>0</v>
      </c>
    </row>
    <row r="5245" spans="1:3" ht="15" x14ac:dyDescent="0.25">
      <c r="A5245" t="s">
        <v>82</v>
      </c>
      <c r="B5245" s="44" t="s">
        <v>136</v>
      </c>
      <c r="C5245" s="50">
        <v>0</v>
      </c>
    </row>
    <row r="5246" spans="1:3" ht="15" x14ac:dyDescent="0.25">
      <c r="A5246" t="s">
        <v>82</v>
      </c>
      <c r="B5246" s="44" t="s">
        <v>137</v>
      </c>
      <c r="C5246" s="50">
        <v>0</v>
      </c>
    </row>
    <row r="5247" spans="1:3" ht="15" x14ac:dyDescent="0.25">
      <c r="A5247" t="s">
        <v>82</v>
      </c>
      <c r="B5247" s="44" t="s">
        <v>137</v>
      </c>
      <c r="C5247" s="50">
        <v>0</v>
      </c>
    </row>
    <row r="5248" spans="1:3" ht="15" x14ac:dyDescent="0.25">
      <c r="A5248" t="s">
        <v>82</v>
      </c>
      <c r="B5248" s="44" t="s">
        <v>138</v>
      </c>
      <c r="C5248" s="50">
        <v>0</v>
      </c>
    </row>
    <row r="5249" spans="1:3" ht="15" x14ac:dyDescent="0.25">
      <c r="A5249" t="s">
        <v>82</v>
      </c>
      <c r="B5249" s="44" t="s">
        <v>138</v>
      </c>
      <c r="C5249" s="50">
        <v>0</v>
      </c>
    </row>
    <row r="5250" spans="1:3" ht="15" x14ac:dyDescent="0.25">
      <c r="A5250" t="s">
        <v>82</v>
      </c>
      <c r="B5250" s="59" t="s">
        <v>139</v>
      </c>
      <c r="C5250" s="50">
        <v>0</v>
      </c>
    </row>
    <row r="5251" spans="1:3" ht="15" x14ac:dyDescent="0.25">
      <c r="A5251" t="s">
        <v>82</v>
      </c>
      <c r="B5251" s="44" t="s">
        <v>140</v>
      </c>
      <c r="C5251" s="50">
        <v>0</v>
      </c>
    </row>
    <row r="5252" spans="1:3" ht="15" x14ac:dyDescent="0.25">
      <c r="A5252" t="s">
        <v>82</v>
      </c>
      <c r="B5252" s="44" t="s">
        <v>141</v>
      </c>
      <c r="C5252" s="50">
        <v>0</v>
      </c>
    </row>
    <row r="5253" spans="1:3" ht="15" x14ac:dyDescent="0.25">
      <c r="A5253" t="s">
        <v>82</v>
      </c>
      <c r="B5253" s="44" t="s">
        <v>142</v>
      </c>
      <c r="C5253" s="50">
        <v>0</v>
      </c>
    </row>
    <row r="5254" spans="1:3" ht="15" x14ac:dyDescent="0.25">
      <c r="A5254" t="s">
        <v>82</v>
      </c>
      <c r="B5254" s="44" t="s">
        <v>142</v>
      </c>
      <c r="C5254" s="50">
        <v>0</v>
      </c>
    </row>
    <row r="5255" spans="1:3" ht="15" x14ac:dyDescent="0.25">
      <c r="A5255" t="s">
        <v>82</v>
      </c>
      <c r="B5255" s="44" t="s">
        <v>143</v>
      </c>
      <c r="C5255" s="50">
        <v>0</v>
      </c>
    </row>
    <row r="5256" spans="1:3" ht="15" x14ac:dyDescent="0.25">
      <c r="A5256" t="s">
        <v>82</v>
      </c>
      <c r="B5256" s="44" t="s">
        <v>144</v>
      </c>
      <c r="C5256" s="50">
        <v>0</v>
      </c>
    </row>
    <row r="5257" spans="1:3" ht="15" x14ac:dyDescent="0.25">
      <c r="A5257" t="s">
        <v>82</v>
      </c>
      <c r="B5257" s="44" t="s">
        <v>144</v>
      </c>
      <c r="C5257" s="50">
        <v>0</v>
      </c>
    </row>
    <row r="5258" spans="1:3" ht="15" x14ac:dyDescent="0.25">
      <c r="A5258" t="s">
        <v>82</v>
      </c>
      <c r="B5258" s="44" t="s">
        <v>145</v>
      </c>
      <c r="C5258" s="60">
        <v>0</v>
      </c>
    </row>
    <row r="5259" spans="1:3" ht="15" x14ac:dyDescent="0.25">
      <c r="A5259" t="s">
        <v>82</v>
      </c>
      <c r="B5259" s="44" t="s">
        <v>146</v>
      </c>
      <c r="C5259" s="60">
        <v>0</v>
      </c>
    </row>
    <row r="5260" spans="1:3" ht="15" x14ac:dyDescent="0.25">
      <c r="A5260" t="s">
        <v>82</v>
      </c>
      <c r="B5260" s="44" t="s">
        <v>147</v>
      </c>
      <c r="C5260" s="60">
        <v>0</v>
      </c>
    </row>
    <row r="5261" spans="1:3" ht="15" x14ac:dyDescent="0.25">
      <c r="A5261" t="s">
        <v>82</v>
      </c>
      <c r="B5261" s="44" t="s">
        <v>148</v>
      </c>
      <c r="C5261" s="60">
        <v>0</v>
      </c>
    </row>
    <row r="5262" spans="1:3" ht="15" x14ac:dyDescent="0.25">
      <c r="A5262" t="s">
        <v>82</v>
      </c>
      <c r="B5262" s="44" t="s">
        <v>148</v>
      </c>
      <c r="C5262" s="60">
        <v>0</v>
      </c>
    </row>
    <row r="5263" spans="1:3" ht="15" x14ac:dyDescent="0.25">
      <c r="A5263" t="s">
        <v>82</v>
      </c>
      <c r="B5263" s="44" t="s">
        <v>149</v>
      </c>
      <c r="C5263" s="60">
        <v>0</v>
      </c>
    </row>
    <row r="5264" spans="1:3" ht="15" x14ac:dyDescent="0.25">
      <c r="A5264" t="s">
        <v>82</v>
      </c>
      <c r="B5264" s="44" t="s">
        <v>150</v>
      </c>
      <c r="C5264" s="60">
        <v>0</v>
      </c>
    </row>
    <row r="5265" spans="1:3" ht="15" x14ac:dyDescent="0.25">
      <c r="A5265" t="s">
        <v>82</v>
      </c>
      <c r="B5265" s="44" t="s">
        <v>151</v>
      </c>
      <c r="C5265" s="60">
        <v>0</v>
      </c>
    </row>
    <row r="5266" spans="1:3" ht="15" x14ac:dyDescent="0.25">
      <c r="A5266" t="s">
        <v>82</v>
      </c>
      <c r="B5266" s="44" t="s">
        <v>152</v>
      </c>
      <c r="C5266" s="60">
        <v>0</v>
      </c>
    </row>
    <row r="5267" spans="1:3" ht="15" x14ac:dyDescent="0.25">
      <c r="A5267" t="s">
        <v>82</v>
      </c>
      <c r="B5267" s="44" t="s">
        <v>153</v>
      </c>
      <c r="C5267" s="60">
        <v>0</v>
      </c>
    </row>
    <row r="5268" spans="1:3" ht="15" x14ac:dyDescent="0.25">
      <c r="A5268" t="s">
        <v>82</v>
      </c>
      <c r="B5268" s="44" t="s">
        <v>154</v>
      </c>
      <c r="C5268" s="60">
        <v>0</v>
      </c>
    </row>
    <row r="5269" spans="1:3" ht="15" x14ac:dyDescent="0.25">
      <c r="A5269" t="s">
        <v>82</v>
      </c>
      <c r="B5269" s="44" t="s">
        <v>155</v>
      </c>
      <c r="C5269" s="60">
        <v>0</v>
      </c>
    </row>
    <row r="5270" spans="1:3" ht="15" x14ac:dyDescent="0.25">
      <c r="A5270" t="s">
        <v>82</v>
      </c>
      <c r="B5270" s="44" t="s">
        <v>156</v>
      </c>
      <c r="C5270" s="60">
        <v>0</v>
      </c>
    </row>
    <row r="5271" spans="1:3" ht="15" x14ac:dyDescent="0.25">
      <c r="A5271" t="s">
        <v>82</v>
      </c>
      <c r="B5271" s="44" t="s">
        <v>157</v>
      </c>
      <c r="C5271" s="60">
        <v>0</v>
      </c>
    </row>
    <row r="5272" spans="1:3" ht="15" x14ac:dyDescent="0.25">
      <c r="A5272" t="s">
        <v>82</v>
      </c>
      <c r="B5272" s="44" t="s">
        <v>158</v>
      </c>
      <c r="C5272" s="60">
        <v>0</v>
      </c>
    </row>
    <row r="5273" spans="1:3" ht="15" x14ac:dyDescent="0.25">
      <c r="A5273" t="s">
        <v>82</v>
      </c>
      <c r="B5273" s="44" t="s">
        <v>159</v>
      </c>
      <c r="C5273" s="60">
        <v>0</v>
      </c>
    </row>
    <row r="5274" spans="1:3" ht="15" x14ac:dyDescent="0.25">
      <c r="A5274" t="s">
        <v>82</v>
      </c>
      <c r="B5274" s="44" t="s">
        <v>160</v>
      </c>
      <c r="C5274" s="60">
        <v>0</v>
      </c>
    </row>
    <row r="5275" spans="1:3" ht="15" x14ac:dyDescent="0.25">
      <c r="A5275" t="s">
        <v>82</v>
      </c>
      <c r="B5275" s="44" t="s">
        <v>161</v>
      </c>
      <c r="C5275" s="60">
        <v>0</v>
      </c>
    </row>
    <row r="5276" spans="1:3" ht="15" x14ac:dyDescent="0.25">
      <c r="A5276" t="s">
        <v>82</v>
      </c>
      <c r="B5276" s="44" t="s">
        <v>162</v>
      </c>
      <c r="C5276" s="60">
        <v>0</v>
      </c>
    </row>
    <row r="5277" spans="1:3" ht="15" x14ac:dyDescent="0.25">
      <c r="A5277" t="s">
        <v>82</v>
      </c>
      <c r="B5277" s="44" t="s">
        <v>162</v>
      </c>
      <c r="C5277" s="60">
        <v>0</v>
      </c>
    </row>
    <row r="5278" spans="1:3" ht="15" x14ac:dyDescent="0.25">
      <c r="A5278" t="s">
        <v>82</v>
      </c>
      <c r="B5278" s="44" t="s">
        <v>163</v>
      </c>
      <c r="C5278" s="60">
        <v>0</v>
      </c>
    </row>
    <row r="5279" spans="1:3" ht="15" x14ac:dyDescent="0.25">
      <c r="A5279" t="s">
        <v>82</v>
      </c>
      <c r="B5279" s="44" t="s">
        <v>164</v>
      </c>
      <c r="C5279" s="60">
        <v>0</v>
      </c>
    </row>
    <row r="5280" spans="1:3" ht="15" x14ac:dyDescent="0.25">
      <c r="A5280" t="s">
        <v>82</v>
      </c>
      <c r="B5280" s="44" t="s">
        <v>165</v>
      </c>
      <c r="C5280" s="60">
        <v>0</v>
      </c>
    </row>
    <row r="5281" spans="1:3" ht="15" x14ac:dyDescent="0.25">
      <c r="A5281" t="s">
        <v>82</v>
      </c>
      <c r="B5281" s="44" t="s">
        <v>166</v>
      </c>
      <c r="C5281" s="60">
        <v>0</v>
      </c>
    </row>
    <row r="5282" spans="1:3" ht="15" x14ac:dyDescent="0.25">
      <c r="A5282" t="s">
        <v>82</v>
      </c>
      <c r="B5282" s="44" t="s">
        <v>166</v>
      </c>
      <c r="C5282" s="60">
        <v>0</v>
      </c>
    </row>
    <row r="5283" spans="1:3" ht="15" x14ac:dyDescent="0.25">
      <c r="A5283" t="s">
        <v>82</v>
      </c>
      <c r="B5283" s="44" t="s">
        <v>167</v>
      </c>
      <c r="C5283" s="60">
        <v>0</v>
      </c>
    </row>
    <row r="5284" spans="1:3" ht="15" x14ac:dyDescent="0.25">
      <c r="A5284" t="s">
        <v>82</v>
      </c>
      <c r="B5284" s="44" t="s">
        <v>167</v>
      </c>
      <c r="C5284" s="60">
        <v>0</v>
      </c>
    </row>
    <row r="5285" spans="1:3" ht="15" x14ac:dyDescent="0.25">
      <c r="A5285" t="s">
        <v>82</v>
      </c>
      <c r="B5285" s="61" t="s">
        <v>168</v>
      </c>
      <c r="C5285" s="62">
        <v>0</v>
      </c>
    </row>
    <row r="5286" spans="1:3" ht="15" x14ac:dyDescent="0.25">
      <c r="A5286" t="s">
        <v>82</v>
      </c>
      <c r="B5286" s="61" t="s">
        <v>168</v>
      </c>
      <c r="C5286" s="62">
        <v>0</v>
      </c>
    </row>
    <row r="5287" spans="1:3" ht="15" x14ac:dyDescent="0.25">
      <c r="A5287" t="s">
        <v>82</v>
      </c>
      <c r="B5287" s="61" t="s">
        <v>169</v>
      </c>
      <c r="C5287" s="62">
        <v>0</v>
      </c>
    </row>
    <row r="5288" spans="1:3" ht="15" x14ac:dyDescent="0.25">
      <c r="A5288" t="s">
        <v>82</v>
      </c>
      <c r="B5288" s="44" t="s">
        <v>170</v>
      </c>
      <c r="C5288" s="60">
        <v>0</v>
      </c>
    </row>
    <row r="5289" spans="1:3" ht="15" x14ac:dyDescent="0.25">
      <c r="A5289" t="s">
        <v>82</v>
      </c>
      <c r="B5289" s="61" t="s">
        <v>171</v>
      </c>
      <c r="C5289" s="62">
        <v>0</v>
      </c>
    </row>
    <row r="5290" spans="1:3" ht="15" x14ac:dyDescent="0.25">
      <c r="A5290" t="s">
        <v>82</v>
      </c>
      <c r="B5290" s="44" t="s">
        <v>172</v>
      </c>
      <c r="C5290" s="60">
        <v>0</v>
      </c>
    </row>
    <row r="5291" spans="1:3" ht="15" x14ac:dyDescent="0.25">
      <c r="A5291" t="s">
        <v>82</v>
      </c>
      <c r="B5291" s="44" t="s">
        <v>173</v>
      </c>
      <c r="C5291" s="60">
        <v>0</v>
      </c>
    </row>
    <row r="5292" spans="1:3" ht="15" x14ac:dyDescent="0.25">
      <c r="A5292" t="s">
        <v>82</v>
      </c>
      <c r="B5292" s="44" t="s">
        <v>174</v>
      </c>
      <c r="C5292" s="60">
        <v>0</v>
      </c>
    </row>
    <row r="5293" spans="1:3" ht="15" x14ac:dyDescent="0.25">
      <c r="A5293" t="s">
        <v>82</v>
      </c>
      <c r="B5293" s="44" t="s">
        <v>175</v>
      </c>
      <c r="C5293" s="60">
        <v>0</v>
      </c>
    </row>
    <row r="5294" spans="1:3" ht="15" x14ac:dyDescent="0.25">
      <c r="A5294" t="s">
        <v>82</v>
      </c>
      <c r="B5294" s="44" t="s">
        <v>176</v>
      </c>
      <c r="C5294" s="60">
        <v>0</v>
      </c>
    </row>
    <row r="5295" spans="1:3" ht="15" x14ac:dyDescent="0.25">
      <c r="A5295" t="s">
        <v>82</v>
      </c>
      <c r="B5295" s="44" t="s">
        <v>177</v>
      </c>
      <c r="C5295" s="60">
        <v>0</v>
      </c>
    </row>
    <row r="5296" spans="1:3" ht="15" x14ac:dyDescent="0.25">
      <c r="A5296" t="s">
        <v>82</v>
      </c>
      <c r="B5296" s="44" t="s">
        <v>178</v>
      </c>
      <c r="C5296" s="60">
        <v>0</v>
      </c>
    </row>
    <row r="5297" spans="1:3" ht="15" x14ac:dyDescent="0.25">
      <c r="A5297" t="s">
        <v>82</v>
      </c>
      <c r="B5297" s="44" t="s">
        <v>179</v>
      </c>
      <c r="C5297" s="60">
        <v>0</v>
      </c>
    </row>
    <row r="5298" spans="1:3" ht="15" x14ac:dyDescent="0.25">
      <c r="A5298" t="s">
        <v>82</v>
      </c>
      <c r="B5298" s="44" t="s">
        <v>180</v>
      </c>
      <c r="C5298" s="60">
        <v>0</v>
      </c>
    </row>
    <row r="5299" spans="1:3" ht="15" x14ac:dyDescent="0.25">
      <c r="A5299" t="s">
        <v>82</v>
      </c>
      <c r="B5299" s="44" t="s">
        <v>181</v>
      </c>
      <c r="C5299" s="60">
        <v>0</v>
      </c>
    </row>
    <row r="5300" spans="1:3" ht="15" x14ac:dyDescent="0.25">
      <c r="A5300" t="s">
        <v>82</v>
      </c>
      <c r="B5300" s="44" t="s">
        <v>182</v>
      </c>
      <c r="C5300" s="60">
        <v>0</v>
      </c>
    </row>
    <row r="5301" spans="1:3" ht="15" x14ac:dyDescent="0.25">
      <c r="A5301" t="s">
        <v>82</v>
      </c>
      <c r="B5301" s="44" t="s">
        <v>183</v>
      </c>
      <c r="C5301" s="60">
        <v>0</v>
      </c>
    </row>
    <row r="5302" spans="1:3" ht="15" x14ac:dyDescent="0.25">
      <c r="A5302" t="s">
        <v>82</v>
      </c>
      <c r="B5302" s="44" t="s">
        <v>184</v>
      </c>
      <c r="C5302" s="60">
        <v>0</v>
      </c>
    </row>
    <row r="5303" spans="1:3" ht="15" x14ac:dyDescent="0.25">
      <c r="A5303" t="s">
        <v>82</v>
      </c>
      <c r="B5303" s="44" t="s">
        <v>185</v>
      </c>
      <c r="C5303" s="60">
        <v>0</v>
      </c>
    </row>
    <row r="5304" spans="1:3" ht="15" x14ac:dyDescent="0.25">
      <c r="A5304" t="s">
        <v>82</v>
      </c>
      <c r="B5304" s="44" t="s">
        <v>186</v>
      </c>
      <c r="C5304" s="60">
        <v>0</v>
      </c>
    </row>
    <row r="5305" spans="1:3" ht="15" x14ac:dyDescent="0.25">
      <c r="A5305" t="s">
        <v>82</v>
      </c>
      <c r="B5305" s="44" t="s">
        <v>187</v>
      </c>
      <c r="C5305" s="60">
        <v>0</v>
      </c>
    </row>
    <row r="5306" spans="1:3" ht="15" x14ac:dyDescent="0.25">
      <c r="A5306" t="s">
        <v>82</v>
      </c>
      <c r="B5306" s="44" t="s">
        <v>188</v>
      </c>
      <c r="C5306" s="60">
        <v>0</v>
      </c>
    </row>
    <row r="5307" spans="1:3" ht="15" x14ac:dyDescent="0.25">
      <c r="A5307" t="s">
        <v>82</v>
      </c>
      <c r="B5307" s="44" t="s">
        <v>189</v>
      </c>
      <c r="C5307" s="60">
        <v>0</v>
      </c>
    </row>
    <row r="5308" spans="1:3" ht="15" x14ac:dyDescent="0.25">
      <c r="A5308" t="s">
        <v>82</v>
      </c>
      <c r="B5308" s="44" t="s">
        <v>190</v>
      </c>
      <c r="C5308" s="60">
        <v>0</v>
      </c>
    </row>
    <row r="5309" spans="1:3" ht="15" x14ac:dyDescent="0.25">
      <c r="A5309" t="s">
        <v>82</v>
      </c>
      <c r="B5309" s="44" t="s">
        <v>191</v>
      </c>
      <c r="C5309" s="60">
        <v>0</v>
      </c>
    </row>
    <row r="5310" spans="1:3" ht="15" x14ac:dyDescent="0.25">
      <c r="A5310" t="s">
        <v>82</v>
      </c>
      <c r="B5310" s="44" t="s">
        <v>192</v>
      </c>
      <c r="C5310" s="60">
        <v>0</v>
      </c>
    </row>
    <row r="5311" spans="1:3" ht="15" x14ac:dyDescent="0.25">
      <c r="A5311" t="s">
        <v>82</v>
      </c>
      <c r="B5311" s="44" t="s">
        <v>193</v>
      </c>
      <c r="C5311" s="60">
        <v>0</v>
      </c>
    </row>
    <row r="5312" spans="1:3" ht="15" x14ac:dyDescent="0.25">
      <c r="A5312" t="s">
        <v>82</v>
      </c>
      <c r="B5312" s="61" t="s">
        <v>194</v>
      </c>
      <c r="C5312" s="62">
        <v>0</v>
      </c>
    </row>
    <row r="5313" spans="1:3" ht="15" x14ac:dyDescent="0.25">
      <c r="A5313" t="s">
        <v>82</v>
      </c>
      <c r="B5313" s="61" t="s">
        <v>195</v>
      </c>
      <c r="C5313" s="62">
        <v>0</v>
      </c>
    </row>
    <row r="5314" spans="1:3" ht="15" x14ac:dyDescent="0.25">
      <c r="A5314" t="s">
        <v>82</v>
      </c>
      <c r="B5314" s="61" t="s">
        <v>196</v>
      </c>
      <c r="C5314" s="62">
        <v>0</v>
      </c>
    </row>
    <row r="5315" spans="1:3" ht="15" x14ac:dyDescent="0.25">
      <c r="A5315" t="s">
        <v>82</v>
      </c>
      <c r="B5315" s="61" t="s">
        <v>197</v>
      </c>
      <c r="C5315" s="62">
        <v>0</v>
      </c>
    </row>
    <row r="5316" spans="1:3" ht="15" x14ac:dyDescent="0.25">
      <c r="A5316" t="s">
        <v>82</v>
      </c>
      <c r="B5316" s="61" t="s">
        <v>198</v>
      </c>
      <c r="C5316" s="62">
        <v>0</v>
      </c>
    </row>
    <row r="5317" spans="1:3" s="44" customFormat="1" ht="15" x14ac:dyDescent="0.25">
      <c r="A5317" t="s">
        <v>82</v>
      </c>
      <c r="B5317" s="61" t="s">
        <v>199</v>
      </c>
      <c r="C5317" s="62">
        <v>0</v>
      </c>
    </row>
    <row r="5318" spans="1:3" s="44" customFormat="1" ht="15" x14ac:dyDescent="0.25">
      <c r="A5318" t="s">
        <v>82</v>
      </c>
      <c r="B5318" s="61" t="s">
        <v>200</v>
      </c>
      <c r="C5318" s="62">
        <v>0</v>
      </c>
    </row>
    <row r="5319" spans="1:3" s="44" customFormat="1" ht="15" x14ac:dyDescent="0.25">
      <c r="A5319" t="s">
        <v>82</v>
      </c>
      <c r="B5319" s="61" t="s">
        <v>201</v>
      </c>
      <c r="C5319" s="62">
        <v>0</v>
      </c>
    </row>
    <row r="5320" spans="1:3" s="44" customFormat="1" ht="15" x14ac:dyDescent="0.25">
      <c r="A5320" t="s">
        <v>82</v>
      </c>
      <c r="B5320" s="61" t="s">
        <v>202</v>
      </c>
      <c r="C5320" s="62">
        <v>0</v>
      </c>
    </row>
    <row r="5321" spans="1:3" s="44" customFormat="1" ht="15" x14ac:dyDescent="0.25">
      <c r="A5321" t="s">
        <v>82</v>
      </c>
      <c r="B5321" s="61" t="s">
        <v>203</v>
      </c>
      <c r="C5321" s="62">
        <v>0</v>
      </c>
    </row>
    <row r="5322" spans="1:3" s="44" customFormat="1" ht="15" x14ac:dyDescent="0.25">
      <c r="A5322" t="s">
        <v>82</v>
      </c>
      <c r="B5322" s="61" t="s">
        <v>204</v>
      </c>
      <c r="C5322" s="62">
        <v>0</v>
      </c>
    </row>
    <row r="5323" spans="1:3" s="44" customFormat="1" ht="15" x14ac:dyDescent="0.25">
      <c r="A5323" t="s">
        <v>82</v>
      </c>
      <c r="B5323" s="44" t="s">
        <v>205</v>
      </c>
      <c r="C5323" s="60">
        <v>0</v>
      </c>
    </row>
    <row r="5324" spans="1:3" s="44" customFormat="1" ht="15" x14ac:dyDescent="0.25">
      <c r="A5324" t="s">
        <v>82</v>
      </c>
      <c r="B5324" s="44" t="s">
        <v>206</v>
      </c>
      <c r="C5324" s="60">
        <v>0</v>
      </c>
    </row>
    <row r="5325" spans="1:3" s="44" customFormat="1" ht="15" x14ac:dyDescent="0.25">
      <c r="A5325" t="s">
        <v>82</v>
      </c>
      <c r="B5325" s="44" t="s">
        <v>207</v>
      </c>
      <c r="C5325" s="60">
        <v>0</v>
      </c>
    </row>
    <row r="5326" spans="1:3" s="44" customFormat="1" ht="15" x14ac:dyDescent="0.25">
      <c r="A5326" t="s">
        <v>82</v>
      </c>
      <c r="B5326" s="44" t="s">
        <v>208</v>
      </c>
      <c r="C5326" s="60">
        <v>0</v>
      </c>
    </row>
    <row r="5327" spans="1:3" s="44" customFormat="1" ht="15" x14ac:dyDescent="0.25">
      <c r="A5327" t="s">
        <v>82</v>
      </c>
      <c r="B5327" s="44" t="s">
        <v>209</v>
      </c>
      <c r="C5327" s="60">
        <v>0</v>
      </c>
    </row>
    <row r="5328" spans="1:3" s="44" customFormat="1" ht="15" x14ac:dyDescent="0.25">
      <c r="A5328" t="s">
        <v>82</v>
      </c>
      <c r="B5328" s="44" t="s">
        <v>210</v>
      </c>
      <c r="C5328" s="60">
        <v>0</v>
      </c>
    </row>
    <row r="5329" spans="1:3" s="44" customFormat="1" ht="15" x14ac:dyDescent="0.25">
      <c r="A5329" t="s">
        <v>82</v>
      </c>
      <c r="B5329" s="61" t="s">
        <v>211</v>
      </c>
      <c r="C5329" s="62">
        <v>0</v>
      </c>
    </row>
    <row r="5330" spans="1:3" s="44" customFormat="1" ht="15" x14ac:dyDescent="0.25">
      <c r="A5330" t="s">
        <v>82</v>
      </c>
      <c r="B5330" s="61" t="s">
        <v>212</v>
      </c>
      <c r="C5330" s="62">
        <v>0</v>
      </c>
    </row>
    <row r="5331" spans="1:3" s="44" customFormat="1" ht="15" x14ac:dyDescent="0.25">
      <c r="A5331" t="s">
        <v>82</v>
      </c>
      <c r="B5331" s="61" t="s">
        <v>213</v>
      </c>
      <c r="C5331" s="62">
        <v>0</v>
      </c>
    </row>
    <row r="5332" spans="1:3" s="44" customFormat="1" ht="15" x14ac:dyDescent="0.25">
      <c r="A5332" t="s">
        <v>82</v>
      </c>
      <c r="B5332" s="61" t="s">
        <v>214</v>
      </c>
      <c r="C5332" s="62">
        <v>0</v>
      </c>
    </row>
    <row r="5333" spans="1:3" ht="15" x14ac:dyDescent="0.25">
      <c r="A5333" t="s">
        <v>82</v>
      </c>
      <c r="B5333" s="61" t="s">
        <v>215</v>
      </c>
      <c r="C5333" s="62">
        <v>0</v>
      </c>
    </row>
    <row r="5334" spans="1:3" s="63" customFormat="1" ht="15" x14ac:dyDescent="0.25">
      <c r="A5334" t="s">
        <v>82</v>
      </c>
      <c r="B5334" s="61" t="s">
        <v>216</v>
      </c>
      <c r="C5334" s="62">
        <v>0</v>
      </c>
    </row>
    <row r="5335" spans="1:3" ht="15" x14ac:dyDescent="0.25">
      <c r="A5335" t="s">
        <v>82</v>
      </c>
      <c r="B5335" s="61" t="s">
        <v>217</v>
      </c>
      <c r="C5335" s="62">
        <v>0</v>
      </c>
    </row>
    <row r="5336" spans="1:3" ht="15" x14ac:dyDescent="0.25">
      <c r="A5336" t="s">
        <v>82</v>
      </c>
      <c r="B5336" s="61" t="s">
        <v>218</v>
      </c>
      <c r="C5336" s="62">
        <v>0</v>
      </c>
    </row>
    <row r="5337" spans="1:3" ht="15" x14ac:dyDescent="0.25">
      <c r="A5337" t="s">
        <v>82</v>
      </c>
      <c r="B5337" s="61" t="s">
        <v>219</v>
      </c>
      <c r="C5337" s="62">
        <v>0</v>
      </c>
    </row>
    <row r="5338" spans="1:3" ht="26.25" customHeight="1" x14ac:dyDescent="0.25">
      <c r="A5338" t="s">
        <v>82</v>
      </c>
      <c r="B5338" s="61" t="s">
        <v>220</v>
      </c>
      <c r="C5338" s="62">
        <v>0</v>
      </c>
    </row>
    <row r="5339" spans="1:3" ht="15" x14ac:dyDescent="0.25">
      <c r="A5339" t="s">
        <v>82</v>
      </c>
      <c r="B5339" s="61" t="s">
        <v>221</v>
      </c>
      <c r="C5339" s="62">
        <v>0</v>
      </c>
    </row>
    <row r="5340" spans="1:3" ht="15" x14ac:dyDescent="0.25">
      <c r="A5340" t="s">
        <v>82</v>
      </c>
      <c r="B5340" s="61" t="s">
        <v>222</v>
      </c>
      <c r="C5340" s="62">
        <v>0</v>
      </c>
    </row>
    <row r="5341" spans="1:3" ht="15" x14ac:dyDescent="0.25">
      <c r="A5341" t="s">
        <v>82</v>
      </c>
      <c r="B5341" s="61" t="s">
        <v>223</v>
      </c>
      <c r="C5341" s="62">
        <v>0</v>
      </c>
    </row>
    <row r="5342" spans="1:3" ht="15" x14ac:dyDescent="0.25">
      <c r="A5342" t="s">
        <v>82</v>
      </c>
      <c r="B5342" s="61" t="s">
        <v>224</v>
      </c>
      <c r="C5342" s="62">
        <v>0</v>
      </c>
    </row>
    <row r="5343" spans="1:3" ht="15" x14ac:dyDescent="0.25">
      <c r="A5343" t="s">
        <v>82</v>
      </c>
      <c r="B5343" s="61" t="s">
        <v>225</v>
      </c>
      <c r="C5343" s="62">
        <v>0</v>
      </c>
    </row>
    <row r="5344" spans="1:3" ht="15" x14ac:dyDescent="0.25">
      <c r="A5344" t="s">
        <v>82</v>
      </c>
      <c r="B5344" s="61" t="s">
        <v>226</v>
      </c>
      <c r="C5344" s="62">
        <v>0</v>
      </c>
    </row>
    <row r="5345" spans="1:3" ht="15" customHeight="1" x14ac:dyDescent="0.25">
      <c r="A5345" t="s">
        <v>82</v>
      </c>
      <c r="B5345" s="61" t="s">
        <v>227</v>
      </c>
      <c r="C5345" s="62">
        <v>0</v>
      </c>
    </row>
    <row r="5346" spans="1:3" ht="15" x14ac:dyDescent="0.25">
      <c r="A5346" t="s">
        <v>82</v>
      </c>
      <c r="B5346" s="61" t="s">
        <v>228</v>
      </c>
      <c r="C5346" s="62">
        <v>0</v>
      </c>
    </row>
    <row r="5347" spans="1:3" ht="15" x14ac:dyDescent="0.25">
      <c r="A5347" t="s">
        <v>82</v>
      </c>
      <c r="B5347" s="61" t="s">
        <v>229</v>
      </c>
      <c r="C5347" s="62">
        <v>0</v>
      </c>
    </row>
    <row r="5348" spans="1:3" ht="15" x14ac:dyDescent="0.25">
      <c r="A5348" t="s">
        <v>82</v>
      </c>
      <c r="B5348" s="61" t="s">
        <v>230</v>
      </c>
      <c r="C5348" s="62">
        <v>0</v>
      </c>
    </row>
    <row r="5349" spans="1:3" ht="15" x14ac:dyDescent="0.25">
      <c r="A5349" t="s">
        <v>82</v>
      </c>
      <c r="B5349" s="61" t="s">
        <v>231</v>
      </c>
      <c r="C5349" s="62">
        <v>0</v>
      </c>
    </row>
    <row r="5350" spans="1:3" ht="15" x14ac:dyDescent="0.25">
      <c r="A5350" t="s">
        <v>82</v>
      </c>
      <c r="B5350" s="61" t="s">
        <v>232</v>
      </c>
      <c r="C5350" s="62">
        <v>0</v>
      </c>
    </row>
    <row r="5351" spans="1:3" ht="15" x14ac:dyDescent="0.25">
      <c r="A5351" t="s">
        <v>82</v>
      </c>
      <c r="B5351" s="61" t="s">
        <v>233</v>
      </c>
      <c r="C5351" s="62">
        <v>0</v>
      </c>
    </row>
    <row r="5352" spans="1:3" ht="15" x14ac:dyDescent="0.25">
      <c r="A5352" t="s">
        <v>82</v>
      </c>
      <c r="B5352" s="61" t="s">
        <v>234</v>
      </c>
      <c r="C5352" s="62">
        <v>0</v>
      </c>
    </row>
    <row r="5353" spans="1:3" ht="15" x14ac:dyDescent="0.25">
      <c r="A5353" t="s">
        <v>82</v>
      </c>
      <c r="B5353" s="61" t="s">
        <v>235</v>
      </c>
      <c r="C5353" s="62">
        <v>0</v>
      </c>
    </row>
    <row r="5354" spans="1:3" ht="15" x14ac:dyDescent="0.25">
      <c r="A5354" t="s">
        <v>82</v>
      </c>
      <c r="B5354" s="61" t="s">
        <v>236</v>
      </c>
      <c r="C5354" s="62">
        <v>0</v>
      </c>
    </row>
    <row r="5355" spans="1:3" ht="15.75" thickBot="1" x14ac:dyDescent="0.3">
      <c r="A5355" t="s">
        <v>82</v>
      </c>
      <c r="B5355" s="61" t="s">
        <v>237</v>
      </c>
      <c r="C5355" s="62">
        <v>0</v>
      </c>
    </row>
    <row r="5356" spans="1:3" ht="15.75" thickTop="1" x14ac:dyDescent="0.25">
      <c r="A5356" t="s">
        <v>82</v>
      </c>
      <c r="B5356" s="64">
        <v>0</v>
      </c>
      <c r="C5356" s="65">
        <v>0</v>
      </c>
    </row>
    <row r="5357" spans="1:3" ht="15" x14ac:dyDescent="0.25">
      <c r="A5357" t="s">
        <v>82</v>
      </c>
      <c r="B5357" s="66">
        <v>0</v>
      </c>
      <c r="C5357" s="65">
        <v>0</v>
      </c>
    </row>
    <row r="5358" spans="1:3" ht="15" x14ac:dyDescent="0.25">
      <c r="A5358" t="s">
        <v>82</v>
      </c>
      <c r="B5358" s="66">
        <v>0</v>
      </c>
      <c r="C5358" s="65">
        <v>0</v>
      </c>
    </row>
    <row r="5359" spans="1:3" ht="15" x14ac:dyDescent="0.25">
      <c r="A5359" t="s">
        <v>82</v>
      </c>
      <c r="B5359" s="66">
        <v>0</v>
      </c>
      <c r="C5359" s="65">
        <v>0</v>
      </c>
    </row>
    <row r="5360" spans="1:3" ht="15" x14ac:dyDescent="0.25">
      <c r="A5360" t="s">
        <v>82</v>
      </c>
      <c r="B5360" s="66">
        <v>0</v>
      </c>
      <c r="C5360" s="65">
        <v>0</v>
      </c>
    </row>
    <row r="5361" spans="1:3" ht="15" x14ac:dyDescent="0.25">
      <c r="A5361" t="s">
        <v>82</v>
      </c>
      <c r="B5361" s="66">
        <v>0</v>
      </c>
      <c r="C5361" s="65">
        <v>0</v>
      </c>
    </row>
    <row r="5362" spans="1:3" ht="15" x14ac:dyDescent="0.25">
      <c r="A5362" t="s">
        <v>82</v>
      </c>
      <c r="B5362" s="66">
        <v>0</v>
      </c>
      <c r="C5362" s="65">
        <v>0</v>
      </c>
    </row>
    <row r="5363" spans="1:3" ht="15" x14ac:dyDescent="0.25">
      <c r="A5363" t="s">
        <v>82</v>
      </c>
      <c r="B5363" s="66">
        <v>0</v>
      </c>
      <c r="C5363" s="65">
        <v>0</v>
      </c>
    </row>
    <row r="5364" spans="1:3" ht="15" x14ac:dyDescent="0.25">
      <c r="A5364" t="s">
        <v>82</v>
      </c>
      <c r="B5364" s="66">
        <v>0</v>
      </c>
      <c r="C5364" s="65">
        <v>0</v>
      </c>
    </row>
    <row r="5365" spans="1:3" ht="15" x14ac:dyDescent="0.25">
      <c r="A5365" t="s">
        <v>82</v>
      </c>
      <c r="B5365" s="66">
        <v>0</v>
      </c>
      <c r="C5365" s="65">
        <v>0</v>
      </c>
    </row>
    <row r="5366" spans="1:3" ht="15" x14ac:dyDescent="0.25">
      <c r="A5366" t="s">
        <v>82</v>
      </c>
      <c r="B5366" s="66">
        <v>0</v>
      </c>
      <c r="C5366" s="65">
        <v>0</v>
      </c>
    </row>
    <row r="5367" spans="1:3" ht="15" x14ac:dyDescent="0.25">
      <c r="A5367" t="s">
        <v>82</v>
      </c>
      <c r="B5367" s="66">
        <v>0</v>
      </c>
      <c r="C5367" s="65">
        <v>0</v>
      </c>
    </row>
    <row r="5368" spans="1:3" ht="15" x14ac:dyDescent="0.25">
      <c r="A5368" t="s">
        <v>82</v>
      </c>
      <c r="B5368" s="66">
        <v>0</v>
      </c>
      <c r="C5368" s="65">
        <v>0</v>
      </c>
    </row>
    <row r="5369" spans="1:3" ht="15" x14ac:dyDescent="0.25">
      <c r="A5369" t="s">
        <v>82</v>
      </c>
      <c r="B5369" s="66">
        <v>0</v>
      </c>
      <c r="C5369" s="65">
        <v>0</v>
      </c>
    </row>
    <row r="5370" spans="1:3" ht="15.75" thickBot="1" x14ac:dyDescent="0.3">
      <c r="A5370" t="s">
        <v>82</v>
      </c>
      <c r="B5370" s="67">
        <v>0</v>
      </c>
      <c r="C5370" s="68">
        <v>0</v>
      </c>
    </row>
    <row r="5371" spans="1:3" ht="15.75" thickTop="1" x14ac:dyDescent="0.25">
      <c r="A5371" t="s">
        <v>82</v>
      </c>
      <c r="B5371" s="44"/>
      <c r="C5371" s="18"/>
    </row>
    <row r="5372" spans="1:3" ht="15" x14ac:dyDescent="0.25">
      <c r="A5372" t="s">
        <v>82</v>
      </c>
      <c r="C5372" s="18"/>
    </row>
    <row r="5373" spans="1:3" ht="15.75" x14ac:dyDescent="0.25">
      <c r="A5373" t="s">
        <v>82</v>
      </c>
      <c r="B5373" s="69" t="s">
        <v>345</v>
      </c>
      <c r="C5373" s="70"/>
    </row>
    <row r="5374" spans="1:3" ht="15" x14ac:dyDescent="0.25">
      <c r="A5374" t="s">
        <v>82</v>
      </c>
      <c r="C5374" s="51"/>
    </row>
    <row r="5375" spans="1:3" ht="15" x14ac:dyDescent="0.25">
      <c r="A5375" t="s">
        <v>82</v>
      </c>
    </row>
    <row r="5376" spans="1:3" ht="15" x14ac:dyDescent="0.25">
      <c r="A5376" t="s">
        <v>82</v>
      </c>
      <c r="C5376" s="71" t="s">
        <v>346</v>
      </c>
    </row>
    <row r="5377" spans="1:3" ht="15" customHeight="1" x14ac:dyDescent="0.25">
      <c r="A5377" t="s">
        <v>82</v>
      </c>
      <c r="C5377" s="72" t="s">
        <v>347</v>
      </c>
    </row>
    <row r="5378" spans="1:3" ht="15" x14ac:dyDescent="0.25">
      <c r="A5378" t="s">
        <v>82</v>
      </c>
    </row>
    <row r="5379" spans="1:3" ht="15" x14ac:dyDescent="0.25">
      <c r="A5379" t="s">
        <v>82</v>
      </c>
    </row>
    <row r="5380" spans="1:3" ht="15" x14ac:dyDescent="0.25">
      <c r="A5380" t="s">
        <v>82</v>
      </c>
    </row>
    <row r="5381" spans="1:3" ht="15" x14ac:dyDescent="0.25">
      <c r="A5381" t="s">
        <v>82</v>
      </c>
    </row>
    <row r="5382" spans="1:3" ht="15" x14ac:dyDescent="0.25">
      <c r="A5382" t="s">
        <v>82</v>
      </c>
    </row>
    <row r="5383" spans="1:3" ht="15" x14ac:dyDescent="0.25">
      <c r="A5383" t="s">
        <v>82</v>
      </c>
    </row>
    <row r="5384" spans="1:3" ht="15" x14ac:dyDescent="0.25">
      <c r="A5384" t="s">
        <v>82</v>
      </c>
    </row>
    <row r="5385" spans="1:3" ht="15" x14ac:dyDescent="0.25">
      <c r="A5385" t="s">
        <v>82</v>
      </c>
    </row>
    <row r="5386" spans="1:3" ht="15" x14ac:dyDescent="0.25">
      <c r="A5386" t="s">
        <v>82</v>
      </c>
    </row>
    <row r="5387" spans="1:3" ht="15" x14ac:dyDescent="0.25">
      <c r="A5387" t="s">
        <v>82</v>
      </c>
    </row>
    <row r="5388" spans="1:3" ht="15" x14ac:dyDescent="0.25">
      <c r="A5388" t="s">
        <v>82</v>
      </c>
    </row>
    <row r="5389" spans="1:3" ht="15" x14ac:dyDescent="0.25">
      <c r="A5389" t="s">
        <v>82</v>
      </c>
    </row>
    <row r="5390" spans="1:3" ht="15" x14ac:dyDescent="0.25">
      <c r="A5390" t="s">
        <v>82</v>
      </c>
    </row>
    <row r="5391" spans="1:3" ht="15" x14ac:dyDescent="0.25">
      <c r="A5391" t="s">
        <v>82</v>
      </c>
    </row>
    <row r="5392" spans="1:3" ht="15" x14ac:dyDescent="0.25">
      <c r="A5392" t="s">
        <v>82</v>
      </c>
    </row>
    <row r="5393" spans="1:3" ht="15" x14ac:dyDescent="0.25">
      <c r="A5393" t="s">
        <v>82</v>
      </c>
    </row>
    <row r="5394" spans="1:3" ht="15" x14ac:dyDescent="0.25">
      <c r="A5394" t="s">
        <v>82</v>
      </c>
    </row>
    <row r="5395" spans="1:3" ht="15" x14ac:dyDescent="0.25">
      <c r="A5395" t="s">
        <v>82</v>
      </c>
    </row>
    <row r="5396" spans="1:3" ht="15" x14ac:dyDescent="0.25">
      <c r="A5396" t="s">
        <v>82</v>
      </c>
    </row>
    <row r="5397" spans="1:3" ht="15" x14ac:dyDescent="0.25">
      <c r="A5397" t="s">
        <v>82</v>
      </c>
    </row>
    <row r="5398" spans="1:3" ht="15" x14ac:dyDescent="0.25">
      <c r="A5398" t="s">
        <v>82</v>
      </c>
    </row>
    <row r="5399" spans="1:3" ht="15" x14ac:dyDescent="0.25">
      <c r="A5399" t="s">
        <v>82</v>
      </c>
    </row>
    <row r="5400" spans="1:3" ht="15" x14ac:dyDescent="0.25">
      <c r="A5400" t="s">
        <v>82</v>
      </c>
    </row>
    <row r="5401" spans="1:3" ht="15" x14ac:dyDescent="0.25">
      <c r="A5401" t="s">
        <v>83</v>
      </c>
      <c r="B5401" s="44" t="s">
        <v>104</v>
      </c>
      <c r="C5401" s="73">
        <v>0</v>
      </c>
    </row>
    <row r="5402" spans="1:3" ht="15" x14ac:dyDescent="0.25">
      <c r="A5402" t="s">
        <v>83</v>
      </c>
      <c r="B5402" s="44" t="s">
        <v>104</v>
      </c>
      <c r="C5402" s="50">
        <v>0</v>
      </c>
    </row>
    <row r="5403" spans="1:3" ht="15" x14ac:dyDescent="0.25">
      <c r="A5403" t="s">
        <v>83</v>
      </c>
      <c r="B5403" s="44" t="s">
        <v>105</v>
      </c>
      <c r="C5403" s="50">
        <v>0</v>
      </c>
    </row>
    <row r="5404" spans="1:3" ht="15" x14ac:dyDescent="0.25">
      <c r="A5404" t="s">
        <v>83</v>
      </c>
      <c r="B5404" s="44" t="s">
        <v>106</v>
      </c>
      <c r="C5404" s="50">
        <v>0</v>
      </c>
    </row>
    <row r="5405" spans="1:3" ht="15" x14ac:dyDescent="0.25">
      <c r="A5405" t="s">
        <v>83</v>
      </c>
      <c r="B5405" s="44" t="s">
        <v>107</v>
      </c>
      <c r="C5405" s="50">
        <v>0</v>
      </c>
    </row>
    <row r="5406" spans="1:3" ht="15" x14ac:dyDescent="0.25">
      <c r="A5406" t="s">
        <v>83</v>
      </c>
      <c r="B5406" s="44" t="s">
        <v>107</v>
      </c>
      <c r="C5406" s="50">
        <v>0</v>
      </c>
    </row>
    <row r="5407" spans="1:3" ht="15" x14ac:dyDescent="0.25">
      <c r="A5407" t="s">
        <v>83</v>
      </c>
      <c r="B5407" s="44" t="s">
        <v>108</v>
      </c>
      <c r="C5407" s="50">
        <v>0</v>
      </c>
    </row>
    <row r="5408" spans="1:3" ht="15" x14ac:dyDescent="0.25">
      <c r="A5408" t="s">
        <v>83</v>
      </c>
      <c r="B5408" s="44" t="s">
        <v>108</v>
      </c>
      <c r="C5408" s="50">
        <v>0</v>
      </c>
    </row>
    <row r="5409" spans="1:3" ht="15" x14ac:dyDescent="0.25">
      <c r="A5409" t="s">
        <v>83</v>
      </c>
      <c r="B5409" s="44" t="s">
        <v>109</v>
      </c>
      <c r="C5409" s="50">
        <v>0</v>
      </c>
    </row>
    <row r="5410" spans="1:3" ht="15" x14ac:dyDescent="0.25">
      <c r="A5410" t="s">
        <v>83</v>
      </c>
      <c r="B5410" s="44" t="s">
        <v>110</v>
      </c>
      <c r="C5410" s="50">
        <v>0</v>
      </c>
    </row>
    <row r="5411" spans="1:3" s="44" customFormat="1" ht="15" x14ac:dyDescent="0.25">
      <c r="A5411" t="s">
        <v>83</v>
      </c>
      <c r="B5411" s="44" t="s">
        <v>110</v>
      </c>
      <c r="C5411" s="50">
        <v>0</v>
      </c>
    </row>
    <row r="5412" spans="1:3" s="44" customFormat="1" ht="15" x14ac:dyDescent="0.25">
      <c r="A5412" t="s">
        <v>83</v>
      </c>
      <c r="B5412" s="44" t="s">
        <v>111</v>
      </c>
      <c r="C5412" s="50">
        <v>0</v>
      </c>
    </row>
    <row r="5413" spans="1:3" s="44" customFormat="1" ht="15" x14ac:dyDescent="0.25">
      <c r="A5413" t="s">
        <v>83</v>
      </c>
      <c r="B5413" s="44" t="s">
        <v>111</v>
      </c>
      <c r="C5413" s="50">
        <v>0</v>
      </c>
    </row>
    <row r="5414" spans="1:3" s="44" customFormat="1" ht="15" x14ac:dyDescent="0.25">
      <c r="A5414" t="s">
        <v>83</v>
      </c>
      <c r="B5414" s="44" t="s">
        <v>112</v>
      </c>
      <c r="C5414" s="50">
        <v>0</v>
      </c>
    </row>
    <row r="5415" spans="1:3" s="44" customFormat="1" ht="15" x14ac:dyDescent="0.25">
      <c r="A5415" t="s">
        <v>83</v>
      </c>
      <c r="B5415" s="44" t="s">
        <v>113</v>
      </c>
      <c r="C5415" s="50">
        <v>0</v>
      </c>
    </row>
    <row r="5416" spans="1:3" ht="15" x14ac:dyDescent="0.25">
      <c r="A5416" t="s">
        <v>83</v>
      </c>
      <c r="B5416" s="44" t="s">
        <v>113</v>
      </c>
      <c r="C5416" s="50">
        <v>0</v>
      </c>
    </row>
    <row r="5417" spans="1:3" ht="15" x14ac:dyDescent="0.25">
      <c r="A5417" t="s">
        <v>83</v>
      </c>
      <c r="B5417" s="44" t="s">
        <v>114</v>
      </c>
      <c r="C5417" s="50">
        <v>0</v>
      </c>
    </row>
    <row r="5418" spans="1:3" ht="15" x14ac:dyDescent="0.25">
      <c r="A5418" t="s">
        <v>83</v>
      </c>
      <c r="B5418" s="44" t="s">
        <v>115</v>
      </c>
      <c r="C5418" s="50">
        <v>0</v>
      </c>
    </row>
    <row r="5419" spans="1:3" ht="15" x14ac:dyDescent="0.25">
      <c r="A5419" t="s">
        <v>83</v>
      </c>
      <c r="B5419" s="44" t="s">
        <v>116</v>
      </c>
      <c r="C5419" s="50">
        <v>0</v>
      </c>
    </row>
    <row r="5420" spans="1:3" ht="15" x14ac:dyDescent="0.25">
      <c r="A5420" t="s">
        <v>83</v>
      </c>
      <c r="B5420" s="44" t="s">
        <v>117</v>
      </c>
      <c r="C5420" s="50">
        <v>0</v>
      </c>
    </row>
    <row r="5421" spans="1:3" ht="15" x14ac:dyDescent="0.25">
      <c r="A5421" t="s">
        <v>83</v>
      </c>
      <c r="B5421" s="44" t="s">
        <v>117</v>
      </c>
      <c r="C5421" s="50">
        <v>0</v>
      </c>
    </row>
    <row r="5422" spans="1:3" ht="15" x14ac:dyDescent="0.25">
      <c r="A5422" t="s">
        <v>83</v>
      </c>
      <c r="B5422" s="44" t="s">
        <v>118</v>
      </c>
      <c r="C5422" s="50">
        <v>0</v>
      </c>
    </row>
    <row r="5423" spans="1:3" ht="15" x14ac:dyDescent="0.25">
      <c r="A5423" t="s">
        <v>83</v>
      </c>
      <c r="B5423" s="44" t="s">
        <v>119</v>
      </c>
      <c r="C5423" s="50">
        <v>0</v>
      </c>
    </row>
    <row r="5424" spans="1:3" ht="15" x14ac:dyDescent="0.25">
      <c r="A5424" t="s">
        <v>83</v>
      </c>
      <c r="B5424" s="44" t="s">
        <v>120</v>
      </c>
      <c r="C5424" s="50">
        <v>0</v>
      </c>
    </row>
    <row r="5425" spans="1:3" ht="15" x14ac:dyDescent="0.25">
      <c r="A5425" t="s">
        <v>83</v>
      </c>
      <c r="B5425" s="44" t="s">
        <v>121</v>
      </c>
      <c r="C5425" s="50">
        <v>0</v>
      </c>
    </row>
    <row r="5426" spans="1:3" ht="15" x14ac:dyDescent="0.25">
      <c r="A5426" t="s">
        <v>83</v>
      </c>
      <c r="B5426" s="44" t="s">
        <v>122</v>
      </c>
      <c r="C5426" s="50">
        <v>0</v>
      </c>
    </row>
    <row r="5427" spans="1:3" ht="15" x14ac:dyDescent="0.25">
      <c r="A5427" t="s">
        <v>83</v>
      </c>
      <c r="B5427" s="44" t="s">
        <v>123</v>
      </c>
      <c r="C5427" s="50">
        <v>0</v>
      </c>
    </row>
    <row r="5428" spans="1:3" ht="15" x14ac:dyDescent="0.25">
      <c r="A5428" t="s">
        <v>83</v>
      </c>
      <c r="B5428" s="44" t="s">
        <v>123</v>
      </c>
      <c r="C5428" s="50">
        <v>0</v>
      </c>
    </row>
    <row r="5429" spans="1:3" ht="15" x14ac:dyDescent="0.25">
      <c r="A5429" t="s">
        <v>83</v>
      </c>
      <c r="B5429" s="44" t="s">
        <v>124</v>
      </c>
      <c r="C5429" s="50">
        <v>0</v>
      </c>
    </row>
    <row r="5430" spans="1:3" ht="15" x14ac:dyDescent="0.25">
      <c r="A5430" t="s">
        <v>83</v>
      </c>
      <c r="B5430" s="44" t="s">
        <v>124</v>
      </c>
      <c r="C5430" s="50">
        <v>0</v>
      </c>
    </row>
    <row r="5431" spans="1:3" ht="15" x14ac:dyDescent="0.25">
      <c r="A5431" t="s">
        <v>83</v>
      </c>
      <c r="B5431" s="44" t="s">
        <v>125</v>
      </c>
      <c r="C5431" s="50">
        <v>0</v>
      </c>
    </row>
    <row r="5432" spans="1:3" ht="15" x14ac:dyDescent="0.25">
      <c r="A5432" t="s">
        <v>83</v>
      </c>
      <c r="B5432" s="44" t="s">
        <v>125</v>
      </c>
      <c r="C5432" s="50">
        <v>0</v>
      </c>
    </row>
    <row r="5433" spans="1:3" ht="15" x14ac:dyDescent="0.25">
      <c r="A5433" t="s">
        <v>83</v>
      </c>
      <c r="B5433" s="44" t="s">
        <v>126</v>
      </c>
      <c r="C5433" s="50">
        <v>0</v>
      </c>
    </row>
    <row r="5434" spans="1:3" ht="15" x14ac:dyDescent="0.25">
      <c r="A5434" t="s">
        <v>83</v>
      </c>
      <c r="B5434" s="44" t="s">
        <v>126</v>
      </c>
      <c r="C5434" s="50">
        <v>0</v>
      </c>
    </row>
    <row r="5435" spans="1:3" ht="15" x14ac:dyDescent="0.25">
      <c r="A5435" t="s">
        <v>83</v>
      </c>
      <c r="B5435" s="44" t="s">
        <v>127</v>
      </c>
      <c r="C5435" s="50">
        <v>0</v>
      </c>
    </row>
    <row r="5436" spans="1:3" ht="15" x14ac:dyDescent="0.25">
      <c r="A5436" t="s">
        <v>83</v>
      </c>
      <c r="B5436" s="44" t="s">
        <v>128</v>
      </c>
      <c r="C5436" s="50">
        <v>0</v>
      </c>
    </row>
    <row r="5437" spans="1:3" ht="15" x14ac:dyDescent="0.25">
      <c r="A5437" t="s">
        <v>83</v>
      </c>
      <c r="B5437" s="44" t="s">
        <v>129</v>
      </c>
      <c r="C5437" s="50">
        <v>0</v>
      </c>
    </row>
    <row r="5438" spans="1:3" ht="15" x14ac:dyDescent="0.25">
      <c r="A5438" t="s">
        <v>83</v>
      </c>
      <c r="B5438" s="44" t="s">
        <v>130</v>
      </c>
      <c r="C5438" s="50">
        <v>0</v>
      </c>
    </row>
    <row r="5439" spans="1:3" ht="15" x14ac:dyDescent="0.25">
      <c r="A5439" t="s">
        <v>83</v>
      </c>
      <c r="B5439" s="44" t="s">
        <v>131</v>
      </c>
      <c r="C5439" s="50">
        <v>0</v>
      </c>
    </row>
    <row r="5440" spans="1:3" ht="15" x14ac:dyDescent="0.25">
      <c r="A5440" t="s">
        <v>83</v>
      </c>
      <c r="B5440" s="44" t="s">
        <v>131</v>
      </c>
      <c r="C5440" s="50">
        <v>0</v>
      </c>
    </row>
    <row r="5441" spans="1:3" ht="15" x14ac:dyDescent="0.25">
      <c r="A5441" t="s">
        <v>83</v>
      </c>
      <c r="B5441" s="44" t="s">
        <v>132</v>
      </c>
      <c r="C5441" s="50">
        <v>0</v>
      </c>
    </row>
    <row r="5442" spans="1:3" ht="15" x14ac:dyDescent="0.25">
      <c r="A5442" t="s">
        <v>83</v>
      </c>
      <c r="B5442" s="44" t="s">
        <v>133</v>
      </c>
      <c r="C5442" s="50">
        <v>0</v>
      </c>
    </row>
    <row r="5443" spans="1:3" ht="15" x14ac:dyDescent="0.25">
      <c r="A5443" t="s">
        <v>83</v>
      </c>
      <c r="B5443" s="44" t="s">
        <v>134</v>
      </c>
      <c r="C5443" s="50">
        <v>0</v>
      </c>
    </row>
    <row r="5444" spans="1:3" ht="15" x14ac:dyDescent="0.25">
      <c r="A5444" t="s">
        <v>83</v>
      </c>
      <c r="B5444" s="44" t="s">
        <v>135</v>
      </c>
      <c r="C5444" s="50">
        <v>0</v>
      </c>
    </row>
    <row r="5445" spans="1:3" ht="15" x14ac:dyDescent="0.25">
      <c r="A5445" t="s">
        <v>83</v>
      </c>
      <c r="B5445" s="44" t="s">
        <v>136</v>
      </c>
      <c r="C5445" s="50">
        <v>0</v>
      </c>
    </row>
    <row r="5446" spans="1:3" ht="15" x14ac:dyDescent="0.25">
      <c r="A5446" t="s">
        <v>83</v>
      </c>
      <c r="B5446" s="44" t="s">
        <v>137</v>
      </c>
      <c r="C5446" s="50">
        <v>0</v>
      </c>
    </row>
    <row r="5447" spans="1:3" ht="15" x14ac:dyDescent="0.25">
      <c r="A5447" t="s">
        <v>83</v>
      </c>
      <c r="B5447" s="44" t="s">
        <v>137</v>
      </c>
      <c r="C5447" s="50">
        <v>0</v>
      </c>
    </row>
    <row r="5448" spans="1:3" ht="15" x14ac:dyDescent="0.25">
      <c r="A5448" t="s">
        <v>83</v>
      </c>
      <c r="B5448" s="44" t="s">
        <v>138</v>
      </c>
      <c r="C5448" s="50">
        <v>0</v>
      </c>
    </row>
    <row r="5449" spans="1:3" ht="15" x14ac:dyDescent="0.25">
      <c r="A5449" t="s">
        <v>83</v>
      </c>
      <c r="B5449" s="44" t="s">
        <v>138</v>
      </c>
      <c r="C5449" s="50">
        <v>0</v>
      </c>
    </row>
    <row r="5450" spans="1:3" ht="15" x14ac:dyDescent="0.25">
      <c r="A5450" t="s">
        <v>83</v>
      </c>
      <c r="B5450" s="59" t="s">
        <v>139</v>
      </c>
      <c r="C5450" s="50">
        <v>0</v>
      </c>
    </row>
    <row r="5451" spans="1:3" ht="15" x14ac:dyDescent="0.25">
      <c r="A5451" t="s">
        <v>83</v>
      </c>
      <c r="B5451" s="44" t="s">
        <v>140</v>
      </c>
      <c r="C5451" s="50">
        <v>0</v>
      </c>
    </row>
    <row r="5452" spans="1:3" ht="15" x14ac:dyDescent="0.25">
      <c r="A5452" t="s">
        <v>83</v>
      </c>
      <c r="B5452" s="44" t="s">
        <v>141</v>
      </c>
      <c r="C5452" s="50">
        <v>0</v>
      </c>
    </row>
    <row r="5453" spans="1:3" ht="15" x14ac:dyDescent="0.25">
      <c r="A5453" t="s">
        <v>83</v>
      </c>
      <c r="B5453" s="44" t="s">
        <v>142</v>
      </c>
      <c r="C5453" s="50">
        <v>0</v>
      </c>
    </row>
    <row r="5454" spans="1:3" ht="15" x14ac:dyDescent="0.25">
      <c r="A5454" t="s">
        <v>83</v>
      </c>
      <c r="B5454" s="44" t="s">
        <v>142</v>
      </c>
      <c r="C5454" s="50">
        <v>0</v>
      </c>
    </row>
    <row r="5455" spans="1:3" ht="15" x14ac:dyDescent="0.25">
      <c r="A5455" t="s">
        <v>83</v>
      </c>
      <c r="B5455" s="44" t="s">
        <v>143</v>
      </c>
      <c r="C5455" s="50">
        <v>0</v>
      </c>
    </row>
    <row r="5456" spans="1:3" ht="15" x14ac:dyDescent="0.25">
      <c r="A5456" t="s">
        <v>83</v>
      </c>
      <c r="B5456" s="44" t="s">
        <v>144</v>
      </c>
      <c r="C5456" s="50">
        <v>0</v>
      </c>
    </row>
    <row r="5457" spans="1:3" ht="15" x14ac:dyDescent="0.25">
      <c r="A5457" t="s">
        <v>83</v>
      </c>
      <c r="B5457" s="44" t="s">
        <v>144</v>
      </c>
      <c r="C5457" s="50">
        <v>0</v>
      </c>
    </row>
    <row r="5458" spans="1:3" ht="15" x14ac:dyDescent="0.25">
      <c r="A5458" t="s">
        <v>83</v>
      </c>
      <c r="B5458" s="44" t="s">
        <v>145</v>
      </c>
      <c r="C5458" s="60">
        <v>0</v>
      </c>
    </row>
    <row r="5459" spans="1:3" ht="15" x14ac:dyDescent="0.25">
      <c r="A5459" t="s">
        <v>83</v>
      </c>
      <c r="B5459" s="44" t="s">
        <v>146</v>
      </c>
      <c r="C5459" s="60">
        <v>0</v>
      </c>
    </row>
    <row r="5460" spans="1:3" ht="15" x14ac:dyDescent="0.25">
      <c r="A5460" t="s">
        <v>83</v>
      </c>
      <c r="B5460" s="44" t="s">
        <v>147</v>
      </c>
      <c r="C5460" s="60">
        <v>0</v>
      </c>
    </row>
    <row r="5461" spans="1:3" ht="15" x14ac:dyDescent="0.25">
      <c r="A5461" t="s">
        <v>83</v>
      </c>
      <c r="B5461" s="44" t="s">
        <v>148</v>
      </c>
      <c r="C5461" s="60">
        <v>0</v>
      </c>
    </row>
    <row r="5462" spans="1:3" ht="15" x14ac:dyDescent="0.25">
      <c r="A5462" t="s">
        <v>83</v>
      </c>
      <c r="B5462" s="44" t="s">
        <v>148</v>
      </c>
      <c r="C5462" s="60">
        <v>0</v>
      </c>
    </row>
    <row r="5463" spans="1:3" ht="15" x14ac:dyDescent="0.25">
      <c r="A5463" t="s">
        <v>83</v>
      </c>
      <c r="B5463" s="44" t="s">
        <v>149</v>
      </c>
      <c r="C5463" s="60">
        <v>0</v>
      </c>
    </row>
    <row r="5464" spans="1:3" ht="15" x14ac:dyDescent="0.25">
      <c r="A5464" t="s">
        <v>83</v>
      </c>
      <c r="B5464" s="44" t="s">
        <v>150</v>
      </c>
      <c r="C5464" s="60">
        <v>0</v>
      </c>
    </row>
    <row r="5465" spans="1:3" ht="15" x14ac:dyDescent="0.25">
      <c r="A5465" t="s">
        <v>83</v>
      </c>
      <c r="B5465" s="44" t="s">
        <v>151</v>
      </c>
      <c r="C5465" s="60">
        <v>0</v>
      </c>
    </row>
    <row r="5466" spans="1:3" ht="15" x14ac:dyDescent="0.25">
      <c r="A5466" t="s">
        <v>83</v>
      </c>
      <c r="B5466" s="44" t="s">
        <v>152</v>
      </c>
      <c r="C5466" s="60">
        <v>0</v>
      </c>
    </row>
    <row r="5467" spans="1:3" ht="15" x14ac:dyDescent="0.25">
      <c r="A5467" t="s">
        <v>83</v>
      </c>
      <c r="B5467" s="44" t="s">
        <v>153</v>
      </c>
      <c r="C5467" s="60">
        <v>0</v>
      </c>
    </row>
    <row r="5468" spans="1:3" ht="15" x14ac:dyDescent="0.25">
      <c r="A5468" t="s">
        <v>83</v>
      </c>
      <c r="B5468" s="44" t="s">
        <v>154</v>
      </c>
      <c r="C5468" s="60">
        <v>0</v>
      </c>
    </row>
    <row r="5469" spans="1:3" ht="15" x14ac:dyDescent="0.25">
      <c r="A5469" t="s">
        <v>83</v>
      </c>
      <c r="B5469" s="44" t="s">
        <v>155</v>
      </c>
      <c r="C5469" s="60">
        <v>0</v>
      </c>
    </row>
    <row r="5470" spans="1:3" ht="15" x14ac:dyDescent="0.25">
      <c r="A5470" t="s">
        <v>83</v>
      </c>
      <c r="B5470" s="44" t="s">
        <v>156</v>
      </c>
      <c r="C5470" s="60">
        <v>0</v>
      </c>
    </row>
    <row r="5471" spans="1:3" ht="15" x14ac:dyDescent="0.25">
      <c r="A5471" t="s">
        <v>83</v>
      </c>
      <c r="B5471" s="44" t="s">
        <v>157</v>
      </c>
      <c r="C5471" s="60">
        <v>0</v>
      </c>
    </row>
    <row r="5472" spans="1:3" ht="15" x14ac:dyDescent="0.25">
      <c r="A5472" t="s">
        <v>83</v>
      </c>
      <c r="B5472" s="44" t="s">
        <v>158</v>
      </c>
      <c r="C5472" s="60">
        <v>0</v>
      </c>
    </row>
    <row r="5473" spans="1:3" ht="15" x14ac:dyDescent="0.25">
      <c r="A5473" t="s">
        <v>83</v>
      </c>
      <c r="B5473" s="44" t="s">
        <v>159</v>
      </c>
      <c r="C5473" s="60">
        <v>0</v>
      </c>
    </row>
    <row r="5474" spans="1:3" ht="15" x14ac:dyDescent="0.25">
      <c r="A5474" t="s">
        <v>83</v>
      </c>
      <c r="B5474" s="44" t="s">
        <v>160</v>
      </c>
      <c r="C5474" s="60">
        <v>0</v>
      </c>
    </row>
    <row r="5475" spans="1:3" ht="15" x14ac:dyDescent="0.25">
      <c r="A5475" t="s">
        <v>83</v>
      </c>
      <c r="B5475" s="44" t="s">
        <v>161</v>
      </c>
      <c r="C5475" s="60">
        <v>0</v>
      </c>
    </row>
    <row r="5476" spans="1:3" ht="15" x14ac:dyDescent="0.25">
      <c r="A5476" t="s">
        <v>83</v>
      </c>
      <c r="B5476" s="44" t="s">
        <v>162</v>
      </c>
      <c r="C5476" s="60">
        <v>0</v>
      </c>
    </row>
    <row r="5477" spans="1:3" ht="15" x14ac:dyDescent="0.25">
      <c r="A5477" t="s">
        <v>83</v>
      </c>
      <c r="B5477" s="44" t="s">
        <v>162</v>
      </c>
      <c r="C5477" s="60">
        <v>0</v>
      </c>
    </row>
    <row r="5478" spans="1:3" ht="15" x14ac:dyDescent="0.25">
      <c r="A5478" t="s">
        <v>83</v>
      </c>
      <c r="B5478" s="44" t="s">
        <v>163</v>
      </c>
      <c r="C5478" s="60">
        <v>0</v>
      </c>
    </row>
    <row r="5479" spans="1:3" ht="15" x14ac:dyDescent="0.25">
      <c r="A5479" t="s">
        <v>83</v>
      </c>
      <c r="B5479" s="44" t="s">
        <v>164</v>
      </c>
      <c r="C5479" s="60">
        <v>0</v>
      </c>
    </row>
    <row r="5480" spans="1:3" ht="15" x14ac:dyDescent="0.25">
      <c r="A5480" t="s">
        <v>83</v>
      </c>
      <c r="B5480" s="44" t="s">
        <v>165</v>
      </c>
      <c r="C5480" s="60">
        <v>0</v>
      </c>
    </row>
    <row r="5481" spans="1:3" ht="15" x14ac:dyDescent="0.25">
      <c r="A5481" t="s">
        <v>83</v>
      </c>
      <c r="B5481" s="44" t="s">
        <v>166</v>
      </c>
      <c r="C5481" s="60">
        <v>0</v>
      </c>
    </row>
    <row r="5482" spans="1:3" ht="15" x14ac:dyDescent="0.25">
      <c r="A5482" t="s">
        <v>83</v>
      </c>
      <c r="B5482" s="44" t="s">
        <v>166</v>
      </c>
      <c r="C5482" s="60">
        <v>0</v>
      </c>
    </row>
    <row r="5483" spans="1:3" ht="15" x14ac:dyDescent="0.25">
      <c r="A5483" t="s">
        <v>83</v>
      </c>
      <c r="B5483" s="44" t="s">
        <v>167</v>
      </c>
      <c r="C5483" s="60">
        <v>0</v>
      </c>
    </row>
    <row r="5484" spans="1:3" ht="15" x14ac:dyDescent="0.25">
      <c r="A5484" t="s">
        <v>83</v>
      </c>
      <c r="B5484" s="44" t="s">
        <v>167</v>
      </c>
      <c r="C5484" s="60">
        <v>0</v>
      </c>
    </row>
    <row r="5485" spans="1:3" ht="15" x14ac:dyDescent="0.25">
      <c r="A5485" t="s">
        <v>83</v>
      </c>
      <c r="B5485" s="61" t="s">
        <v>168</v>
      </c>
      <c r="C5485" s="62">
        <v>0</v>
      </c>
    </row>
    <row r="5486" spans="1:3" ht="15" x14ac:dyDescent="0.25">
      <c r="A5486" t="s">
        <v>83</v>
      </c>
      <c r="B5486" s="61" t="s">
        <v>168</v>
      </c>
      <c r="C5486" s="62">
        <v>0</v>
      </c>
    </row>
    <row r="5487" spans="1:3" ht="15" x14ac:dyDescent="0.25">
      <c r="A5487" t="s">
        <v>83</v>
      </c>
      <c r="B5487" s="61" t="s">
        <v>169</v>
      </c>
      <c r="C5487" s="62">
        <v>0</v>
      </c>
    </row>
    <row r="5488" spans="1:3" ht="15" x14ac:dyDescent="0.25">
      <c r="A5488" t="s">
        <v>83</v>
      </c>
      <c r="B5488" s="44" t="s">
        <v>170</v>
      </c>
      <c r="C5488" s="60">
        <v>0</v>
      </c>
    </row>
    <row r="5489" spans="1:3" ht="15" x14ac:dyDescent="0.25">
      <c r="A5489" t="s">
        <v>83</v>
      </c>
      <c r="B5489" s="61" t="s">
        <v>171</v>
      </c>
      <c r="C5489" s="62">
        <v>0</v>
      </c>
    </row>
    <row r="5490" spans="1:3" ht="15" x14ac:dyDescent="0.25">
      <c r="A5490" t="s">
        <v>83</v>
      </c>
      <c r="B5490" s="44" t="s">
        <v>172</v>
      </c>
      <c r="C5490" s="60">
        <v>0</v>
      </c>
    </row>
    <row r="5491" spans="1:3" ht="15" x14ac:dyDescent="0.25">
      <c r="A5491" t="s">
        <v>83</v>
      </c>
      <c r="B5491" s="44" t="s">
        <v>173</v>
      </c>
      <c r="C5491" s="60">
        <v>0</v>
      </c>
    </row>
    <row r="5492" spans="1:3" ht="15" x14ac:dyDescent="0.25">
      <c r="A5492" t="s">
        <v>83</v>
      </c>
      <c r="B5492" s="44" t="s">
        <v>174</v>
      </c>
      <c r="C5492" s="60">
        <v>0</v>
      </c>
    </row>
    <row r="5493" spans="1:3" s="44" customFormat="1" ht="15" x14ac:dyDescent="0.25">
      <c r="A5493" t="s">
        <v>83</v>
      </c>
      <c r="B5493" s="44" t="s">
        <v>175</v>
      </c>
      <c r="C5493" s="60">
        <v>0</v>
      </c>
    </row>
    <row r="5494" spans="1:3" s="44" customFormat="1" ht="15" x14ac:dyDescent="0.25">
      <c r="A5494" t="s">
        <v>83</v>
      </c>
      <c r="B5494" s="44" t="s">
        <v>176</v>
      </c>
      <c r="C5494" s="60">
        <v>0</v>
      </c>
    </row>
    <row r="5495" spans="1:3" s="44" customFormat="1" ht="15" x14ac:dyDescent="0.25">
      <c r="A5495" t="s">
        <v>83</v>
      </c>
      <c r="B5495" s="44" t="s">
        <v>177</v>
      </c>
      <c r="C5495" s="60">
        <v>0</v>
      </c>
    </row>
    <row r="5496" spans="1:3" s="44" customFormat="1" ht="15" x14ac:dyDescent="0.25">
      <c r="A5496" t="s">
        <v>83</v>
      </c>
      <c r="B5496" s="44" t="s">
        <v>178</v>
      </c>
      <c r="C5496" s="60">
        <v>0</v>
      </c>
    </row>
    <row r="5497" spans="1:3" s="44" customFormat="1" ht="15" x14ac:dyDescent="0.25">
      <c r="A5497" t="s">
        <v>83</v>
      </c>
      <c r="B5497" s="44" t="s">
        <v>179</v>
      </c>
      <c r="C5497" s="60">
        <v>0</v>
      </c>
    </row>
    <row r="5498" spans="1:3" s="44" customFormat="1" ht="15" x14ac:dyDescent="0.25">
      <c r="A5498" t="s">
        <v>83</v>
      </c>
      <c r="B5498" s="44" t="s">
        <v>180</v>
      </c>
      <c r="C5498" s="60">
        <v>0</v>
      </c>
    </row>
    <row r="5499" spans="1:3" s="44" customFormat="1" ht="15" x14ac:dyDescent="0.25">
      <c r="A5499" t="s">
        <v>83</v>
      </c>
      <c r="B5499" s="44" t="s">
        <v>181</v>
      </c>
      <c r="C5499" s="60">
        <v>0</v>
      </c>
    </row>
    <row r="5500" spans="1:3" s="44" customFormat="1" ht="15" x14ac:dyDescent="0.25">
      <c r="A5500" t="s">
        <v>83</v>
      </c>
      <c r="B5500" s="44" t="s">
        <v>182</v>
      </c>
      <c r="C5500" s="60">
        <v>0</v>
      </c>
    </row>
    <row r="5501" spans="1:3" s="44" customFormat="1" ht="15" x14ac:dyDescent="0.25">
      <c r="A5501" t="s">
        <v>83</v>
      </c>
      <c r="B5501" s="44" t="s">
        <v>183</v>
      </c>
      <c r="C5501" s="60">
        <v>0</v>
      </c>
    </row>
    <row r="5502" spans="1:3" s="44" customFormat="1" ht="15" x14ac:dyDescent="0.25">
      <c r="A5502" t="s">
        <v>83</v>
      </c>
      <c r="B5502" s="44" t="s">
        <v>184</v>
      </c>
      <c r="C5502" s="60">
        <v>0</v>
      </c>
    </row>
    <row r="5503" spans="1:3" s="44" customFormat="1" ht="15" x14ac:dyDescent="0.25">
      <c r="A5503" t="s">
        <v>83</v>
      </c>
      <c r="B5503" s="44" t="s">
        <v>185</v>
      </c>
      <c r="C5503" s="60">
        <v>0</v>
      </c>
    </row>
    <row r="5504" spans="1:3" s="44" customFormat="1" ht="15" x14ac:dyDescent="0.25">
      <c r="A5504" t="s">
        <v>83</v>
      </c>
      <c r="B5504" s="44" t="s">
        <v>186</v>
      </c>
      <c r="C5504" s="60">
        <v>0</v>
      </c>
    </row>
    <row r="5505" spans="1:3" s="44" customFormat="1" ht="15" x14ac:dyDescent="0.25">
      <c r="A5505" t="s">
        <v>83</v>
      </c>
      <c r="B5505" s="44" t="s">
        <v>187</v>
      </c>
      <c r="C5505" s="60">
        <v>0</v>
      </c>
    </row>
    <row r="5506" spans="1:3" s="44" customFormat="1" ht="15" x14ac:dyDescent="0.25">
      <c r="A5506" t="s">
        <v>83</v>
      </c>
      <c r="B5506" s="44" t="s">
        <v>188</v>
      </c>
      <c r="C5506" s="60">
        <v>0</v>
      </c>
    </row>
    <row r="5507" spans="1:3" s="44" customFormat="1" ht="15" x14ac:dyDescent="0.25">
      <c r="A5507" t="s">
        <v>83</v>
      </c>
      <c r="B5507" s="44" t="s">
        <v>189</v>
      </c>
      <c r="C5507" s="60">
        <v>0</v>
      </c>
    </row>
    <row r="5508" spans="1:3" s="44" customFormat="1" ht="15" x14ac:dyDescent="0.25">
      <c r="A5508" t="s">
        <v>83</v>
      </c>
      <c r="B5508" s="44" t="s">
        <v>190</v>
      </c>
      <c r="C5508" s="60">
        <v>0</v>
      </c>
    </row>
    <row r="5509" spans="1:3" ht="15" x14ac:dyDescent="0.25">
      <c r="A5509" t="s">
        <v>83</v>
      </c>
      <c r="B5509" s="44" t="s">
        <v>191</v>
      </c>
      <c r="C5509" s="60">
        <v>0</v>
      </c>
    </row>
    <row r="5510" spans="1:3" s="63" customFormat="1" ht="15" x14ac:dyDescent="0.25">
      <c r="A5510" t="s">
        <v>83</v>
      </c>
      <c r="B5510" s="44" t="s">
        <v>192</v>
      </c>
      <c r="C5510" s="60">
        <v>0</v>
      </c>
    </row>
    <row r="5511" spans="1:3" ht="15" x14ac:dyDescent="0.25">
      <c r="A5511" t="s">
        <v>83</v>
      </c>
      <c r="B5511" s="44" t="s">
        <v>193</v>
      </c>
      <c r="C5511" s="60">
        <v>0</v>
      </c>
    </row>
    <row r="5512" spans="1:3" ht="15" x14ac:dyDescent="0.25">
      <c r="A5512" t="s">
        <v>83</v>
      </c>
      <c r="B5512" s="61" t="s">
        <v>194</v>
      </c>
      <c r="C5512" s="62">
        <v>0</v>
      </c>
    </row>
    <row r="5513" spans="1:3" ht="15" x14ac:dyDescent="0.25">
      <c r="A5513" t="s">
        <v>83</v>
      </c>
      <c r="B5513" s="61" t="s">
        <v>195</v>
      </c>
      <c r="C5513" s="62">
        <v>0</v>
      </c>
    </row>
    <row r="5514" spans="1:3" ht="26.25" customHeight="1" x14ac:dyDescent="0.25">
      <c r="A5514" t="s">
        <v>83</v>
      </c>
      <c r="B5514" s="61" t="s">
        <v>196</v>
      </c>
      <c r="C5514" s="62">
        <v>0</v>
      </c>
    </row>
    <row r="5515" spans="1:3" ht="15" x14ac:dyDescent="0.25">
      <c r="A5515" t="s">
        <v>83</v>
      </c>
      <c r="B5515" s="61" t="s">
        <v>197</v>
      </c>
      <c r="C5515" s="62">
        <v>0</v>
      </c>
    </row>
    <row r="5516" spans="1:3" ht="15" x14ac:dyDescent="0.25">
      <c r="A5516" t="s">
        <v>83</v>
      </c>
      <c r="B5516" s="61" t="s">
        <v>198</v>
      </c>
      <c r="C5516" s="62">
        <v>0</v>
      </c>
    </row>
    <row r="5517" spans="1:3" ht="15" x14ac:dyDescent="0.25">
      <c r="A5517" t="s">
        <v>83</v>
      </c>
      <c r="B5517" s="61" t="s">
        <v>199</v>
      </c>
      <c r="C5517" s="62">
        <v>0</v>
      </c>
    </row>
    <row r="5518" spans="1:3" ht="15" x14ac:dyDescent="0.25">
      <c r="A5518" t="s">
        <v>83</v>
      </c>
      <c r="B5518" s="61" t="s">
        <v>200</v>
      </c>
      <c r="C5518" s="62">
        <v>0</v>
      </c>
    </row>
    <row r="5519" spans="1:3" ht="15" x14ac:dyDescent="0.25">
      <c r="A5519" t="s">
        <v>83</v>
      </c>
      <c r="B5519" s="61" t="s">
        <v>201</v>
      </c>
      <c r="C5519" s="62">
        <v>0</v>
      </c>
    </row>
    <row r="5520" spans="1:3" ht="15" x14ac:dyDescent="0.25">
      <c r="A5520" t="s">
        <v>83</v>
      </c>
      <c r="B5520" s="61" t="s">
        <v>202</v>
      </c>
      <c r="C5520" s="62">
        <v>0</v>
      </c>
    </row>
    <row r="5521" spans="1:3" ht="15" customHeight="1" x14ac:dyDescent="0.25">
      <c r="A5521" t="s">
        <v>83</v>
      </c>
      <c r="B5521" s="61" t="s">
        <v>203</v>
      </c>
      <c r="C5521" s="62">
        <v>0</v>
      </c>
    </row>
    <row r="5522" spans="1:3" ht="15" x14ac:dyDescent="0.25">
      <c r="A5522" t="s">
        <v>83</v>
      </c>
      <c r="B5522" s="61" t="s">
        <v>204</v>
      </c>
      <c r="C5522" s="62">
        <v>0</v>
      </c>
    </row>
    <row r="5523" spans="1:3" ht="15" x14ac:dyDescent="0.25">
      <c r="A5523" t="s">
        <v>83</v>
      </c>
      <c r="B5523" s="44" t="s">
        <v>205</v>
      </c>
      <c r="C5523" s="60">
        <v>0</v>
      </c>
    </row>
    <row r="5524" spans="1:3" ht="15" x14ac:dyDescent="0.25">
      <c r="A5524" t="s">
        <v>83</v>
      </c>
      <c r="B5524" s="44" t="s">
        <v>206</v>
      </c>
      <c r="C5524" s="60">
        <v>0</v>
      </c>
    </row>
    <row r="5525" spans="1:3" ht="15" x14ac:dyDescent="0.25">
      <c r="A5525" t="s">
        <v>83</v>
      </c>
      <c r="B5525" s="44" t="s">
        <v>207</v>
      </c>
      <c r="C5525" s="60">
        <v>0</v>
      </c>
    </row>
    <row r="5526" spans="1:3" ht="15" x14ac:dyDescent="0.25">
      <c r="A5526" t="s">
        <v>83</v>
      </c>
      <c r="B5526" s="44" t="s">
        <v>208</v>
      </c>
      <c r="C5526" s="60">
        <v>0</v>
      </c>
    </row>
    <row r="5527" spans="1:3" ht="15" x14ac:dyDescent="0.25">
      <c r="A5527" t="s">
        <v>83</v>
      </c>
      <c r="B5527" s="44" t="s">
        <v>209</v>
      </c>
      <c r="C5527" s="60">
        <v>0</v>
      </c>
    </row>
    <row r="5528" spans="1:3" ht="15" x14ac:dyDescent="0.25">
      <c r="A5528" t="s">
        <v>83</v>
      </c>
      <c r="B5528" s="44" t="s">
        <v>210</v>
      </c>
      <c r="C5528" s="60">
        <v>0</v>
      </c>
    </row>
    <row r="5529" spans="1:3" ht="15" x14ac:dyDescent="0.25">
      <c r="A5529" t="s">
        <v>83</v>
      </c>
      <c r="B5529" s="61" t="s">
        <v>211</v>
      </c>
      <c r="C5529" s="62">
        <v>0</v>
      </c>
    </row>
    <row r="5530" spans="1:3" ht="15" x14ac:dyDescent="0.25">
      <c r="A5530" t="s">
        <v>83</v>
      </c>
      <c r="B5530" s="61" t="s">
        <v>212</v>
      </c>
      <c r="C5530" s="62">
        <v>0</v>
      </c>
    </row>
    <row r="5531" spans="1:3" ht="15" x14ac:dyDescent="0.25">
      <c r="A5531" t="s">
        <v>83</v>
      </c>
      <c r="B5531" s="61" t="s">
        <v>213</v>
      </c>
      <c r="C5531" s="62">
        <v>0</v>
      </c>
    </row>
    <row r="5532" spans="1:3" ht="15" x14ac:dyDescent="0.25">
      <c r="A5532" t="s">
        <v>83</v>
      </c>
      <c r="B5532" s="61" t="s">
        <v>214</v>
      </c>
      <c r="C5532" s="62">
        <v>0</v>
      </c>
    </row>
    <row r="5533" spans="1:3" ht="15" x14ac:dyDescent="0.25">
      <c r="A5533" t="s">
        <v>83</v>
      </c>
      <c r="B5533" s="61" t="s">
        <v>215</v>
      </c>
      <c r="C5533" s="62">
        <v>0</v>
      </c>
    </row>
    <row r="5534" spans="1:3" ht="15" x14ac:dyDescent="0.25">
      <c r="A5534" t="s">
        <v>83</v>
      </c>
      <c r="B5534" s="61" t="s">
        <v>216</v>
      </c>
      <c r="C5534" s="62">
        <v>0</v>
      </c>
    </row>
    <row r="5535" spans="1:3" ht="15" x14ac:dyDescent="0.25">
      <c r="A5535" t="s">
        <v>83</v>
      </c>
      <c r="B5535" s="61" t="s">
        <v>217</v>
      </c>
      <c r="C5535" s="62">
        <v>0</v>
      </c>
    </row>
    <row r="5536" spans="1:3" ht="15" x14ac:dyDescent="0.25">
      <c r="A5536" t="s">
        <v>83</v>
      </c>
      <c r="B5536" s="61" t="s">
        <v>218</v>
      </c>
      <c r="C5536" s="62">
        <v>0</v>
      </c>
    </row>
    <row r="5537" spans="1:3" ht="15" x14ac:dyDescent="0.25">
      <c r="A5537" t="s">
        <v>83</v>
      </c>
      <c r="B5537" s="61" t="s">
        <v>219</v>
      </c>
      <c r="C5537" s="62">
        <v>0</v>
      </c>
    </row>
    <row r="5538" spans="1:3" ht="15" x14ac:dyDescent="0.25">
      <c r="A5538" t="s">
        <v>83</v>
      </c>
      <c r="B5538" s="61" t="s">
        <v>220</v>
      </c>
      <c r="C5538" s="62">
        <v>0</v>
      </c>
    </row>
    <row r="5539" spans="1:3" ht="15" x14ac:dyDescent="0.25">
      <c r="A5539" t="s">
        <v>83</v>
      </c>
      <c r="B5539" s="61" t="s">
        <v>221</v>
      </c>
      <c r="C5539" s="62">
        <v>0</v>
      </c>
    </row>
    <row r="5540" spans="1:3" ht="15" x14ac:dyDescent="0.25">
      <c r="A5540" t="s">
        <v>83</v>
      </c>
      <c r="B5540" s="61" t="s">
        <v>222</v>
      </c>
      <c r="C5540" s="62">
        <v>0</v>
      </c>
    </row>
    <row r="5541" spans="1:3" ht="15" x14ac:dyDescent="0.25">
      <c r="A5541" t="s">
        <v>83</v>
      </c>
      <c r="B5541" s="61" t="s">
        <v>223</v>
      </c>
      <c r="C5541" s="62">
        <v>0</v>
      </c>
    </row>
    <row r="5542" spans="1:3" ht="15" x14ac:dyDescent="0.25">
      <c r="A5542" t="s">
        <v>83</v>
      </c>
      <c r="B5542" s="61" t="s">
        <v>224</v>
      </c>
      <c r="C5542" s="62">
        <v>0</v>
      </c>
    </row>
    <row r="5543" spans="1:3" ht="15" x14ac:dyDescent="0.25">
      <c r="A5543" t="s">
        <v>83</v>
      </c>
      <c r="B5543" s="61" t="s">
        <v>225</v>
      </c>
      <c r="C5543" s="62">
        <v>0</v>
      </c>
    </row>
    <row r="5544" spans="1:3" ht="15" x14ac:dyDescent="0.25">
      <c r="A5544" t="s">
        <v>83</v>
      </c>
      <c r="B5544" s="61" t="s">
        <v>226</v>
      </c>
      <c r="C5544" s="62">
        <v>0</v>
      </c>
    </row>
    <row r="5545" spans="1:3" ht="15" x14ac:dyDescent="0.25">
      <c r="A5545" t="s">
        <v>83</v>
      </c>
      <c r="B5545" s="61" t="s">
        <v>227</v>
      </c>
      <c r="C5545" s="62">
        <v>0</v>
      </c>
    </row>
    <row r="5546" spans="1:3" ht="15" x14ac:dyDescent="0.25">
      <c r="A5546" t="s">
        <v>83</v>
      </c>
      <c r="B5546" s="61" t="s">
        <v>228</v>
      </c>
      <c r="C5546" s="62">
        <v>0</v>
      </c>
    </row>
    <row r="5547" spans="1:3" ht="15" x14ac:dyDescent="0.25">
      <c r="A5547" t="s">
        <v>83</v>
      </c>
      <c r="B5547" s="61" t="s">
        <v>229</v>
      </c>
      <c r="C5547" s="62">
        <v>0</v>
      </c>
    </row>
    <row r="5548" spans="1:3" ht="15" x14ac:dyDescent="0.25">
      <c r="A5548" t="s">
        <v>83</v>
      </c>
      <c r="B5548" s="61" t="s">
        <v>230</v>
      </c>
      <c r="C5548" s="62">
        <v>0</v>
      </c>
    </row>
    <row r="5549" spans="1:3" ht="15" x14ac:dyDescent="0.25">
      <c r="A5549" t="s">
        <v>83</v>
      </c>
      <c r="B5549" s="61" t="s">
        <v>231</v>
      </c>
      <c r="C5549" s="62">
        <v>0</v>
      </c>
    </row>
    <row r="5550" spans="1:3" ht="15" x14ac:dyDescent="0.25">
      <c r="A5550" t="s">
        <v>83</v>
      </c>
      <c r="B5550" s="61" t="s">
        <v>232</v>
      </c>
      <c r="C5550" s="62">
        <v>0</v>
      </c>
    </row>
    <row r="5551" spans="1:3" ht="15" x14ac:dyDescent="0.25">
      <c r="A5551" t="s">
        <v>83</v>
      </c>
      <c r="B5551" s="61" t="s">
        <v>233</v>
      </c>
      <c r="C5551" s="62">
        <v>0</v>
      </c>
    </row>
    <row r="5552" spans="1:3" ht="15" x14ac:dyDescent="0.25">
      <c r="A5552" t="s">
        <v>83</v>
      </c>
      <c r="B5552" s="61" t="s">
        <v>234</v>
      </c>
      <c r="C5552" s="62">
        <v>0</v>
      </c>
    </row>
    <row r="5553" spans="1:3" ht="15" x14ac:dyDescent="0.25">
      <c r="A5553" t="s">
        <v>83</v>
      </c>
      <c r="B5553" s="61" t="s">
        <v>235</v>
      </c>
      <c r="C5553" s="62">
        <v>0</v>
      </c>
    </row>
    <row r="5554" spans="1:3" ht="15" x14ac:dyDescent="0.25">
      <c r="A5554" t="s">
        <v>83</v>
      </c>
      <c r="B5554" s="61" t="s">
        <v>236</v>
      </c>
      <c r="C5554" s="62">
        <v>0</v>
      </c>
    </row>
    <row r="5555" spans="1:3" ht="15.75" thickBot="1" x14ac:dyDescent="0.3">
      <c r="A5555" t="s">
        <v>83</v>
      </c>
      <c r="B5555" s="61" t="s">
        <v>237</v>
      </c>
      <c r="C5555" s="62">
        <v>0</v>
      </c>
    </row>
    <row r="5556" spans="1:3" ht="15.75" thickTop="1" x14ac:dyDescent="0.25">
      <c r="A5556" t="s">
        <v>83</v>
      </c>
      <c r="B5556" s="64">
        <v>0</v>
      </c>
      <c r="C5556" s="65">
        <v>0</v>
      </c>
    </row>
    <row r="5557" spans="1:3" ht="15" x14ac:dyDescent="0.25">
      <c r="A5557" t="s">
        <v>83</v>
      </c>
      <c r="B5557" s="66">
        <v>0</v>
      </c>
      <c r="C5557" s="65">
        <v>0</v>
      </c>
    </row>
    <row r="5558" spans="1:3" ht="15" x14ac:dyDescent="0.25">
      <c r="A5558" t="s">
        <v>83</v>
      </c>
      <c r="B5558" s="66">
        <v>0</v>
      </c>
      <c r="C5558" s="65">
        <v>0</v>
      </c>
    </row>
    <row r="5559" spans="1:3" ht="15" x14ac:dyDescent="0.25">
      <c r="A5559" t="s">
        <v>83</v>
      </c>
      <c r="B5559" s="66">
        <v>0</v>
      </c>
      <c r="C5559" s="65">
        <v>0</v>
      </c>
    </row>
    <row r="5560" spans="1:3" ht="15" x14ac:dyDescent="0.25">
      <c r="A5560" t="s">
        <v>83</v>
      </c>
      <c r="B5560" s="66">
        <v>0</v>
      </c>
      <c r="C5560" s="65">
        <v>0</v>
      </c>
    </row>
    <row r="5561" spans="1:3" ht="15" x14ac:dyDescent="0.25">
      <c r="A5561" t="s">
        <v>83</v>
      </c>
      <c r="B5561" s="66">
        <v>0</v>
      </c>
      <c r="C5561" s="65">
        <v>0</v>
      </c>
    </row>
    <row r="5562" spans="1:3" ht="15" x14ac:dyDescent="0.25">
      <c r="A5562" t="s">
        <v>83</v>
      </c>
      <c r="B5562" s="66">
        <v>0</v>
      </c>
      <c r="C5562" s="65">
        <v>0</v>
      </c>
    </row>
    <row r="5563" spans="1:3" ht="15" x14ac:dyDescent="0.25">
      <c r="A5563" t="s">
        <v>83</v>
      </c>
      <c r="B5563" s="66">
        <v>0</v>
      </c>
      <c r="C5563" s="65">
        <v>0</v>
      </c>
    </row>
    <row r="5564" spans="1:3" ht="15" x14ac:dyDescent="0.25">
      <c r="A5564" t="s">
        <v>83</v>
      </c>
      <c r="B5564" s="66">
        <v>0</v>
      </c>
      <c r="C5564" s="65">
        <v>0</v>
      </c>
    </row>
    <row r="5565" spans="1:3" ht="15" x14ac:dyDescent="0.25">
      <c r="A5565" t="s">
        <v>83</v>
      </c>
      <c r="B5565" s="66">
        <v>0</v>
      </c>
      <c r="C5565" s="65">
        <v>0</v>
      </c>
    </row>
    <row r="5566" spans="1:3" ht="15" x14ac:dyDescent="0.25">
      <c r="A5566" t="s">
        <v>83</v>
      </c>
      <c r="B5566" s="66">
        <v>0</v>
      </c>
      <c r="C5566" s="65">
        <v>0</v>
      </c>
    </row>
    <row r="5567" spans="1:3" ht="15" x14ac:dyDescent="0.25">
      <c r="A5567" t="s">
        <v>83</v>
      </c>
      <c r="B5567" s="66">
        <v>0</v>
      </c>
      <c r="C5567" s="65">
        <v>0</v>
      </c>
    </row>
    <row r="5568" spans="1:3" ht="15" x14ac:dyDescent="0.25">
      <c r="A5568" t="s">
        <v>83</v>
      </c>
      <c r="B5568" s="66">
        <v>0</v>
      </c>
      <c r="C5568" s="65">
        <v>0</v>
      </c>
    </row>
    <row r="5569" spans="1:3" ht="15" x14ac:dyDescent="0.25">
      <c r="A5569" t="s">
        <v>83</v>
      </c>
      <c r="B5569" s="66">
        <v>0</v>
      </c>
      <c r="C5569" s="65">
        <v>0</v>
      </c>
    </row>
    <row r="5570" spans="1:3" ht="15.75" thickBot="1" x14ac:dyDescent="0.3">
      <c r="A5570" t="s">
        <v>83</v>
      </c>
      <c r="B5570" s="67">
        <v>0</v>
      </c>
      <c r="C5570" s="68">
        <v>0</v>
      </c>
    </row>
    <row r="5571" spans="1:3" ht="15.75" thickTop="1" x14ac:dyDescent="0.25">
      <c r="A5571" t="s">
        <v>83</v>
      </c>
      <c r="B5571" s="44"/>
      <c r="C5571" s="18"/>
    </row>
    <row r="5572" spans="1:3" ht="15" x14ac:dyDescent="0.25">
      <c r="A5572" t="s">
        <v>83</v>
      </c>
      <c r="C5572" s="18"/>
    </row>
    <row r="5573" spans="1:3" ht="15.75" x14ac:dyDescent="0.25">
      <c r="A5573" t="s">
        <v>83</v>
      </c>
      <c r="B5573" s="69" t="s">
        <v>345</v>
      </c>
      <c r="C5573" s="70"/>
    </row>
    <row r="5574" spans="1:3" ht="15" x14ac:dyDescent="0.25">
      <c r="A5574" t="s">
        <v>83</v>
      </c>
      <c r="C5574" s="51"/>
    </row>
    <row r="5575" spans="1:3" ht="15" x14ac:dyDescent="0.25">
      <c r="A5575" t="s">
        <v>83</v>
      </c>
    </row>
    <row r="5576" spans="1:3" ht="15" x14ac:dyDescent="0.25">
      <c r="A5576" t="s">
        <v>83</v>
      </c>
      <c r="C5576" s="71" t="s">
        <v>346</v>
      </c>
    </row>
    <row r="5577" spans="1:3" ht="15" customHeight="1" x14ac:dyDescent="0.25">
      <c r="A5577" t="s">
        <v>83</v>
      </c>
      <c r="C5577" s="72" t="s">
        <v>347</v>
      </c>
    </row>
    <row r="5578" spans="1:3" ht="15" x14ac:dyDescent="0.25">
      <c r="A5578" t="s">
        <v>83</v>
      </c>
    </row>
    <row r="5579" spans="1:3" ht="15" x14ac:dyDescent="0.25">
      <c r="A5579" t="s">
        <v>83</v>
      </c>
    </row>
    <row r="5580" spans="1:3" ht="15" x14ac:dyDescent="0.25">
      <c r="A5580" t="s">
        <v>83</v>
      </c>
    </row>
    <row r="5581" spans="1:3" ht="15" x14ac:dyDescent="0.25">
      <c r="A5581" t="s">
        <v>83</v>
      </c>
    </row>
    <row r="5582" spans="1:3" ht="15" x14ac:dyDescent="0.25">
      <c r="A5582" t="s">
        <v>83</v>
      </c>
    </row>
    <row r="5583" spans="1:3" ht="15" x14ac:dyDescent="0.25">
      <c r="A5583" t="s">
        <v>83</v>
      </c>
    </row>
    <row r="5584" spans="1:3" ht="15" x14ac:dyDescent="0.25">
      <c r="A5584" t="s">
        <v>83</v>
      </c>
    </row>
    <row r="5585" spans="1:3" ht="15" x14ac:dyDescent="0.25">
      <c r="A5585" t="s">
        <v>83</v>
      </c>
    </row>
    <row r="5586" spans="1:3" ht="15" x14ac:dyDescent="0.25">
      <c r="A5586" t="s">
        <v>83</v>
      </c>
    </row>
    <row r="5587" spans="1:3" ht="15" x14ac:dyDescent="0.25">
      <c r="A5587" t="s">
        <v>83</v>
      </c>
    </row>
    <row r="5588" spans="1:3" ht="15" x14ac:dyDescent="0.25">
      <c r="A5588" t="s">
        <v>83</v>
      </c>
    </row>
    <row r="5589" spans="1:3" ht="15" x14ac:dyDescent="0.25">
      <c r="A5589" t="s">
        <v>83</v>
      </c>
    </row>
    <row r="5590" spans="1:3" ht="15" x14ac:dyDescent="0.25">
      <c r="A5590" t="s">
        <v>83</v>
      </c>
    </row>
    <row r="5591" spans="1:3" ht="15" x14ac:dyDescent="0.25">
      <c r="A5591" t="s">
        <v>83</v>
      </c>
    </row>
    <row r="5592" spans="1:3" ht="15" x14ac:dyDescent="0.25">
      <c r="A5592" t="s">
        <v>83</v>
      </c>
    </row>
    <row r="5593" spans="1:3" ht="15" x14ac:dyDescent="0.25">
      <c r="A5593" t="s">
        <v>83</v>
      </c>
    </row>
    <row r="5594" spans="1:3" ht="15" x14ac:dyDescent="0.25">
      <c r="A5594" t="s">
        <v>83</v>
      </c>
    </row>
    <row r="5595" spans="1:3" s="44" customFormat="1" ht="15" x14ac:dyDescent="0.25">
      <c r="A5595" t="s">
        <v>83</v>
      </c>
      <c r="B5595" s="38"/>
      <c r="C5595" s="38"/>
    </row>
    <row r="5596" spans="1:3" s="44" customFormat="1" ht="15" x14ac:dyDescent="0.25">
      <c r="A5596" t="s">
        <v>83</v>
      </c>
      <c r="B5596" s="38"/>
      <c r="C5596" s="38"/>
    </row>
    <row r="5597" spans="1:3" s="44" customFormat="1" ht="15" x14ac:dyDescent="0.25">
      <c r="A5597" t="s">
        <v>83</v>
      </c>
      <c r="B5597" s="38"/>
      <c r="C5597" s="38"/>
    </row>
    <row r="5598" spans="1:3" s="44" customFormat="1" ht="15" x14ac:dyDescent="0.25">
      <c r="A5598" t="s">
        <v>83</v>
      </c>
      <c r="B5598" s="38"/>
      <c r="C5598" s="38"/>
    </row>
    <row r="5599" spans="1:3" s="44" customFormat="1" ht="15" x14ac:dyDescent="0.25">
      <c r="A5599" t="s">
        <v>83</v>
      </c>
      <c r="B5599" s="38"/>
      <c r="C5599" s="38"/>
    </row>
    <row r="5600" spans="1:3" ht="15" x14ac:dyDescent="0.25">
      <c r="A5600" t="s">
        <v>83</v>
      </c>
    </row>
    <row r="5601" spans="1:3" ht="15" x14ac:dyDescent="0.25">
      <c r="A5601" t="s">
        <v>84</v>
      </c>
      <c r="B5601" s="44" t="s">
        <v>104</v>
      </c>
      <c r="C5601" s="73">
        <v>0</v>
      </c>
    </row>
    <row r="5602" spans="1:3" ht="15" x14ac:dyDescent="0.25">
      <c r="A5602" t="s">
        <v>84</v>
      </c>
      <c r="B5602" s="44" t="s">
        <v>104</v>
      </c>
      <c r="C5602" s="50">
        <v>0</v>
      </c>
    </row>
    <row r="5603" spans="1:3" ht="15" x14ac:dyDescent="0.25">
      <c r="A5603" t="s">
        <v>84</v>
      </c>
      <c r="B5603" s="44" t="s">
        <v>105</v>
      </c>
      <c r="C5603" s="50">
        <v>0</v>
      </c>
    </row>
    <row r="5604" spans="1:3" ht="15" x14ac:dyDescent="0.25">
      <c r="A5604" t="s">
        <v>84</v>
      </c>
      <c r="B5604" s="44" t="s">
        <v>106</v>
      </c>
      <c r="C5604" s="50">
        <v>0</v>
      </c>
    </row>
    <row r="5605" spans="1:3" ht="15" x14ac:dyDescent="0.25">
      <c r="A5605" t="s">
        <v>84</v>
      </c>
      <c r="B5605" s="44" t="s">
        <v>107</v>
      </c>
      <c r="C5605" s="50">
        <v>0</v>
      </c>
    </row>
    <row r="5606" spans="1:3" ht="15" x14ac:dyDescent="0.25">
      <c r="A5606" t="s">
        <v>84</v>
      </c>
      <c r="B5606" s="44" t="s">
        <v>107</v>
      </c>
      <c r="C5606" s="50">
        <v>0</v>
      </c>
    </row>
    <row r="5607" spans="1:3" ht="15" x14ac:dyDescent="0.25">
      <c r="A5607" t="s">
        <v>84</v>
      </c>
      <c r="B5607" s="44" t="s">
        <v>108</v>
      </c>
      <c r="C5607" s="50">
        <v>0</v>
      </c>
    </row>
    <row r="5608" spans="1:3" ht="15" x14ac:dyDescent="0.25">
      <c r="A5608" t="s">
        <v>84</v>
      </c>
      <c r="B5608" s="44" t="s">
        <v>108</v>
      </c>
      <c r="C5608" s="50">
        <v>0</v>
      </c>
    </row>
    <row r="5609" spans="1:3" ht="15" x14ac:dyDescent="0.25">
      <c r="A5609" t="s">
        <v>84</v>
      </c>
      <c r="B5609" s="44" t="s">
        <v>109</v>
      </c>
      <c r="C5609" s="50">
        <v>0</v>
      </c>
    </row>
    <row r="5610" spans="1:3" ht="15" x14ac:dyDescent="0.25">
      <c r="A5610" t="s">
        <v>84</v>
      </c>
      <c r="B5610" s="44" t="s">
        <v>110</v>
      </c>
      <c r="C5610" s="50">
        <v>0</v>
      </c>
    </row>
    <row r="5611" spans="1:3" ht="15" x14ac:dyDescent="0.25">
      <c r="A5611" t="s">
        <v>84</v>
      </c>
      <c r="B5611" s="44" t="s">
        <v>110</v>
      </c>
      <c r="C5611" s="50">
        <v>0</v>
      </c>
    </row>
    <row r="5612" spans="1:3" ht="15" x14ac:dyDescent="0.25">
      <c r="A5612" t="s">
        <v>84</v>
      </c>
      <c r="B5612" s="44" t="s">
        <v>111</v>
      </c>
      <c r="C5612" s="50">
        <v>0</v>
      </c>
    </row>
    <row r="5613" spans="1:3" s="44" customFormat="1" ht="15" x14ac:dyDescent="0.25">
      <c r="A5613" t="s">
        <v>84</v>
      </c>
      <c r="B5613" s="44" t="s">
        <v>111</v>
      </c>
      <c r="C5613" s="50">
        <v>0</v>
      </c>
    </row>
    <row r="5614" spans="1:3" s="44" customFormat="1" ht="15" x14ac:dyDescent="0.25">
      <c r="A5614" t="s">
        <v>84</v>
      </c>
      <c r="B5614" s="44" t="s">
        <v>112</v>
      </c>
      <c r="C5614" s="50">
        <v>0</v>
      </c>
    </row>
    <row r="5615" spans="1:3" s="44" customFormat="1" ht="15" x14ac:dyDescent="0.25">
      <c r="A5615" t="s">
        <v>84</v>
      </c>
      <c r="B5615" s="44" t="s">
        <v>113</v>
      </c>
      <c r="C5615" s="50">
        <v>0</v>
      </c>
    </row>
    <row r="5616" spans="1:3" s="44" customFormat="1" ht="15" x14ac:dyDescent="0.25">
      <c r="A5616" t="s">
        <v>84</v>
      </c>
      <c r="B5616" s="44" t="s">
        <v>113</v>
      </c>
      <c r="C5616" s="50">
        <v>0</v>
      </c>
    </row>
    <row r="5617" spans="1:3" s="44" customFormat="1" ht="15" x14ac:dyDescent="0.25">
      <c r="A5617" t="s">
        <v>84</v>
      </c>
      <c r="B5617" s="44" t="s">
        <v>114</v>
      </c>
      <c r="C5617" s="50">
        <v>0</v>
      </c>
    </row>
    <row r="5618" spans="1:3" s="44" customFormat="1" ht="15" x14ac:dyDescent="0.25">
      <c r="A5618" t="s">
        <v>84</v>
      </c>
      <c r="B5618" s="44" t="s">
        <v>115</v>
      </c>
      <c r="C5618" s="50">
        <v>0</v>
      </c>
    </row>
    <row r="5619" spans="1:3" s="44" customFormat="1" ht="15" x14ac:dyDescent="0.25">
      <c r="A5619" t="s">
        <v>84</v>
      </c>
      <c r="B5619" s="44" t="s">
        <v>116</v>
      </c>
      <c r="C5619" s="50">
        <v>0</v>
      </c>
    </row>
    <row r="5620" spans="1:3" s="44" customFormat="1" ht="15" x14ac:dyDescent="0.25">
      <c r="A5620" t="s">
        <v>84</v>
      </c>
      <c r="B5620" s="44" t="s">
        <v>117</v>
      </c>
      <c r="C5620" s="50">
        <v>0</v>
      </c>
    </row>
    <row r="5621" spans="1:3" s="44" customFormat="1" ht="15" x14ac:dyDescent="0.25">
      <c r="A5621" t="s">
        <v>84</v>
      </c>
      <c r="B5621" s="44" t="s">
        <v>117</v>
      </c>
      <c r="C5621" s="50">
        <v>0</v>
      </c>
    </row>
    <row r="5622" spans="1:3" s="44" customFormat="1" ht="15" x14ac:dyDescent="0.25">
      <c r="A5622" t="s">
        <v>84</v>
      </c>
      <c r="B5622" s="44" t="s">
        <v>118</v>
      </c>
      <c r="C5622" s="50">
        <v>0</v>
      </c>
    </row>
    <row r="5623" spans="1:3" s="44" customFormat="1" ht="15" x14ac:dyDescent="0.25">
      <c r="A5623" t="s">
        <v>84</v>
      </c>
      <c r="B5623" s="44" t="s">
        <v>119</v>
      </c>
      <c r="C5623" s="50">
        <v>0</v>
      </c>
    </row>
    <row r="5624" spans="1:3" s="44" customFormat="1" ht="15" x14ac:dyDescent="0.25">
      <c r="A5624" t="s">
        <v>84</v>
      </c>
      <c r="B5624" s="44" t="s">
        <v>120</v>
      </c>
      <c r="C5624" s="50">
        <v>0</v>
      </c>
    </row>
    <row r="5625" spans="1:3" s="44" customFormat="1" ht="15" x14ac:dyDescent="0.25">
      <c r="A5625" t="s">
        <v>84</v>
      </c>
      <c r="B5625" s="44" t="s">
        <v>121</v>
      </c>
      <c r="C5625" s="50">
        <v>0</v>
      </c>
    </row>
    <row r="5626" spans="1:3" s="44" customFormat="1" ht="15" x14ac:dyDescent="0.25">
      <c r="A5626" t="s">
        <v>84</v>
      </c>
      <c r="B5626" s="44" t="s">
        <v>122</v>
      </c>
      <c r="C5626" s="50">
        <v>0</v>
      </c>
    </row>
    <row r="5627" spans="1:3" s="44" customFormat="1" ht="15" x14ac:dyDescent="0.25">
      <c r="A5627" t="s">
        <v>84</v>
      </c>
      <c r="B5627" s="44" t="s">
        <v>123</v>
      </c>
      <c r="C5627" s="50">
        <v>0</v>
      </c>
    </row>
    <row r="5628" spans="1:3" s="44" customFormat="1" ht="15" x14ac:dyDescent="0.25">
      <c r="A5628" t="s">
        <v>84</v>
      </c>
      <c r="B5628" s="44" t="s">
        <v>123</v>
      </c>
      <c r="C5628" s="50">
        <v>0</v>
      </c>
    </row>
    <row r="5629" spans="1:3" ht="15" x14ac:dyDescent="0.25">
      <c r="A5629" t="s">
        <v>84</v>
      </c>
      <c r="B5629" s="44" t="s">
        <v>124</v>
      </c>
      <c r="C5629" s="50">
        <v>0</v>
      </c>
    </row>
    <row r="5630" spans="1:3" s="63" customFormat="1" ht="15" x14ac:dyDescent="0.25">
      <c r="A5630" t="s">
        <v>84</v>
      </c>
      <c r="B5630" s="44" t="s">
        <v>124</v>
      </c>
      <c r="C5630" s="50">
        <v>0</v>
      </c>
    </row>
    <row r="5631" spans="1:3" ht="15" x14ac:dyDescent="0.25">
      <c r="A5631" t="s">
        <v>84</v>
      </c>
      <c r="B5631" s="44" t="s">
        <v>125</v>
      </c>
      <c r="C5631" s="50">
        <v>0</v>
      </c>
    </row>
    <row r="5632" spans="1:3" ht="15" x14ac:dyDescent="0.25">
      <c r="A5632" t="s">
        <v>84</v>
      </c>
      <c r="B5632" s="44" t="s">
        <v>125</v>
      </c>
      <c r="C5632" s="50">
        <v>0</v>
      </c>
    </row>
    <row r="5633" spans="1:3" ht="15" x14ac:dyDescent="0.25">
      <c r="A5633" t="s">
        <v>84</v>
      </c>
      <c r="B5633" s="44" t="s">
        <v>126</v>
      </c>
      <c r="C5633" s="50">
        <v>0</v>
      </c>
    </row>
    <row r="5634" spans="1:3" ht="26.25" customHeight="1" x14ac:dyDescent="0.25">
      <c r="A5634" t="s">
        <v>84</v>
      </c>
      <c r="B5634" s="44" t="s">
        <v>126</v>
      </c>
      <c r="C5634" s="50">
        <v>0</v>
      </c>
    </row>
    <row r="5635" spans="1:3" ht="15" x14ac:dyDescent="0.25">
      <c r="A5635" t="s">
        <v>84</v>
      </c>
      <c r="B5635" s="44" t="s">
        <v>127</v>
      </c>
      <c r="C5635" s="50">
        <v>0</v>
      </c>
    </row>
    <row r="5636" spans="1:3" ht="15" x14ac:dyDescent="0.25">
      <c r="A5636" t="s">
        <v>84</v>
      </c>
      <c r="B5636" s="44" t="s">
        <v>128</v>
      </c>
      <c r="C5636" s="50">
        <v>0</v>
      </c>
    </row>
    <row r="5637" spans="1:3" ht="15" x14ac:dyDescent="0.25">
      <c r="A5637" t="s">
        <v>84</v>
      </c>
      <c r="B5637" s="44" t="s">
        <v>129</v>
      </c>
      <c r="C5637" s="50">
        <v>0</v>
      </c>
    </row>
    <row r="5638" spans="1:3" ht="15" x14ac:dyDescent="0.25">
      <c r="A5638" t="s">
        <v>84</v>
      </c>
      <c r="B5638" s="44" t="s">
        <v>130</v>
      </c>
      <c r="C5638" s="50">
        <v>0</v>
      </c>
    </row>
    <row r="5639" spans="1:3" ht="15" x14ac:dyDescent="0.25">
      <c r="A5639" t="s">
        <v>84</v>
      </c>
      <c r="B5639" s="44" t="s">
        <v>131</v>
      </c>
      <c r="C5639" s="50">
        <v>0</v>
      </c>
    </row>
    <row r="5640" spans="1:3" ht="15" x14ac:dyDescent="0.25">
      <c r="A5640" t="s">
        <v>84</v>
      </c>
      <c r="B5640" s="44" t="s">
        <v>131</v>
      </c>
      <c r="C5640" s="50">
        <v>0</v>
      </c>
    </row>
    <row r="5641" spans="1:3" ht="15" customHeight="1" x14ac:dyDescent="0.25">
      <c r="A5641" t="s">
        <v>84</v>
      </c>
      <c r="B5641" s="44" t="s">
        <v>132</v>
      </c>
      <c r="C5641" s="50">
        <v>0</v>
      </c>
    </row>
    <row r="5642" spans="1:3" ht="15" x14ac:dyDescent="0.25">
      <c r="A5642" t="s">
        <v>84</v>
      </c>
      <c r="B5642" s="44" t="s">
        <v>133</v>
      </c>
      <c r="C5642" s="50">
        <v>0</v>
      </c>
    </row>
    <row r="5643" spans="1:3" ht="15" x14ac:dyDescent="0.25">
      <c r="A5643" t="s">
        <v>84</v>
      </c>
      <c r="B5643" s="44" t="s">
        <v>134</v>
      </c>
      <c r="C5643" s="50">
        <v>0</v>
      </c>
    </row>
    <row r="5644" spans="1:3" ht="15" x14ac:dyDescent="0.25">
      <c r="A5644" t="s">
        <v>84</v>
      </c>
      <c r="B5644" s="44" t="s">
        <v>135</v>
      </c>
      <c r="C5644" s="50">
        <v>0</v>
      </c>
    </row>
    <row r="5645" spans="1:3" ht="15" x14ac:dyDescent="0.25">
      <c r="A5645" t="s">
        <v>84</v>
      </c>
      <c r="B5645" s="44" t="s">
        <v>136</v>
      </c>
      <c r="C5645" s="50">
        <v>0</v>
      </c>
    </row>
    <row r="5646" spans="1:3" ht="15" x14ac:dyDescent="0.25">
      <c r="A5646" t="s">
        <v>84</v>
      </c>
      <c r="B5646" s="44" t="s">
        <v>137</v>
      </c>
      <c r="C5646" s="50">
        <v>0</v>
      </c>
    </row>
    <row r="5647" spans="1:3" ht="15" x14ac:dyDescent="0.25">
      <c r="A5647" t="s">
        <v>84</v>
      </c>
      <c r="B5647" s="44" t="s">
        <v>137</v>
      </c>
      <c r="C5647" s="50">
        <v>0</v>
      </c>
    </row>
    <row r="5648" spans="1:3" ht="15" x14ac:dyDescent="0.25">
      <c r="A5648" t="s">
        <v>84</v>
      </c>
      <c r="B5648" s="44" t="s">
        <v>138</v>
      </c>
      <c r="C5648" s="50">
        <v>0</v>
      </c>
    </row>
    <row r="5649" spans="1:3" ht="15" x14ac:dyDescent="0.25">
      <c r="A5649" t="s">
        <v>84</v>
      </c>
      <c r="B5649" s="44" t="s">
        <v>138</v>
      </c>
      <c r="C5649" s="50">
        <v>0</v>
      </c>
    </row>
    <row r="5650" spans="1:3" ht="15" x14ac:dyDescent="0.25">
      <c r="A5650" t="s">
        <v>84</v>
      </c>
      <c r="B5650" s="59" t="s">
        <v>139</v>
      </c>
      <c r="C5650" s="50">
        <v>0</v>
      </c>
    </row>
    <row r="5651" spans="1:3" ht="15" x14ac:dyDescent="0.25">
      <c r="A5651" t="s">
        <v>84</v>
      </c>
      <c r="B5651" s="44" t="s">
        <v>140</v>
      </c>
      <c r="C5651" s="50">
        <v>0</v>
      </c>
    </row>
    <row r="5652" spans="1:3" ht="15" x14ac:dyDescent="0.25">
      <c r="A5652" t="s">
        <v>84</v>
      </c>
      <c r="B5652" s="44" t="s">
        <v>141</v>
      </c>
      <c r="C5652" s="50">
        <v>0</v>
      </c>
    </row>
    <row r="5653" spans="1:3" ht="15" x14ac:dyDescent="0.25">
      <c r="A5653" t="s">
        <v>84</v>
      </c>
      <c r="B5653" s="44" t="s">
        <v>142</v>
      </c>
      <c r="C5653" s="50">
        <v>0</v>
      </c>
    </row>
    <row r="5654" spans="1:3" ht="15" x14ac:dyDescent="0.25">
      <c r="A5654" t="s">
        <v>84</v>
      </c>
      <c r="B5654" s="44" t="s">
        <v>142</v>
      </c>
      <c r="C5654" s="50">
        <v>0</v>
      </c>
    </row>
    <row r="5655" spans="1:3" ht="15" x14ac:dyDescent="0.25">
      <c r="A5655" t="s">
        <v>84</v>
      </c>
      <c r="B5655" s="44" t="s">
        <v>143</v>
      </c>
      <c r="C5655" s="50">
        <v>0</v>
      </c>
    </row>
    <row r="5656" spans="1:3" ht="15" x14ac:dyDescent="0.25">
      <c r="A5656" t="s">
        <v>84</v>
      </c>
      <c r="B5656" s="44" t="s">
        <v>144</v>
      </c>
      <c r="C5656" s="50">
        <v>0</v>
      </c>
    </row>
    <row r="5657" spans="1:3" ht="15" x14ac:dyDescent="0.25">
      <c r="A5657" t="s">
        <v>84</v>
      </c>
      <c r="B5657" s="44" t="s">
        <v>144</v>
      </c>
      <c r="C5657" s="50">
        <v>0</v>
      </c>
    </row>
    <row r="5658" spans="1:3" ht="15" x14ac:dyDescent="0.25">
      <c r="A5658" t="s">
        <v>84</v>
      </c>
      <c r="B5658" s="44" t="s">
        <v>145</v>
      </c>
      <c r="C5658" s="60">
        <v>0</v>
      </c>
    </row>
    <row r="5659" spans="1:3" ht="15" x14ac:dyDescent="0.25">
      <c r="A5659" t="s">
        <v>84</v>
      </c>
      <c r="B5659" s="44" t="s">
        <v>146</v>
      </c>
      <c r="C5659" s="60">
        <v>0</v>
      </c>
    </row>
    <row r="5660" spans="1:3" ht="15" x14ac:dyDescent="0.25">
      <c r="A5660" t="s">
        <v>84</v>
      </c>
      <c r="B5660" s="44" t="s">
        <v>147</v>
      </c>
      <c r="C5660" s="60">
        <v>0</v>
      </c>
    </row>
    <row r="5661" spans="1:3" ht="15" x14ac:dyDescent="0.25">
      <c r="A5661" t="s">
        <v>84</v>
      </c>
      <c r="B5661" s="44" t="s">
        <v>148</v>
      </c>
      <c r="C5661" s="60">
        <v>0</v>
      </c>
    </row>
    <row r="5662" spans="1:3" ht="15" x14ac:dyDescent="0.25">
      <c r="A5662" t="s">
        <v>84</v>
      </c>
      <c r="B5662" s="44" t="s">
        <v>148</v>
      </c>
      <c r="C5662" s="60">
        <v>0</v>
      </c>
    </row>
    <row r="5663" spans="1:3" ht="15" x14ac:dyDescent="0.25">
      <c r="A5663" t="s">
        <v>84</v>
      </c>
      <c r="B5663" s="44" t="s">
        <v>149</v>
      </c>
      <c r="C5663" s="60">
        <v>0</v>
      </c>
    </row>
    <row r="5664" spans="1:3" ht="15" x14ac:dyDescent="0.25">
      <c r="A5664" t="s">
        <v>84</v>
      </c>
      <c r="B5664" s="44" t="s">
        <v>150</v>
      </c>
      <c r="C5664" s="60">
        <v>0</v>
      </c>
    </row>
    <row r="5665" spans="1:3" ht="15" x14ac:dyDescent="0.25">
      <c r="A5665" t="s">
        <v>84</v>
      </c>
      <c r="B5665" s="44" t="s">
        <v>151</v>
      </c>
      <c r="C5665" s="60">
        <v>0</v>
      </c>
    </row>
    <row r="5666" spans="1:3" ht="15" x14ac:dyDescent="0.25">
      <c r="A5666" t="s">
        <v>84</v>
      </c>
      <c r="B5666" s="44" t="s">
        <v>152</v>
      </c>
      <c r="C5666" s="60">
        <v>0</v>
      </c>
    </row>
    <row r="5667" spans="1:3" ht="15" x14ac:dyDescent="0.25">
      <c r="A5667" t="s">
        <v>84</v>
      </c>
      <c r="B5667" s="44" t="s">
        <v>153</v>
      </c>
      <c r="C5667" s="60">
        <v>0</v>
      </c>
    </row>
    <row r="5668" spans="1:3" ht="15" x14ac:dyDescent="0.25">
      <c r="A5668" t="s">
        <v>84</v>
      </c>
      <c r="B5668" s="44" t="s">
        <v>154</v>
      </c>
      <c r="C5668" s="60">
        <v>0</v>
      </c>
    </row>
    <row r="5669" spans="1:3" ht="15" x14ac:dyDescent="0.25">
      <c r="A5669" t="s">
        <v>84</v>
      </c>
      <c r="B5669" s="44" t="s">
        <v>155</v>
      </c>
      <c r="C5669" s="60">
        <v>0</v>
      </c>
    </row>
    <row r="5670" spans="1:3" ht="15" x14ac:dyDescent="0.25">
      <c r="A5670" t="s">
        <v>84</v>
      </c>
      <c r="B5670" s="44" t="s">
        <v>156</v>
      </c>
      <c r="C5670" s="60">
        <v>0</v>
      </c>
    </row>
    <row r="5671" spans="1:3" ht="15" x14ac:dyDescent="0.25">
      <c r="A5671" t="s">
        <v>84</v>
      </c>
      <c r="B5671" s="44" t="s">
        <v>157</v>
      </c>
      <c r="C5671" s="60">
        <v>0</v>
      </c>
    </row>
    <row r="5672" spans="1:3" ht="15" x14ac:dyDescent="0.25">
      <c r="A5672" t="s">
        <v>84</v>
      </c>
      <c r="B5672" s="44" t="s">
        <v>158</v>
      </c>
      <c r="C5672" s="60">
        <v>0</v>
      </c>
    </row>
    <row r="5673" spans="1:3" ht="15" x14ac:dyDescent="0.25">
      <c r="A5673" t="s">
        <v>84</v>
      </c>
      <c r="B5673" s="44" t="s">
        <v>159</v>
      </c>
      <c r="C5673" s="60">
        <v>0</v>
      </c>
    </row>
    <row r="5674" spans="1:3" ht="15" x14ac:dyDescent="0.25">
      <c r="A5674" t="s">
        <v>84</v>
      </c>
      <c r="B5674" s="44" t="s">
        <v>160</v>
      </c>
      <c r="C5674" s="60">
        <v>0</v>
      </c>
    </row>
    <row r="5675" spans="1:3" ht="15" x14ac:dyDescent="0.25">
      <c r="A5675" t="s">
        <v>84</v>
      </c>
      <c r="B5675" s="44" t="s">
        <v>161</v>
      </c>
      <c r="C5675" s="60">
        <v>0</v>
      </c>
    </row>
    <row r="5676" spans="1:3" ht="15" x14ac:dyDescent="0.25">
      <c r="A5676" t="s">
        <v>84</v>
      </c>
      <c r="B5676" s="44" t="s">
        <v>162</v>
      </c>
      <c r="C5676" s="60">
        <v>0</v>
      </c>
    </row>
    <row r="5677" spans="1:3" ht="15" x14ac:dyDescent="0.25">
      <c r="A5677" t="s">
        <v>84</v>
      </c>
      <c r="B5677" s="44" t="s">
        <v>162</v>
      </c>
      <c r="C5677" s="60">
        <v>0</v>
      </c>
    </row>
    <row r="5678" spans="1:3" ht="15" x14ac:dyDescent="0.25">
      <c r="A5678" t="s">
        <v>84</v>
      </c>
      <c r="B5678" s="44" t="s">
        <v>163</v>
      </c>
      <c r="C5678" s="60">
        <v>0</v>
      </c>
    </row>
    <row r="5679" spans="1:3" ht="15" x14ac:dyDescent="0.25">
      <c r="A5679" t="s">
        <v>84</v>
      </c>
      <c r="B5679" s="44" t="s">
        <v>164</v>
      </c>
      <c r="C5679" s="60">
        <v>0</v>
      </c>
    </row>
    <row r="5680" spans="1:3" ht="15" x14ac:dyDescent="0.25">
      <c r="A5680" t="s">
        <v>84</v>
      </c>
      <c r="B5680" s="44" t="s">
        <v>165</v>
      </c>
      <c r="C5680" s="60">
        <v>0</v>
      </c>
    </row>
    <row r="5681" spans="1:3" ht="15" x14ac:dyDescent="0.25">
      <c r="A5681" t="s">
        <v>84</v>
      </c>
      <c r="B5681" s="44" t="s">
        <v>166</v>
      </c>
      <c r="C5681" s="60">
        <v>0</v>
      </c>
    </row>
    <row r="5682" spans="1:3" ht="15" x14ac:dyDescent="0.25">
      <c r="A5682" t="s">
        <v>84</v>
      </c>
      <c r="B5682" s="44" t="s">
        <v>166</v>
      </c>
      <c r="C5682" s="60">
        <v>0</v>
      </c>
    </row>
    <row r="5683" spans="1:3" ht="15" x14ac:dyDescent="0.25">
      <c r="A5683" t="s">
        <v>84</v>
      </c>
      <c r="B5683" s="44" t="s">
        <v>167</v>
      </c>
      <c r="C5683" s="60">
        <v>0</v>
      </c>
    </row>
    <row r="5684" spans="1:3" ht="15" x14ac:dyDescent="0.25">
      <c r="A5684" t="s">
        <v>84</v>
      </c>
      <c r="B5684" s="44" t="s">
        <v>167</v>
      </c>
      <c r="C5684" s="60">
        <v>0</v>
      </c>
    </row>
    <row r="5685" spans="1:3" ht="15" x14ac:dyDescent="0.25">
      <c r="A5685" t="s">
        <v>84</v>
      </c>
      <c r="B5685" s="61" t="s">
        <v>168</v>
      </c>
      <c r="C5685" s="62">
        <v>0</v>
      </c>
    </row>
    <row r="5686" spans="1:3" ht="15" x14ac:dyDescent="0.25">
      <c r="A5686" t="s">
        <v>84</v>
      </c>
      <c r="B5686" s="61" t="s">
        <v>168</v>
      </c>
      <c r="C5686" s="62">
        <v>0</v>
      </c>
    </row>
    <row r="5687" spans="1:3" ht="15" x14ac:dyDescent="0.25">
      <c r="A5687" t="s">
        <v>84</v>
      </c>
      <c r="B5687" s="61" t="s">
        <v>169</v>
      </c>
      <c r="C5687" s="62">
        <v>0</v>
      </c>
    </row>
    <row r="5688" spans="1:3" ht="15" x14ac:dyDescent="0.25">
      <c r="A5688" t="s">
        <v>84</v>
      </c>
      <c r="B5688" s="44" t="s">
        <v>170</v>
      </c>
      <c r="C5688" s="60">
        <v>0</v>
      </c>
    </row>
    <row r="5689" spans="1:3" ht="15" x14ac:dyDescent="0.25">
      <c r="A5689" t="s">
        <v>84</v>
      </c>
      <c r="B5689" s="61" t="s">
        <v>171</v>
      </c>
      <c r="C5689" s="62">
        <v>0</v>
      </c>
    </row>
    <row r="5690" spans="1:3" ht="15" x14ac:dyDescent="0.25">
      <c r="A5690" t="s">
        <v>84</v>
      </c>
      <c r="B5690" s="44" t="s">
        <v>172</v>
      </c>
      <c r="C5690" s="60">
        <v>0</v>
      </c>
    </row>
    <row r="5691" spans="1:3" ht="15" x14ac:dyDescent="0.25">
      <c r="A5691" t="s">
        <v>84</v>
      </c>
      <c r="B5691" s="44" t="s">
        <v>173</v>
      </c>
      <c r="C5691" s="60">
        <v>0</v>
      </c>
    </row>
    <row r="5692" spans="1:3" ht="15" x14ac:dyDescent="0.25">
      <c r="A5692" t="s">
        <v>84</v>
      </c>
      <c r="B5692" s="44" t="s">
        <v>174</v>
      </c>
      <c r="C5692" s="60">
        <v>0</v>
      </c>
    </row>
    <row r="5693" spans="1:3" ht="15" x14ac:dyDescent="0.25">
      <c r="A5693" t="s">
        <v>84</v>
      </c>
      <c r="B5693" s="44" t="s">
        <v>175</v>
      </c>
      <c r="C5693" s="60">
        <v>0</v>
      </c>
    </row>
    <row r="5694" spans="1:3" ht="15" x14ac:dyDescent="0.25">
      <c r="A5694" t="s">
        <v>84</v>
      </c>
      <c r="B5694" s="44" t="s">
        <v>176</v>
      </c>
      <c r="C5694" s="60">
        <v>0</v>
      </c>
    </row>
    <row r="5695" spans="1:3" ht="15" x14ac:dyDescent="0.25">
      <c r="A5695" t="s">
        <v>84</v>
      </c>
      <c r="B5695" s="44" t="s">
        <v>177</v>
      </c>
      <c r="C5695" s="60">
        <v>0</v>
      </c>
    </row>
    <row r="5696" spans="1:3" ht="15" x14ac:dyDescent="0.25">
      <c r="A5696" t="s">
        <v>84</v>
      </c>
      <c r="B5696" s="44" t="s">
        <v>178</v>
      </c>
      <c r="C5696" s="60">
        <v>0</v>
      </c>
    </row>
    <row r="5697" spans="1:3" ht="15" x14ac:dyDescent="0.25">
      <c r="A5697" t="s">
        <v>84</v>
      </c>
      <c r="B5697" s="44" t="s">
        <v>179</v>
      </c>
      <c r="C5697" s="60">
        <v>0</v>
      </c>
    </row>
    <row r="5698" spans="1:3" ht="15" x14ac:dyDescent="0.25">
      <c r="A5698" t="s">
        <v>84</v>
      </c>
      <c r="B5698" s="44" t="s">
        <v>180</v>
      </c>
      <c r="C5698" s="60">
        <v>0</v>
      </c>
    </row>
    <row r="5699" spans="1:3" ht="15" x14ac:dyDescent="0.25">
      <c r="A5699" t="s">
        <v>84</v>
      </c>
      <c r="B5699" s="44" t="s">
        <v>181</v>
      </c>
      <c r="C5699" s="60">
        <v>0</v>
      </c>
    </row>
    <row r="5700" spans="1:3" ht="15" x14ac:dyDescent="0.25">
      <c r="A5700" t="s">
        <v>84</v>
      </c>
      <c r="B5700" s="44" t="s">
        <v>182</v>
      </c>
      <c r="C5700" s="60">
        <v>0</v>
      </c>
    </row>
    <row r="5701" spans="1:3" ht="15" x14ac:dyDescent="0.25">
      <c r="A5701" t="s">
        <v>84</v>
      </c>
      <c r="B5701" s="44" t="s">
        <v>183</v>
      </c>
      <c r="C5701" s="60">
        <v>0</v>
      </c>
    </row>
    <row r="5702" spans="1:3" ht="15" x14ac:dyDescent="0.25">
      <c r="A5702" t="s">
        <v>84</v>
      </c>
      <c r="B5702" s="44" t="s">
        <v>184</v>
      </c>
      <c r="C5702" s="60">
        <v>0</v>
      </c>
    </row>
    <row r="5703" spans="1:3" ht="15" x14ac:dyDescent="0.25">
      <c r="A5703" t="s">
        <v>84</v>
      </c>
      <c r="B5703" s="44" t="s">
        <v>185</v>
      </c>
      <c r="C5703" s="60">
        <v>0</v>
      </c>
    </row>
    <row r="5704" spans="1:3" ht="15" x14ac:dyDescent="0.25">
      <c r="A5704" t="s">
        <v>84</v>
      </c>
      <c r="B5704" s="44" t="s">
        <v>186</v>
      </c>
      <c r="C5704" s="60">
        <v>0</v>
      </c>
    </row>
    <row r="5705" spans="1:3" ht="15" x14ac:dyDescent="0.25">
      <c r="A5705" t="s">
        <v>84</v>
      </c>
      <c r="B5705" s="44" t="s">
        <v>187</v>
      </c>
      <c r="C5705" s="60">
        <v>0</v>
      </c>
    </row>
    <row r="5706" spans="1:3" ht="15" x14ac:dyDescent="0.25">
      <c r="A5706" t="s">
        <v>84</v>
      </c>
      <c r="B5706" s="44" t="s">
        <v>188</v>
      </c>
      <c r="C5706" s="60">
        <v>0</v>
      </c>
    </row>
    <row r="5707" spans="1:3" ht="15" x14ac:dyDescent="0.25">
      <c r="A5707" t="s">
        <v>84</v>
      </c>
      <c r="B5707" s="44" t="s">
        <v>189</v>
      </c>
      <c r="C5707" s="60">
        <v>0</v>
      </c>
    </row>
    <row r="5708" spans="1:3" ht="15" x14ac:dyDescent="0.25">
      <c r="A5708" t="s">
        <v>84</v>
      </c>
      <c r="B5708" s="44" t="s">
        <v>190</v>
      </c>
      <c r="C5708" s="60">
        <v>0</v>
      </c>
    </row>
    <row r="5709" spans="1:3" ht="15" x14ac:dyDescent="0.25">
      <c r="A5709" t="s">
        <v>84</v>
      </c>
      <c r="B5709" s="44" t="s">
        <v>191</v>
      </c>
      <c r="C5709" s="60">
        <v>0</v>
      </c>
    </row>
    <row r="5710" spans="1:3" ht="15" x14ac:dyDescent="0.25">
      <c r="A5710" t="s">
        <v>84</v>
      </c>
      <c r="B5710" s="44" t="s">
        <v>192</v>
      </c>
      <c r="C5710" s="60">
        <v>0</v>
      </c>
    </row>
    <row r="5711" spans="1:3" ht="15" x14ac:dyDescent="0.25">
      <c r="A5711" t="s">
        <v>84</v>
      </c>
      <c r="B5711" s="44" t="s">
        <v>193</v>
      </c>
      <c r="C5711" s="60">
        <v>0</v>
      </c>
    </row>
    <row r="5712" spans="1:3" ht="15" x14ac:dyDescent="0.25">
      <c r="A5712" t="s">
        <v>84</v>
      </c>
      <c r="B5712" s="61" t="s">
        <v>194</v>
      </c>
      <c r="C5712" s="62">
        <v>0</v>
      </c>
    </row>
    <row r="5713" spans="1:3" ht="15" x14ac:dyDescent="0.25">
      <c r="A5713" t="s">
        <v>84</v>
      </c>
      <c r="B5713" s="61" t="s">
        <v>195</v>
      </c>
      <c r="C5713" s="62">
        <v>0</v>
      </c>
    </row>
    <row r="5714" spans="1:3" ht="15" x14ac:dyDescent="0.25">
      <c r="A5714" t="s">
        <v>84</v>
      </c>
      <c r="B5714" s="61" t="s">
        <v>196</v>
      </c>
      <c r="C5714" s="62">
        <v>0</v>
      </c>
    </row>
    <row r="5715" spans="1:3" s="44" customFormat="1" ht="15" x14ac:dyDescent="0.25">
      <c r="A5715" t="s">
        <v>84</v>
      </c>
      <c r="B5715" s="61" t="s">
        <v>197</v>
      </c>
      <c r="C5715" s="62">
        <v>0</v>
      </c>
    </row>
    <row r="5716" spans="1:3" s="44" customFormat="1" ht="15" x14ac:dyDescent="0.25">
      <c r="A5716" t="s">
        <v>84</v>
      </c>
      <c r="B5716" s="61" t="s">
        <v>198</v>
      </c>
      <c r="C5716" s="62">
        <v>0</v>
      </c>
    </row>
    <row r="5717" spans="1:3" s="44" customFormat="1" ht="15" x14ac:dyDescent="0.25">
      <c r="A5717" t="s">
        <v>84</v>
      </c>
      <c r="B5717" s="61" t="s">
        <v>199</v>
      </c>
      <c r="C5717" s="62">
        <v>0</v>
      </c>
    </row>
    <row r="5718" spans="1:3" s="44" customFormat="1" ht="15" x14ac:dyDescent="0.25">
      <c r="A5718" t="s">
        <v>84</v>
      </c>
      <c r="B5718" s="61" t="s">
        <v>200</v>
      </c>
      <c r="C5718" s="62">
        <v>0</v>
      </c>
    </row>
    <row r="5719" spans="1:3" s="44" customFormat="1" ht="15" x14ac:dyDescent="0.25">
      <c r="A5719" t="s">
        <v>84</v>
      </c>
      <c r="B5719" s="61" t="s">
        <v>201</v>
      </c>
      <c r="C5719" s="62">
        <v>0</v>
      </c>
    </row>
    <row r="5720" spans="1:3" ht="15" x14ac:dyDescent="0.25">
      <c r="A5720" t="s">
        <v>84</v>
      </c>
      <c r="B5720" s="61" t="s">
        <v>202</v>
      </c>
      <c r="C5720" s="62">
        <v>0</v>
      </c>
    </row>
    <row r="5721" spans="1:3" ht="15" x14ac:dyDescent="0.25">
      <c r="A5721" t="s">
        <v>84</v>
      </c>
      <c r="B5721" s="61" t="s">
        <v>203</v>
      </c>
      <c r="C5721" s="62">
        <v>0</v>
      </c>
    </row>
    <row r="5722" spans="1:3" ht="15" x14ac:dyDescent="0.25">
      <c r="A5722" t="s">
        <v>84</v>
      </c>
      <c r="B5722" s="61" t="s">
        <v>204</v>
      </c>
      <c r="C5722" s="62">
        <v>0</v>
      </c>
    </row>
    <row r="5723" spans="1:3" ht="15" x14ac:dyDescent="0.25">
      <c r="A5723" t="s">
        <v>84</v>
      </c>
      <c r="B5723" s="44" t="s">
        <v>205</v>
      </c>
      <c r="C5723" s="60">
        <v>0</v>
      </c>
    </row>
    <row r="5724" spans="1:3" ht="15" x14ac:dyDescent="0.25">
      <c r="A5724" t="s">
        <v>84</v>
      </c>
      <c r="B5724" s="44" t="s">
        <v>206</v>
      </c>
      <c r="C5724" s="60">
        <v>0</v>
      </c>
    </row>
    <row r="5725" spans="1:3" ht="15" x14ac:dyDescent="0.25">
      <c r="A5725" t="s">
        <v>84</v>
      </c>
      <c r="B5725" s="44" t="s">
        <v>207</v>
      </c>
      <c r="C5725" s="60">
        <v>0</v>
      </c>
    </row>
    <row r="5726" spans="1:3" ht="15" x14ac:dyDescent="0.25">
      <c r="A5726" t="s">
        <v>84</v>
      </c>
      <c r="B5726" s="44" t="s">
        <v>208</v>
      </c>
      <c r="C5726" s="60">
        <v>0</v>
      </c>
    </row>
    <row r="5727" spans="1:3" ht="15" x14ac:dyDescent="0.25">
      <c r="A5727" t="s">
        <v>84</v>
      </c>
      <c r="B5727" s="44" t="s">
        <v>209</v>
      </c>
      <c r="C5727" s="60">
        <v>0</v>
      </c>
    </row>
    <row r="5728" spans="1:3" ht="15" x14ac:dyDescent="0.25">
      <c r="A5728" t="s">
        <v>84</v>
      </c>
      <c r="B5728" s="44" t="s">
        <v>210</v>
      </c>
      <c r="C5728" s="60">
        <v>0</v>
      </c>
    </row>
    <row r="5729" spans="1:3" ht="15" x14ac:dyDescent="0.25">
      <c r="A5729" t="s">
        <v>84</v>
      </c>
      <c r="B5729" s="61" t="s">
        <v>211</v>
      </c>
      <c r="C5729" s="62">
        <v>0</v>
      </c>
    </row>
    <row r="5730" spans="1:3" ht="15" x14ac:dyDescent="0.25">
      <c r="A5730" t="s">
        <v>84</v>
      </c>
      <c r="B5730" s="61" t="s">
        <v>212</v>
      </c>
      <c r="C5730" s="62">
        <v>0</v>
      </c>
    </row>
    <row r="5731" spans="1:3" ht="15" x14ac:dyDescent="0.25">
      <c r="A5731" t="s">
        <v>84</v>
      </c>
      <c r="B5731" s="61" t="s">
        <v>213</v>
      </c>
      <c r="C5731" s="62">
        <v>0</v>
      </c>
    </row>
    <row r="5732" spans="1:3" ht="15" x14ac:dyDescent="0.25">
      <c r="A5732" t="s">
        <v>84</v>
      </c>
      <c r="B5732" s="61" t="s">
        <v>214</v>
      </c>
      <c r="C5732" s="62">
        <v>0</v>
      </c>
    </row>
    <row r="5733" spans="1:3" ht="15" x14ac:dyDescent="0.25">
      <c r="A5733" t="s">
        <v>84</v>
      </c>
      <c r="B5733" s="61" t="s">
        <v>215</v>
      </c>
      <c r="C5733" s="62">
        <v>0</v>
      </c>
    </row>
    <row r="5734" spans="1:3" ht="15" x14ac:dyDescent="0.25">
      <c r="A5734" t="s">
        <v>84</v>
      </c>
      <c r="B5734" s="61" t="s">
        <v>216</v>
      </c>
      <c r="C5734" s="62">
        <v>0</v>
      </c>
    </row>
    <row r="5735" spans="1:3" ht="15" x14ac:dyDescent="0.25">
      <c r="A5735" t="s">
        <v>84</v>
      </c>
      <c r="B5735" s="61" t="s">
        <v>217</v>
      </c>
      <c r="C5735" s="62">
        <v>0</v>
      </c>
    </row>
    <row r="5736" spans="1:3" ht="15" x14ac:dyDescent="0.25">
      <c r="A5736" t="s">
        <v>84</v>
      </c>
      <c r="B5736" s="61" t="s">
        <v>218</v>
      </c>
      <c r="C5736" s="62">
        <v>0</v>
      </c>
    </row>
    <row r="5737" spans="1:3" ht="15" x14ac:dyDescent="0.25">
      <c r="A5737" t="s">
        <v>84</v>
      </c>
      <c r="B5737" s="61" t="s">
        <v>219</v>
      </c>
      <c r="C5737" s="62">
        <v>0</v>
      </c>
    </row>
    <row r="5738" spans="1:3" ht="15" x14ac:dyDescent="0.25">
      <c r="A5738" t="s">
        <v>84</v>
      </c>
      <c r="B5738" s="61" t="s">
        <v>220</v>
      </c>
      <c r="C5738" s="62">
        <v>0</v>
      </c>
    </row>
    <row r="5739" spans="1:3" ht="15" x14ac:dyDescent="0.25">
      <c r="A5739" t="s">
        <v>84</v>
      </c>
      <c r="B5739" s="61" t="s">
        <v>221</v>
      </c>
      <c r="C5739" s="62">
        <v>0</v>
      </c>
    </row>
    <row r="5740" spans="1:3" ht="15" x14ac:dyDescent="0.25">
      <c r="A5740" t="s">
        <v>84</v>
      </c>
      <c r="B5740" s="61" t="s">
        <v>222</v>
      </c>
      <c r="C5740" s="62">
        <v>0</v>
      </c>
    </row>
    <row r="5741" spans="1:3" ht="15" x14ac:dyDescent="0.25">
      <c r="A5741" t="s">
        <v>84</v>
      </c>
      <c r="B5741" s="61" t="s">
        <v>223</v>
      </c>
      <c r="C5741" s="62">
        <v>0</v>
      </c>
    </row>
    <row r="5742" spans="1:3" ht="15" x14ac:dyDescent="0.25">
      <c r="A5742" t="s">
        <v>84</v>
      </c>
      <c r="B5742" s="61" t="s">
        <v>224</v>
      </c>
      <c r="C5742" s="62">
        <v>0</v>
      </c>
    </row>
    <row r="5743" spans="1:3" ht="15" x14ac:dyDescent="0.25">
      <c r="A5743" t="s">
        <v>84</v>
      </c>
      <c r="B5743" s="61" t="s">
        <v>225</v>
      </c>
      <c r="C5743" s="62">
        <v>0</v>
      </c>
    </row>
    <row r="5744" spans="1:3" ht="15" x14ac:dyDescent="0.25">
      <c r="A5744" t="s">
        <v>84</v>
      </c>
      <c r="B5744" s="61" t="s">
        <v>226</v>
      </c>
      <c r="C5744" s="62">
        <v>0</v>
      </c>
    </row>
    <row r="5745" spans="1:3" ht="15" x14ac:dyDescent="0.25">
      <c r="A5745" t="s">
        <v>84</v>
      </c>
      <c r="B5745" s="61" t="s">
        <v>227</v>
      </c>
      <c r="C5745" s="62">
        <v>0</v>
      </c>
    </row>
    <row r="5746" spans="1:3" ht="15" x14ac:dyDescent="0.25">
      <c r="A5746" t="s">
        <v>84</v>
      </c>
      <c r="B5746" s="61" t="s">
        <v>228</v>
      </c>
      <c r="C5746" s="62">
        <v>0</v>
      </c>
    </row>
    <row r="5747" spans="1:3" ht="15" x14ac:dyDescent="0.25">
      <c r="A5747" t="s">
        <v>84</v>
      </c>
      <c r="B5747" s="61" t="s">
        <v>229</v>
      </c>
      <c r="C5747" s="62">
        <v>0</v>
      </c>
    </row>
    <row r="5748" spans="1:3" ht="15" x14ac:dyDescent="0.25">
      <c r="A5748" t="s">
        <v>84</v>
      </c>
      <c r="B5748" s="61" t="s">
        <v>230</v>
      </c>
      <c r="C5748" s="62">
        <v>0</v>
      </c>
    </row>
    <row r="5749" spans="1:3" ht="15" x14ac:dyDescent="0.25">
      <c r="A5749" t="s">
        <v>84</v>
      </c>
      <c r="B5749" s="61" t="s">
        <v>231</v>
      </c>
      <c r="C5749" s="62">
        <v>0</v>
      </c>
    </row>
    <row r="5750" spans="1:3" ht="15" x14ac:dyDescent="0.25">
      <c r="A5750" t="s">
        <v>84</v>
      </c>
      <c r="B5750" s="61" t="s">
        <v>232</v>
      </c>
      <c r="C5750" s="62">
        <v>0</v>
      </c>
    </row>
    <row r="5751" spans="1:3" ht="15" x14ac:dyDescent="0.25">
      <c r="A5751" t="s">
        <v>84</v>
      </c>
      <c r="B5751" s="61" t="s">
        <v>233</v>
      </c>
      <c r="C5751" s="62">
        <v>0</v>
      </c>
    </row>
    <row r="5752" spans="1:3" ht="15" x14ac:dyDescent="0.25">
      <c r="A5752" t="s">
        <v>84</v>
      </c>
      <c r="B5752" s="61" t="s">
        <v>234</v>
      </c>
      <c r="C5752" s="62">
        <v>0</v>
      </c>
    </row>
    <row r="5753" spans="1:3" ht="15" x14ac:dyDescent="0.25">
      <c r="A5753" t="s">
        <v>84</v>
      </c>
      <c r="B5753" s="61" t="s">
        <v>235</v>
      </c>
      <c r="C5753" s="62">
        <v>0</v>
      </c>
    </row>
    <row r="5754" spans="1:3" ht="15" x14ac:dyDescent="0.25">
      <c r="A5754" t="s">
        <v>84</v>
      </c>
      <c r="B5754" s="61" t="s">
        <v>236</v>
      </c>
      <c r="C5754" s="62">
        <v>0</v>
      </c>
    </row>
    <row r="5755" spans="1:3" ht="15.75" thickBot="1" x14ac:dyDescent="0.3">
      <c r="A5755" t="s">
        <v>84</v>
      </c>
      <c r="B5755" s="61" t="s">
        <v>237</v>
      </c>
      <c r="C5755" s="62">
        <v>0</v>
      </c>
    </row>
    <row r="5756" spans="1:3" ht="15.75" thickTop="1" x14ac:dyDescent="0.25">
      <c r="A5756" t="s">
        <v>84</v>
      </c>
      <c r="B5756" s="64">
        <v>0</v>
      </c>
      <c r="C5756" s="65">
        <v>0</v>
      </c>
    </row>
    <row r="5757" spans="1:3" ht="15" x14ac:dyDescent="0.25">
      <c r="A5757" t="s">
        <v>84</v>
      </c>
      <c r="B5757" s="66">
        <v>0</v>
      </c>
      <c r="C5757" s="65">
        <v>0</v>
      </c>
    </row>
    <row r="5758" spans="1:3" ht="15" x14ac:dyDescent="0.25">
      <c r="A5758" t="s">
        <v>84</v>
      </c>
      <c r="B5758" s="66">
        <v>0</v>
      </c>
      <c r="C5758" s="65">
        <v>0</v>
      </c>
    </row>
    <row r="5759" spans="1:3" ht="15" x14ac:dyDescent="0.25">
      <c r="A5759" t="s">
        <v>84</v>
      </c>
      <c r="B5759" s="66">
        <v>0</v>
      </c>
      <c r="C5759" s="65">
        <v>0</v>
      </c>
    </row>
    <row r="5760" spans="1:3" ht="15" x14ac:dyDescent="0.25">
      <c r="A5760" t="s">
        <v>84</v>
      </c>
      <c r="B5760" s="66">
        <v>0</v>
      </c>
      <c r="C5760" s="65">
        <v>0</v>
      </c>
    </row>
    <row r="5761" spans="1:3" ht="15" x14ac:dyDescent="0.25">
      <c r="A5761" t="s">
        <v>84</v>
      </c>
      <c r="B5761" s="66">
        <v>0</v>
      </c>
      <c r="C5761" s="65">
        <v>0</v>
      </c>
    </row>
    <row r="5762" spans="1:3" ht="15" x14ac:dyDescent="0.25">
      <c r="A5762" t="s">
        <v>84</v>
      </c>
      <c r="B5762" s="66">
        <v>0</v>
      </c>
      <c r="C5762" s="65">
        <v>0</v>
      </c>
    </row>
    <row r="5763" spans="1:3" ht="15" x14ac:dyDescent="0.25">
      <c r="A5763" t="s">
        <v>84</v>
      </c>
      <c r="B5763" s="66">
        <v>0</v>
      </c>
      <c r="C5763" s="65">
        <v>0</v>
      </c>
    </row>
    <row r="5764" spans="1:3" ht="15" x14ac:dyDescent="0.25">
      <c r="A5764" t="s">
        <v>84</v>
      </c>
      <c r="B5764" s="66">
        <v>0</v>
      </c>
      <c r="C5764" s="65">
        <v>0</v>
      </c>
    </row>
    <row r="5765" spans="1:3" ht="15" x14ac:dyDescent="0.25">
      <c r="A5765" t="s">
        <v>84</v>
      </c>
      <c r="B5765" s="66">
        <v>0</v>
      </c>
      <c r="C5765" s="65">
        <v>0</v>
      </c>
    </row>
    <row r="5766" spans="1:3" ht="15" x14ac:dyDescent="0.25">
      <c r="A5766" t="s">
        <v>84</v>
      </c>
      <c r="B5766" s="66">
        <v>0</v>
      </c>
      <c r="C5766" s="65">
        <v>0</v>
      </c>
    </row>
    <row r="5767" spans="1:3" ht="15" x14ac:dyDescent="0.25">
      <c r="A5767" t="s">
        <v>84</v>
      </c>
      <c r="B5767" s="66">
        <v>0</v>
      </c>
      <c r="C5767" s="65">
        <v>0</v>
      </c>
    </row>
    <row r="5768" spans="1:3" ht="15" x14ac:dyDescent="0.25">
      <c r="A5768" t="s">
        <v>84</v>
      </c>
      <c r="B5768" s="66">
        <v>0</v>
      </c>
      <c r="C5768" s="65">
        <v>0</v>
      </c>
    </row>
    <row r="5769" spans="1:3" ht="15" x14ac:dyDescent="0.25">
      <c r="A5769" t="s">
        <v>84</v>
      </c>
      <c r="B5769" s="66">
        <v>0</v>
      </c>
      <c r="C5769" s="65">
        <v>0</v>
      </c>
    </row>
    <row r="5770" spans="1:3" ht="15.75" thickBot="1" x14ac:dyDescent="0.3">
      <c r="A5770" t="s">
        <v>84</v>
      </c>
      <c r="B5770" s="67">
        <v>0</v>
      </c>
      <c r="C5770" s="68">
        <v>0</v>
      </c>
    </row>
    <row r="5771" spans="1:3" ht="15.75" thickTop="1" x14ac:dyDescent="0.25">
      <c r="A5771" t="s">
        <v>84</v>
      </c>
      <c r="B5771" s="44"/>
      <c r="C5771" s="18"/>
    </row>
    <row r="5772" spans="1:3" ht="15" x14ac:dyDescent="0.25">
      <c r="A5772" t="s">
        <v>84</v>
      </c>
      <c r="C5772" s="18"/>
    </row>
    <row r="5773" spans="1:3" ht="15.75" x14ac:dyDescent="0.25">
      <c r="A5773" t="s">
        <v>84</v>
      </c>
      <c r="B5773" s="69" t="s">
        <v>345</v>
      </c>
      <c r="C5773" s="70"/>
    </row>
    <row r="5774" spans="1:3" ht="15" x14ac:dyDescent="0.25">
      <c r="A5774" t="s">
        <v>84</v>
      </c>
      <c r="C5774" s="51"/>
    </row>
    <row r="5775" spans="1:3" ht="15" x14ac:dyDescent="0.25">
      <c r="A5775" t="s">
        <v>84</v>
      </c>
    </row>
    <row r="5776" spans="1:3" ht="15" x14ac:dyDescent="0.25">
      <c r="A5776" t="s">
        <v>84</v>
      </c>
      <c r="C5776" s="71" t="s">
        <v>346</v>
      </c>
    </row>
    <row r="5777" spans="1:3" ht="15" customHeight="1" x14ac:dyDescent="0.25">
      <c r="A5777" t="s">
        <v>84</v>
      </c>
      <c r="C5777" s="72" t="s">
        <v>347</v>
      </c>
    </row>
    <row r="5778" spans="1:3" ht="15" x14ac:dyDescent="0.25">
      <c r="A5778" t="s">
        <v>84</v>
      </c>
    </row>
    <row r="5779" spans="1:3" ht="15" x14ac:dyDescent="0.25">
      <c r="A5779" t="s">
        <v>84</v>
      </c>
    </row>
    <row r="5780" spans="1:3" ht="15" x14ac:dyDescent="0.25">
      <c r="A5780" t="s">
        <v>84</v>
      </c>
    </row>
    <row r="5781" spans="1:3" ht="15" x14ac:dyDescent="0.25">
      <c r="A5781" t="s">
        <v>84</v>
      </c>
    </row>
    <row r="5782" spans="1:3" ht="15" x14ac:dyDescent="0.25">
      <c r="A5782" t="s">
        <v>84</v>
      </c>
    </row>
    <row r="5783" spans="1:3" ht="15" x14ac:dyDescent="0.25">
      <c r="A5783" t="s">
        <v>84</v>
      </c>
    </row>
    <row r="5784" spans="1:3" ht="15" x14ac:dyDescent="0.25">
      <c r="A5784" t="s">
        <v>84</v>
      </c>
    </row>
    <row r="5785" spans="1:3" ht="15" x14ac:dyDescent="0.25">
      <c r="A5785" t="s">
        <v>84</v>
      </c>
    </row>
    <row r="5786" spans="1:3" ht="15" x14ac:dyDescent="0.25">
      <c r="A5786" t="s">
        <v>84</v>
      </c>
    </row>
    <row r="5787" spans="1:3" ht="15" x14ac:dyDescent="0.25">
      <c r="A5787" t="s">
        <v>84</v>
      </c>
    </row>
    <row r="5788" spans="1:3" ht="15" x14ac:dyDescent="0.25">
      <c r="A5788" t="s">
        <v>84</v>
      </c>
    </row>
    <row r="5789" spans="1:3" ht="15" x14ac:dyDescent="0.25">
      <c r="A5789" t="s">
        <v>84</v>
      </c>
    </row>
    <row r="5790" spans="1:3" ht="15" x14ac:dyDescent="0.25">
      <c r="A5790" t="s">
        <v>84</v>
      </c>
    </row>
    <row r="5791" spans="1:3" ht="15" x14ac:dyDescent="0.25">
      <c r="A5791" t="s">
        <v>84</v>
      </c>
    </row>
    <row r="5792" spans="1:3" ht="15" x14ac:dyDescent="0.25">
      <c r="A5792" t="s">
        <v>84</v>
      </c>
    </row>
    <row r="5793" spans="1:3" ht="15" x14ac:dyDescent="0.25">
      <c r="A5793" t="s">
        <v>84</v>
      </c>
    </row>
    <row r="5794" spans="1:3" ht="15" x14ac:dyDescent="0.25">
      <c r="A5794" t="s">
        <v>84</v>
      </c>
    </row>
    <row r="5795" spans="1:3" ht="15" x14ac:dyDescent="0.25">
      <c r="A5795" t="s">
        <v>84</v>
      </c>
    </row>
    <row r="5796" spans="1:3" ht="15" x14ac:dyDescent="0.25">
      <c r="A5796" t="s">
        <v>84</v>
      </c>
    </row>
    <row r="5797" spans="1:3" s="44" customFormat="1" ht="15" x14ac:dyDescent="0.25">
      <c r="A5797" t="s">
        <v>84</v>
      </c>
      <c r="B5797" s="38"/>
      <c r="C5797" s="38"/>
    </row>
    <row r="5798" spans="1:3" s="44" customFormat="1" ht="15" x14ac:dyDescent="0.25">
      <c r="A5798" t="s">
        <v>84</v>
      </c>
      <c r="B5798" s="38"/>
      <c r="C5798" s="38"/>
    </row>
    <row r="5799" spans="1:3" s="44" customFormat="1" ht="15" x14ac:dyDescent="0.25">
      <c r="A5799" t="s">
        <v>84</v>
      </c>
      <c r="B5799" s="38"/>
      <c r="C5799" s="38"/>
    </row>
    <row r="5800" spans="1:3" s="44" customFormat="1" ht="15" x14ac:dyDescent="0.25">
      <c r="A5800" t="s">
        <v>84</v>
      </c>
      <c r="B5800" s="38"/>
      <c r="C5800" s="38"/>
    </row>
    <row r="5801" spans="1:3" ht="15" x14ac:dyDescent="0.25">
      <c r="A5801" t="s">
        <v>85</v>
      </c>
      <c r="B5801" s="44" t="s">
        <v>104</v>
      </c>
      <c r="C5801" s="73">
        <v>0</v>
      </c>
    </row>
    <row r="5802" spans="1:3" ht="15" x14ac:dyDescent="0.25">
      <c r="A5802" t="s">
        <v>85</v>
      </c>
      <c r="B5802" s="44" t="s">
        <v>104</v>
      </c>
      <c r="C5802" s="50">
        <v>0</v>
      </c>
    </row>
    <row r="5803" spans="1:3" ht="15" x14ac:dyDescent="0.25">
      <c r="A5803" t="s">
        <v>85</v>
      </c>
      <c r="B5803" s="44" t="s">
        <v>105</v>
      </c>
      <c r="C5803" s="50">
        <v>0</v>
      </c>
    </row>
    <row r="5804" spans="1:3" ht="15" x14ac:dyDescent="0.25">
      <c r="A5804" t="s">
        <v>85</v>
      </c>
      <c r="B5804" s="44" t="s">
        <v>106</v>
      </c>
      <c r="C5804" s="50">
        <v>0</v>
      </c>
    </row>
    <row r="5805" spans="1:3" ht="15" x14ac:dyDescent="0.25">
      <c r="A5805" t="s">
        <v>85</v>
      </c>
      <c r="B5805" s="44" t="s">
        <v>107</v>
      </c>
      <c r="C5805" s="50">
        <v>0</v>
      </c>
    </row>
    <row r="5806" spans="1:3" ht="15" x14ac:dyDescent="0.25">
      <c r="A5806" t="s">
        <v>85</v>
      </c>
      <c r="B5806" s="44" t="s">
        <v>107</v>
      </c>
      <c r="C5806" s="50">
        <v>0</v>
      </c>
    </row>
    <row r="5807" spans="1:3" ht="15" x14ac:dyDescent="0.25">
      <c r="A5807" t="s">
        <v>85</v>
      </c>
      <c r="B5807" s="44" t="s">
        <v>108</v>
      </c>
      <c r="C5807" s="50">
        <v>0</v>
      </c>
    </row>
    <row r="5808" spans="1:3" ht="15" x14ac:dyDescent="0.25">
      <c r="A5808" t="s">
        <v>85</v>
      </c>
      <c r="B5808" s="44" t="s">
        <v>108</v>
      </c>
      <c r="C5808" s="50">
        <v>0</v>
      </c>
    </row>
    <row r="5809" spans="1:3" ht="15" x14ac:dyDescent="0.25">
      <c r="A5809" t="s">
        <v>85</v>
      </c>
      <c r="B5809" s="44" t="s">
        <v>109</v>
      </c>
      <c r="C5809" s="50">
        <v>0</v>
      </c>
    </row>
    <row r="5810" spans="1:3" ht="15" x14ac:dyDescent="0.25">
      <c r="A5810" t="s">
        <v>85</v>
      </c>
      <c r="B5810" s="44" t="s">
        <v>110</v>
      </c>
      <c r="C5810" s="50">
        <v>0</v>
      </c>
    </row>
    <row r="5811" spans="1:3" ht="15" x14ac:dyDescent="0.25">
      <c r="A5811" t="s">
        <v>85</v>
      </c>
      <c r="B5811" s="44" t="s">
        <v>110</v>
      </c>
      <c r="C5811" s="50">
        <v>0</v>
      </c>
    </row>
    <row r="5812" spans="1:3" ht="15" x14ac:dyDescent="0.25">
      <c r="A5812" t="s">
        <v>85</v>
      </c>
      <c r="B5812" s="44" t="s">
        <v>111</v>
      </c>
      <c r="C5812" s="50">
        <v>0</v>
      </c>
    </row>
    <row r="5813" spans="1:3" ht="15" x14ac:dyDescent="0.25">
      <c r="A5813" t="s">
        <v>85</v>
      </c>
      <c r="B5813" s="44" t="s">
        <v>111</v>
      </c>
      <c r="C5813" s="50">
        <v>0</v>
      </c>
    </row>
    <row r="5814" spans="1:3" ht="15" x14ac:dyDescent="0.25">
      <c r="A5814" t="s">
        <v>85</v>
      </c>
      <c r="B5814" s="44" t="s">
        <v>112</v>
      </c>
      <c r="C5814" s="50">
        <v>0</v>
      </c>
    </row>
    <row r="5815" spans="1:3" ht="15" x14ac:dyDescent="0.25">
      <c r="A5815" t="s">
        <v>85</v>
      </c>
      <c r="B5815" s="44" t="s">
        <v>113</v>
      </c>
      <c r="C5815" s="50">
        <v>0</v>
      </c>
    </row>
    <row r="5816" spans="1:3" ht="15" x14ac:dyDescent="0.25">
      <c r="A5816" t="s">
        <v>85</v>
      </c>
      <c r="B5816" s="44" t="s">
        <v>113</v>
      </c>
      <c r="C5816" s="50">
        <v>0</v>
      </c>
    </row>
    <row r="5817" spans="1:3" ht="15" x14ac:dyDescent="0.25">
      <c r="A5817" t="s">
        <v>85</v>
      </c>
      <c r="B5817" s="44" t="s">
        <v>114</v>
      </c>
      <c r="C5817" s="50">
        <v>0</v>
      </c>
    </row>
    <row r="5818" spans="1:3" ht="15" x14ac:dyDescent="0.25">
      <c r="A5818" t="s">
        <v>85</v>
      </c>
      <c r="B5818" s="44" t="s">
        <v>115</v>
      </c>
      <c r="C5818" s="50">
        <v>0</v>
      </c>
    </row>
    <row r="5819" spans="1:3" s="44" customFormat="1" ht="15" x14ac:dyDescent="0.25">
      <c r="A5819" t="s">
        <v>85</v>
      </c>
      <c r="B5819" s="44" t="s">
        <v>116</v>
      </c>
      <c r="C5819" s="50">
        <v>0</v>
      </c>
    </row>
    <row r="5820" spans="1:3" s="44" customFormat="1" ht="15" x14ac:dyDescent="0.25">
      <c r="A5820" t="s">
        <v>85</v>
      </c>
      <c r="B5820" s="44" t="s">
        <v>117</v>
      </c>
      <c r="C5820" s="50">
        <v>0</v>
      </c>
    </row>
    <row r="5821" spans="1:3" s="44" customFormat="1" ht="15" x14ac:dyDescent="0.25">
      <c r="A5821" t="s">
        <v>85</v>
      </c>
      <c r="B5821" s="44" t="s">
        <v>117</v>
      </c>
      <c r="C5821" s="50">
        <v>0</v>
      </c>
    </row>
    <row r="5822" spans="1:3" s="44" customFormat="1" ht="15" x14ac:dyDescent="0.25">
      <c r="A5822" t="s">
        <v>85</v>
      </c>
      <c r="B5822" s="44" t="s">
        <v>118</v>
      </c>
      <c r="C5822" s="50">
        <v>0</v>
      </c>
    </row>
    <row r="5823" spans="1:3" s="44" customFormat="1" ht="15" x14ac:dyDescent="0.25">
      <c r="A5823" t="s">
        <v>85</v>
      </c>
      <c r="B5823" s="44" t="s">
        <v>119</v>
      </c>
      <c r="C5823" s="50">
        <v>0</v>
      </c>
    </row>
    <row r="5824" spans="1:3" ht="15" x14ac:dyDescent="0.25">
      <c r="A5824" t="s">
        <v>85</v>
      </c>
      <c r="B5824" s="44" t="s">
        <v>120</v>
      </c>
      <c r="C5824" s="50">
        <v>0</v>
      </c>
    </row>
    <row r="5825" spans="1:3" ht="15" x14ac:dyDescent="0.25">
      <c r="A5825" t="s">
        <v>85</v>
      </c>
      <c r="B5825" s="44" t="s">
        <v>121</v>
      </c>
      <c r="C5825" s="50">
        <v>0</v>
      </c>
    </row>
    <row r="5826" spans="1:3" ht="15" x14ac:dyDescent="0.25">
      <c r="A5826" t="s">
        <v>85</v>
      </c>
      <c r="B5826" s="44" t="s">
        <v>122</v>
      </c>
      <c r="C5826" s="50">
        <v>0</v>
      </c>
    </row>
    <row r="5827" spans="1:3" ht="15" x14ac:dyDescent="0.25">
      <c r="A5827" t="s">
        <v>85</v>
      </c>
      <c r="B5827" s="44" t="s">
        <v>123</v>
      </c>
      <c r="C5827" s="50">
        <v>0</v>
      </c>
    </row>
    <row r="5828" spans="1:3" ht="15" x14ac:dyDescent="0.25">
      <c r="A5828" t="s">
        <v>85</v>
      </c>
      <c r="B5828" s="44" t="s">
        <v>123</v>
      </c>
      <c r="C5828" s="50">
        <v>0</v>
      </c>
    </row>
    <row r="5829" spans="1:3" ht="15" x14ac:dyDescent="0.25">
      <c r="A5829" t="s">
        <v>85</v>
      </c>
      <c r="B5829" s="44" t="s">
        <v>124</v>
      </c>
      <c r="C5829" s="50">
        <v>0</v>
      </c>
    </row>
    <row r="5830" spans="1:3" ht="15" x14ac:dyDescent="0.25">
      <c r="A5830" t="s">
        <v>85</v>
      </c>
      <c r="B5830" s="44" t="s">
        <v>124</v>
      </c>
      <c r="C5830" s="50">
        <v>0</v>
      </c>
    </row>
    <row r="5831" spans="1:3" ht="15" x14ac:dyDescent="0.25">
      <c r="A5831" t="s">
        <v>85</v>
      </c>
      <c r="B5831" s="44" t="s">
        <v>125</v>
      </c>
      <c r="C5831" s="50">
        <v>0</v>
      </c>
    </row>
    <row r="5832" spans="1:3" ht="15" x14ac:dyDescent="0.25">
      <c r="A5832" t="s">
        <v>85</v>
      </c>
      <c r="B5832" s="44" t="s">
        <v>125</v>
      </c>
      <c r="C5832" s="50">
        <v>0</v>
      </c>
    </row>
    <row r="5833" spans="1:3" ht="15" x14ac:dyDescent="0.25">
      <c r="A5833" t="s">
        <v>85</v>
      </c>
      <c r="B5833" s="44" t="s">
        <v>126</v>
      </c>
      <c r="C5833" s="50">
        <v>0</v>
      </c>
    </row>
    <row r="5834" spans="1:3" ht="15" x14ac:dyDescent="0.25">
      <c r="A5834" t="s">
        <v>85</v>
      </c>
      <c r="B5834" s="44" t="s">
        <v>126</v>
      </c>
      <c r="C5834" s="50">
        <v>0</v>
      </c>
    </row>
    <row r="5835" spans="1:3" ht="15" x14ac:dyDescent="0.25">
      <c r="A5835" t="s">
        <v>85</v>
      </c>
      <c r="B5835" s="44" t="s">
        <v>127</v>
      </c>
      <c r="C5835" s="50">
        <v>0</v>
      </c>
    </row>
    <row r="5836" spans="1:3" ht="15" x14ac:dyDescent="0.25">
      <c r="A5836" t="s">
        <v>85</v>
      </c>
      <c r="B5836" s="44" t="s">
        <v>128</v>
      </c>
      <c r="C5836" s="50">
        <v>0</v>
      </c>
    </row>
    <row r="5837" spans="1:3" ht="15" x14ac:dyDescent="0.25">
      <c r="A5837" t="s">
        <v>85</v>
      </c>
      <c r="B5837" s="44" t="s">
        <v>129</v>
      </c>
      <c r="C5837" s="50">
        <v>0</v>
      </c>
    </row>
    <row r="5838" spans="1:3" ht="15" x14ac:dyDescent="0.25">
      <c r="A5838" t="s">
        <v>85</v>
      </c>
      <c r="B5838" s="44" t="s">
        <v>130</v>
      </c>
      <c r="C5838" s="50">
        <v>0</v>
      </c>
    </row>
    <row r="5839" spans="1:3" ht="15" x14ac:dyDescent="0.25">
      <c r="A5839" t="s">
        <v>85</v>
      </c>
      <c r="B5839" s="44" t="s">
        <v>131</v>
      </c>
      <c r="C5839" s="50">
        <v>0</v>
      </c>
    </row>
    <row r="5840" spans="1:3" ht="15" x14ac:dyDescent="0.25">
      <c r="A5840" t="s">
        <v>85</v>
      </c>
      <c r="B5840" s="44" t="s">
        <v>131</v>
      </c>
      <c r="C5840" s="50">
        <v>0</v>
      </c>
    </row>
    <row r="5841" spans="1:3" ht="15" x14ac:dyDescent="0.25">
      <c r="A5841" t="s">
        <v>85</v>
      </c>
      <c r="B5841" s="44" t="s">
        <v>132</v>
      </c>
      <c r="C5841" s="50">
        <v>0</v>
      </c>
    </row>
    <row r="5842" spans="1:3" ht="15" x14ac:dyDescent="0.25">
      <c r="A5842" t="s">
        <v>85</v>
      </c>
      <c r="B5842" s="44" t="s">
        <v>133</v>
      </c>
      <c r="C5842" s="50">
        <v>0</v>
      </c>
    </row>
    <row r="5843" spans="1:3" ht="15" x14ac:dyDescent="0.25">
      <c r="A5843" t="s">
        <v>85</v>
      </c>
      <c r="B5843" s="44" t="s">
        <v>134</v>
      </c>
      <c r="C5843" s="50">
        <v>0</v>
      </c>
    </row>
    <row r="5844" spans="1:3" ht="15" x14ac:dyDescent="0.25">
      <c r="A5844" t="s">
        <v>85</v>
      </c>
      <c r="B5844" s="44" t="s">
        <v>135</v>
      </c>
      <c r="C5844" s="50">
        <v>0</v>
      </c>
    </row>
    <row r="5845" spans="1:3" ht="15" x14ac:dyDescent="0.25">
      <c r="A5845" t="s">
        <v>85</v>
      </c>
      <c r="B5845" s="44" t="s">
        <v>136</v>
      </c>
      <c r="C5845" s="50">
        <v>0</v>
      </c>
    </row>
    <row r="5846" spans="1:3" ht="15" x14ac:dyDescent="0.25">
      <c r="A5846" t="s">
        <v>85</v>
      </c>
      <c r="B5846" s="44" t="s">
        <v>137</v>
      </c>
      <c r="C5846" s="50">
        <v>0</v>
      </c>
    </row>
    <row r="5847" spans="1:3" ht="15" x14ac:dyDescent="0.25">
      <c r="A5847" t="s">
        <v>85</v>
      </c>
      <c r="B5847" s="44" t="s">
        <v>137</v>
      </c>
      <c r="C5847" s="50">
        <v>0</v>
      </c>
    </row>
    <row r="5848" spans="1:3" ht="15" x14ac:dyDescent="0.25">
      <c r="A5848" t="s">
        <v>85</v>
      </c>
      <c r="B5848" s="44" t="s">
        <v>138</v>
      </c>
      <c r="C5848" s="50">
        <v>0</v>
      </c>
    </row>
    <row r="5849" spans="1:3" ht="15" x14ac:dyDescent="0.25">
      <c r="A5849" t="s">
        <v>85</v>
      </c>
      <c r="B5849" s="44" t="s">
        <v>138</v>
      </c>
      <c r="C5849" s="50">
        <v>0</v>
      </c>
    </row>
    <row r="5850" spans="1:3" ht="15" x14ac:dyDescent="0.25">
      <c r="A5850" t="s">
        <v>85</v>
      </c>
      <c r="B5850" s="59" t="s">
        <v>139</v>
      </c>
      <c r="C5850" s="50">
        <v>0</v>
      </c>
    </row>
    <row r="5851" spans="1:3" ht="15" x14ac:dyDescent="0.25">
      <c r="A5851" t="s">
        <v>85</v>
      </c>
      <c r="B5851" s="44" t="s">
        <v>140</v>
      </c>
      <c r="C5851" s="50">
        <v>0</v>
      </c>
    </row>
    <row r="5852" spans="1:3" ht="15" x14ac:dyDescent="0.25">
      <c r="A5852" t="s">
        <v>85</v>
      </c>
      <c r="B5852" s="44" t="s">
        <v>141</v>
      </c>
      <c r="C5852" s="50">
        <v>0</v>
      </c>
    </row>
    <row r="5853" spans="1:3" ht="15" x14ac:dyDescent="0.25">
      <c r="A5853" t="s">
        <v>85</v>
      </c>
      <c r="B5853" s="44" t="s">
        <v>142</v>
      </c>
      <c r="C5853" s="50">
        <v>0</v>
      </c>
    </row>
    <row r="5854" spans="1:3" ht="15" x14ac:dyDescent="0.25">
      <c r="A5854" t="s">
        <v>85</v>
      </c>
      <c r="B5854" s="44" t="s">
        <v>142</v>
      </c>
      <c r="C5854" s="50">
        <v>0</v>
      </c>
    </row>
    <row r="5855" spans="1:3" ht="15" x14ac:dyDescent="0.25">
      <c r="A5855" t="s">
        <v>85</v>
      </c>
      <c r="B5855" s="44" t="s">
        <v>143</v>
      </c>
      <c r="C5855" s="50">
        <v>0</v>
      </c>
    </row>
    <row r="5856" spans="1:3" ht="15" x14ac:dyDescent="0.25">
      <c r="A5856" t="s">
        <v>85</v>
      </c>
      <c r="B5856" s="44" t="s">
        <v>144</v>
      </c>
      <c r="C5856" s="50">
        <v>0</v>
      </c>
    </row>
    <row r="5857" spans="1:3" ht="15" x14ac:dyDescent="0.25">
      <c r="A5857" t="s">
        <v>85</v>
      </c>
      <c r="B5857" s="44" t="s">
        <v>144</v>
      </c>
      <c r="C5857" s="50">
        <v>0</v>
      </c>
    </row>
    <row r="5858" spans="1:3" ht="15" x14ac:dyDescent="0.25">
      <c r="A5858" t="s">
        <v>85</v>
      </c>
      <c r="B5858" s="44" t="s">
        <v>145</v>
      </c>
      <c r="C5858" s="60">
        <v>0</v>
      </c>
    </row>
    <row r="5859" spans="1:3" ht="15" x14ac:dyDescent="0.25">
      <c r="A5859" t="s">
        <v>85</v>
      </c>
      <c r="B5859" s="44" t="s">
        <v>146</v>
      </c>
      <c r="C5859" s="60">
        <v>0</v>
      </c>
    </row>
    <row r="5860" spans="1:3" ht="15" x14ac:dyDescent="0.25">
      <c r="A5860" t="s">
        <v>85</v>
      </c>
      <c r="B5860" s="44" t="s">
        <v>147</v>
      </c>
      <c r="C5860" s="60">
        <v>0</v>
      </c>
    </row>
    <row r="5861" spans="1:3" ht="15" x14ac:dyDescent="0.25">
      <c r="A5861" t="s">
        <v>85</v>
      </c>
      <c r="B5861" s="44" t="s">
        <v>148</v>
      </c>
      <c r="C5861" s="60">
        <v>0</v>
      </c>
    </row>
    <row r="5862" spans="1:3" ht="15" x14ac:dyDescent="0.25">
      <c r="A5862" t="s">
        <v>85</v>
      </c>
      <c r="B5862" s="44" t="s">
        <v>148</v>
      </c>
      <c r="C5862" s="60">
        <v>0</v>
      </c>
    </row>
    <row r="5863" spans="1:3" ht="15" x14ac:dyDescent="0.25">
      <c r="A5863" t="s">
        <v>85</v>
      </c>
      <c r="B5863" s="44" t="s">
        <v>149</v>
      </c>
      <c r="C5863" s="60">
        <v>0</v>
      </c>
    </row>
    <row r="5864" spans="1:3" ht="15" x14ac:dyDescent="0.25">
      <c r="A5864" t="s">
        <v>85</v>
      </c>
      <c r="B5864" s="44" t="s">
        <v>150</v>
      </c>
      <c r="C5864" s="60">
        <v>0</v>
      </c>
    </row>
    <row r="5865" spans="1:3" ht="15" x14ac:dyDescent="0.25">
      <c r="A5865" t="s">
        <v>85</v>
      </c>
      <c r="B5865" s="44" t="s">
        <v>151</v>
      </c>
      <c r="C5865" s="60">
        <v>0</v>
      </c>
    </row>
    <row r="5866" spans="1:3" ht="15" x14ac:dyDescent="0.25">
      <c r="A5866" t="s">
        <v>85</v>
      </c>
      <c r="B5866" s="44" t="s">
        <v>152</v>
      </c>
      <c r="C5866" s="60">
        <v>0</v>
      </c>
    </row>
    <row r="5867" spans="1:3" ht="15" x14ac:dyDescent="0.25">
      <c r="A5867" t="s">
        <v>85</v>
      </c>
      <c r="B5867" s="44" t="s">
        <v>153</v>
      </c>
      <c r="C5867" s="60">
        <v>0</v>
      </c>
    </row>
    <row r="5868" spans="1:3" ht="15" x14ac:dyDescent="0.25">
      <c r="A5868" t="s">
        <v>85</v>
      </c>
      <c r="B5868" s="44" t="s">
        <v>154</v>
      </c>
      <c r="C5868" s="60">
        <v>0</v>
      </c>
    </row>
    <row r="5869" spans="1:3" ht="15" x14ac:dyDescent="0.25">
      <c r="A5869" t="s">
        <v>85</v>
      </c>
      <c r="B5869" s="44" t="s">
        <v>155</v>
      </c>
      <c r="C5869" s="60">
        <v>0</v>
      </c>
    </row>
    <row r="5870" spans="1:3" ht="15" x14ac:dyDescent="0.25">
      <c r="A5870" t="s">
        <v>85</v>
      </c>
      <c r="B5870" s="44" t="s">
        <v>156</v>
      </c>
      <c r="C5870" s="60">
        <v>0</v>
      </c>
    </row>
    <row r="5871" spans="1:3" ht="15" x14ac:dyDescent="0.25">
      <c r="A5871" t="s">
        <v>85</v>
      </c>
      <c r="B5871" s="44" t="s">
        <v>157</v>
      </c>
      <c r="C5871" s="60">
        <v>0</v>
      </c>
    </row>
    <row r="5872" spans="1:3" ht="15" x14ac:dyDescent="0.25">
      <c r="A5872" t="s">
        <v>85</v>
      </c>
      <c r="B5872" s="44" t="s">
        <v>158</v>
      </c>
      <c r="C5872" s="60">
        <v>0</v>
      </c>
    </row>
    <row r="5873" spans="1:3" ht="15" x14ac:dyDescent="0.25">
      <c r="A5873" t="s">
        <v>85</v>
      </c>
      <c r="B5873" s="44" t="s">
        <v>159</v>
      </c>
      <c r="C5873" s="60">
        <v>0</v>
      </c>
    </row>
    <row r="5874" spans="1:3" ht="15" x14ac:dyDescent="0.25">
      <c r="A5874" t="s">
        <v>85</v>
      </c>
      <c r="B5874" s="44" t="s">
        <v>160</v>
      </c>
      <c r="C5874" s="60">
        <v>0</v>
      </c>
    </row>
    <row r="5875" spans="1:3" ht="15" x14ac:dyDescent="0.25">
      <c r="A5875" t="s">
        <v>85</v>
      </c>
      <c r="B5875" s="44" t="s">
        <v>161</v>
      </c>
      <c r="C5875" s="60">
        <v>0</v>
      </c>
    </row>
    <row r="5876" spans="1:3" ht="15" x14ac:dyDescent="0.25">
      <c r="A5876" t="s">
        <v>85</v>
      </c>
      <c r="B5876" s="44" t="s">
        <v>162</v>
      </c>
      <c r="C5876" s="60">
        <v>0</v>
      </c>
    </row>
    <row r="5877" spans="1:3" ht="15" x14ac:dyDescent="0.25">
      <c r="A5877" t="s">
        <v>85</v>
      </c>
      <c r="B5877" s="44" t="s">
        <v>162</v>
      </c>
      <c r="C5877" s="60">
        <v>0</v>
      </c>
    </row>
    <row r="5878" spans="1:3" ht="15" x14ac:dyDescent="0.25">
      <c r="A5878" t="s">
        <v>85</v>
      </c>
      <c r="B5878" s="44" t="s">
        <v>163</v>
      </c>
      <c r="C5878" s="60">
        <v>0</v>
      </c>
    </row>
    <row r="5879" spans="1:3" ht="15" x14ac:dyDescent="0.25">
      <c r="A5879" t="s">
        <v>85</v>
      </c>
      <c r="B5879" s="44" t="s">
        <v>164</v>
      </c>
      <c r="C5879" s="60">
        <v>0</v>
      </c>
    </row>
    <row r="5880" spans="1:3" ht="15" x14ac:dyDescent="0.25">
      <c r="A5880" t="s">
        <v>85</v>
      </c>
      <c r="B5880" s="44" t="s">
        <v>165</v>
      </c>
      <c r="C5880" s="60">
        <v>0</v>
      </c>
    </row>
    <row r="5881" spans="1:3" ht="15" x14ac:dyDescent="0.25">
      <c r="A5881" t="s">
        <v>85</v>
      </c>
      <c r="B5881" s="44" t="s">
        <v>166</v>
      </c>
      <c r="C5881" s="60">
        <v>0</v>
      </c>
    </row>
    <row r="5882" spans="1:3" ht="15" x14ac:dyDescent="0.25">
      <c r="A5882" t="s">
        <v>85</v>
      </c>
      <c r="B5882" s="44" t="s">
        <v>166</v>
      </c>
      <c r="C5882" s="60">
        <v>0</v>
      </c>
    </row>
    <row r="5883" spans="1:3" ht="15" x14ac:dyDescent="0.25">
      <c r="A5883" t="s">
        <v>85</v>
      </c>
      <c r="B5883" s="44" t="s">
        <v>167</v>
      </c>
      <c r="C5883" s="60">
        <v>0</v>
      </c>
    </row>
    <row r="5884" spans="1:3" ht="15" x14ac:dyDescent="0.25">
      <c r="A5884" t="s">
        <v>85</v>
      </c>
      <c r="B5884" s="44" t="s">
        <v>167</v>
      </c>
      <c r="C5884" s="60">
        <v>0</v>
      </c>
    </row>
    <row r="5885" spans="1:3" ht="15" x14ac:dyDescent="0.25">
      <c r="A5885" t="s">
        <v>85</v>
      </c>
      <c r="B5885" s="61" t="s">
        <v>168</v>
      </c>
      <c r="C5885" s="62">
        <v>0</v>
      </c>
    </row>
    <row r="5886" spans="1:3" ht="15" x14ac:dyDescent="0.25">
      <c r="A5886" t="s">
        <v>85</v>
      </c>
      <c r="B5886" s="61" t="s">
        <v>168</v>
      </c>
      <c r="C5886" s="62">
        <v>0</v>
      </c>
    </row>
    <row r="5887" spans="1:3" ht="15" x14ac:dyDescent="0.25">
      <c r="A5887" t="s">
        <v>85</v>
      </c>
      <c r="B5887" s="61" t="s">
        <v>169</v>
      </c>
      <c r="C5887" s="62">
        <v>0</v>
      </c>
    </row>
    <row r="5888" spans="1:3" ht="15" x14ac:dyDescent="0.25">
      <c r="A5888" t="s">
        <v>85</v>
      </c>
      <c r="B5888" s="44" t="s">
        <v>170</v>
      </c>
      <c r="C5888" s="60">
        <v>0</v>
      </c>
    </row>
    <row r="5889" spans="1:3" ht="15" x14ac:dyDescent="0.25">
      <c r="A5889" t="s">
        <v>85</v>
      </c>
      <c r="B5889" s="61" t="s">
        <v>171</v>
      </c>
      <c r="C5889" s="62">
        <v>0</v>
      </c>
    </row>
    <row r="5890" spans="1:3" ht="15" x14ac:dyDescent="0.25">
      <c r="A5890" t="s">
        <v>85</v>
      </c>
      <c r="B5890" s="44" t="s">
        <v>172</v>
      </c>
      <c r="C5890" s="60">
        <v>0</v>
      </c>
    </row>
    <row r="5891" spans="1:3" ht="15" x14ac:dyDescent="0.25">
      <c r="A5891" t="s">
        <v>85</v>
      </c>
      <c r="B5891" s="44" t="s">
        <v>173</v>
      </c>
      <c r="C5891" s="60">
        <v>0</v>
      </c>
    </row>
    <row r="5892" spans="1:3" ht="15" x14ac:dyDescent="0.25">
      <c r="A5892" t="s">
        <v>85</v>
      </c>
      <c r="B5892" s="44" t="s">
        <v>174</v>
      </c>
      <c r="C5892" s="60">
        <v>0</v>
      </c>
    </row>
    <row r="5893" spans="1:3" ht="15" x14ac:dyDescent="0.25">
      <c r="A5893" t="s">
        <v>85</v>
      </c>
      <c r="B5893" s="44" t="s">
        <v>175</v>
      </c>
      <c r="C5893" s="60">
        <v>0</v>
      </c>
    </row>
    <row r="5894" spans="1:3" ht="15" x14ac:dyDescent="0.25">
      <c r="A5894" t="s">
        <v>85</v>
      </c>
      <c r="B5894" s="44" t="s">
        <v>176</v>
      </c>
      <c r="C5894" s="60">
        <v>0</v>
      </c>
    </row>
    <row r="5895" spans="1:3" ht="15" x14ac:dyDescent="0.25">
      <c r="A5895" t="s">
        <v>85</v>
      </c>
      <c r="B5895" s="44" t="s">
        <v>177</v>
      </c>
      <c r="C5895" s="60">
        <v>0</v>
      </c>
    </row>
    <row r="5896" spans="1:3" ht="15" x14ac:dyDescent="0.25">
      <c r="A5896" t="s">
        <v>85</v>
      </c>
      <c r="B5896" s="44" t="s">
        <v>178</v>
      </c>
      <c r="C5896" s="60">
        <v>0</v>
      </c>
    </row>
    <row r="5897" spans="1:3" ht="15" x14ac:dyDescent="0.25">
      <c r="A5897" t="s">
        <v>85</v>
      </c>
      <c r="B5897" s="44" t="s">
        <v>179</v>
      </c>
      <c r="C5897" s="60">
        <v>0</v>
      </c>
    </row>
    <row r="5898" spans="1:3" ht="15" x14ac:dyDescent="0.25">
      <c r="A5898" t="s">
        <v>85</v>
      </c>
      <c r="B5898" s="44" t="s">
        <v>180</v>
      </c>
      <c r="C5898" s="60">
        <v>0</v>
      </c>
    </row>
    <row r="5899" spans="1:3" ht="15" x14ac:dyDescent="0.25">
      <c r="A5899" t="s">
        <v>85</v>
      </c>
      <c r="B5899" s="44" t="s">
        <v>181</v>
      </c>
      <c r="C5899" s="60">
        <v>0</v>
      </c>
    </row>
    <row r="5900" spans="1:3" ht="15" x14ac:dyDescent="0.25">
      <c r="A5900" t="s">
        <v>85</v>
      </c>
      <c r="B5900" s="44" t="s">
        <v>182</v>
      </c>
      <c r="C5900" s="60">
        <v>0</v>
      </c>
    </row>
    <row r="5901" spans="1:3" s="44" customFormat="1" ht="15" x14ac:dyDescent="0.25">
      <c r="A5901" t="s">
        <v>85</v>
      </c>
      <c r="B5901" s="44" t="s">
        <v>183</v>
      </c>
      <c r="C5901" s="60">
        <v>0</v>
      </c>
    </row>
    <row r="5902" spans="1:3" s="44" customFormat="1" ht="15" x14ac:dyDescent="0.25">
      <c r="A5902" t="s">
        <v>85</v>
      </c>
      <c r="B5902" s="44" t="s">
        <v>184</v>
      </c>
      <c r="C5902" s="60">
        <v>0</v>
      </c>
    </row>
    <row r="5903" spans="1:3" s="44" customFormat="1" ht="15" x14ac:dyDescent="0.25">
      <c r="A5903" t="s">
        <v>85</v>
      </c>
      <c r="B5903" s="44" t="s">
        <v>185</v>
      </c>
      <c r="C5903" s="60">
        <v>0</v>
      </c>
    </row>
    <row r="5904" spans="1:3" s="44" customFormat="1" ht="15" x14ac:dyDescent="0.25">
      <c r="A5904" t="s">
        <v>85</v>
      </c>
      <c r="B5904" s="44" t="s">
        <v>186</v>
      </c>
      <c r="C5904" s="60">
        <v>0</v>
      </c>
    </row>
    <row r="5905" spans="1:3" s="44" customFormat="1" ht="15" x14ac:dyDescent="0.25">
      <c r="A5905" t="s">
        <v>85</v>
      </c>
      <c r="B5905" s="44" t="s">
        <v>187</v>
      </c>
      <c r="C5905" s="60">
        <v>0</v>
      </c>
    </row>
    <row r="5906" spans="1:3" s="44" customFormat="1" ht="15" x14ac:dyDescent="0.25">
      <c r="A5906" t="s">
        <v>85</v>
      </c>
      <c r="B5906" s="44" t="s">
        <v>188</v>
      </c>
      <c r="C5906" s="60">
        <v>0</v>
      </c>
    </row>
    <row r="5907" spans="1:3" s="44" customFormat="1" ht="15" x14ac:dyDescent="0.25">
      <c r="A5907" t="s">
        <v>85</v>
      </c>
      <c r="B5907" s="44" t="s">
        <v>189</v>
      </c>
      <c r="C5907" s="60">
        <v>0</v>
      </c>
    </row>
    <row r="5908" spans="1:3" s="44" customFormat="1" ht="15" x14ac:dyDescent="0.25">
      <c r="A5908" t="s">
        <v>85</v>
      </c>
      <c r="B5908" s="44" t="s">
        <v>190</v>
      </c>
      <c r="C5908" s="60">
        <v>0</v>
      </c>
    </row>
    <row r="5909" spans="1:3" s="44" customFormat="1" ht="15" x14ac:dyDescent="0.25">
      <c r="A5909" t="s">
        <v>85</v>
      </c>
      <c r="B5909" s="44" t="s">
        <v>191</v>
      </c>
      <c r="C5909" s="60">
        <v>0</v>
      </c>
    </row>
    <row r="5910" spans="1:3" s="44" customFormat="1" ht="15" x14ac:dyDescent="0.25">
      <c r="A5910" t="s">
        <v>85</v>
      </c>
      <c r="B5910" s="44" t="s">
        <v>192</v>
      </c>
      <c r="C5910" s="60">
        <v>0</v>
      </c>
    </row>
    <row r="5911" spans="1:3" s="44" customFormat="1" ht="15" x14ac:dyDescent="0.25">
      <c r="A5911" t="s">
        <v>85</v>
      </c>
      <c r="B5911" s="44" t="s">
        <v>193</v>
      </c>
      <c r="C5911" s="60">
        <v>0</v>
      </c>
    </row>
    <row r="5912" spans="1:3" s="44" customFormat="1" ht="15" x14ac:dyDescent="0.25">
      <c r="A5912" t="s">
        <v>85</v>
      </c>
      <c r="B5912" s="61" t="s">
        <v>194</v>
      </c>
      <c r="C5912" s="62">
        <v>0</v>
      </c>
    </row>
    <row r="5913" spans="1:3" s="44" customFormat="1" ht="15" x14ac:dyDescent="0.25">
      <c r="A5913" t="s">
        <v>85</v>
      </c>
      <c r="B5913" s="61" t="s">
        <v>195</v>
      </c>
      <c r="C5913" s="62">
        <v>0</v>
      </c>
    </row>
    <row r="5914" spans="1:3" s="44" customFormat="1" ht="15" x14ac:dyDescent="0.25">
      <c r="A5914" t="s">
        <v>85</v>
      </c>
      <c r="B5914" s="61" t="s">
        <v>196</v>
      </c>
      <c r="C5914" s="62">
        <v>0</v>
      </c>
    </row>
    <row r="5915" spans="1:3" s="44" customFormat="1" ht="15" x14ac:dyDescent="0.25">
      <c r="A5915" t="s">
        <v>85</v>
      </c>
      <c r="B5915" s="61" t="s">
        <v>197</v>
      </c>
      <c r="C5915" s="62">
        <v>0</v>
      </c>
    </row>
    <row r="5916" spans="1:3" s="44" customFormat="1" ht="15" x14ac:dyDescent="0.25">
      <c r="A5916" t="s">
        <v>85</v>
      </c>
      <c r="B5916" s="61" t="s">
        <v>198</v>
      </c>
      <c r="C5916" s="62">
        <v>0</v>
      </c>
    </row>
    <row r="5917" spans="1:3" ht="15" x14ac:dyDescent="0.25">
      <c r="A5917" t="s">
        <v>85</v>
      </c>
      <c r="B5917" s="61" t="s">
        <v>199</v>
      </c>
      <c r="C5917" s="62">
        <v>0</v>
      </c>
    </row>
    <row r="5918" spans="1:3" s="63" customFormat="1" ht="15" x14ac:dyDescent="0.25">
      <c r="A5918" t="s">
        <v>85</v>
      </c>
      <c r="B5918" s="61" t="s">
        <v>200</v>
      </c>
      <c r="C5918" s="62">
        <v>0</v>
      </c>
    </row>
    <row r="5919" spans="1:3" ht="15" x14ac:dyDescent="0.25">
      <c r="A5919" t="s">
        <v>85</v>
      </c>
      <c r="B5919" s="61" t="s">
        <v>201</v>
      </c>
      <c r="C5919" s="62">
        <v>0</v>
      </c>
    </row>
    <row r="5920" spans="1:3" ht="15" x14ac:dyDescent="0.25">
      <c r="A5920" t="s">
        <v>85</v>
      </c>
      <c r="B5920" s="61" t="s">
        <v>202</v>
      </c>
      <c r="C5920" s="62">
        <v>0</v>
      </c>
    </row>
    <row r="5921" spans="1:3" ht="15" x14ac:dyDescent="0.25">
      <c r="A5921" t="s">
        <v>85</v>
      </c>
      <c r="B5921" s="61" t="s">
        <v>203</v>
      </c>
      <c r="C5921" s="62">
        <v>0</v>
      </c>
    </row>
    <row r="5922" spans="1:3" ht="26.25" customHeight="1" x14ac:dyDescent="0.25">
      <c r="A5922" t="s">
        <v>85</v>
      </c>
      <c r="B5922" s="61" t="s">
        <v>204</v>
      </c>
      <c r="C5922" s="62">
        <v>0</v>
      </c>
    </row>
    <row r="5923" spans="1:3" ht="15" x14ac:dyDescent="0.25">
      <c r="A5923" t="s">
        <v>85</v>
      </c>
      <c r="B5923" s="44" t="s">
        <v>205</v>
      </c>
      <c r="C5923" s="60">
        <v>0</v>
      </c>
    </row>
    <row r="5924" spans="1:3" ht="15" x14ac:dyDescent="0.25">
      <c r="A5924" t="s">
        <v>85</v>
      </c>
      <c r="B5924" s="44" t="s">
        <v>206</v>
      </c>
      <c r="C5924" s="60">
        <v>0</v>
      </c>
    </row>
    <row r="5925" spans="1:3" ht="15" x14ac:dyDescent="0.25">
      <c r="A5925" t="s">
        <v>85</v>
      </c>
      <c r="B5925" s="44" t="s">
        <v>207</v>
      </c>
      <c r="C5925" s="60">
        <v>0</v>
      </c>
    </row>
    <row r="5926" spans="1:3" ht="15" x14ac:dyDescent="0.25">
      <c r="A5926" t="s">
        <v>85</v>
      </c>
      <c r="B5926" s="44" t="s">
        <v>208</v>
      </c>
      <c r="C5926" s="60">
        <v>0</v>
      </c>
    </row>
    <row r="5927" spans="1:3" ht="15" x14ac:dyDescent="0.25">
      <c r="A5927" t="s">
        <v>85</v>
      </c>
      <c r="B5927" s="44" t="s">
        <v>209</v>
      </c>
      <c r="C5927" s="60">
        <v>0</v>
      </c>
    </row>
    <row r="5928" spans="1:3" ht="15" x14ac:dyDescent="0.25">
      <c r="A5928" t="s">
        <v>85</v>
      </c>
      <c r="B5928" s="44" t="s">
        <v>210</v>
      </c>
      <c r="C5928" s="60">
        <v>0</v>
      </c>
    </row>
    <row r="5929" spans="1:3" ht="15" customHeight="1" x14ac:dyDescent="0.25">
      <c r="A5929" t="s">
        <v>85</v>
      </c>
      <c r="B5929" s="61" t="s">
        <v>211</v>
      </c>
      <c r="C5929" s="62">
        <v>0</v>
      </c>
    </row>
    <row r="5930" spans="1:3" ht="15" x14ac:dyDescent="0.25">
      <c r="A5930" t="s">
        <v>85</v>
      </c>
      <c r="B5930" s="61" t="s">
        <v>212</v>
      </c>
      <c r="C5930" s="62">
        <v>0</v>
      </c>
    </row>
    <row r="5931" spans="1:3" ht="15" x14ac:dyDescent="0.25">
      <c r="A5931" t="s">
        <v>85</v>
      </c>
      <c r="B5931" s="61" t="s">
        <v>213</v>
      </c>
      <c r="C5931" s="62">
        <v>0</v>
      </c>
    </row>
    <row r="5932" spans="1:3" ht="15" x14ac:dyDescent="0.25">
      <c r="A5932" t="s">
        <v>85</v>
      </c>
      <c r="B5932" s="61" t="s">
        <v>214</v>
      </c>
      <c r="C5932" s="62">
        <v>0</v>
      </c>
    </row>
    <row r="5933" spans="1:3" ht="15" x14ac:dyDescent="0.25">
      <c r="A5933" t="s">
        <v>85</v>
      </c>
      <c r="B5933" s="61" t="s">
        <v>215</v>
      </c>
      <c r="C5933" s="62">
        <v>0</v>
      </c>
    </row>
    <row r="5934" spans="1:3" ht="15" x14ac:dyDescent="0.25">
      <c r="A5934" t="s">
        <v>85</v>
      </c>
      <c r="B5934" s="61" t="s">
        <v>216</v>
      </c>
      <c r="C5934" s="62">
        <v>0</v>
      </c>
    </row>
    <row r="5935" spans="1:3" ht="15" x14ac:dyDescent="0.25">
      <c r="A5935" t="s">
        <v>85</v>
      </c>
      <c r="B5935" s="61" t="s">
        <v>217</v>
      </c>
      <c r="C5935" s="62">
        <v>0</v>
      </c>
    </row>
    <row r="5936" spans="1:3" ht="15" x14ac:dyDescent="0.25">
      <c r="A5936" t="s">
        <v>85</v>
      </c>
      <c r="B5936" s="61" t="s">
        <v>218</v>
      </c>
      <c r="C5936" s="62">
        <v>0</v>
      </c>
    </row>
    <row r="5937" spans="1:3" ht="15" x14ac:dyDescent="0.25">
      <c r="A5937" t="s">
        <v>85</v>
      </c>
      <c r="B5937" s="61" t="s">
        <v>219</v>
      </c>
      <c r="C5937" s="62">
        <v>0</v>
      </c>
    </row>
    <row r="5938" spans="1:3" ht="15" x14ac:dyDescent="0.25">
      <c r="A5938" t="s">
        <v>85</v>
      </c>
      <c r="B5938" s="61" t="s">
        <v>220</v>
      </c>
      <c r="C5938" s="62">
        <v>0</v>
      </c>
    </row>
    <row r="5939" spans="1:3" ht="15" x14ac:dyDescent="0.25">
      <c r="A5939" t="s">
        <v>85</v>
      </c>
      <c r="B5939" s="61" t="s">
        <v>221</v>
      </c>
      <c r="C5939" s="62">
        <v>0</v>
      </c>
    </row>
    <row r="5940" spans="1:3" ht="15" x14ac:dyDescent="0.25">
      <c r="A5940" t="s">
        <v>85</v>
      </c>
      <c r="B5940" s="61" t="s">
        <v>222</v>
      </c>
      <c r="C5940" s="62">
        <v>0</v>
      </c>
    </row>
    <row r="5941" spans="1:3" ht="15" x14ac:dyDescent="0.25">
      <c r="A5941" t="s">
        <v>85</v>
      </c>
      <c r="B5941" s="61" t="s">
        <v>223</v>
      </c>
      <c r="C5941" s="62">
        <v>0</v>
      </c>
    </row>
    <row r="5942" spans="1:3" ht="15" x14ac:dyDescent="0.25">
      <c r="A5942" t="s">
        <v>85</v>
      </c>
      <c r="B5942" s="61" t="s">
        <v>224</v>
      </c>
      <c r="C5942" s="62">
        <v>0</v>
      </c>
    </row>
    <row r="5943" spans="1:3" ht="15" x14ac:dyDescent="0.25">
      <c r="A5943" t="s">
        <v>85</v>
      </c>
      <c r="B5943" s="61" t="s">
        <v>225</v>
      </c>
      <c r="C5943" s="62">
        <v>0</v>
      </c>
    </row>
    <row r="5944" spans="1:3" ht="15" x14ac:dyDescent="0.25">
      <c r="A5944" t="s">
        <v>85</v>
      </c>
      <c r="B5944" s="61" t="s">
        <v>226</v>
      </c>
      <c r="C5944" s="62">
        <v>0</v>
      </c>
    </row>
    <row r="5945" spans="1:3" ht="15" x14ac:dyDescent="0.25">
      <c r="A5945" t="s">
        <v>85</v>
      </c>
      <c r="B5945" s="61" t="s">
        <v>227</v>
      </c>
      <c r="C5945" s="62">
        <v>0</v>
      </c>
    </row>
    <row r="5946" spans="1:3" ht="15" x14ac:dyDescent="0.25">
      <c r="A5946" t="s">
        <v>85</v>
      </c>
      <c r="B5946" s="61" t="s">
        <v>228</v>
      </c>
      <c r="C5946" s="62">
        <v>0</v>
      </c>
    </row>
    <row r="5947" spans="1:3" ht="15" x14ac:dyDescent="0.25">
      <c r="A5947" t="s">
        <v>85</v>
      </c>
      <c r="B5947" s="61" t="s">
        <v>229</v>
      </c>
      <c r="C5947" s="62">
        <v>0</v>
      </c>
    </row>
    <row r="5948" spans="1:3" ht="15" x14ac:dyDescent="0.25">
      <c r="A5948" t="s">
        <v>85</v>
      </c>
      <c r="B5948" s="61" t="s">
        <v>230</v>
      </c>
      <c r="C5948" s="62">
        <v>0</v>
      </c>
    </row>
    <row r="5949" spans="1:3" ht="15" x14ac:dyDescent="0.25">
      <c r="A5949" t="s">
        <v>85</v>
      </c>
      <c r="B5949" s="61" t="s">
        <v>231</v>
      </c>
      <c r="C5949" s="62">
        <v>0</v>
      </c>
    </row>
    <row r="5950" spans="1:3" ht="15" x14ac:dyDescent="0.25">
      <c r="A5950" t="s">
        <v>85</v>
      </c>
      <c r="B5950" s="61" t="s">
        <v>232</v>
      </c>
      <c r="C5950" s="62">
        <v>0</v>
      </c>
    </row>
    <row r="5951" spans="1:3" ht="15" x14ac:dyDescent="0.25">
      <c r="A5951" t="s">
        <v>85</v>
      </c>
      <c r="B5951" s="61" t="s">
        <v>233</v>
      </c>
      <c r="C5951" s="62">
        <v>0</v>
      </c>
    </row>
    <row r="5952" spans="1:3" ht="15" x14ac:dyDescent="0.25">
      <c r="A5952" t="s">
        <v>85</v>
      </c>
      <c r="B5952" s="61" t="s">
        <v>234</v>
      </c>
      <c r="C5952" s="62">
        <v>0</v>
      </c>
    </row>
    <row r="5953" spans="1:3" ht="15" x14ac:dyDescent="0.25">
      <c r="A5953" t="s">
        <v>85</v>
      </c>
      <c r="B5953" s="61" t="s">
        <v>235</v>
      </c>
      <c r="C5953" s="62">
        <v>0</v>
      </c>
    </row>
    <row r="5954" spans="1:3" ht="15" x14ac:dyDescent="0.25">
      <c r="A5954" t="s">
        <v>85</v>
      </c>
      <c r="B5954" s="61" t="s">
        <v>236</v>
      </c>
      <c r="C5954" s="62">
        <v>0</v>
      </c>
    </row>
    <row r="5955" spans="1:3" ht="15.75" thickBot="1" x14ac:dyDescent="0.3">
      <c r="A5955" t="s">
        <v>85</v>
      </c>
      <c r="B5955" s="61" t="s">
        <v>237</v>
      </c>
      <c r="C5955" s="62">
        <v>0</v>
      </c>
    </row>
    <row r="5956" spans="1:3" ht="15.75" thickTop="1" x14ac:dyDescent="0.25">
      <c r="A5956" t="s">
        <v>85</v>
      </c>
      <c r="B5956" s="64">
        <v>0</v>
      </c>
      <c r="C5956" s="65">
        <v>0</v>
      </c>
    </row>
    <row r="5957" spans="1:3" ht="15" x14ac:dyDescent="0.25">
      <c r="A5957" t="s">
        <v>85</v>
      </c>
      <c r="B5957" s="66">
        <v>0</v>
      </c>
      <c r="C5957" s="65">
        <v>0</v>
      </c>
    </row>
    <row r="5958" spans="1:3" ht="15" x14ac:dyDescent="0.25">
      <c r="A5958" t="s">
        <v>85</v>
      </c>
      <c r="B5958" s="66">
        <v>0</v>
      </c>
      <c r="C5958" s="65">
        <v>0</v>
      </c>
    </row>
    <row r="5959" spans="1:3" ht="15" x14ac:dyDescent="0.25">
      <c r="A5959" t="s">
        <v>85</v>
      </c>
      <c r="B5959" s="66">
        <v>0</v>
      </c>
      <c r="C5959" s="65">
        <v>0</v>
      </c>
    </row>
    <row r="5960" spans="1:3" ht="15" x14ac:dyDescent="0.25">
      <c r="A5960" t="s">
        <v>85</v>
      </c>
      <c r="B5960" s="66">
        <v>0</v>
      </c>
      <c r="C5960" s="65">
        <v>0</v>
      </c>
    </row>
    <row r="5961" spans="1:3" ht="15" x14ac:dyDescent="0.25">
      <c r="A5961" t="s">
        <v>85</v>
      </c>
      <c r="B5961" s="66">
        <v>0</v>
      </c>
      <c r="C5961" s="65">
        <v>0</v>
      </c>
    </row>
    <row r="5962" spans="1:3" ht="15" x14ac:dyDescent="0.25">
      <c r="A5962" t="s">
        <v>85</v>
      </c>
      <c r="B5962" s="66">
        <v>0</v>
      </c>
      <c r="C5962" s="65">
        <v>0</v>
      </c>
    </row>
    <row r="5963" spans="1:3" ht="15" x14ac:dyDescent="0.25">
      <c r="A5963" t="s">
        <v>85</v>
      </c>
      <c r="B5963" s="66">
        <v>0</v>
      </c>
      <c r="C5963" s="65">
        <v>0</v>
      </c>
    </row>
    <row r="5964" spans="1:3" ht="15" x14ac:dyDescent="0.25">
      <c r="A5964" t="s">
        <v>85</v>
      </c>
      <c r="B5964" s="66">
        <v>0</v>
      </c>
      <c r="C5964" s="65">
        <v>0</v>
      </c>
    </row>
    <row r="5965" spans="1:3" ht="15" x14ac:dyDescent="0.25">
      <c r="A5965" t="s">
        <v>85</v>
      </c>
      <c r="B5965" s="66">
        <v>0</v>
      </c>
      <c r="C5965" s="65">
        <v>0</v>
      </c>
    </row>
    <row r="5966" spans="1:3" ht="15" x14ac:dyDescent="0.25">
      <c r="A5966" t="s">
        <v>85</v>
      </c>
      <c r="B5966" s="66">
        <v>0</v>
      </c>
      <c r="C5966" s="65">
        <v>0</v>
      </c>
    </row>
    <row r="5967" spans="1:3" ht="15" x14ac:dyDescent="0.25">
      <c r="A5967" t="s">
        <v>85</v>
      </c>
      <c r="B5967" s="66">
        <v>0</v>
      </c>
      <c r="C5967" s="65">
        <v>0</v>
      </c>
    </row>
    <row r="5968" spans="1:3" ht="15" x14ac:dyDescent="0.25">
      <c r="A5968" t="s">
        <v>85</v>
      </c>
      <c r="B5968" s="66">
        <v>0</v>
      </c>
      <c r="C5968" s="65">
        <v>0</v>
      </c>
    </row>
    <row r="5969" spans="1:3" ht="15" x14ac:dyDescent="0.25">
      <c r="A5969" t="s">
        <v>85</v>
      </c>
      <c r="B5969" s="66">
        <v>0</v>
      </c>
      <c r="C5969" s="65">
        <v>0</v>
      </c>
    </row>
    <row r="5970" spans="1:3" ht="15.75" thickBot="1" x14ac:dyDescent="0.3">
      <c r="A5970" t="s">
        <v>85</v>
      </c>
      <c r="B5970" s="67">
        <v>0</v>
      </c>
      <c r="C5970" s="68">
        <v>0</v>
      </c>
    </row>
    <row r="5971" spans="1:3" ht="15.75" thickTop="1" x14ac:dyDescent="0.25">
      <c r="A5971" t="s">
        <v>85</v>
      </c>
      <c r="B5971" s="44"/>
      <c r="C5971" s="18"/>
    </row>
    <row r="5972" spans="1:3" ht="15" x14ac:dyDescent="0.25">
      <c r="A5972" t="s">
        <v>85</v>
      </c>
      <c r="C5972" s="18"/>
    </row>
    <row r="5973" spans="1:3" ht="15.75" x14ac:dyDescent="0.25">
      <c r="A5973" t="s">
        <v>85</v>
      </c>
      <c r="B5973" s="69" t="s">
        <v>345</v>
      </c>
      <c r="C5973" s="70"/>
    </row>
    <row r="5974" spans="1:3" ht="15" x14ac:dyDescent="0.25">
      <c r="A5974" t="s">
        <v>85</v>
      </c>
      <c r="C5974" s="51"/>
    </row>
    <row r="5975" spans="1:3" ht="15" x14ac:dyDescent="0.25">
      <c r="A5975" t="s">
        <v>85</v>
      </c>
    </row>
    <row r="5976" spans="1:3" ht="15" x14ac:dyDescent="0.25">
      <c r="A5976" t="s">
        <v>85</v>
      </c>
      <c r="C5976" s="71" t="s">
        <v>346</v>
      </c>
    </row>
    <row r="5977" spans="1:3" ht="15" customHeight="1" x14ac:dyDescent="0.25">
      <c r="A5977" t="s">
        <v>85</v>
      </c>
      <c r="C5977" s="72" t="s">
        <v>347</v>
      </c>
    </row>
    <row r="5978" spans="1:3" ht="15" x14ac:dyDescent="0.25">
      <c r="A5978" t="s">
        <v>85</v>
      </c>
    </row>
    <row r="5979" spans="1:3" ht="15" x14ac:dyDescent="0.25">
      <c r="A5979" t="s">
        <v>85</v>
      </c>
    </row>
    <row r="5980" spans="1:3" ht="15" x14ac:dyDescent="0.25">
      <c r="A5980" t="s">
        <v>85</v>
      </c>
    </row>
    <row r="5981" spans="1:3" ht="15" x14ac:dyDescent="0.25">
      <c r="A5981" t="s">
        <v>85</v>
      </c>
    </row>
    <row r="5982" spans="1:3" ht="15" x14ac:dyDescent="0.25">
      <c r="A5982" t="s">
        <v>85</v>
      </c>
    </row>
    <row r="5983" spans="1:3" ht="15" x14ac:dyDescent="0.25">
      <c r="A5983" t="s">
        <v>85</v>
      </c>
    </row>
    <row r="5984" spans="1:3" ht="15" x14ac:dyDescent="0.25">
      <c r="A5984" t="s">
        <v>85</v>
      </c>
    </row>
    <row r="5985" spans="1:1" ht="15" x14ac:dyDescent="0.25">
      <c r="A5985" t="s">
        <v>85</v>
      </c>
    </row>
    <row r="5986" spans="1:1" ht="15" x14ac:dyDescent="0.25">
      <c r="A5986" t="s">
        <v>85</v>
      </c>
    </row>
    <row r="5987" spans="1:1" ht="15" x14ac:dyDescent="0.25">
      <c r="A5987" t="s">
        <v>85</v>
      </c>
    </row>
    <row r="5988" spans="1:1" ht="15" x14ac:dyDescent="0.25">
      <c r="A5988" t="s">
        <v>85</v>
      </c>
    </row>
    <row r="5989" spans="1:1" ht="15" x14ac:dyDescent="0.25">
      <c r="A5989" t="s">
        <v>85</v>
      </c>
    </row>
    <row r="5990" spans="1:1" ht="15" x14ac:dyDescent="0.25">
      <c r="A5990" t="s">
        <v>85</v>
      </c>
    </row>
    <row r="5991" spans="1:1" ht="15" x14ac:dyDescent="0.25">
      <c r="A5991" t="s">
        <v>85</v>
      </c>
    </row>
    <row r="5992" spans="1:1" ht="15" x14ac:dyDescent="0.25">
      <c r="A5992" t="s">
        <v>85</v>
      </c>
    </row>
    <row r="5993" spans="1:1" ht="15" x14ac:dyDescent="0.25">
      <c r="A5993" t="s">
        <v>85</v>
      </c>
    </row>
    <row r="5994" spans="1:1" ht="15" x14ac:dyDescent="0.25">
      <c r="A5994" t="s">
        <v>85</v>
      </c>
    </row>
    <row r="5995" spans="1:1" ht="15" x14ac:dyDescent="0.25">
      <c r="A5995" t="s">
        <v>85</v>
      </c>
    </row>
    <row r="5996" spans="1:1" ht="15" x14ac:dyDescent="0.25">
      <c r="A5996" t="s">
        <v>85</v>
      </c>
    </row>
    <row r="5997" spans="1:1" ht="15" x14ac:dyDescent="0.25">
      <c r="A5997" t="s">
        <v>85</v>
      </c>
    </row>
    <row r="5998" spans="1:1" ht="15" x14ac:dyDescent="0.25">
      <c r="A5998" t="s">
        <v>85</v>
      </c>
    </row>
    <row r="5999" spans="1:1" ht="15" x14ac:dyDescent="0.25">
      <c r="A5999" t="s">
        <v>85</v>
      </c>
    </row>
    <row r="6000" spans="1:1" ht="15" x14ac:dyDescent="0.25">
      <c r="A6000" t="s">
        <v>85</v>
      </c>
    </row>
    <row r="6001" spans="1:3" ht="15" x14ac:dyDescent="0.25">
      <c r="A6001" t="s">
        <v>86</v>
      </c>
      <c r="B6001" s="44" t="s">
        <v>104</v>
      </c>
      <c r="C6001" s="73">
        <v>0</v>
      </c>
    </row>
    <row r="6002" spans="1:3" ht="15" x14ac:dyDescent="0.25">
      <c r="A6002" t="s">
        <v>86</v>
      </c>
      <c r="B6002" s="44" t="s">
        <v>104</v>
      </c>
      <c r="C6002" s="50">
        <v>0</v>
      </c>
    </row>
    <row r="6003" spans="1:3" ht="15" x14ac:dyDescent="0.25">
      <c r="A6003" t="s">
        <v>86</v>
      </c>
      <c r="B6003" s="44" t="s">
        <v>105</v>
      </c>
      <c r="C6003" s="50">
        <v>0</v>
      </c>
    </row>
    <row r="6004" spans="1:3" ht="15" x14ac:dyDescent="0.25">
      <c r="A6004" t="s">
        <v>86</v>
      </c>
      <c r="B6004" s="44" t="s">
        <v>106</v>
      </c>
      <c r="C6004" s="50">
        <v>0</v>
      </c>
    </row>
    <row r="6005" spans="1:3" ht="15" x14ac:dyDescent="0.25">
      <c r="A6005" t="s">
        <v>86</v>
      </c>
      <c r="B6005" s="44" t="s">
        <v>107</v>
      </c>
      <c r="C6005" s="50">
        <v>0</v>
      </c>
    </row>
    <row r="6006" spans="1:3" ht="15" x14ac:dyDescent="0.25">
      <c r="A6006" t="s">
        <v>86</v>
      </c>
      <c r="B6006" s="44" t="s">
        <v>107</v>
      </c>
      <c r="C6006" s="50">
        <v>0</v>
      </c>
    </row>
    <row r="6007" spans="1:3" ht="15" x14ac:dyDescent="0.25">
      <c r="A6007" t="s">
        <v>86</v>
      </c>
      <c r="B6007" s="44" t="s">
        <v>108</v>
      </c>
      <c r="C6007" s="50">
        <v>0</v>
      </c>
    </row>
    <row r="6008" spans="1:3" ht="15" x14ac:dyDescent="0.25">
      <c r="A6008" t="s">
        <v>86</v>
      </c>
      <c r="B6008" s="44" t="s">
        <v>108</v>
      </c>
      <c r="C6008" s="50">
        <v>0</v>
      </c>
    </row>
    <row r="6009" spans="1:3" ht="15" x14ac:dyDescent="0.25">
      <c r="A6009" t="s">
        <v>86</v>
      </c>
      <c r="B6009" s="44" t="s">
        <v>109</v>
      </c>
      <c r="C6009" s="50">
        <v>0</v>
      </c>
    </row>
    <row r="6010" spans="1:3" ht="15" x14ac:dyDescent="0.25">
      <c r="A6010" t="s">
        <v>86</v>
      </c>
      <c r="B6010" s="44" t="s">
        <v>110</v>
      </c>
      <c r="C6010" s="50">
        <v>0</v>
      </c>
    </row>
    <row r="6011" spans="1:3" ht="15" x14ac:dyDescent="0.25">
      <c r="A6011" t="s">
        <v>86</v>
      </c>
      <c r="B6011" s="44" t="s">
        <v>110</v>
      </c>
      <c r="C6011" s="50">
        <v>0</v>
      </c>
    </row>
    <row r="6012" spans="1:3" ht="15" x14ac:dyDescent="0.25">
      <c r="A6012" t="s">
        <v>86</v>
      </c>
      <c r="B6012" s="44" t="s">
        <v>111</v>
      </c>
      <c r="C6012" s="50">
        <v>0</v>
      </c>
    </row>
    <row r="6013" spans="1:3" ht="15" x14ac:dyDescent="0.25">
      <c r="A6013" t="s">
        <v>86</v>
      </c>
      <c r="B6013" s="44" t="s">
        <v>111</v>
      </c>
      <c r="C6013" s="50">
        <v>0</v>
      </c>
    </row>
    <row r="6014" spans="1:3" ht="15" x14ac:dyDescent="0.25">
      <c r="A6014" t="s">
        <v>86</v>
      </c>
      <c r="B6014" s="44" t="s">
        <v>112</v>
      </c>
      <c r="C6014" s="50">
        <v>0</v>
      </c>
    </row>
    <row r="6015" spans="1:3" ht="15" x14ac:dyDescent="0.25">
      <c r="A6015" t="s">
        <v>86</v>
      </c>
      <c r="B6015" s="44" t="s">
        <v>113</v>
      </c>
      <c r="C6015" s="50">
        <v>0</v>
      </c>
    </row>
    <row r="6016" spans="1:3" ht="15" x14ac:dyDescent="0.25">
      <c r="A6016" t="s">
        <v>86</v>
      </c>
      <c r="B6016" s="44" t="s">
        <v>113</v>
      </c>
      <c r="C6016" s="50">
        <v>0</v>
      </c>
    </row>
    <row r="6017" spans="1:3" ht="15" x14ac:dyDescent="0.25">
      <c r="A6017" t="s">
        <v>86</v>
      </c>
      <c r="B6017" s="44" t="s">
        <v>114</v>
      </c>
      <c r="C6017" s="50">
        <v>0</v>
      </c>
    </row>
    <row r="6018" spans="1:3" ht="15" x14ac:dyDescent="0.25">
      <c r="A6018" t="s">
        <v>86</v>
      </c>
      <c r="B6018" s="44" t="s">
        <v>115</v>
      </c>
      <c r="C6018" s="50">
        <v>0</v>
      </c>
    </row>
    <row r="6019" spans="1:3" ht="15" x14ac:dyDescent="0.25">
      <c r="A6019" t="s">
        <v>86</v>
      </c>
      <c r="B6019" s="44" t="s">
        <v>116</v>
      </c>
      <c r="C6019" s="50">
        <v>0</v>
      </c>
    </row>
    <row r="6020" spans="1:3" ht="15" x14ac:dyDescent="0.25">
      <c r="A6020" t="s">
        <v>86</v>
      </c>
      <c r="B6020" s="44" t="s">
        <v>117</v>
      </c>
      <c r="C6020" s="50">
        <v>0</v>
      </c>
    </row>
    <row r="6021" spans="1:3" ht="15" x14ac:dyDescent="0.25">
      <c r="A6021" t="s">
        <v>86</v>
      </c>
      <c r="B6021" s="44" t="s">
        <v>117</v>
      </c>
      <c r="C6021" s="50">
        <v>0</v>
      </c>
    </row>
    <row r="6022" spans="1:3" ht="15" x14ac:dyDescent="0.25">
      <c r="A6022" t="s">
        <v>86</v>
      </c>
      <c r="B6022" s="44" t="s">
        <v>118</v>
      </c>
      <c r="C6022" s="50">
        <v>0</v>
      </c>
    </row>
    <row r="6023" spans="1:3" ht="15" x14ac:dyDescent="0.25">
      <c r="A6023" t="s">
        <v>86</v>
      </c>
      <c r="B6023" s="44" t="s">
        <v>119</v>
      </c>
      <c r="C6023" s="50">
        <v>0</v>
      </c>
    </row>
    <row r="6024" spans="1:3" ht="15" x14ac:dyDescent="0.25">
      <c r="A6024" t="s">
        <v>86</v>
      </c>
      <c r="B6024" s="44" t="s">
        <v>120</v>
      </c>
      <c r="C6024" s="50">
        <v>0</v>
      </c>
    </row>
    <row r="6025" spans="1:3" ht="15" x14ac:dyDescent="0.25">
      <c r="A6025" t="s">
        <v>86</v>
      </c>
      <c r="B6025" s="44" t="s">
        <v>121</v>
      </c>
      <c r="C6025" s="50">
        <v>0</v>
      </c>
    </row>
    <row r="6026" spans="1:3" ht="15" x14ac:dyDescent="0.25">
      <c r="A6026" t="s">
        <v>86</v>
      </c>
      <c r="B6026" s="44" t="s">
        <v>122</v>
      </c>
      <c r="C6026" s="50">
        <v>0</v>
      </c>
    </row>
    <row r="6027" spans="1:3" ht="15" x14ac:dyDescent="0.25">
      <c r="A6027" t="s">
        <v>86</v>
      </c>
      <c r="B6027" s="44" t="s">
        <v>123</v>
      </c>
      <c r="C6027" s="50">
        <v>0</v>
      </c>
    </row>
    <row r="6028" spans="1:3" ht="15" x14ac:dyDescent="0.25">
      <c r="A6028" t="s">
        <v>86</v>
      </c>
      <c r="B6028" s="44" t="s">
        <v>123</v>
      </c>
      <c r="C6028" s="50">
        <v>0</v>
      </c>
    </row>
    <row r="6029" spans="1:3" ht="15" x14ac:dyDescent="0.25">
      <c r="A6029" t="s">
        <v>86</v>
      </c>
      <c r="B6029" s="44" t="s">
        <v>124</v>
      </c>
      <c r="C6029" s="50">
        <v>0</v>
      </c>
    </row>
    <row r="6030" spans="1:3" ht="15" x14ac:dyDescent="0.25">
      <c r="A6030" t="s">
        <v>86</v>
      </c>
      <c r="B6030" s="44" t="s">
        <v>124</v>
      </c>
      <c r="C6030" s="50">
        <v>0</v>
      </c>
    </row>
    <row r="6031" spans="1:3" ht="15" x14ac:dyDescent="0.25">
      <c r="A6031" t="s">
        <v>86</v>
      </c>
      <c r="B6031" s="44" t="s">
        <v>125</v>
      </c>
      <c r="C6031" s="50">
        <v>0</v>
      </c>
    </row>
    <row r="6032" spans="1:3" ht="15" x14ac:dyDescent="0.25">
      <c r="A6032" t="s">
        <v>86</v>
      </c>
      <c r="B6032" s="44" t="s">
        <v>125</v>
      </c>
      <c r="C6032" s="50">
        <v>0</v>
      </c>
    </row>
    <row r="6033" spans="1:3" ht="15" x14ac:dyDescent="0.25">
      <c r="A6033" t="s">
        <v>86</v>
      </c>
      <c r="B6033" s="44" t="s">
        <v>126</v>
      </c>
      <c r="C6033" s="50">
        <v>0</v>
      </c>
    </row>
    <row r="6034" spans="1:3" ht="15" x14ac:dyDescent="0.25">
      <c r="A6034" t="s">
        <v>86</v>
      </c>
      <c r="B6034" s="44" t="s">
        <v>126</v>
      </c>
      <c r="C6034" s="50">
        <v>0</v>
      </c>
    </row>
    <row r="6035" spans="1:3" ht="15" x14ac:dyDescent="0.25">
      <c r="A6035" t="s">
        <v>86</v>
      </c>
      <c r="B6035" s="44" t="s">
        <v>127</v>
      </c>
      <c r="C6035" s="50">
        <v>0</v>
      </c>
    </row>
    <row r="6036" spans="1:3" ht="15" x14ac:dyDescent="0.25">
      <c r="A6036" t="s">
        <v>86</v>
      </c>
      <c r="B6036" s="44" t="s">
        <v>128</v>
      </c>
      <c r="C6036" s="50">
        <v>0</v>
      </c>
    </row>
    <row r="6037" spans="1:3" ht="15" x14ac:dyDescent="0.25">
      <c r="A6037" t="s">
        <v>86</v>
      </c>
      <c r="B6037" s="44" t="s">
        <v>129</v>
      </c>
      <c r="C6037" s="50">
        <v>0</v>
      </c>
    </row>
    <row r="6038" spans="1:3" ht="15" x14ac:dyDescent="0.25">
      <c r="A6038" t="s">
        <v>86</v>
      </c>
      <c r="B6038" s="44" t="s">
        <v>130</v>
      </c>
      <c r="C6038" s="50">
        <v>0</v>
      </c>
    </row>
    <row r="6039" spans="1:3" ht="15" x14ac:dyDescent="0.25">
      <c r="A6039" t="s">
        <v>86</v>
      </c>
      <c r="B6039" s="44" t="s">
        <v>131</v>
      </c>
      <c r="C6039" s="50">
        <v>0</v>
      </c>
    </row>
    <row r="6040" spans="1:3" ht="15" x14ac:dyDescent="0.25">
      <c r="A6040" t="s">
        <v>86</v>
      </c>
      <c r="B6040" s="44" t="s">
        <v>131</v>
      </c>
      <c r="C6040" s="50">
        <v>0</v>
      </c>
    </row>
    <row r="6041" spans="1:3" ht="15" x14ac:dyDescent="0.25">
      <c r="A6041" t="s">
        <v>86</v>
      </c>
      <c r="B6041" s="44" t="s">
        <v>132</v>
      </c>
      <c r="C6041" s="50">
        <v>0</v>
      </c>
    </row>
    <row r="6042" spans="1:3" ht="15" x14ac:dyDescent="0.25">
      <c r="A6042" t="s">
        <v>86</v>
      </c>
      <c r="B6042" s="44" t="s">
        <v>133</v>
      </c>
      <c r="C6042" s="50">
        <v>0</v>
      </c>
    </row>
    <row r="6043" spans="1:3" ht="15" x14ac:dyDescent="0.25">
      <c r="A6043" t="s">
        <v>86</v>
      </c>
      <c r="B6043" s="44" t="s">
        <v>134</v>
      </c>
      <c r="C6043" s="50">
        <v>0</v>
      </c>
    </row>
    <row r="6044" spans="1:3" ht="15" x14ac:dyDescent="0.25">
      <c r="A6044" t="s">
        <v>86</v>
      </c>
      <c r="B6044" s="44" t="s">
        <v>135</v>
      </c>
      <c r="C6044" s="50">
        <v>0</v>
      </c>
    </row>
    <row r="6045" spans="1:3" ht="15" x14ac:dyDescent="0.25">
      <c r="A6045" t="s">
        <v>86</v>
      </c>
      <c r="B6045" s="44" t="s">
        <v>136</v>
      </c>
      <c r="C6045" s="50">
        <v>0</v>
      </c>
    </row>
    <row r="6046" spans="1:3" ht="15" x14ac:dyDescent="0.25">
      <c r="A6046" t="s">
        <v>86</v>
      </c>
      <c r="B6046" s="44" t="s">
        <v>137</v>
      </c>
      <c r="C6046" s="50">
        <v>0</v>
      </c>
    </row>
    <row r="6047" spans="1:3" ht="15" x14ac:dyDescent="0.25">
      <c r="A6047" t="s">
        <v>86</v>
      </c>
      <c r="B6047" s="44" t="s">
        <v>137</v>
      </c>
      <c r="C6047" s="50">
        <v>0</v>
      </c>
    </row>
    <row r="6048" spans="1:3" ht="15" x14ac:dyDescent="0.25">
      <c r="A6048" t="s">
        <v>86</v>
      </c>
      <c r="B6048" s="44" t="s">
        <v>138</v>
      </c>
      <c r="C6048" s="50">
        <v>0</v>
      </c>
    </row>
    <row r="6049" spans="1:3" ht="15" x14ac:dyDescent="0.25">
      <c r="A6049" t="s">
        <v>86</v>
      </c>
      <c r="B6049" s="44" t="s">
        <v>138</v>
      </c>
      <c r="C6049" s="50">
        <v>0</v>
      </c>
    </row>
    <row r="6050" spans="1:3" ht="15" x14ac:dyDescent="0.25">
      <c r="A6050" t="s">
        <v>86</v>
      </c>
      <c r="B6050" s="59" t="s">
        <v>139</v>
      </c>
      <c r="C6050" s="50">
        <v>0</v>
      </c>
    </row>
    <row r="6051" spans="1:3" ht="15" x14ac:dyDescent="0.25">
      <c r="A6051" t="s">
        <v>86</v>
      </c>
      <c r="B6051" s="44" t="s">
        <v>140</v>
      </c>
      <c r="C6051" s="50">
        <v>0</v>
      </c>
    </row>
    <row r="6052" spans="1:3" ht="15" x14ac:dyDescent="0.25">
      <c r="A6052" t="s">
        <v>86</v>
      </c>
      <c r="B6052" s="44" t="s">
        <v>141</v>
      </c>
      <c r="C6052" s="50">
        <v>0</v>
      </c>
    </row>
    <row r="6053" spans="1:3" ht="15" x14ac:dyDescent="0.25">
      <c r="A6053" t="s">
        <v>86</v>
      </c>
      <c r="B6053" s="44" t="s">
        <v>142</v>
      </c>
      <c r="C6053" s="50">
        <v>0</v>
      </c>
    </row>
    <row r="6054" spans="1:3" ht="15" x14ac:dyDescent="0.25">
      <c r="A6054" t="s">
        <v>86</v>
      </c>
      <c r="B6054" s="44" t="s">
        <v>142</v>
      </c>
      <c r="C6054" s="50">
        <v>0</v>
      </c>
    </row>
    <row r="6055" spans="1:3" ht="15" x14ac:dyDescent="0.25">
      <c r="A6055" t="s">
        <v>86</v>
      </c>
      <c r="B6055" s="44" t="s">
        <v>143</v>
      </c>
      <c r="C6055" s="50">
        <v>0</v>
      </c>
    </row>
    <row r="6056" spans="1:3" ht="15" x14ac:dyDescent="0.25">
      <c r="A6056" t="s">
        <v>86</v>
      </c>
      <c r="B6056" s="44" t="s">
        <v>144</v>
      </c>
      <c r="C6056" s="50">
        <v>0</v>
      </c>
    </row>
    <row r="6057" spans="1:3" ht="15" x14ac:dyDescent="0.25">
      <c r="A6057" t="s">
        <v>86</v>
      </c>
      <c r="B6057" s="44" t="s">
        <v>144</v>
      </c>
      <c r="C6057" s="50">
        <v>0</v>
      </c>
    </row>
    <row r="6058" spans="1:3" ht="15" x14ac:dyDescent="0.25">
      <c r="A6058" t="s">
        <v>86</v>
      </c>
      <c r="B6058" s="44" t="s">
        <v>145</v>
      </c>
      <c r="C6058" s="60">
        <v>0</v>
      </c>
    </row>
    <row r="6059" spans="1:3" ht="15" x14ac:dyDescent="0.25">
      <c r="A6059" t="s">
        <v>86</v>
      </c>
      <c r="B6059" s="44" t="s">
        <v>146</v>
      </c>
      <c r="C6059" s="60">
        <v>0</v>
      </c>
    </row>
    <row r="6060" spans="1:3" ht="15" x14ac:dyDescent="0.25">
      <c r="A6060" t="s">
        <v>86</v>
      </c>
      <c r="B6060" s="44" t="s">
        <v>147</v>
      </c>
      <c r="C6060" s="60">
        <v>0</v>
      </c>
    </row>
    <row r="6061" spans="1:3" s="44" customFormat="1" ht="15" x14ac:dyDescent="0.25">
      <c r="A6061" t="s">
        <v>86</v>
      </c>
      <c r="B6061" s="44" t="s">
        <v>148</v>
      </c>
      <c r="C6061" s="60">
        <v>0</v>
      </c>
    </row>
    <row r="6062" spans="1:3" s="44" customFormat="1" ht="15" x14ac:dyDescent="0.25">
      <c r="A6062" t="s">
        <v>86</v>
      </c>
      <c r="B6062" s="44" t="s">
        <v>148</v>
      </c>
      <c r="C6062" s="60">
        <v>0</v>
      </c>
    </row>
    <row r="6063" spans="1:3" s="44" customFormat="1" ht="15" x14ac:dyDescent="0.25">
      <c r="A6063" t="s">
        <v>86</v>
      </c>
      <c r="B6063" s="44" t="s">
        <v>149</v>
      </c>
      <c r="C6063" s="60">
        <v>0</v>
      </c>
    </row>
    <row r="6064" spans="1:3" s="44" customFormat="1" ht="15" x14ac:dyDescent="0.25">
      <c r="A6064" t="s">
        <v>86</v>
      </c>
      <c r="B6064" s="44" t="s">
        <v>150</v>
      </c>
      <c r="C6064" s="60">
        <v>0</v>
      </c>
    </row>
    <row r="6065" spans="1:3" s="44" customFormat="1" ht="15" x14ac:dyDescent="0.25">
      <c r="A6065" t="s">
        <v>86</v>
      </c>
      <c r="B6065" s="44" t="s">
        <v>151</v>
      </c>
      <c r="C6065" s="60">
        <v>0</v>
      </c>
    </row>
    <row r="6066" spans="1:3" s="44" customFormat="1" ht="15" x14ac:dyDescent="0.25">
      <c r="A6066" t="s">
        <v>86</v>
      </c>
      <c r="B6066" s="44" t="s">
        <v>152</v>
      </c>
      <c r="C6066" s="60">
        <v>0</v>
      </c>
    </row>
    <row r="6067" spans="1:3" s="44" customFormat="1" ht="15" x14ac:dyDescent="0.25">
      <c r="A6067" t="s">
        <v>86</v>
      </c>
      <c r="B6067" s="44" t="s">
        <v>153</v>
      </c>
      <c r="C6067" s="60">
        <v>0</v>
      </c>
    </row>
    <row r="6068" spans="1:3" s="44" customFormat="1" ht="15" x14ac:dyDescent="0.25">
      <c r="A6068" t="s">
        <v>86</v>
      </c>
      <c r="B6068" s="44" t="s">
        <v>154</v>
      </c>
      <c r="C6068" s="60">
        <v>0</v>
      </c>
    </row>
    <row r="6069" spans="1:3" s="44" customFormat="1" ht="15" x14ac:dyDescent="0.25">
      <c r="A6069" t="s">
        <v>86</v>
      </c>
      <c r="B6069" s="44" t="s">
        <v>155</v>
      </c>
      <c r="C6069" s="60">
        <v>0</v>
      </c>
    </row>
    <row r="6070" spans="1:3" s="44" customFormat="1" ht="15" x14ac:dyDescent="0.25">
      <c r="A6070" t="s">
        <v>86</v>
      </c>
      <c r="B6070" s="44" t="s">
        <v>156</v>
      </c>
      <c r="C6070" s="60">
        <v>0</v>
      </c>
    </row>
    <row r="6071" spans="1:3" s="44" customFormat="1" ht="15" x14ac:dyDescent="0.25">
      <c r="A6071" t="s">
        <v>86</v>
      </c>
      <c r="B6071" s="44" t="s">
        <v>157</v>
      </c>
      <c r="C6071" s="60">
        <v>0</v>
      </c>
    </row>
    <row r="6072" spans="1:3" s="44" customFormat="1" ht="15" x14ac:dyDescent="0.25">
      <c r="A6072" t="s">
        <v>86</v>
      </c>
      <c r="B6072" s="44" t="s">
        <v>158</v>
      </c>
      <c r="C6072" s="60">
        <v>0</v>
      </c>
    </row>
    <row r="6073" spans="1:3" s="44" customFormat="1" ht="15" x14ac:dyDescent="0.25">
      <c r="A6073" t="s">
        <v>86</v>
      </c>
      <c r="B6073" s="44" t="s">
        <v>159</v>
      </c>
      <c r="C6073" s="60">
        <v>0</v>
      </c>
    </row>
    <row r="6074" spans="1:3" s="44" customFormat="1" ht="15" x14ac:dyDescent="0.25">
      <c r="A6074" t="s">
        <v>86</v>
      </c>
      <c r="B6074" s="44" t="s">
        <v>160</v>
      </c>
      <c r="C6074" s="60">
        <v>0</v>
      </c>
    </row>
    <row r="6075" spans="1:3" s="44" customFormat="1" ht="15" x14ac:dyDescent="0.25">
      <c r="A6075" t="s">
        <v>86</v>
      </c>
      <c r="B6075" s="44" t="s">
        <v>161</v>
      </c>
      <c r="C6075" s="60">
        <v>0</v>
      </c>
    </row>
    <row r="6076" spans="1:3" s="44" customFormat="1" ht="15" x14ac:dyDescent="0.25">
      <c r="A6076" t="s">
        <v>86</v>
      </c>
      <c r="B6076" s="44" t="s">
        <v>162</v>
      </c>
      <c r="C6076" s="60">
        <v>0</v>
      </c>
    </row>
    <row r="6077" spans="1:3" ht="15" x14ac:dyDescent="0.25">
      <c r="A6077" t="s">
        <v>86</v>
      </c>
      <c r="B6077" s="44" t="s">
        <v>162</v>
      </c>
      <c r="C6077" s="60">
        <v>0</v>
      </c>
    </row>
    <row r="6078" spans="1:3" s="63" customFormat="1" ht="15" x14ac:dyDescent="0.25">
      <c r="A6078" t="s">
        <v>86</v>
      </c>
      <c r="B6078" s="44" t="s">
        <v>163</v>
      </c>
      <c r="C6078" s="60">
        <v>0</v>
      </c>
    </row>
    <row r="6079" spans="1:3" ht="15" x14ac:dyDescent="0.25">
      <c r="A6079" t="s">
        <v>86</v>
      </c>
      <c r="B6079" s="44" t="s">
        <v>164</v>
      </c>
      <c r="C6079" s="60">
        <v>0</v>
      </c>
    </row>
    <row r="6080" spans="1:3" ht="15" x14ac:dyDescent="0.25">
      <c r="A6080" t="s">
        <v>86</v>
      </c>
      <c r="B6080" s="44" t="s">
        <v>165</v>
      </c>
      <c r="C6080" s="60">
        <v>0</v>
      </c>
    </row>
    <row r="6081" spans="1:3" ht="15" x14ac:dyDescent="0.25">
      <c r="A6081" t="s">
        <v>86</v>
      </c>
      <c r="B6081" s="44" t="s">
        <v>166</v>
      </c>
      <c r="C6081" s="60">
        <v>0</v>
      </c>
    </row>
    <row r="6082" spans="1:3" ht="26.25" customHeight="1" x14ac:dyDescent="0.25">
      <c r="A6082" t="s">
        <v>86</v>
      </c>
      <c r="B6082" s="44" t="s">
        <v>166</v>
      </c>
      <c r="C6082" s="60">
        <v>0</v>
      </c>
    </row>
    <row r="6083" spans="1:3" ht="15" x14ac:dyDescent="0.25">
      <c r="A6083" t="s">
        <v>86</v>
      </c>
      <c r="B6083" s="44" t="s">
        <v>167</v>
      </c>
      <c r="C6083" s="60">
        <v>0</v>
      </c>
    </row>
    <row r="6084" spans="1:3" ht="15" x14ac:dyDescent="0.25">
      <c r="A6084" t="s">
        <v>86</v>
      </c>
      <c r="B6084" s="44" t="s">
        <v>167</v>
      </c>
      <c r="C6084" s="60">
        <v>0</v>
      </c>
    </row>
    <row r="6085" spans="1:3" ht="15" x14ac:dyDescent="0.25">
      <c r="A6085" t="s">
        <v>86</v>
      </c>
      <c r="B6085" s="61" t="s">
        <v>168</v>
      </c>
      <c r="C6085" s="62">
        <v>0</v>
      </c>
    </row>
    <row r="6086" spans="1:3" ht="15" x14ac:dyDescent="0.25">
      <c r="A6086" t="s">
        <v>86</v>
      </c>
      <c r="B6086" s="61" t="s">
        <v>168</v>
      </c>
      <c r="C6086" s="62">
        <v>0</v>
      </c>
    </row>
    <row r="6087" spans="1:3" ht="15" x14ac:dyDescent="0.25">
      <c r="A6087" t="s">
        <v>86</v>
      </c>
      <c r="B6087" s="61" t="s">
        <v>169</v>
      </c>
      <c r="C6087" s="62">
        <v>0</v>
      </c>
    </row>
    <row r="6088" spans="1:3" ht="15" x14ac:dyDescent="0.25">
      <c r="A6088" t="s">
        <v>86</v>
      </c>
      <c r="B6088" s="44" t="s">
        <v>170</v>
      </c>
      <c r="C6088" s="60">
        <v>0</v>
      </c>
    </row>
    <row r="6089" spans="1:3" ht="15" customHeight="1" x14ac:dyDescent="0.25">
      <c r="A6089" t="s">
        <v>86</v>
      </c>
      <c r="B6089" s="61" t="s">
        <v>171</v>
      </c>
      <c r="C6089" s="62">
        <v>0</v>
      </c>
    </row>
    <row r="6090" spans="1:3" ht="15" x14ac:dyDescent="0.25">
      <c r="A6090" t="s">
        <v>86</v>
      </c>
      <c r="B6090" s="44" t="s">
        <v>172</v>
      </c>
      <c r="C6090" s="60">
        <v>0</v>
      </c>
    </row>
    <row r="6091" spans="1:3" ht="15" x14ac:dyDescent="0.25">
      <c r="A6091" t="s">
        <v>86</v>
      </c>
      <c r="B6091" s="44" t="s">
        <v>173</v>
      </c>
      <c r="C6091" s="60">
        <v>0</v>
      </c>
    </row>
    <row r="6092" spans="1:3" ht="15" x14ac:dyDescent="0.25">
      <c r="A6092" t="s">
        <v>86</v>
      </c>
      <c r="B6092" s="44" t="s">
        <v>174</v>
      </c>
      <c r="C6092" s="60">
        <v>0</v>
      </c>
    </row>
    <row r="6093" spans="1:3" ht="15" x14ac:dyDescent="0.25">
      <c r="A6093" t="s">
        <v>86</v>
      </c>
      <c r="B6093" s="44" t="s">
        <v>175</v>
      </c>
      <c r="C6093" s="60">
        <v>0</v>
      </c>
    </row>
    <row r="6094" spans="1:3" ht="15" x14ac:dyDescent="0.25">
      <c r="A6094" t="s">
        <v>86</v>
      </c>
      <c r="B6094" s="44" t="s">
        <v>176</v>
      </c>
      <c r="C6094" s="60">
        <v>0</v>
      </c>
    </row>
    <row r="6095" spans="1:3" ht="15" x14ac:dyDescent="0.25">
      <c r="A6095" t="s">
        <v>86</v>
      </c>
      <c r="B6095" s="44" t="s">
        <v>177</v>
      </c>
      <c r="C6095" s="60">
        <v>0</v>
      </c>
    </row>
    <row r="6096" spans="1:3" ht="15" x14ac:dyDescent="0.25">
      <c r="A6096" t="s">
        <v>86</v>
      </c>
      <c r="B6096" s="44" t="s">
        <v>178</v>
      </c>
      <c r="C6096" s="60">
        <v>0</v>
      </c>
    </row>
    <row r="6097" spans="1:3" ht="15" x14ac:dyDescent="0.25">
      <c r="A6097" t="s">
        <v>86</v>
      </c>
      <c r="B6097" s="44" t="s">
        <v>179</v>
      </c>
      <c r="C6097" s="60">
        <v>0</v>
      </c>
    </row>
    <row r="6098" spans="1:3" ht="15" x14ac:dyDescent="0.25">
      <c r="A6098" t="s">
        <v>86</v>
      </c>
      <c r="B6098" s="44" t="s">
        <v>180</v>
      </c>
      <c r="C6098" s="60">
        <v>0</v>
      </c>
    </row>
    <row r="6099" spans="1:3" ht="15" x14ac:dyDescent="0.25">
      <c r="A6099" t="s">
        <v>86</v>
      </c>
      <c r="B6099" s="44" t="s">
        <v>181</v>
      </c>
      <c r="C6099" s="60">
        <v>0</v>
      </c>
    </row>
    <row r="6100" spans="1:3" ht="15" x14ac:dyDescent="0.25">
      <c r="A6100" t="s">
        <v>86</v>
      </c>
      <c r="B6100" s="44" t="s">
        <v>182</v>
      </c>
      <c r="C6100" s="60">
        <v>0</v>
      </c>
    </row>
    <row r="6101" spans="1:3" ht="15" x14ac:dyDescent="0.25">
      <c r="A6101" t="s">
        <v>86</v>
      </c>
      <c r="B6101" s="44" t="s">
        <v>183</v>
      </c>
      <c r="C6101" s="60">
        <v>0</v>
      </c>
    </row>
    <row r="6102" spans="1:3" ht="15" x14ac:dyDescent="0.25">
      <c r="A6102" t="s">
        <v>86</v>
      </c>
      <c r="B6102" s="44" t="s">
        <v>184</v>
      </c>
      <c r="C6102" s="60">
        <v>0</v>
      </c>
    </row>
    <row r="6103" spans="1:3" ht="15" x14ac:dyDescent="0.25">
      <c r="A6103" t="s">
        <v>86</v>
      </c>
      <c r="B6103" s="44" t="s">
        <v>185</v>
      </c>
      <c r="C6103" s="60">
        <v>0</v>
      </c>
    </row>
    <row r="6104" spans="1:3" ht="15" x14ac:dyDescent="0.25">
      <c r="A6104" t="s">
        <v>86</v>
      </c>
      <c r="B6104" s="44" t="s">
        <v>186</v>
      </c>
      <c r="C6104" s="60">
        <v>0</v>
      </c>
    </row>
    <row r="6105" spans="1:3" ht="15" x14ac:dyDescent="0.25">
      <c r="A6105" t="s">
        <v>86</v>
      </c>
      <c r="B6105" s="44" t="s">
        <v>187</v>
      </c>
      <c r="C6105" s="60">
        <v>0</v>
      </c>
    </row>
    <row r="6106" spans="1:3" ht="15" x14ac:dyDescent="0.25">
      <c r="A6106" t="s">
        <v>86</v>
      </c>
      <c r="B6106" s="44" t="s">
        <v>188</v>
      </c>
      <c r="C6106" s="60">
        <v>0</v>
      </c>
    </row>
    <row r="6107" spans="1:3" ht="15" x14ac:dyDescent="0.25">
      <c r="A6107" t="s">
        <v>86</v>
      </c>
      <c r="B6107" s="44" t="s">
        <v>189</v>
      </c>
      <c r="C6107" s="60">
        <v>0</v>
      </c>
    </row>
    <row r="6108" spans="1:3" ht="15" x14ac:dyDescent="0.25">
      <c r="A6108" t="s">
        <v>86</v>
      </c>
      <c r="B6108" s="44" t="s">
        <v>190</v>
      </c>
      <c r="C6108" s="60">
        <v>0</v>
      </c>
    </row>
    <row r="6109" spans="1:3" ht="15" x14ac:dyDescent="0.25">
      <c r="A6109" t="s">
        <v>86</v>
      </c>
      <c r="B6109" s="44" t="s">
        <v>191</v>
      </c>
      <c r="C6109" s="60">
        <v>0</v>
      </c>
    </row>
    <row r="6110" spans="1:3" ht="15" x14ac:dyDescent="0.25">
      <c r="A6110" t="s">
        <v>86</v>
      </c>
      <c r="B6110" s="44" t="s">
        <v>192</v>
      </c>
      <c r="C6110" s="60">
        <v>0</v>
      </c>
    </row>
    <row r="6111" spans="1:3" ht="15" x14ac:dyDescent="0.25">
      <c r="A6111" t="s">
        <v>86</v>
      </c>
      <c r="B6111" s="44" t="s">
        <v>193</v>
      </c>
      <c r="C6111" s="60">
        <v>0</v>
      </c>
    </row>
    <row r="6112" spans="1:3" ht="15" x14ac:dyDescent="0.25">
      <c r="A6112" t="s">
        <v>86</v>
      </c>
      <c r="B6112" s="61" t="s">
        <v>194</v>
      </c>
      <c r="C6112" s="62">
        <v>0</v>
      </c>
    </row>
    <row r="6113" spans="1:3" ht="15" x14ac:dyDescent="0.25">
      <c r="A6113" t="s">
        <v>86</v>
      </c>
      <c r="B6113" s="61" t="s">
        <v>195</v>
      </c>
      <c r="C6113" s="62">
        <v>0</v>
      </c>
    </row>
    <row r="6114" spans="1:3" ht="15" x14ac:dyDescent="0.25">
      <c r="A6114" t="s">
        <v>86</v>
      </c>
      <c r="B6114" s="61" t="s">
        <v>196</v>
      </c>
      <c r="C6114" s="62">
        <v>0</v>
      </c>
    </row>
    <row r="6115" spans="1:3" ht="15" x14ac:dyDescent="0.25">
      <c r="A6115" t="s">
        <v>86</v>
      </c>
      <c r="B6115" s="61" t="s">
        <v>197</v>
      </c>
      <c r="C6115" s="62">
        <v>0</v>
      </c>
    </row>
    <row r="6116" spans="1:3" ht="15" x14ac:dyDescent="0.25">
      <c r="A6116" t="s">
        <v>86</v>
      </c>
      <c r="B6116" s="61" t="s">
        <v>198</v>
      </c>
      <c r="C6116" s="62">
        <v>0</v>
      </c>
    </row>
    <row r="6117" spans="1:3" ht="15" x14ac:dyDescent="0.25">
      <c r="A6117" t="s">
        <v>86</v>
      </c>
      <c r="B6117" s="61" t="s">
        <v>199</v>
      </c>
      <c r="C6117" s="62">
        <v>0</v>
      </c>
    </row>
    <row r="6118" spans="1:3" ht="15" x14ac:dyDescent="0.25">
      <c r="A6118" t="s">
        <v>86</v>
      </c>
      <c r="B6118" s="61" t="s">
        <v>200</v>
      </c>
      <c r="C6118" s="62">
        <v>0</v>
      </c>
    </row>
    <row r="6119" spans="1:3" ht="15" x14ac:dyDescent="0.25">
      <c r="A6119" t="s">
        <v>86</v>
      </c>
      <c r="B6119" s="61" t="s">
        <v>201</v>
      </c>
      <c r="C6119" s="62">
        <v>0</v>
      </c>
    </row>
    <row r="6120" spans="1:3" ht="15" x14ac:dyDescent="0.25">
      <c r="A6120" t="s">
        <v>86</v>
      </c>
      <c r="B6120" s="61" t="s">
        <v>202</v>
      </c>
      <c r="C6120" s="62">
        <v>0</v>
      </c>
    </row>
    <row r="6121" spans="1:3" ht="15" x14ac:dyDescent="0.25">
      <c r="A6121" t="s">
        <v>86</v>
      </c>
      <c r="B6121" s="61" t="s">
        <v>203</v>
      </c>
      <c r="C6121" s="62">
        <v>0</v>
      </c>
    </row>
    <row r="6122" spans="1:3" ht="15" x14ac:dyDescent="0.25">
      <c r="A6122" t="s">
        <v>86</v>
      </c>
      <c r="B6122" s="61" t="s">
        <v>204</v>
      </c>
      <c r="C6122" s="62">
        <v>0</v>
      </c>
    </row>
    <row r="6123" spans="1:3" ht="15" x14ac:dyDescent="0.25">
      <c r="A6123" t="s">
        <v>86</v>
      </c>
      <c r="B6123" s="44" t="s">
        <v>205</v>
      </c>
      <c r="C6123" s="60">
        <v>0</v>
      </c>
    </row>
    <row r="6124" spans="1:3" ht="15" x14ac:dyDescent="0.25">
      <c r="A6124" t="s">
        <v>86</v>
      </c>
      <c r="B6124" s="44" t="s">
        <v>206</v>
      </c>
      <c r="C6124" s="60">
        <v>0</v>
      </c>
    </row>
    <row r="6125" spans="1:3" ht="15" x14ac:dyDescent="0.25">
      <c r="A6125" t="s">
        <v>86</v>
      </c>
      <c r="B6125" s="44" t="s">
        <v>207</v>
      </c>
      <c r="C6125" s="60">
        <v>0</v>
      </c>
    </row>
    <row r="6126" spans="1:3" ht="15" x14ac:dyDescent="0.25">
      <c r="A6126" t="s">
        <v>86</v>
      </c>
      <c r="B6126" s="44" t="s">
        <v>208</v>
      </c>
      <c r="C6126" s="60">
        <v>0</v>
      </c>
    </row>
    <row r="6127" spans="1:3" ht="15" x14ac:dyDescent="0.25">
      <c r="A6127" t="s">
        <v>86</v>
      </c>
      <c r="B6127" s="44" t="s">
        <v>209</v>
      </c>
      <c r="C6127" s="60">
        <v>0</v>
      </c>
    </row>
    <row r="6128" spans="1:3" ht="15" x14ac:dyDescent="0.25">
      <c r="A6128" t="s">
        <v>86</v>
      </c>
      <c r="B6128" s="44" t="s">
        <v>210</v>
      </c>
      <c r="C6128" s="60">
        <v>0</v>
      </c>
    </row>
    <row r="6129" spans="1:3" ht="15" x14ac:dyDescent="0.25">
      <c r="A6129" t="s">
        <v>86</v>
      </c>
      <c r="B6129" s="61" t="s">
        <v>211</v>
      </c>
      <c r="C6129" s="62">
        <v>0</v>
      </c>
    </row>
    <row r="6130" spans="1:3" ht="15" x14ac:dyDescent="0.25">
      <c r="A6130" t="s">
        <v>86</v>
      </c>
      <c r="B6130" s="61" t="s">
        <v>212</v>
      </c>
      <c r="C6130" s="62">
        <v>0</v>
      </c>
    </row>
    <row r="6131" spans="1:3" ht="15" x14ac:dyDescent="0.25">
      <c r="A6131" t="s">
        <v>86</v>
      </c>
      <c r="B6131" s="61" t="s">
        <v>213</v>
      </c>
      <c r="C6131" s="62">
        <v>0</v>
      </c>
    </row>
    <row r="6132" spans="1:3" ht="15" x14ac:dyDescent="0.25">
      <c r="A6132" t="s">
        <v>86</v>
      </c>
      <c r="B6132" s="61" t="s">
        <v>214</v>
      </c>
      <c r="C6132" s="62">
        <v>0</v>
      </c>
    </row>
    <row r="6133" spans="1:3" ht="15" x14ac:dyDescent="0.25">
      <c r="A6133" t="s">
        <v>86</v>
      </c>
      <c r="B6133" s="61" t="s">
        <v>215</v>
      </c>
      <c r="C6133" s="62">
        <v>0</v>
      </c>
    </row>
    <row r="6134" spans="1:3" ht="15" x14ac:dyDescent="0.25">
      <c r="A6134" t="s">
        <v>86</v>
      </c>
      <c r="B6134" s="61" t="s">
        <v>216</v>
      </c>
      <c r="C6134" s="62">
        <v>0</v>
      </c>
    </row>
    <row r="6135" spans="1:3" ht="15" x14ac:dyDescent="0.25">
      <c r="A6135" t="s">
        <v>86</v>
      </c>
      <c r="B6135" s="61" t="s">
        <v>217</v>
      </c>
      <c r="C6135" s="62">
        <v>0</v>
      </c>
    </row>
    <row r="6136" spans="1:3" ht="15" x14ac:dyDescent="0.25">
      <c r="A6136" t="s">
        <v>86</v>
      </c>
      <c r="B6136" s="61" t="s">
        <v>218</v>
      </c>
      <c r="C6136" s="62">
        <v>0</v>
      </c>
    </row>
    <row r="6137" spans="1:3" ht="15" x14ac:dyDescent="0.25">
      <c r="A6137" t="s">
        <v>86</v>
      </c>
      <c r="B6137" s="61" t="s">
        <v>219</v>
      </c>
      <c r="C6137" s="62">
        <v>0</v>
      </c>
    </row>
    <row r="6138" spans="1:3" ht="15" x14ac:dyDescent="0.25">
      <c r="A6138" t="s">
        <v>86</v>
      </c>
      <c r="B6138" s="61" t="s">
        <v>220</v>
      </c>
      <c r="C6138" s="62">
        <v>0</v>
      </c>
    </row>
    <row r="6139" spans="1:3" ht="15" x14ac:dyDescent="0.25">
      <c r="A6139" t="s">
        <v>86</v>
      </c>
      <c r="B6139" s="61" t="s">
        <v>221</v>
      </c>
      <c r="C6139" s="62">
        <v>0</v>
      </c>
    </row>
    <row r="6140" spans="1:3" ht="15" x14ac:dyDescent="0.25">
      <c r="A6140" t="s">
        <v>86</v>
      </c>
      <c r="B6140" s="61" t="s">
        <v>222</v>
      </c>
      <c r="C6140" s="62">
        <v>0</v>
      </c>
    </row>
    <row r="6141" spans="1:3" ht="15" x14ac:dyDescent="0.25">
      <c r="A6141" t="s">
        <v>86</v>
      </c>
      <c r="B6141" s="61" t="s">
        <v>223</v>
      </c>
      <c r="C6141" s="62">
        <v>0</v>
      </c>
    </row>
    <row r="6142" spans="1:3" ht="15" x14ac:dyDescent="0.25">
      <c r="A6142" t="s">
        <v>86</v>
      </c>
      <c r="B6142" s="61" t="s">
        <v>224</v>
      </c>
      <c r="C6142" s="62">
        <v>0</v>
      </c>
    </row>
    <row r="6143" spans="1:3" ht="15" x14ac:dyDescent="0.25">
      <c r="A6143" t="s">
        <v>86</v>
      </c>
      <c r="B6143" s="61" t="s">
        <v>225</v>
      </c>
      <c r="C6143" s="62">
        <v>0</v>
      </c>
    </row>
    <row r="6144" spans="1:3" ht="15" x14ac:dyDescent="0.25">
      <c r="A6144" t="s">
        <v>86</v>
      </c>
      <c r="B6144" s="61" t="s">
        <v>226</v>
      </c>
      <c r="C6144" s="62">
        <v>0</v>
      </c>
    </row>
    <row r="6145" spans="1:3" ht="15" x14ac:dyDescent="0.25">
      <c r="A6145" t="s">
        <v>86</v>
      </c>
      <c r="B6145" s="61" t="s">
        <v>227</v>
      </c>
      <c r="C6145" s="62">
        <v>0</v>
      </c>
    </row>
    <row r="6146" spans="1:3" ht="15" x14ac:dyDescent="0.25">
      <c r="A6146" t="s">
        <v>86</v>
      </c>
      <c r="B6146" s="61" t="s">
        <v>228</v>
      </c>
      <c r="C6146" s="62">
        <v>0</v>
      </c>
    </row>
    <row r="6147" spans="1:3" ht="15" x14ac:dyDescent="0.25">
      <c r="A6147" t="s">
        <v>86</v>
      </c>
      <c r="B6147" s="61" t="s">
        <v>229</v>
      </c>
      <c r="C6147" s="62">
        <v>0</v>
      </c>
    </row>
    <row r="6148" spans="1:3" ht="15" x14ac:dyDescent="0.25">
      <c r="A6148" t="s">
        <v>86</v>
      </c>
      <c r="B6148" s="61" t="s">
        <v>230</v>
      </c>
      <c r="C6148" s="62">
        <v>0</v>
      </c>
    </row>
    <row r="6149" spans="1:3" ht="15" x14ac:dyDescent="0.25">
      <c r="A6149" t="s">
        <v>86</v>
      </c>
      <c r="B6149" s="61" t="s">
        <v>231</v>
      </c>
      <c r="C6149" s="62">
        <v>0</v>
      </c>
    </row>
    <row r="6150" spans="1:3" ht="15" x14ac:dyDescent="0.25">
      <c r="A6150" t="s">
        <v>86</v>
      </c>
      <c r="B6150" s="61" t="s">
        <v>232</v>
      </c>
      <c r="C6150" s="62">
        <v>0</v>
      </c>
    </row>
    <row r="6151" spans="1:3" ht="15" x14ac:dyDescent="0.25">
      <c r="A6151" t="s">
        <v>86</v>
      </c>
      <c r="B6151" s="61" t="s">
        <v>233</v>
      </c>
      <c r="C6151" s="62">
        <v>0</v>
      </c>
    </row>
    <row r="6152" spans="1:3" ht="15" x14ac:dyDescent="0.25">
      <c r="A6152" t="s">
        <v>86</v>
      </c>
      <c r="B6152" s="61" t="s">
        <v>234</v>
      </c>
      <c r="C6152" s="62">
        <v>0</v>
      </c>
    </row>
    <row r="6153" spans="1:3" ht="15" x14ac:dyDescent="0.25">
      <c r="A6153" t="s">
        <v>86</v>
      </c>
      <c r="B6153" s="61" t="s">
        <v>235</v>
      </c>
      <c r="C6153" s="62">
        <v>0</v>
      </c>
    </row>
    <row r="6154" spans="1:3" ht="15" x14ac:dyDescent="0.25">
      <c r="A6154" t="s">
        <v>86</v>
      </c>
      <c r="B6154" s="61" t="s">
        <v>236</v>
      </c>
      <c r="C6154" s="62">
        <v>0</v>
      </c>
    </row>
    <row r="6155" spans="1:3" ht="15.75" thickBot="1" x14ac:dyDescent="0.3">
      <c r="A6155" t="s">
        <v>86</v>
      </c>
      <c r="B6155" s="61" t="s">
        <v>237</v>
      </c>
      <c r="C6155" s="62">
        <v>0</v>
      </c>
    </row>
    <row r="6156" spans="1:3" ht="15.75" thickTop="1" x14ac:dyDescent="0.25">
      <c r="A6156" t="s">
        <v>86</v>
      </c>
      <c r="B6156" s="64">
        <v>0</v>
      </c>
      <c r="C6156" s="65">
        <v>0</v>
      </c>
    </row>
    <row r="6157" spans="1:3" ht="15" x14ac:dyDescent="0.25">
      <c r="A6157" t="s">
        <v>86</v>
      </c>
      <c r="B6157" s="66">
        <v>0</v>
      </c>
      <c r="C6157" s="65">
        <v>0</v>
      </c>
    </row>
    <row r="6158" spans="1:3" ht="15" x14ac:dyDescent="0.25">
      <c r="A6158" t="s">
        <v>86</v>
      </c>
      <c r="B6158" s="66">
        <v>0</v>
      </c>
      <c r="C6158" s="65">
        <v>0</v>
      </c>
    </row>
    <row r="6159" spans="1:3" ht="15" x14ac:dyDescent="0.25">
      <c r="A6159" t="s">
        <v>86</v>
      </c>
      <c r="B6159" s="66">
        <v>0</v>
      </c>
      <c r="C6159" s="65">
        <v>0</v>
      </c>
    </row>
    <row r="6160" spans="1:3" ht="15" x14ac:dyDescent="0.25">
      <c r="A6160" t="s">
        <v>86</v>
      </c>
      <c r="B6160" s="66">
        <v>0</v>
      </c>
      <c r="C6160" s="65">
        <v>0</v>
      </c>
    </row>
    <row r="6161" spans="1:3" ht="15" x14ac:dyDescent="0.25">
      <c r="A6161" t="s">
        <v>86</v>
      </c>
      <c r="B6161" s="66">
        <v>0</v>
      </c>
      <c r="C6161" s="65">
        <v>0</v>
      </c>
    </row>
    <row r="6162" spans="1:3" ht="15" x14ac:dyDescent="0.25">
      <c r="A6162" t="s">
        <v>86</v>
      </c>
      <c r="B6162" s="66">
        <v>0</v>
      </c>
      <c r="C6162" s="65">
        <v>0</v>
      </c>
    </row>
    <row r="6163" spans="1:3" s="44" customFormat="1" ht="15" x14ac:dyDescent="0.25">
      <c r="A6163" t="s">
        <v>86</v>
      </c>
      <c r="B6163" s="66">
        <v>0</v>
      </c>
      <c r="C6163" s="65">
        <v>0</v>
      </c>
    </row>
    <row r="6164" spans="1:3" s="44" customFormat="1" ht="15" x14ac:dyDescent="0.25">
      <c r="A6164" t="s">
        <v>86</v>
      </c>
      <c r="B6164" s="66">
        <v>0</v>
      </c>
      <c r="C6164" s="65">
        <v>0</v>
      </c>
    </row>
    <row r="6165" spans="1:3" s="44" customFormat="1" ht="15" x14ac:dyDescent="0.25">
      <c r="A6165" t="s">
        <v>86</v>
      </c>
      <c r="B6165" s="66">
        <v>0</v>
      </c>
      <c r="C6165" s="65">
        <v>0</v>
      </c>
    </row>
    <row r="6166" spans="1:3" s="44" customFormat="1" ht="15" x14ac:dyDescent="0.25">
      <c r="A6166" t="s">
        <v>86</v>
      </c>
      <c r="B6166" s="66">
        <v>0</v>
      </c>
      <c r="C6166" s="65">
        <v>0</v>
      </c>
    </row>
    <row r="6167" spans="1:3" s="44" customFormat="1" ht="15" x14ac:dyDescent="0.25">
      <c r="A6167" t="s">
        <v>86</v>
      </c>
      <c r="B6167" s="66">
        <v>0</v>
      </c>
      <c r="C6167" s="65">
        <v>0</v>
      </c>
    </row>
    <row r="6168" spans="1:3" ht="15" x14ac:dyDescent="0.25">
      <c r="A6168" t="s">
        <v>86</v>
      </c>
      <c r="B6168" s="66">
        <v>0</v>
      </c>
      <c r="C6168" s="65">
        <v>0</v>
      </c>
    </row>
    <row r="6169" spans="1:3" ht="15" x14ac:dyDescent="0.25">
      <c r="A6169" t="s">
        <v>86</v>
      </c>
      <c r="B6169" s="66">
        <v>0</v>
      </c>
      <c r="C6169" s="65">
        <v>0</v>
      </c>
    </row>
    <row r="6170" spans="1:3" ht="15.75" thickBot="1" x14ac:dyDescent="0.3">
      <c r="A6170" t="s">
        <v>86</v>
      </c>
      <c r="B6170" s="67">
        <v>0</v>
      </c>
      <c r="C6170" s="68">
        <v>0</v>
      </c>
    </row>
    <row r="6171" spans="1:3" ht="15.75" thickTop="1" x14ac:dyDescent="0.25">
      <c r="A6171" t="s">
        <v>86</v>
      </c>
      <c r="B6171" s="44"/>
      <c r="C6171" s="18"/>
    </row>
    <row r="6172" spans="1:3" ht="15" x14ac:dyDescent="0.25">
      <c r="A6172" t="s">
        <v>86</v>
      </c>
      <c r="C6172" s="18"/>
    </row>
    <row r="6173" spans="1:3" ht="15.75" x14ac:dyDescent="0.25">
      <c r="A6173" t="s">
        <v>86</v>
      </c>
      <c r="B6173" s="69" t="s">
        <v>345</v>
      </c>
      <c r="C6173" s="70"/>
    </row>
    <row r="6174" spans="1:3" ht="15" x14ac:dyDescent="0.25">
      <c r="A6174" t="s">
        <v>86</v>
      </c>
      <c r="C6174" s="51"/>
    </row>
    <row r="6175" spans="1:3" ht="15" x14ac:dyDescent="0.25">
      <c r="A6175" t="s">
        <v>86</v>
      </c>
    </row>
    <row r="6176" spans="1:3" ht="15" x14ac:dyDescent="0.25">
      <c r="A6176" t="s">
        <v>86</v>
      </c>
      <c r="C6176" s="71" t="s">
        <v>346</v>
      </c>
    </row>
    <row r="6177" spans="1:3" ht="15" customHeight="1" x14ac:dyDescent="0.25">
      <c r="A6177" t="s">
        <v>86</v>
      </c>
      <c r="C6177" s="72" t="s">
        <v>347</v>
      </c>
    </row>
    <row r="6178" spans="1:3" ht="15" x14ac:dyDescent="0.25">
      <c r="A6178" t="s">
        <v>86</v>
      </c>
    </row>
    <row r="6179" spans="1:3" ht="15" x14ac:dyDescent="0.25">
      <c r="A6179" t="s">
        <v>86</v>
      </c>
    </row>
    <row r="6180" spans="1:3" ht="15" x14ac:dyDescent="0.25">
      <c r="A6180" t="s">
        <v>86</v>
      </c>
    </row>
    <row r="6181" spans="1:3" ht="15" x14ac:dyDescent="0.25">
      <c r="A6181" t="s">
        <v>86</v>
      </c>
    </row>
    <row r="6182" spans="1:3" ht="15" x14ac:dyDescent="0.25">
      <c r="A6182" t="s">
        <v>86</v>
      </c>
    </row>
    <row r="6183" spans="1:3" ht="15" x14ac:dyDescent="0.25">
      <c r="A6183" t="s">
        <v>86</v>
      </c>
    </row>
    <row r="6184" spans="1:3" ht="15" x14ac:dyDescent="0.25">
      <c r="A6184" t="s">
        <v>86</v>
      </c>
    </row>
    <row r="6185" spans="1:3" ht="15" x14ac:dyDescent="0.25">
      <c r="A6185" t="s">
        <v>86</v>
      </c>
    </row>
    <row r="6186" spans="1:3" ht="15" x14ac:dyDescent="0.25">
      <c r="A6186" t="s">
        <v>86</v>
      </c>
    </row>
    <row r="6187" spans="1:3" ht="15" x14ac:dyDescent="0.25">
      <c r="A6187" t="s">
        <v>86</v>
      </c>
    </row>
    <row r="6188" spans="1:3" ht="15" x14ac:dyDescent="0.25">
      <c r="A6188" t="s">
        <v>86</v>
      </c>
    </row>
    <row r="6189" spans="1:3" ht="15" x14ac:dyDescent="0.25">
      <c r="A6189" t="s">
        <v>86</v>
      </c>
    </row>
    <row r="6190" spans="1:3" ht="15" x14ac:dyDescent="0.25">
      <c r="A6190" t="s">
        <v>86</v>
      </c>
    </row>
    <row r="6191" spans="1:3" ht="15" x14ac:dyDescent="0.25">
      <c r="A6191" t="s">
        <v>86</v>
      </c>
    </row>
    <row r="6192" spans="1:3" ht="15" x14ac:dyDescent="0.25">
      <c r="A6192" t="s">
        <v>86</v>
      </c>
    </row>
    <row r="6193" spans="1:3" ht="15" x14ac:dyDescent="0.25">
      <c r="A6193" t="s">
        <v>86</v>
      </c>
    </row>
    <row r="6194" spans="1:3" ht="15" x14ac:dyDescent="0.25">
      <c r="A6194" t="s">
        <v>86</v>
      </c>
    </row>
    <row r="6195" spans="1:3" ht="15" x14ac:dyDescent="0.25">
      <c r="A6195" t="s">
        <v>86</v>
      </c>
    </row>
    <row r="6196" spans="1:3" ht="15" x14ac:dyDescent="0.25">
      <c r="A6196" t="s">
        <v>86</v>
      </c>
    </row>
    <row r="6197" spans="1:3" ht="15" x14ac:dyDescent="0.25">
      <c r="A6197" t="s">
        <v>86</v>
      </c>
    </row>
    <row r="6198" spans="1:3" ht="15" x14ac:dyDescent="0.25">
      <c r="A6198" t="s">
        <v>86</v>
      </c>
    </row>
    <row r="6199" spans="1:3" ht="15" x14ac:dyDescent="0.25">
      <c r="A6199" t="s">
        <v>86</v>
      </c>
    </row>
    <row r="6200" spans="1:3" ht="15" x14ac:dyDescent="0.25">
      <c r="A6200" t="s">
        <v>86</v>
      </c>
    </row>
    <row r="6201" spans="1:3" ht="15" x14ac:dyDescent="0.25">
      <c r="A6201" t="s">
        <v>87</v>
      </c>
      <c r="B6201" s="44" t="s">
        <v>104</v>
      </c>
      <c r="C6201" s="73">
        <v>0</v>
      </c>
    </row>
    <row r="6202" spans="1:3" ht="15" x14ac:dyDescent="0.25">
      <c r="A6202" t="s">
        <v>87</v>
      </c>
      <c r="B6202" s="44" t="s">
        <v>104</v>
      </c>
      <c r="C6202" s="50">
        <v>0</v>
      </c>
    </row>
    <row r="6203" spans="1:3" ht="15" x14ac:dyDescent="0.25">
      <c r="A6203" t="s">
        <v>87</v>
      </c>
      <c r="B6203" s="44" t="s">
        <v>105</v>
      </c>
      <c r="C6203" s="50">
        <v>0</v>
      </c>
    </row>
    <row r="6204" spans="1:3" ht="15" x14ac:dyDescent="0.25">
      <c r="A6204" t="s">
        <v>87</v>
      </c>
      <c r="B6204" s="44" t="s">
        <v>106</v>
      </c>
      <c r="C6204" s="50">
        <v>0</v>
      </c>
    </row>
    <row r="6205" spans="1:3" ht="15" x14ac:dyDescent="0.25">
      <c r="A6205" t="s">
        <v>87</v>
      </c>
      <c r="B6205" s="44" t="s">
        <v>107</v>
      </c>
      <c r="C6205" s="50">
        <v>0</v>
      </c>
    </row>
    <row r="6206" spans="1:3" ht="15" x14ac:dyDescent="0.25">
      <c r="A6206" t="s">
        <v>87</v>
      </c>
      <c r="B6206" s="44" t="s">
        <v>107</v>
      </c>
      <c r="C6206" s="50">
        <v>0</v>
      </c>
    </row>
    <row r="6207" spans="1:3" ht="15" x14ac:dyDescent="0.25">
      <c r="A6207" t="s">
        <v>87</v>
      </c>
      <c r="B6207" s="44" t="s">
        <v>108</v>
      </c>
      <c r="C6207" s="50">
        <v>0</v>
      </c>
    </row>
    <row r="6208" spans="1:3" ht="15" x14ac:dyDescent="0.25">
      <c r="A6208" t="s">
        <v>87</v>
      </c>
      <c r="B6208" s="44" t="s">
        <v>108</v>
      </c>
      <c r="C6208" s="50">
        <v>0</v>
      </c>
    </row>
    <row r="6209" spans="1:3" ht="15" x14ac:dyDescent="0.25">
      <c r="A6209" t="s">
        <v>87</v>
      </c>
      <c r="B6209" s="44" t="s">
        <v>109</v>
      </c>
      <c r="C6209" s="50">
        <v>0</v>
      </c>
    </row>
    <row r="6210" spans="1:3" ht="15" x14ac:dyDescent="0.25">
      <c r="A6210" t="s">
        <v>87</v>
      </c>
      <c r="B6210" s="44" t="s">
        <v>110</v>
      </c>
      <c r="C6210" s="50">
        <v>0</v>
      </c>
    </row>
    <row r="6211" spans="1:3" ht="15" x14ac:dyDescent="0.25">
      <c r="A6211" t="s">
        <v>87</v>
      </c>
      <c r="B6211" s="44" t="s">
        <v>110</v>
      </c>
      <c r="C6211" s="50">
        <v>0</v>
      </c>
    </row>
    <row r="6212" spans="1:3" ht="15" x14ac:dyDescent="0.25">
      <c r="A6212" t="s">
        <v>87</v>
      </c>
      <c r="B6212" s="44" t="s">
        <v>111</v>
      </c>
      <c r="C6212" s="50">
        <v>0</v>
      </c>
    </row>
    <row r="6213" spans="1:3" ht="15" x14ac:dyDescent="0.25">
      <c r="A6213" t="s">
        <v>87</v>
      </c>
      <c r="B6213" s="44" t="s">
        <v>111</v>
      </c>
      <c r="C6213" s="50">
        <v>0</v>
      </c>
    </row>
    <row r="6214" spans="1:3" ht="15" x14ac:dyDescent="0.25">
      <c r="A6214" t="s">
        <v>87</v>
      </c>
      <c r="B6214" s="44" t="s">
        <v>112</v>
      </c>
      <c r="C6214" s="50">
        <v>0</v>
      </c>
    </row>
    <row r="6215" spans="1:3" ht="15" x14ac:dyDescent="0.25">
      <c r="A6215" t="s">
        <v>87</v>
      </c>
      <c r="B6215" s="44" t="s">
        <v>113</v>
      </c>
      <c r="C6215" s="50">
        <v>0</v>
      </c>
    </row>
    <row r="6216" spans="1:3" ht="15" x14ac:dyDescent="0.25">
      <c r="A6216" t="s">
        <v>87</v>
      </c>
      <c r="B6216" s="44" t="s">
        <v>113</v>
      </c>
      <c r="C6216" s="50">
        <v>0</v>
      </c>
    </row>
    <row r="6217" spans="1:3" ht="15" x14ac:dyDescent="0.25">
      <c r="A6217" t="s">
        <v>87</v>
      </c>
      <c r="B6217" s="44" t="s">
        <v>114</v>
      </c>
      <c r="C6217" s="50">
        <v>0</v>
      </c>
    </row>
    <row r="6218" spans="1:3" ht="15" x14ac:dyDescent="0.25">
      <c r="A6218" t="s">
        <v>87</v>
      </c>
      <c r="B6218" s="44" t="s">
        <v>115</v>
      </c>
      <c r="C6218" s="50">
        <v>0</v>
      </c>
    </row>
    <row r="6219" spans="1:3" ht="15" x14ac:dyDescent="0.25">
      <c r="A6219" t="s">
        <v>87</v>
      </c>
      <c r="B6219" s="44" t="s">
        <v>116</v>
      </c>
      <c r="C6219" s="50">
        <v>0</v>
      </c>
    </row>
    <row r="6220" spans="1:3" ht="15" x14ac:dyDescent="0.25">
      <c r="A6220" t="s">
        <v>87</v>
      </c>
      <c r="B6220" s="44" t="s">
        <v>117</v>
      </c>
      <c r="C6220" s="50">
        <v>0</v>
      </c>
    </row>
    <row r="6221" spans="1:3" ht="15" x14ac:dyDescent="0.25">
      <c r="A6221" t="s">
        <v>87</v>
      </c>
      <c r="B6221" s="44" t="s">
        <v>117</v>
      </c>
      <c r="C6221" s="50">
        <v>0</v>
      </c>
    </row>
    <row r="6222" spans="1:3" ht="15" x14ac:dyDescent="0.25">
      <c r="A6222" t="s">
        <v>87</v>
      </c>
      <c r="B6222" s="44" t="s">
        <v>118</v>
      </c>
      <c r="C6222" s="50">
        <v>0</v>
      </c>
    </row>
    <row r="6223" spans="1:3" ht="15" x14ac:dyDescent="0.25">
      <c r="A6223" t="s">
        <v>87</v>
      </c>
      <c r="B6223" s="44" t="s">
        <v>119</v>
      </c>
      <c r="C6223" s="50">
        <v>0</v>
      </c>
    </row>
    <row r="6224" spans="1:3" ht="15" x14ac:dyDescent="0.25">
      <c r="A6224" t="s">
        <v>87</v>
      </c>
      <c r="B6224" s="44" t="s">
        <v>120</v>
      </c>
      <c r="C6224" s="50">
        <v>0</v>
      </c>
    </row>
    <row r="6225" spans="1:3" ht="15" x14ac:dyDescent="0.25">
      <c r="A6225" t="s">
        <v>87</v>
      </c>
      <c r="B6225" s="44" t="s">
        <v>121</v>
      </c>
      <c r="C6225" s="50">
        <v>0</v>
      </c>
    </row>
    <row r="6226" spans="1:3" ht="15" x14ac:dyDescent="0.25">
      <c r="A6226" t="s">
        <v>87</v>
      </c>
      <c r="B6226" s="44" t="s">
        <v>122</v>
      </c>
      <c r="C6226" s="50">
        <v>0</v>
      </c>
    </row>
    <row r="6227" spans="1:3" ht="15" x14ac:dyDescent="0.25">
      <c r="A6227" t="s">
        <v>87</v>
      </c>
      <c r="B6227" s="44" t="s">
        <v>123</v>
      </c>
      <c r="C6227" s="50">
        <v>0</v>
      </c>
    </row>
    <row r="6228" spans="1:3" ht="15" x14ac:dyDescent="0.25">
      <c r="A6228" t="s">
        <v>87</v>
      </c>
      <c r="B6228" s="44" t="s">
        <v>123</v>
      </c>
      <c r="C6228" s="50">
        <v>0</v>
      </c>
    </row>
    <row r="6229" spans="1:3" ht="15" x14ac:dyDescent="0.25">
      <c r="A6229" t="s">
        <v>87</v>
      </c>
      <c r="B6229" s="44" t="s">
        <v>124</v>
      </c>
      <c r="C6229" s="50">
        <v>0</v>
      </c>
    </row>
    <row r="6230" spans="1:3" ht="15" x14ac:dyDescent="0.25">
      <c r="A6230" t="s">
        <v>87</v>
      </c>
      <c r="B6230" s="44" t="s">
        <v>124</v>
      </c>
      <c r="C6230" s="50">
        <v>0</v>
      </c>
    </row>
    <row r="6231" spans="1:3" ht="15" x14ac:dyDescent="0.25">
      <c r="A6231" t="s">
        <v>87</v>
      </c>
      <c r="B6231" s="44" t="s">
        <v>125</v>
      </c>
      <c r="C6231" s="50">
        <v>0</v>
      </c>
    </row>
    <row r="6232" spans="1:3" ht="15" x14ac:dyDescent="0.25">
      <c r="A6232" t="s">
        <v>87</v>
      </c>
      <c r="B6232" s="44" t="s">
        <v>125</v>
      </c>
      <c r="C6232" s="50">
        <v>0</v>
      </c>
    </row>
    <row r="6233" spans="1:3" ht="15" x14ac:dyDescent="0.25">
      <c r="A6233" t="s">
        <v>87</v>
      </c>
      <c r="B6233" s="44" t="s">
        <v>126</v>
      </c>
      <c r="C6233" s="50">
        <v>0</v>
      </c>
    </row>
    <row r="6234" spans="1:3" ht="15" x14ac:dyDescent="0.25">
      <c r="A6234" t="s">
        <v>87</v>
      </c>
      <c r="B6234" s="44" t="s">
        <v>126</v>
      </c>
      <c r="C6234" s="50">
        <v>0</v>
      </c>
    </row>
    <row r="6235" spans="1:3" ht="15" x14ac:dyDescent="0.25">
      <c r="A6235" t="s">
        <v>87</v>
      </c>
      <c r="B6235" s="44" t="s">
        <v>127</v>
      </c>
      <c r="C6235" s="50">
        <v>0</v>
      </c>
    </row>
    <row r="6236" spans="1:3" ht="15" x14ac:dyDescent="0.25">
      <c r="A6236" t="s">
        <v>87</v>
      </c>
      <c r="B6236" s="44" t="s">
        <v>128</v>
      </c>
      <c r="C6236" s="50">
        <v>0</v>
      </c>
    </row>
    <row r="6237" spans="1:3" ht="15" x14ac:dyDescent="0.25">
      <c r="A6237" t="s">
        <v>87</v>
      </c>
      <c r="B6237" s="44" t="s">
        <v>129</v>
      </c>
      <c r="C6237" s="50">
        <v>0</v>
      </c>
    </row>
    <row r="6238" spans="1:3" ht="15" x14ac:dyDescent="0.25">
      <c r="A6238" t="s">
        <v>87</v>
      </c>
      <c r="B6238" s="44" t="s">
        <v>130</v>
      </c>
      <c r="C6238" s="50">
        <v>0</v>
      </c>
    </row>
    <row r="6239" spans="1:3" ht="15" x14ac:dyDescent="0.25">
      <c r="A6239" t="s">
        <v>87</v>
      </c>
      <c r="B6239" s="44" t="s">
        <v>131</v>
      </c>
      <c r="C6239" s="50">
        <v>0</v>
      </c>
    </row>
    <row r="6240" spans="1:3" ht="15" x14ac:dyDescent="0.25">
      <c r="A6240" t="s">
        <v>87</v>
      </c>
      <c r="B6240" s="44" t="s">
        <v>131</v>
      </c>
      <c r="C6240" s="50">
        <v>0</v>
      </c>
    </row>
    <row r="6241" spans="1:3" ht="15" x14ac:dyDescent="0.25">
      <c r="A6241" t="s">
        <v>87</v>
      </c>
      <c r="B6241" s="44" t="s">
        <v>132</v>
      </c>
      <c r="C6241" s="50">
        <v>0</v>
      </c>
    </row>
    <row r="6242" spans="1:3" ht="15" x14ac:dyDescent="0.25">
      <c r="A6242" t="s">
        <v>87</v>
      </c>
      <c r="B6242" s="44" t="s">
        <v>133</v>
      </c>
      <c r="C6242" s="50">
        <v>0</v>
      </c>
    </row>
    <row r="6243" spans="1:3" ht="15" x14ac:dyDescent="0.25">
      <c r="A6243" t="s">
        <v>87</v>
      </c>
      <c r="B6243" s="44" t="s">
        <v>134</v>
      </c>
      <c r="C6243" s="50">
        <v>0</v>
      </c>
    </row>
    <row r="6244" spans="1:3" ht="15" x14ac:dyDescent="0.25">
      <c r="A6244" t="s">
        <v>87</v>
      </c>
      <c r="B6244" s="44" t="s">
        <v>135</v>
      </c>
      <c r="C6244" s="50">
        <v>0</v>
      </c>
    </row>
    <row r="6245" spans="1:3" ht="15" x14ac:dyDescent="0.25">
      <c r="A6245" t="s">
        <v>87</v>
      </c>
      <c r="B6245" s="44" t="s">
        <v>136</v>
      </c>
      <c r="C6245" s="50">
        <v>0</v>
      </c>
    </row>
    <row r="6246" spans="1:3" ht="15" x14ac:dyDescent="0.25">
      <c r="A6246" t="s">
        <v>87</v>
      </c>
      <c r="B6246" s="44" t="s">
        <v>137</v>
      </c>
      <c r="C6246" s="50">
        <v>0</v>
      </c>
    </row>
    <row r="6247" spans="1:3" ht="15" x14ac:dyDescent="0.25">
      <c r="A6247" t="s">
        <v>87</v>
      </c>
      <c r="B6247" s="44" t="s">
        <v>137</v>
      </c>
      <c r="C6247" s="50">
        <v>0</v>
      </c>
    </row>
    <row r="6248" spans="1:3" ht="15" x14ac:dyDescent="0.25">
      <c r="A6248" t="s">
        <v>87</v>
      </c>
      <c r="B6248" s="44" t="s">
        <v>138</v>
      </c>
      <c r="C6248" s="50">
        <v>0</v>
      </c>
    </row>
    <row r="6249" spans="1:3" ht="15" x14ac:dyDescent="0.25">
      <c r="A6249" t="s">
        <v>87</v>
      </c>
      <c r="B6249" s="44" t="s">
        <v>138</v>
      </c>
      <c r="C6249" s="50">
        <v>0</v>
      </c>
    </row>
    <row r="6250" spans="1:3" ht="15" x14ac:dyDescent="0.25">
      <c r="A6250" t="s">
        <v>87</v>
      </c>
      <c r="B6250" s="59" t="s">
        <v>139</v>
      </c>
      <c r="C6250" s="50">
        <v>0</v>
      </c>
    </row>
    <row r="6251" spans="1:3" ht="15" x14ac:dyDescent="0.25">
      <c r="A6251" t="s">
        <v>87</v>
      </c>
      <c r="B6251" s="44" t="s">
        <v>140</v>
      </c>
      <c r="C6251" s="50">
        <v>0</v>
      </c>
    </row>
    <row r="6252" spans="1:3" ht="15" x14ac:dyDescent="0.25">
      <c r="A6252" t="s">
        <v>87</v>
      </c>
      <c r="B6252" s="44" t="s">
        <v>141</v>
      </c>
      <c r="C6252" s="50">
        <v>0</v>
      </c>
    </row>
    <row r="6253" spans="1:3" ht="15" x14ac:dyDescent="0.25">
      <c r="A6253" t="s">
        <v>87</v>
      </c>
      <c r="B6253" s="44" t="s">
        <v>142</v>
      </c>
      <c r="C6253" s="50">
        <v>0</v>
      </c>
    </row>
    <row r="6254" spans="1:3" ht="15" x14ac:dyDescent="0.25">
      <c r="A6254" t="s">
        <v>87</v>
      </c>
      <c r="B6254" s="44" t="s">
        <v>142</v>
      </c>
      <c r="C6254" s="50">
        <v>0</v>
      </c>
    </row>
    <row r="6255" spans="1:3" ht="15" x14ac:dyDescent="0.25">
      <c r="A6255" t="s">
        <v>87</v>
      </c>
      <c r="B6255" s="44" t="s">
        <v>143</v>
      </c>
      <c r="C6255" s="50">
        <v>0</v>
      </c>
    </row>
    <row r="6256" spans="1:3" ht="15" x14ac:dyDescent="0.25">
      <c r="A6256" t="s">
        <v>87</v>
      </c>
      <c r="B6256" s="44" t="s">
        <v>144</v>
      </c>
      <c r="C6256" s="50">
        <v>0</v>
      </c>
    </row>
    <row r="6257" spans="1:3" ht="15" x14ac:dyDescent="0.25">
      <c r="A6257" t="s">
        <v>87</v>
      </c>
      <c r="B6257" s="44" t="s">
        <v>144</v>
      </c>
      <c r="C6257" s="50">
        <v>0</v>
      </c>
    </row>
    <row r="6258" spans="1:3" ht="15" x14ac:dyDescent="0.25">
      <c r="A6258" t="s">
        <v>87</v>
      </c>
      <c r="B6258" s="44" t="s">
        <v>145</v>
      </c>
      <c r="C6258" s="60">
        <v>0</v>
      </c>
    </row>
    <row r="6259" spans="1:3" ht="15" x14ac:dyDescent="0.25">
      <c r="A6259" t="s">
        <v>87</v>
      </c>
      <c r="B6259" s="44" t="s">
        <v>146</v>
      </c>
      <c r="C6259" s="60">
        <v>0</v>
      </c>
    </row>
    <row r="6260" spans="1:3" ht="15" x14ac:dyDescent="0.25">
      <c r="A6260" t="s">
        <v>87</v>
      </c>
      <c r="B6260" s="44" t="s">
        <v>147</v>
      </c>
      <c r="C6260" s="60">
        <v>0</v>
      </c>
    </row>
    <row r="6261" spans="1:3" ht="15" x14ac:dyDescent="0.25">
      <c r="A6261" t="s">
        <v>87</v>
      </c>
      <c r="B6261" s="44" t="s">
        <v>148</v>
      </c>
      <c r="C6261" s="60">
        <v>0</v>
      </c>
    </row>
    <row r="6262" spans="1:3" ht="15" x14ac:dyDescent="0.25">
      <c r="A6262" t="s">
        <v>87</v>
      </c>
      <c r="B6262" s="44" t="s">
        <v>148</v>
      </c>
      <c r="C6262" s="60">
        <v>0</v>
      </c>
    </row>
    <row r="6263" spans="1:3" ht="15" x14ac:dyDescent="0.25">
      <c r="A6263" t="s">
        <v>87</v>
      </c>
      <c r="B6263" s="44" t="s">
        <v>149</v>
      </c>
      <c r="C6263" s="60">
        <v>0</v>
      </c>
    </row>
    <row r="6264" spans="1:3" ht="15" x14ac:dyDescent="0.25">
      <c r="A6264" t="s">
        <v>87</v>
      </c>
      <c r="B6264" s="44" t="s">
        <v>150</v>
      </c>
      <c r="C6264" s="60">
        <v>0</v>
      </c>
    </row>
    <row r="6265" spans="1:3" s="44" customFormat="1" ht="15" x14ac:dyDescent="0.25">
      <c r="A6265" t="s">
        <v>87</v>
      </c>
      <c r="B6265" s="44" t="s">
        <v>151</v>
      </c>
      <c r="C6265" s="60">
        <v>0</v>
      </c>
    </row>
    <row r="6266" spans="1:3" s="44" customFormat="1" ht="15" x14ac:dyDescent="0.25">
      <c r="A6266" t="s">
        <v>87</v>
      </c>
      <c r="B6266" s="44" t="s">
        <v>152</v>
      </c>
      <c r="C6266" s="60">
        <v>0</v>
      </c>
    </row>
    <row r="6267" spans="1:3" s="44" customFormat="1" ht="15" x14ac:dyDescent="0.25">
      <c r="A6267" t="s">
        <v>87</v>
      </c>
      <c r="B6267" s="44" t="s">
        <v>153</v>
      </c>
      <c r="C6267" s="60">
        <v>0</v>
      </c>
    </row>
    <row r="6268" spans="1:3" s="44" customFormat="1" ht="15" x14ac:dyDescent="0.25">
      <c r="A6268" t="s">
        <v>87</v>
      </c>
      <c r="B6268" s="44" t="s">
        <v>154</v>
      </c>
      <c r="C6268" s="60">
        <v>0</v>
      </c>
    </row>
    <row r="6269" spans="1:3" s="44" customFormat="1" ht="15" x14ac:dyDescent="0.25">
      <c r="A6269" t="s">
        <v>87</v>
      </c>
      <c r="B6269" s="44" t="s">
        <v>155</v>
      </c>
      <c r="C6269" s="60">
        <v>0</v>
      </c>
    </row>
    <row r="6270" spans="1:3" ht="15" x14ac:dyDescent="0.25">
      <c r="A6270" t="s">
        <v>87</v>
      </c>
      <c r="B6270" s="44" t="s">
        <v>156</v>
      </c>
      <c r="C6270" s="60">
        <v>0</v>
      </c>
    </row>
    <row r="6271" spans="1:3" ht="15" x14ac:dyDescent="0.25">
      <c r="A6271" t="s">
        <v>87</v>
      </c>
      <c r="B6271" s="44" t="s">
        <v>157</v>
      </c>
      <c r="C6271" s="60">
        <v>0</v>
      </c>
    </row>
    <row r="6272" spans="1:3" ht="15" x14ac:dyDescent="0.25">
      <c r="A6272" t="s">
        <v>87</v>
      </c>
      <c r="B6272" s="44" t="s">
        <v>158</v>
      </c>
      <c r="C6272" s="60">
        <v>0</v>
      </c>
    </row>
    <row r="6273" spans="1:3" ht="15" x14ac:dyDescent="0.25">
      <c r="A6273" t="s">
        <v>87</v>
      </c>
      <c r="B6273" s="44" t="s">
        <v>159</v>
      </c>
      <c r="C6273" s="60">
        <v>0</v>
      </c>
    </row>
    <row r="6274" spans="1:3" ht="15" x14ac:dyDescent="0.25">
      <c r="A6274" t="s">
        <v>87</v>
      </c>
      <c r="B6274" s="44" t="s">
        <v>160</v>
      </c>
      <c r="C6274" s="60">
        <v>0</v>
      </c>
    </row>
    <row r="6275" spans="1:3" ht="15" x14ac:dyDescent="0.25">
      <c r="A6275" t="s">
        <v>87</v>
      </c>
      <c r="B6275" s="44" t="s">
        <v>161</v>
      </c>
      <c r="C6275" s="60">
        <v>0</v>
      </c>
    </row>
    <row r="6276" spans="1:3" ht="15" x14ac:dyDescent="0.25">
      <c r="A6276" t="s">
        <v>87</v>
      </c>
      <c r="B6276" s="44" t="s">
        <v>162</v>
      </c>
      <c r="C6276" s="60">
        <v>0</v>
      </c>
    </row>
    <row r="6277" spans="1:3" ht="15" x14ac:dyDescent="0.25">
      <c r="A6277" t="s">
        <v>87</v>
      </c>
      <c r="B6277" s="44" t="s">
        <v>162</v>
      </c>
      <c r="C6277" s="60">
        <v>0</v>
      </c>
    </row>
    <row r="6278" spans="1:3" ht="15" x14ac:dyDescent="0.25">
      <c r="A6278" t="s">
        <v>87</v>
      </c>
      <c r="B6278" s="44" t="s">
        <v>163</v>
      </c>
      <c r="C6278" s="60">
        <v>0</v>
      </c>
    </row>
    <row r="6279" spans="1:3" ht="15" x14ac:dyDescent="0.25">
      <c r="A6279" t="s">
        <v>87</v>
      </c>
      <c r="B6279" s="44" t="s">
        <v>164</v>
      </c>
      <c r="C6279" s="60">
        <v>0</v>
      </c>
    </row>
    <row r="6280" spans="1:3" ht="15" x14ac:dyDescent="0.25">
      <c r="A6280" t="s">
        <v>87</v>
      </c>
      <c r="B6280" s="44" t="s">
        <v>165</v>
      </c>
      <c r="C6280" s="60">
        <v>0</v>
      </c>
    </row>
    <row r="6281" spans="1:3" ht="15" x14ac:dyDescent="0.25">
      <c r="A6281" t="s">
        <v>87</v>
      </c>
      <c r="B6281" s="44" t="s">
        <v>166</v>
      </c>
      <c r="C6281" s="60">
        <v>0</v>
      </c>
    </row>
    <row r="6282" spans="1:3" ht="15" x14ac:dyDescent="0.25">
      <c r="A6282" t="s">
        <v>87</v>
      </c>
      <c r="B6282" s="44" t="s">
        <v>166</v>
      </c>
      <c r="C6282" s="60">
        <v>0</v>
      </c>
    </row>
    <row r="6283" spans="1:3" ht="15" x14ac:dyDescent="0.25">
      <c r="A6283" t="s">
        <v>87</v>
      </c>
      <c r="B6283" s="44" t="s">
        <v>167</v>
      </c>
      <c r="C6283" s="60">
        <v>0</v>
      </c>
    </row>
    <row r="6284" spans="1:3" ht="15" x14ac:dyDescent="0.25">
      <c r="A6284" t="s">
        <v>87</v>
      </c>
      <c r="B6284" s="44" t="s">
        <v>167</v>
      </c>
      <c r="C6284" s="60">
        <v>0</v>
      </c>
    </row>
    <row r="6285" spans="1:3" ht="15" x14ac:dyDescent="0.25">
      <c r="A6285" t="s">
        <v>87</v>
      </c>
      <c r="B6285" s="61" t="s">
        <v>168</v>
      </c>
      <c r="C6285" s="62">
        <v>0</v>
      </c>
    </row>
    <row r="6286" spans="1:3" ht="15" x14ac:dyDescent="0.25">
      <c r="A6286" t="s">
        <v>87</v>
      </c>
      <c r="B6286" s="61" t="s">
        <v>168</v>
      </c>
      <c r="C6286" s="62">
        <v>0</v>
      </c>
    </row>
    <row r="6287" spans="1:3" ht="15" x14ac:dyDescent="0.25">
      <c r="A6287" t="s">
        <v>87</v>
      </c>
      <c r="B6287" s="61" t="s">
        <v>169</v>
      </c>
      <c r="C6287" s="62">
        <v>0</v>
      </c>
    </row>
    <row r="6288" spans="1:3" ht="15" x14ac:dyDescent="0.25">
      <c r="A6288" t="s">
        <v>87</v>
      </c>
      <c r="B6288" s="44" t="s">
        <v>170</v>
      </c>
      <c r="C6288" s="60">
        <v>0</v>
      </c>
    </row>
    <row r="6289" spans="1:3" ht="15" x14ac:dyDescent="0.25">
      <c r="A6289" t="s">
        <v>87</v>
      </c>
      <c r="B6289" s="61" t="s">
        <v>171</v>
      </c>
      <c r="C6289" s="62">
        <v>0</v>
      </c>
    </row>
    <row r="6290" spans="1:3" ht="15" x14ac:dyDescent="0.25">
      <c r="A6290" t="s">
        <v>87</v>
      </c>
      <c r="B6290" s="44" t="s">
        <v>172</v>
      </c>
      <c r="C6290" s="60">
        <v>0</v>
      </c>
    </row>
    <row r="6291" spans="1:3" ht="15" x14ac:dyDescent="0.25">
      <c r="A6291" t="s">
        <v>87</v>
      </c>
      <c r="B6291" s="44" t="s">
        <v>173</v>
      </c>
      <c r="C6291" s="60">
        <v>0</v>
      </c>
    </row>
    <row r="6292" spans="1:3" ht="15" x14ac:dyDescent="0.25">
      <c r="A6292" t="s">
        <v>87</v>
      </c>
      <c r="B6292" s="44" t="s">
        <v>174</v>
      </c>
      <c r="C6292" s="60">
        <v>0</v>
      </c>
    </row>
    <row r="6293" spans="1:3" ht="15" x14ac:dyDescent="0.25">
      <c r="A6293" t="s">
        <v>87</v>
      </c>
      <c r="B6293" s="44" t="s">
        <v>175</v>
      </c>
      <c r="C6293" s="60">
        <v>0</v>
      </c>
    </row>
    <row r="6294" spans="1:3" ht="15" x14ac:dyDescent="0.25">
      <c r="A6294" t="s">
        <v>87</v>
      </c>
      <c r="B6294" s="44" t="s">
        <v>176</v>
      </c>
      <c r="C6294" s="60">
        <v>0</v>
      </c>
    </row>
    <row r="6295" spans="1:3" ht="15" x14ac:dyDescent="0.25">
      <c r="A6295" t="s">
        <v>87</v>
      </c>
      <c r="B6295" s="44" t="s">
        <v>177</v>
      </c>
      <c r="C6295" s="60">
        <v>0</v>
      </c>
    </row>
    <row r="6296" spans="1:3" ht="15" x14ac:dyDescent="0.25">
      <c r="A6296" t="s">
        <v>87</v>
      </c>
      <c r="B6296" s="44" t="s">
        <v>178</v>
      </c>
      <c r="C6296" s="60">
        <v>0</v>
      </c>
    </row>
    <row r="6297" spans="1:3" ht="15" x14ac:dyDescent="0.25">
      <c r="A6297" t="s">
        <v>87</v>
      </c>
      <c r="B6297" s="44" t="s">
        <v>179</v>
      </c>
      <c r="C6297" s="60">
        <v>0</v>
      </c>
    </row>
    <row r="6298" spans="1:3" ht="15" x14ac:dyDescent="0.25">
      <c r="A6298" t="s">
        <v>87</v>
      </c>
      <c r="B6298" s="44" t="s">
        <v>180</v>
      </c>
      <c r="C6298" s="60">
        <v>0</v>
      </c>
    </row>
    <row r="6299" spans="1:3" ht="15" x14ac:dyDescent="0.25">
      <c r="A6299" t="s">
        <v>87</v>
      </c>
      <c r="B6299" s="44" t="s">
        <v>181</v>
      </c>
      <c r="C6299" s="60">
        <v>0</v>
      </c>
    </row>
    <row r="6300" spans="1:3" ht="15" x14ac:dyDescent="0.25">
      <c r="A6300" t="s">
        <v>87</v>
      </c>
      <c r="B6300" s="44" t="s">
        <v>182</v>
      </c>
      <c r="C6300" s="60">
        <v>0</v>
      </c>
    </row>
    <row r="6301" spans="1:3" ht="15" x14ac:dyDescent="0.25">
      <c r="A6301" t="s">
        <v>87</v>
      </c>
      <c r="B6301" s="44" t="s">
        <v>183</v>
      </c>
      <c r="C6301" s="60">
        <v>0</v>
      </c>
    </row>
    <row r="6302" spans="1:3" ht="15" x14ac:dyDescent="0.25">
      <c r="A6302" t="s">
        <v>87</v>
      </c>
      <c r="B6302" s="44" t="s">
        <v>184</v>
      </c>
      <c r="C6302" s="60">
        <v>0</v>
      </c>
    </row>
    <row r="6303" spans="1:3" ht="15" x14ac:dyDescent="0.25">
      <c r="A6303" t="s">
        <v>87</v>
      </c>
      <c r="B6303" s="44" t="s">
        <v>185</v>
      </c>
      <c r="C6303" s="60">
        <v>0</v>
      </c>
    </row>
    <row r="6304" spans="1:3" ht="15" x14ac:dyDescent="0.25">
      <c r="A6304" t="s">
        <v>87</v>
      </c>
      <c r="B6304" s="44" t="s">
        <v>186</v>
      </c>
      <c r="C6304" s="60">
        <v>0</v>
      </c>
    </row>
    <row r="6305" spans="1:3" ht="15" x14ac:dyDescent="0.25">
      <c r="A6305" t="s">
        <v>87</v>
      </c>
      <c r="B6305" s="44" t="s">
        <v>187</v>
      </c>
      <c r="C6305" s="60">
        <v>0</v>
      </c>
    </row>
    <row r="6306" spans="1:3" ht="15" x14ac:dyDescent="0.25">
      <c r="A6306" t="s">
        <v>87</v>
      </c>
      <c r="B6306" s="44" t="s">
        <v>188</v>
      </c>
      <c r="C6306" s="60">
        <v>0</v>
      </c>
    </row>
    <row r="6307" spans="1:3" ht="15" x14ac:dyDescent="0.25">
      <c r="A6307" t="s">
        <v>87</v>
      </c>
      <c r="B6307" s="44" t="s">
        <v>189</v>
      </c>
      <c r="C6307" s="60">
        <v>0</v>
      </c>
    </row>
    <row r="6308" spans="1:3" ht="15" x14ac:dyDescent="0.25">
      <c r="A6308" t="s">
        <v>87</v>
      </c>
      <c r="B6308" s="44" t="s">
        <v>190</v>
      </c>
      <c r="C6308" s="60">
        <v>0</v>
      </c>
    </row>
    <row r="6309" spans="1:3" ht="15" x14ac:dyDescent="0.25">
      <c r="A6309" t="s">
        <v>87</v>
      </c>
      <c r="B6309" s="44" t="s">
        <v>191</v>
      </c>
      <c r="C6309" s="60">
        <v>0</v>
      </c>
    </row>
    <row r="6310" spans="1:3" ht="15" x14ac:dyDescent="0.25">
      <c r="A6310" t="s">
        <v>87</v>
      </c>
      <c r="B6310" s="44" t="s">
        <v>192</v>
      </c>
      <c r="C6310" s="60">
        <v>0</v>
      </c>
    </row>
    <row r="6311" spans="1:3" ht="15" x14ac:dyDescent="0.25">
      <c r="A6311" t="s">
        <v>87</v>
      </c>
      <c r="B6311" s="44" t="s">
        <v>193</v>
      </c>
      <c r="C6311" s="60">
        <v>0</v>
      </c>
    </row>
    <row r="6312" spans="1:3" ht="15" x14ac:dyDescent="0.25">
      <c r="A6312" t="s">
        <v>87</v>
      </c>
      <c r="B6312" s="61" t="s">
        <v>194</v>
      </c>
      <c r="C6312" s="62">
        <v>0</v>
      </c>
    </row>
    <row r="6313" spans="1:3" ht="15" x14ac:dyDescent="0.25">
      <c r="A6313" t="s">
        <v>87</v>
      </c>
      <c r="B6313" s="61" t="s">
        <v>195</v>
      </c>
      <c r="C6313" s="62">
        <v>0</v>
      </c>
    </row>
    <row r="6314" spans="1:3" ht="15" x14ac:dyDescent="0.25">
      <c r="A6314" t="s">
        <v>87</v>
      </c>
      <c r="B6314" s="61" t="s">
        <v>196</v>
      </c>
      <c r="C6314" s="62">
        <v>0</v>
      </c>
    </row>
    <row r="6315" spans="1:3" ht="15" x14ac:dyDescent="0.25">
      <c r="A6315" t="s">
        <v>87</v>
      </c>
      <c r="B6315" s="61" t="s">
        <v>197</v>
      </c>
      <c r="C6315" s="62">
        <v>0</v>
      </c>
    </row>
    <row r="6316" spans="1:3" ht="15" x14ac:dyDescent="0.25">
      <c r="A6316" t="s">
        <v>87</v>
      </c>
      <c r="B6316" s="61" t="s">
        <v>198</v>
      </c>
      <c r="C6316" s="62">
        <v>0</v>
      </c>
    </row>
    <row r="6317" spans="1:3" ht="15" x14ac:dyDescent="0.25">
      <c r="A6317" t="s">
        <v>87</v>
      </c>
      <c r="B6317" s="61" t="s">
        <v>199</v>
      </c>
      <c r="C6317" s="62">
        <v>0</v>
      </c>
    </row>
    <row r="6318" spans="1:3" ht="15" x14ac:dyDescent="0.25">
      <c r="A6318" t="s">
        <v>87</v>
      </c>
      <c r="B6318" s="61" t="s">
        <v>200</v>
      </c>
      <c r="C6318" s="62">
        <v>0</v>
      </c>
    </row>
    <row r="6319" spans="1:3" ht="15" x14ac:dyDescent="0.25">
      <c r="A6319" t="s">
        <v>87</v>
      </c>
      <c r="B6319" s="61" t="s">
        <v>201</v>
      </c>
      <c r="C6319" s="62">
        <v>0</v>
      </c>
    </row>
    <row r="6320" spans="1:3" ht="15" x14ac:dyDescent="0.25">
      <c r="A6320" t="s">
        <v>87</v>
      </c>
      <c r="B6320" s="61" t="s">
        <v>202</v>
      </c>
      <c r="C6320" s="62">
        <v>0</v>
      </c>
    </row>
    <row r="6321" spans="1:3" ht="15" x14ac:dyDescent="0.25">
      <c r="A6321" t="s">
        <v>87</v>
      </c>
      <c r="B6321" s="61" t="s">
        <v>203</v>
      </c>
      <c r="C6321" s="62">
        <v>0</v>
      </c>
    </row>
    <row r="6322" spans="1:3" ht="15" x14ac:dyDescent="0.25">
      <c r="A6322" t="s">
        <v>87</v>
      </c>
      <c r="B6322" s="61" t="s">
        <v>204</v>
      </c>
      <c r="C6322" s="62">
        <v>0</v>
      </c>
    </row>
    <row r="6323" spans="1:3" ht="15" x14ac:dyDescent="0.25">
      <c r="A6323" t="s">
        <v>87</v>
      </c>
      <c r="B6323" s="44" t="s">
        <v>205</v>
      </c>
      <c r="C6323" s="60">
        <v>0</v>
      </c>
    </row>
    <row r="6324" spans="1:3" ht="15" x14ac:dyDescent="0.25">
      <c r="A6324" t="s">
        <v>87</v>
      </c>
      <c r="B6324" s="44" t="s">
        <v>206</v>
      </c>
      <c r="C6324" s="60">
        <v>0</v>
      </c>
    </row>
    <row r="6325" spans="1:3" ht="15" x14ac:dyDescent="0.25">
      <c r="A6325" t="s">
        <v>87</v>
      </c>
      <c r="B6325" s="44" t="s">
        <v>207</v>
      </c>
      <c r="C6325" s="60">
        <v>0</v>
      </c>
    </row>
    <row r="6326" spans="1:3" ht="15" x14ac:dyDescent="0.25">
      <c r="A6326" t="s">
        <v>87</v>
      </c>
      <c r="B6326" s="44" t="s">
        <v>208</v>
      </c>
      <c r="C6326" s="60">
        <v>0</v>
      </c>
    </row>
    <row r="6327" spans="1:3" ht="15" x14ac:dyDescent="0.25">
      <c r="A6327" t="s">
        <v>87</v>
      </c>
      <c r="B6327" s="44" t="s">
        <v>209</v>
      </c>
      <c r="C6327" s="60">
        <v>0</v>
      </c>
    </row>
    <row r="6328" spans="1:3" ht="15" x14ac:dyDescent="0.25">
      <c r="A6328" t="s">
        <v>87</v>
      </c>
      <c r="B6328" s="44" t="s">
        <v>210</v>
      </c>
      <c r="C6328" s="60">
        <v>0</v>
      </c>
    </row>
    <row r="6329" spans="1:3" ht="15" x14ac:dyDescent="0.25">
      <c r="A6329" t="s">
        <v>87</v>
      </c>
      <c r="B6329" s="61" t="s">
        <v>211</v>
      </c>
      <c r="C6329" s="62">
        <v>0</v>
      </c>
    </row>
    <row r="6330" spans="1:3" ht="15" x14ac:dyDescent="0.25">
      <c r="A6330" t="s">
        <v>87</v>
      </c>
      <c r="B6330" s="61" t="s">
        <v>212</v>
      </c>
      <c r="C6330" s="62">
        <v>0</v>
      </c>
    </row>
    <row r="6331" spans="1:3" ht="15" x14ac:dyDescent="0.25">
      <c r="A6331" t="s">
        <v>87</v>
      </c>
      <c r="B6331" s="61" t="s">
        <v>213</v>
      </c>
      <c r="C6331" s="62">
        <v>0</v>
      </c>
    </row>
    <row r="6332" spans="1:3" ht="15" x14ac:dyDescent="0.25">
      <c r="A6332" t="s">
        <v>87</v>
      </c>
      <c r="B6332" s="61" t="s">
        <v>214</v>
      </c>
      <c r="C6332" s="62">
        <v>0</v>
      </c>
    </row>
    <row r="6333" spans="1:3" ht="15" x14ac:dyDescent="0.25">
      <c r="A6333" t="s">
        <v>87</v>
      </c>
      <c r="B6333" s="61" t="s">
        <v>215</v>
      </c>
      <c r="C6333" s="62">
        <v>0</v>
      </c>
    </row>
    <row r="6334" spans="1:3" ht="15" x14ac:dyDescent="0.25">
      <c r="A6334" t="s">
        <v>87</v>
      </c>
      <c r="B6334" s="61" t="s">
        <v>216</v>
      </c>
      <c r="C6334" s="62">
        <v>0</v>
      </c>
    </row>
    <row r="6335" spans="1:3" ht="15" x14ac:dyDescent="0.25">
      <c r="A6335" t="s">
        <v>87</v>
      </c>
      <c r="B6335" s="61" t="s">
        <v>217</v>
      </c>
      <c r="C6335" s="62">
        <v>0</v>
      </c>
    </row>
    <row r="6336" spans="1:3" ht="15" x14ac:dyDescent="0.25">
      <c r="A6336" t="s">
        <v>87</v>
      </c>
      <c r="B6336" s="61" t="s">
        <v>218</v>
      </c>
      <c r="C6336" s="62">
        <v>0</v>
      </c>
    </row>
    <row r="6337" spans="1:3" ht="15" x14ac:dyDescent="0.25">
      <c r="A6337" t="s">
        <v>87</v>
      </c>
      <c r="B6337" s="61" t="s">
        <v>219</v>
      </c>
      <c r="C6337" s="62">
        <v>0</v>
      </c>
    </row>
    <row r="6338" spans="1:3" ht="15" x14ac:dyDescent="0.25">
      <c r="A6338" t="s">
        <v>87</v>
      </c>
      <c r="B6338" s="61" t="s">
        <v>220</v>
      </c>
      <c r="C6338" s="62">
        <v>0</v>
      </c>
    </row>
    <row r="6339" spans="1:3" ht="15" x14ac:dyDescent="0.25">
      <c r="A6339" t="s">
        <v>87</v>
      </c>
      <c r="B6339" s="61" t="s">
        <v>221</v>
      </c>
      <c r="C6339" s="62">
        <v>0</v>
      </c>
    </row>
    <row r="6340" spans="1:3" ht="15" x14ac:dyDescent="0.25">
      <c r="A6340" t="s">
        <v>87</v>
      </c>
      <c r="B6340" s="61" t="s">
        <v>222</v>
      </c>
      <c r="C6340" s="62">
        <v>0</v>
      </c>
    </row>
    <row r="6341" spans="1:3" ht="15" x14ac:dyDescent="0.25">
      <c r="A6341" t="s">
        <v>87</v>
      </c>
      <c r="B6341" s="61" t="s">
        <v>223</v>
      </c>
      <c r="C6341" s="62">
        <v>0</v>
      </c>
    </row>
    <row r="6342" spans="1:3" ht="15" x14ac:dyDescent="0.25">
      <c r="A6342" t="s">
        <v>87</v>
      </c>
      <c r="B6342" s="61" t="s">
        <v>224</v>
      </c>
      <c r="C6342" s="62">
        <v>0</v>
      </c>
    </row>
    <row r="6343" spans="1:3" ht="15" x14ac:dyDescent="0.25">
      <c r="A6343" t="s">
        <v>87</v>
      </c>
      <c r="B6343" s="61" t="s">
        <v>225</v>
      </c>
      <c r="C6343" s="62">
        <v>0</v>
      </c>
    </row>
    <row r="6344" spans="1:3" ht="15" x14ac:dyDescent="0.25">
      <c r="A6344" t="s">
        <v>87</v>
      </c>
      <c r="B6344" s="61" t="s">
        <v>226</v>
      </c>
      <c r="C6344" s="62">
        <v>0</v>
      </c>
    </row>
    <row r="6345" spans="1:3" ht="15" x14ac:dyDescent="0.25">
      <c r="A6345" t="s">
        <v>87</v>
      </c>
      <c r="B6345" s="61" t="s">
        <v>227</v>
      </c>
      <c r="C6345" s="62">
        <v>0</v>
      </c>
    </row>
    <row r="6346" spans="1:3" ht="15" x14ac:dyDescent="0.25">
      <c r="A6346" t="s">
        <v>87</v>
      </c>
      <c r="B6346" s="61" t="s">
        <v>228</v>
      </c>
      <c r="C6346" s="62">
        <v>0</v>
      </c>
    </row>
    <row r="6347" spans="1:3" s="44" customFormat="1" ht="15" x14ac:dyDescent="0.25">
      <c r="A6347" t="s">
        <v>87</v>
      </c>
      <c r="B6347" s="61" t="s">
        <v>229</v>
      </c>
      <c r="C6347" s="62">
        <v>0</v>
      </c>
    </row>
    <row r="6348" spans="1:3" s="44" customFormat="1" ht="15" x14ac:dyDescent="0.25">
      <c r="A6348" t="s">
        <v>87</v>
      </c>
      <c r="B6348" s="61" t="s">
        <v>230</v>
      </c>
      <c r="C6348" s="62">
        <v>0</v>
      </c>
    </row>
    <row r="6349" spans="1:3" s="44" customFormat="1" ht="15" x14ac:dyDescent="0.25">
      <c r="A6349" t="s">
        <v>87</v>
      </c>
      <c r="B6349" s="61" t="s">
        <v>231</v>
      </c>
      <c r="C6349" s="62">
        <v>0</v>
      </c>
    </row>
    <row r="6350" spans="1:3" s="44" customFormat="1" ht="15" x14ac:dyDescent="0.25">
      <c r="A6350" t="s">
        <v>87</v>
      </c>
      <c r="B6350" s="61" t="s">
        <v>232</v>
      </c>
      <c r="C6350" s="62">
        <v>0</v>
      </c>
    </row>
    <row r="6351" spans="1:3" s="44" customFormat="1" ht="15" x14ac:dyDescent="0.25">
      <c r="A6351" t="s">
        <v>87</v>
      </c>
      <c r="B6351" s="61" t="s">
        <v>233</v>
      </c>
      <c r="C6351" s="62">
        <v>0</v>
      </c>
    </row>
    <row r="6352" spans="1:3" s="44" customFormat="1" ht="15" x14ac:dyDescent="0.25">
      <c r="A6352" t="s">
        <v>87</v>
      </c>
      <c r="B6352" s="61" t="s">
        <v>234</v>
      </c>
      <c r="C6352" s="62">
        <v>0</v>
      </c>
    </row>
    <row r="6353" spans="1:3" s="44" customFormat="1" ht="15" x14ac:dyDescent="0.25">
      <c r="A6353" t="s">
        <v>87</v>
      </c>
      <c r="B6353" s="61" t="s">
        <v>235</v>
      </c>
      <c r="C6353" s="62">
        <v>0</v>
      </c>
    </row>
    <row r="6354" spans="1:3" s="44" customFormat="1" ht="15" x14ac:dyDescent="0.25">
      <c r="A6354" t="s">
        <v>87</v>
      </c>
      <c r="B6354" s="61" t="s">
        <v>236</v>
      </c>
      <c r="C6354" s="62">
        <v>0</v>
      </c>
    </row>
    <row r="6355" spans="1:3" s="44" customFormat="1" ht="15.75" thickBot="1" x14ac:dyDescent="0.3">
      <c r="A6355" t="s">
        <v>87</v>
      </c>
      <c r="B6355" s="61" t="s">
        <v>237</v>
      </c>
      <c r="C6355" s="62">
        <v>0</v>
      </c>
    </row>
    <row r="6356" spans="1:3" s="44" customFormat="1" ht="15.75" thickTop="1" x14ac:dyDescent="0.25">
      <c r="A6356" t="s">
        <v>87</v>
      </c>
      <c r="B6356" s="64">
        <v>0</v>
      </c>
      <c r="C6356" s="65">
        <v>0</v>
      </c>
    </row>
    <row r="6357" spans="1:3" s="44" customFormat="1" ht="15" x14ac:dyDescent="0.25">
      <c r="A6357" t="s">
        <v>87</v>
      </c>
      <c r="B6357" s="66">
        <v>0</v>
      </c>
      <c r="C6357" s="65">
        <v>0</v>
      </c>
    </row>
    <row r="6358" spans="1:3" s="44" customFormat="1" ht="15" x14ac:dyDescent="0.25">
      <c r="A6358" t="s">
        <v>87</v>
      </c>
      <c r="B6358" s="66">
        <v>0</v>
      </c>
      <c r="C6358" s="65">
        <v>0</v>
      </c>
    </row>
    <row r="6359" spans="1:3" s="44" customFormat="1" ht="15" x14ac:dyDescent="0.25">
      <c r="A6359" t="s">
        <v>87</v>
      </c>
      <c r="B6359" s="66">
        <v>0</v>
      </c>
      <c r="C6359" s="65">
        <v>0</v>
      </c>
    </row>
    <row r="6360" spans="1:3" s="44" customFormat="1" ht="15" x14ac:dyDescent="0.25">
      <c r="A6360" t="s">
        <v>87</v>
      </c>
      <c r="B6360" s="66">
        <v>0</v>
      </c>
      <c r="C6360" s="65">
        <v>0</v>
      </c>
    </row>
    <row r="6361" spans="1:3" s="44" customFormat="1" ht="15" x14ac:dyDescent="0.25">
      <c r="A6361" t="s">
        <v>87</v>
      </c>
      <c r="B6361" s="66">
        <v>0</v>
      </c>
      <c r="C6361" s="65">
        <v>0</v>
      </c>
    </row>
    <row r="6362" spans="1:3" s="44" customFormat="1" ht="15" x14ac:dyDescent="0.25">
      <c r="A6362" t="s">
        <v>87</v>
      </c>
      <c r="B6362" s="66">
        <v>0</v>
      </c>
      <c r="C6362" s="65">
        <v>0</v>
      </c>
    </row>
    <row r="6363" spans="1:3" ht="15" x14ac:dyDescent="0.25">
      <c r="A6363" t="s">
        <v>87</v>
      </c>
      <c r="B6363" s="66">
        <v>0</v>
      </c>
      <c r="C6363" s="65">
        <v>0</v>
      </c>
    </row>
    <row r="6364" spans="1:3" s="63" customFormat="1" ht="15" x14ac:dyDescent="0.25">
      <c r="A6364" t="s">
        <v>87</v>
      </c>
      <c r="B6364" s="66">
        <v>0</v>
      </c>
      <c r="C6364" s="65">
        <v>0</v>
      </c>
    </row>
    <row r="6365" spans="1:3" ht="15" x14ac:dyDescent="0.25">
      <c r="A6365" t="s">
        <v>87</v>
      </c>
      <c r="B6365" s="66">
        <v>0</v>
      </c>
      <c r="C6365" s="65">
        <v>0</v>
      </c>
    </row>
    <row r="6366" spans="1:3" ht="15" x14ac:dyDescent="0.25">
      <c r="A6366" t="s">
        <v>87</v>
      </c>
      <c r="B6366" s="66">
        <v>0</v>
      </c>
      <c r="C6366" s="65">
        <v>0</v>
      </c>
    </row>
    <row r="6367" spans="1:3" ht="15" x14ac:dyDescent="0.25">
      <c r="A6367" t="s">
        <v>87</v>
      </c>
      <c r="B6367" s="66">
        <v>0</v>
      </c>
      <c r="C6367" s="65">
        <v>0</v>
      </c>
    </row>
    <row r="6368" spans="1:3" ht="15" x14ac:dyDescent="0.25">
      <c r="A6368" t="s">
        <v>87</v>
      </c>
      <c r="B6368" s="66">
        <v>0</v>
      </c>
      <c r="C6368" s="65">
        <v>0</v>
      </c>
    </row>
    <row r="6369" spans="1:3" ht="15" x14ac:dyDescent="0.25">
      <c r="A6369" t="s">
        <v>87</v>
      </c>
      <c r="B6369" s="66">
        <v>0</v>
      </c>
      <c r="C6369" s="65">
        <v>0</v>
      </c>
    </row>
    <row r="6370" spans="1:3" ht="15.75" thickBot="1" x14ac:dyDescent="0.3">
      <c r="A6370" t="s">
        <v>87</v>
      </c>
      <c r="B6370" s="67">
        <v>0</v>
      </c>
      <c r="C6370" s="68">
        <v>0</v>
      </c>
    </row>
    <row r="6371" spans="1:3" ht="15.75" thickTop="1" x14ac:dyDescent="0.25">
      <c r="A6371" t="s">
        <v>87</v>
      </c>
      <c r="B6371" s="44"/>
      <c r="C6371" s="18"/>
    </row>
    <row r="6372" spans="1:3" ht="15" x14ac:dyDescent="0.25">
      <c r="A6372" t="s">
        <v>87</v>
      </c>
      <c r="C6372" s="18"/>
    </row>
    <row r="6373" spans="1:3" ht="15.75" x14ac:dyDescent="0.25">
      <c r="A6373" t="s">
        <v>87</v>
      </c>
      <c r="B6373" s="69" t="s">
        <v>345</v>
      </c>
      <c r="C6373" s="70"/>
    </row>
    <row r="6374" spans="1:3" ht="15" x14ac:dyDescent="0.25">
      <c r="A6374" t="s">
        <v>87</v>
      </c>
      <c r="C6374" s="51"/>
    </row>
    <row r="6375" spans="1:3" ht="15" x14ac:dyDescent="0.25">
      <c r="A6375" t="s">
        <v>87</v>
      </c>
    </row>
    <row r="6376" spans="1:3" ht="15" x14ac:dyDescent="0.25">
      <c r="A6376" t="s">
        <v>87</v>
      </c>
      <c r="C6376" s="71" t="s">
        <v>346</v>
      </c>
    </row>
    <row r="6377" spans="1:3" ht="51.75" x14ac:dyDescent="0.25">
      <c r="A6377" t="s">
        <v>87</v>
      </c>
      <c r="C6377" s="72" t="s">
        <v>347</v>
      </c>
    </row>
    <row r="6378" spans="1:3" ht="15" x14ac:dyDescent="0.25">
      <c r="A6378" t="s">
        <v>87</v>
      </c>
    </row>
    <row r="6379" spans="1:3" ht="15" x14ac:dyDescent="0.25">
      <c r="A6379" t="s">
        <v>87</v>
      </c>
    </row>
    <row r="6380" spans="1:3" ht="15" x14ac:dyDescent="0.25">
      <c r="A6380" t="s">
        <v>87</v>
      </c>
    </row>
    <row r="6381" spans="1:3" ht="15" x14ac:dyDescent="0.25">
      <c r="A6381" t="s">
        <v>87</v>
      </c>
    </row>
    <row r="6382" spans="1:3" ht="15" x14ac:dyDescent="0.25">
      <c r="A6382" t="s">
        <v>87</v>
      </c>
    </row>
    <row r="6383" spans="1:3" ht="15" x14ac:dyDescent="0.25">
      <c r="A6383" t="s">
        <v>87</v>
      </c>
    </row>
    <row r="6384" spans="1:3" ht="15" x14ac:dyDescent="0.25">
      <c r="A6384" t="s">
        <v>87</v>
      </c>
    </row>
    <row r="6385" spans="1:1" ht="15" x14ac:dyDescent="0.25">
      <c r="A6385" t="s">
        <v>87</v>
      </c>
    </row>
    <row r="6386" spans="1:1" ht="15" x14ac:dyDescent="0.25">
      <c r="A6386" t="s">
        <v>87</v>
      </c>
    </row>
    <row r="6387" spans="1:1" ht="15" x14ac:dyDescent="0.25">
      <c r="A6387" t="s">
        <v>87</v>
      </c>
    </row>
    <row r="6388" spans="1:1" ht="15" x14ac:dyDescent="0.25">
      <c r="A6388" t="s">
        <v>87</v>
      </c>
    </row>
    <row r="6389" spans="1:1" ht="15" x14ac:dyDescent="0.25">
      <c r="A6389" t="s">
        <v>87</v>
      </c>
    </row>
    <row r="6390" spans="1:1" ht="15" x14ac:dyDescent="0.25">
      <c r="A6390" t="s">
        <v>87</v>
      </c>
    </row>
    <row r="6391" spans="1:1" ht="15" x14ac:dyDescent="0.25">
      <c r="A6391" t="s">
        <v>87</v>
      </c>
    </row>
    <row r="6392" spans="1:1" ht="15" x14ac:dyDescent="0.25">
      <c r="A6392" t="s">
        <v>87</v>
      </c>
    </row>
    <row r="6393" spans="1:1" ht="15" x14ac:dyDescent="0.25">
      <c r="A6393" t="s">
        <v>87</v>
      </c>
    </row>
    <row r="6394" spans="1:1" ht="15" x14ac:dyDescent="0.25">
      <c r="A6394" t="s">
        <v>87</v>
      </c>
    </row>
    <row r="6395" spans="1:1" ht="15" x14ac:dyDescent="0.25">
      <c r="A6395" t="s">
        <v>87</v>
      </c>
    </row>
    <row r="6396" spans="1:1" ht="15" x14ac:dyDescent="0.25">
      <c r="A6396" t="s">
        <v>87</v>
      </c>
    </row>
    <row r="6397" spans="1:1" ht="15" x14ac:dyDescent="0.25">
      <c r="A6397" t="s">
        <v>87</v>
      </c>
    </row>
    <row r="6398" spans="1:1" ht="15" x14ac:dyDescent="0.25">
      <c r="A6398" t="s">
        <v>87</v>
      </c>
    </row>
    <row r="6399" spans="1:1" ht="15" x14ac:dyDescent="0.25">
      <c r="A6399" t="s">
        <v>87</v>
      </c>
    </row>
    <row r="6400" spans="1:1" ht="15" x14ac:dyDescent="0.25">
      <c r="A6400" t="s">
        <v>87</v>
      </c>
    </row>
  </sheetData>
  <autoFilter ref="A8:C6400" xr:uid="{00000000-0009-0000-0000-000003000000}"/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BBF52-5AB9-413A-963D-86C59F251546}">
  <sheetPr codeName="Feuil2">
    <tabColor rgb="FFFF0000"/>
  </sheetPr>
  <dimension ref="A1:B6780"/>
  <sheetViews>
    <sheetView workbookViewId="0">
      <pane xSplit="2" ySplit="3" topLeftCell="C3578" activePane="bottomRight" state="frozen"/>
      <selection activeCell="G37" sqref="G37"/>
      <selection pane="topRight" activeCell="G37" sqref="G37"/>
      <selection pane="bottomLeft" activeCell="G37" sqref="G37"/>
      <selection pane="bottomRight" activeCell="B3" sqref="B1:C1048576"/>
    </sheetView>
  </sheetViews>
  <sheetFormatPr baseColWidth="10" defaultColWidth="11.42578125" defaultRowHeight="11.25" x14ac:dyDescent="0.2"/>
  <cols>
    <col min="1" max="1" width="3.7109375" style="12" bestFit="1" customWidth="1"/>
    <col min="2" max="2" width="26.5703125" style="12" bestFit="1" customWidth="1"/>
    <col min="3" max="16384" width="11.42578125" style="12"/>
  </cols>
  <sheetData>
    <row r="1" spans="1:2" s="33" customFormat="1" ht="36" customHeight="1" thickBot="1" x14ac:dyDescent="0.3">
      <c r="A1" s="9"/>
      <c r="B1" s="32" t="s">
        <v>238</v>
      </c>
    </row>
    <row r="2" spans="1:2" ht="12" customHeight="1" thickBot="1" x14ac:dyDescent="0.25">
      <c r="A2" s="13"/>
      <c r="B2" s="34" t="s">
        <v>103</v>
      </c>
    </row>
    <row r="3" spans="1:2" ht="32.25" customHeight="1" thickBot="1" x14ac:dyDescent="0.25">
      <c r="A3" s="33"/>
      <c r="B3" s="35"/>
    </row>
    <row r="4" spans="1:2" x14ac:dyDescent="0.2">
      <c r="A4" s="33">
        <f>+'[1]CA par taux'!A4</f>
        <v>427</v>
      </c>
      <c r="B4" s="36" t="s">
        <v>239</v>
      </c>
    </row>
    <row r="5" spans="1:2" x14ac:dyDescent="0.2">
      <c r="A5" s="33">
        <f>+'[1]CA par taux'!A5</f>
        <v>427</v>
      </c>
      <c r="B5" s="36" t="s">
        <v>240</v>
      </c>
    </row>
    <row r="6" spans="1:2" x14ac:dyDescent="0.2">
      <c r="A6" s="33">
        <f>+'[1]CA par taux'!A6</f>
        <v>427</v>
      </c>
      <c r="B6" s="36" t="s">
        <v>241</v>
      </c>
    </row>
    <row r="7" spans="1:2" x14ac:dyDescent="0.2">
      <c r="A7" s="33">
        <f>+'[1]CA par taux'!A4</f>
        <v>427</v>
      </c>
      <c r="B7" s="36" t="s">
        <v>242</v>
      </c>
    </row>
    <row r="8" spans="1:2" x14ac:dyDescent="0.2">
      <c r="A8" s="33">
        <f>+'[1]CA par taux'!A5</f>
        <v>427</v>
      </c>
      <c r="B8" s="36" t="s">
        <v>243</v>
      </c>
    </row>
    <row r="9" spans="1:2" x14ac:dyDescent="0.2">
      <c r="A9" s="33">
        <f>+'[1]CA par taux'!A6</f>
        <v>427</v>
      </c>
      <c r="B9" s="36" t="s">
        <v>244</v>
      </c>
    </row>
    <row r="10" spans="1:2" x14ac:dyDescent="0.2">
      <c r="A10" s="33">
        <f>+'[1]CA par taux'!A7</f>
        <v>427</v>
      </c>
      <c r="B10" s="36" t="s">
        <v>245</v>
      </c>
    </row>
    <row r="11" spans="1:2" x14ac:dyDescent="0.2">
      <c r="A11" s="33">
        <f>+'[1]CA par taux'!A8</f>
        <v>427</v>
      </c>
      <c r="B11" s="36" t="s">
        <v>246</v>
      </c>
    </row>
    <row r="12" spans="1:2" x14ac:dyDescent="0.2">
      <c r="A12" s="33">
        <f>+'[1]CA par taux'!A9</f>
        <v>427</v>
      </c>
      <c r="B12" s="36" t="s">
        <v>247</v>
      </c>
    </row>
    <row r="13" spans="1:2" x14ac:dyDescent="0.2">
      <c r="A13" s="33">
        <f>+'[1]CA par taux'!A10</f>
        <v>427</v>
      </c>
      <c r="B13" s="36" t="s">
        <v>248</v>
      </c>
    </row>
    <row r="14" spans="1:2" x14ac:dyDescent="0.2">
      <c r="A14" s="33">
        <f>+'[1]CA par taux'!A11</f>
        <v>427</v>
      </c>
      <c r="B14" s="36" t="s">
        <v>249</v>
      </c>
    </row>
    <row r="15" spans="1:2" x14ac:dyDescent="0.2">
      <c r="A15" s="33">
        <f>+'[1]CA par taux'!A12</f>
        <v>427</v>
      </c>
      <c r="B15" s="36" t="s">
        <v>250</v>
      </c>
    </row>
    <row r="16" spans="1:2" x14ac:dyDescent="0.2">
      <c r="A16" s="33">
        <f>+'[1]CA par taux'!A13</f>
        <v>427</v>
      </c>
      <c r="B16" s="36" t="s">
        <v>251</v>
      </c>
    </row>
    <row r="17" spans="1:2" x14ac:dyDescent="0.2">
      <c r="A17" s="33">
        <f>+'[1]CA par taux'!A14</f>
        <v>427</v>
      </c>
      <c r="B17" s="36" t="s">
        <v>252</v>
      </c>
    </row>
    <row r="18" spans="1:2" x14ac:dyDescent="0.2">
      <c r="A18" s="33">
        <f>+'[1]CA par taux'!A15</f>
        <v>427</v>
      </c>
      <c r="B18" s="36" t="s">
        <v>253</v>
      </c>
    </row>
    <row r="19" spans="1:2" x14ac:dyDescent="0.2">
      <c r="A19" s="33">
        <f>+'[1]CA par taux'!A16</f>
        <v>427</v>
      </c>
      <c r="B19" s="36" t="s">
        <v>254</v>
      </c>
    </row>
    <row r="20" spans="1:2" x14ac:dyDescent="0.2">
      <c r="A20" s="33">
        <f>+'[1]CA par taux'!A17</f>
        <v>427</v>
      </c>
      <c r="B20" s="36" t="s">
        <v>254</v>
      </c>
    </row>
    <row r="21" spans="1:2" x14ac:dyDescent="0.2">
      <c r="A21" s="33">
        <f>+'[1]CA par taux'!A18</f>
        <v>427</v>
      </c>
      <c r="B21" s="36" t="s">
        <v>255</v>
      </c>
    </row>
    <row r="22" spans="1:2" x14ac:dyDescent="0.2">
      <c r="A22" s="33">
        <f>+'[1]CA par taux'!A19</f>
        <v>427</v>
      </c>
      <c r="B22" s="36" t="s">
        <v>256</v>
      </c>
    </row>
    <row r="23" spans="1:2" x14ac:dyDescent="0.2">
      <c r="A23" s="33">
        <f>+'[1]CA par taux'!A20</f>
        <v>427</v>
      </c>
      <c r="B23" s="36" t="s">
        <v>257</v>
      </c>
    </row>
    <row r="24" spans="1:2" x14ac:dyDescent="0.2">
      <c r="A24" s="33">
        <f>+'[1]CA par taux'!A21</f>
        <v>427</v>
      </c>
      <c r="B24" s="36" t="s">
        <v>258</v>
      </c>
    </row>
    <row r="25" spans="1:2" x14ac:dyDescent="0.2">
      <c r="A25" s="33">
        <f>+'[1]CA par taux'!A22</f>
        <v>427</v>
      </c>
      <c r="B25" s="36" t="s">
        <v>259</v>
      </c>
    </row>
    <row r="26" spans="1:2" x14ac:dyDescent="0.2">
      <c r="A26" s="33">
        <f>+'[1]CA par taux'!A23</f>
        <v>427</v>
      </c>
      <c r="B26" s="36" t="s">
        <v>260</v>
      </c>
    </row>
    <row r="27" spans="1:2" x14ac:dyDescent="0.2">
      <c r="A27" s="33">
        <f>+'[1]CA par taux'!A24</f>
        <v>427</v>
      </c>
      <c r="B27" s="36" t="s">
        <v>261</v>
      </c>
    </row>
    <row r="28" spans="1:2" x14ac:dyDescent="0.2">
      <c r="A28" s="33">
        <f>+'[1]CA par taux'!A25</f>
        <v>427</v>
      </c>
      <c r="B28" s="36" t="s">
        <v>262</v>
      </c>
    </row>
    <row r="29" spans="1:2" x14ac:dyDescent="0.2">
      <c r="A29" s="33">
        <f>+'[1]CA par taux'!A26</f>
        <v>427</v>
      </c>
      <c r="B29" s="36" t="s">
        <v>263</v>
      </c>
    </row>
    <row r="30" spans="1:2" x14ac:dyDescent="0.2">
      <c r="A30" s="33">
        <f>+'[1]CA par taux'!A27</f>
        <v>427</v>
      </c>
      <c r="B30" s="36" t="s">
        <v>264</v>
      </c>
    </row>
    <row r="31" spans="1:2" x14ac:dyDescent="0.2">
      <c r="A31" s="33">
        <f>+'[1]CA par taux'!A28</f>
        <v>427</v>
      </c>
      <c r="B31" s="36" t="s">
        <v>265</v>
      </c>
    </row>
    <row r="32" spans="1:2" x14ac:dyDescent="0.2">
      <c r="A32" s="33">
        <f>+'[1]CA par taux'!A29</f>
        <v>427</v>
      </c>
      <c r="B32" s="36" t="s">
        <v>266</v>
      </c>
    </row>
    <row r="33" spans="1:2" x14ac:dyDescent="0.2">
      <c r="A33" s="33">
        <f>+'[1]CA par taux'!A30</f>
        <v>427</v>
      </c>
      <c r="B33" s="36" t="s">
        <v>267</v>
      </c>
    </row>
    <row r="34" spans="1:2" x14ac:dyDescent="0.2">
      <c r="A34" s="33">
        <f>+'[1]CA par taux'!A31</f>
        <v>427</v>
      </c>
      <c r="B34" s="36" t="s">
        <v>268</v>
      </c>
    </row>
    <row r="35" spans="1:2" x14ac:dyDescent="0.2">
      <c r="A35" s="33">
        <f>+'[1]CA par taux'!A32</f>
        <v>427</v>
      </c>
      <c r="B35" s="36" t="s">
        <v>269</v>
      </c>
    </row>
    <row r="36" spans="1:2" x14ac:dyDescent="0.2">
      <c r="A36" s="33">
        <f>+'[1]CA par taux'!A33</f>
        <v>427</v>
      </c>
      <c r="B36" s="36" t="s">
        <v>270</v>
      </c>
    </row>
    <row r="37" spans="1:2" x14ac:dyDescent="0.2">
      <c r="A37" s="33">
        <f>+'[1]CA par taux'!A34</f>
        <v>427</v>
      </c>
      <c r="B37" s="36" t="s">
        <v>271</v>
      </c>
    </row>
    <row r="38" spans="1:2" x14ac:dyDescent="0.2">
      <c r="A38" s="33">
        <f>+'[1]CA par taux'!A35</f>
        <v>427</v>
      </c>
      <c r="B38" s="36" t="s">
        <v>272</v>
      </c>
    </row>
    <row r="39" spans="1:2" x14ac:dyDescent="0.2">
      <c r="A39" s="33">
        <f>+'[1]CA par taux'!A36</f>
        <v>427</v>
      </c>
      <c r="B39" s="36" t="s">
        <v>273</v>
      </c>
    </row>
    <row r="40" spans="1:2" x14ac:dyDescent="0.2">
      <c r="A40" s="33">
        <f>+'[1]CA par taux'!A37</f>
        <v>427</v>
      </c>
      <c r="B40" s="36" t="s">
        <v>274</v>
      </c>
    </row>
    <row r="41" spans="1:2" x14ac:dyDescent="0.2">
      <c r="A41" s="33">
        <f>+'[1]CA par taux'!A38</f>
        <v>427</v>
      </c>
      <c r="B41" s="36" t="s">
        <v>275</v>
      </c>
    </row>
    <row r="42" spans="1:2" x14ac:dyDescent="0.2">
      <c r="A42" s="33">
        <f>+'[1]CA par taux'!A39</f>
        <v>427</v>
      </c>
      <c r="B42" s="36" t="s">
        <v>276</v>
      </c>
    </row>
    <row r="43" spans="1:2" x14ac:dyDescent="0.2">
      <c r="A43" s="33">
        <f>+'[1]CA par taux'!A40</f>
        <v>427</v>
      </c>
      <c r="B43" s="36" t="s">
        <v>277</v>
      </c>
    </row>
    <row r="44" spans="1:2" x14ac:dyDescent="0.2">
      <c r="A44" s="33">
        <f>+'[1]CA par taux'!A41</f>
        <v>427</v>
      </c>
      <c r="B44" s="36" t="s">
        <v>278</v>
      </c>
    </row>
    <row r="45" spans="1:2" x14ac:dyDescent="0.2">
      <c r="A45" s="33">
        <f>+'[1]CA par taux'!A42</f>
        <v>427</v>
      </c>
      <c r="B45" s="36" t="s">
        <v>279</v>
      </c>
    </row>
    <row r="46" spans="1:2" x14ac:dyDescent="0.2">
      <c r="A46" s="33">
        <f>+'[1]CA par taux'!A43</f>
        <v>427</v>
      </c>
      <c r="B46" s="36" t="s">
        <v>280</v>
      </c>
    </row>
    <row r="47" spans="1:2" x14ac:dyDescent="0.2">
      <c r="A47" s="33">
        <f>+'[1]CA par taux'!A44</f>
        <v>427</v>
      </c>
      <c r="B47" s="36" t="s">
        <v>281</v>
      </c>
    </row>
    <row r="48" spans="1:2" x14ac:dyDescent="0.2">
      <c r="A48" s="33">
        <f>+'[1]CA par taux'!A45</f>
        <v>427</v>
      </c>
      <c r="B48" s="36" t="s">
        <v>282</v>
      </c>
    </row>
    <row r="49" spans="1:2" x14ac:dyDescent="0.2">
      <c r="A49" s="33">
        <f>+'[1]CA par taux'!A46</f>
        <v>427</v>
      </c>
      <c r="B49" s="36" t="s">
        <v>283</v>
      </c>
    </row>
    <row r="50" spans="1:2" x14ac:dyDescent="0.2">
      <c r="A50" s="33">
        <f>+'[1]CA par taux'!A47</f>
        <v>427</v>
      </c>
      <c r="B50" s="36" t="s">
        <v>284</v>
      </c>
    </row>
    <row r="51" spans="1:2" x14ac:dyDescent="0.2">
      <c r="A51" s="33">
        <f>+'[1]CA par taux'!A48</f>
        <v>427</v>
      </c>
      <c r="B51" s="36" t="s">
        <v>285</v>
      </c>
    </row>
    <row r="52" spans="1:2" x14ac:dyDescent="0.2">
      <c r="A52" s="33">
        <f>+'[1]CA par taux'!A49</f>
        <v>427</v>
      </c>
      <c r="B52" s="36" t="s">
        <v>286</v>
      </c>
    </row>
    <row r="53" spans="1:2" x14ac:dyDescent="0.2">
      <c r="A53" s="33">
        <f>+'[1]CA par taux'!A50</f>
        <v>427</v>
      </c>
      <c r="B53" s="36" t="s">
        <v>287</v>
      </c>
    </row>
    <row r="54" spans="1:2" x14ac:dyDescent="0.2">
      <c r="A54" s="33">
        <f>+'[1]CA par taux'!A51</f>
        <v>427</v>
      </c>
      <c r="B54" s="36" t="s">
        <v>288</v>
      </c>
    </row>
    <row r="55" spans="1:2" x14ac:dyDescent="0.2">
      <c r="A55" s="33">
        <f>+'[1]CA par taux'!A52</f>
        <v>427</v>
      </c>
      <c r="B55" s="36" t="s">
        <v>118</v>
      </c>
    </row>
    <row r="56" spans="1:2" x14ac:dyDescent="0.2">
      <c r="A56" s="33">
        <f>+'[1]CA par taux'!A53</f>
        <v>427</v>
      </c>
      <c r="B56" s="36" t="s">
        <v>289</v>
      </c>
    </row>
    <row r="57" spans="1:2" x14ac:dyDescent="0.2">
      <c r="A57" s="33">
        <f>+'[1]CA par taux'!A54</f>
        <v>427</v>
      </c>
      <c r="B57" s="36" t="s">
        <v>290</v>
      </c>
    </row>
    <row r="58" spans="1:2" x14ac:dyDescent="0.2">
      <c r="A58" s="33">
        <f>+'[1]CA par taux'!A55</f>
        <v>427</v>
      </c>
      <c r="B58" s="36" t="s">
        <v>291</v>
      </c>
    </row>
    <row r="59" spans="1:2" x14ac:dyDescent="0.2">
      <c r="A59" s="33">
        <f>+'[1]CA par taux'!A56</f>
        <v>427</v>
      </c>
      <c r="B59" s="36" t="s">
        <v>292</v>
      </c>
    </row>
    <row r="60" spans="1:2" x14ac:dyDescent="0.2">
      <c r="A60" s="33">
        <f>+'[1]CA par taux'!A57</f>
        <v>427</v>
      </c>
      <c r="B60" s="36" t="s">
        <v>293</v>
      </c>
    </row>
    <row r="61" spans="1:2" x14ac:dyDescent="0.2">
      <c r="A61" s="33">
        <f>+'[1]CA par taux'!A58</f>
        <v>427</v>
      </c>
      <c r="B61" s="36" t="s">
        <v>294</v>
      </c>
    </row>
    <row r="62" spans="1:2" x14ac:dyDescent="0.2">
      <c r="A62" s="33">
        <f>+'[1]CA par taux'!A59</f>
        <v>427</v>
      </c>
      <c r="B62" s="36" t="s">
        <v>295</v>
      </c>
    </row>
    <row r="63" spans="1:2" x14ac:dyDescent="0.2">
      <c r="A63" s="33">
        <f>+'[1]CA par taux'!A60</f>
        <v>427</v>
      </c>
      <c r="B63" s="36" t="s">
        <v>296</v>
      </c>
    </row>
    <row r="64" spans="1:2" x14ac:dyDescent="0.2">
      <c r="A64" s="33">
        <f>+'[1]CA par taux'!A61</f>
        <v>427</v>
      </c>
      <c r="B64" s="36" t="s">
        <v>297</v>
      </c>
    </row>
    <row r="65" spans="1:2" x14ac:dyDescent="0.2">
      <c r="A65" s="33">
        <f>+'[1]CA par taux'!A62</f>
        <v>427</v>
      </c>
      <c r="B65" s="36" t="s">
        <v>298</v>
      </c>
    </row>
    <row r="66" spans="1:2" x14ac:dyDescent="0.2">
      <c r="A66" s="33">
        <f>+'[1]CA par taux'!A63</f>
        <v>427</v>
      </c>
      <c r="B66" s="36" t="s">
        <v>299</v>
      </c>
    </row>
    <row r="67" spans="1:2" x14ac:dyDescent="0.2">
      <c r="A67" s="33">
        <f>+'[1]CA par taux'!A64</f>
        <v>427</v>
      </c>
      <c r="B67" s="36" t="s">
        <v>300</v>
      </c>
    </row>
    <row r="68" spans="1:2" x14ac:dyDescent="0.2">
      <c r="A68" s="33">
        <f>+'[1]CA par taux'!A65</f>
        <v>427</v>
      </c>
      <c r="B68" s="36" t="s">
        <v>301</v>
      </c>
    </row>
    <row r="69" spans="1:2" x14ac:dyDescent="0.2">
      <c r="A69" s="33">
        <f>+'[1]CA par taux'!A66</f>
        <v>427</v>
      </c>
      <c r="B69" s="36" t="s">
        <v>302</v>
      </c>
    </row>
    <row r="70" spans="1:2" x14ac:dyDescent="0.2">
      <c r="A70" s="33">
        <f>+'[1]CA par taux'!A67</f>
        <v>427</v>
      </c>
      <c r="B70" s="36" t="s">
        <v>303</v>
      </c>
    </row>
    <row r="71" spans="1:2" x14ac:dyDescent="0.2">
      <c r="A71" s="33">
        <f>+'[1]CA par taux'!A68</f>
        <v>427</v>
      </c>
      <c r="B71" s="36" t="s">
        <v>304</v>
      </c>
    </row>
    <row r="72" spans="1:2" x14ac:dyDescent="0.2">
      <c r="A72" s="33">
        <f>+'[1]CA par taux'!A69</f>
        <v>427</v>
      </c>
      <c r="B72" s="36" t="s">
        <v>305</v>
      </c>
    </row>
    <row r="73" spans="1:2" x14ac:dyDescent="0.2">
      <c r="A73" s="33">
        <f>+'[1]CA par taux'!A70</f>
        <v>427</v>
      </c>
      <c r="B73" s="36" t="s">
        <v>306</v>
      </c>
    </row>
    <row r="74" spans="1:2" x14ac:dyDescent="0.2">
      <c r="A74" s="33">
        <f>+'[1]CA par taux'!A71</f>
        <v>427</v>
      </c>
      <c r="B74" s="36" t="s">
        <v>307</v>
      </c>
    </row>
    <row r="75" spans="1:2" x14ac:dyDescent="0.2">
      <c r="A75" s="33">
        <f>+'[1]CA par taux'!A72</f>
        <v>427</v>
      </c>
      <c r="B75" s="36" t="s">
        <v>308</v>
      </c>
    </row>
    <row r="76" spans="1:2" x14ac:dyDescent="0.2">
      <c r="A76" s="33">
        <f>+'[1]CA par taux'!A73</f>
        <v>427</v>
      </c>
      <c r="B76" s="36" t="s">
        <v>309</v>
      </c>
    </row>
    <row r="77" spans="1:2" x14ac:dyDescent="0.2">
      <c r="A77" s="33">
        <f>+'[1]CA par taux'!A74</f>
        <v>427</v>
      </c>
      <c r="B77" s="36" t="s">
        <v>310</v>
      </c>
    </row>
    <row r="78" spans="1:2" x14ac:dyDescent="0.2">
      <c r="A78" s="33">
        <f>+'[1]CA par taux'!A75</f>
        <v>427</v>
      </c>
      <c r="B78" s="36" t="s">
        <v>311</v>
      </c>
    </row>
    <row r="79" spans="1:2" x14ac:dyDescent="0.2">
      <c r="A79" s="33">
        <f>+'[1]CA par taux'!A76</f>
        <v>427</v>
      </c>
      <c r="B79" s="36" t="s">
        <v>312</v>
      </c>
    </row>
    <row r="80" spans="1:2" x14ac:dyDescent="0.2">
      <c r="A80" s="33">
        <f>+'[1]CA par taux'!A77</f>
        <v>427</v>
      </c>
      <c r="B80" s="36" t="s">
        <v>313</v>
      </c>
    </row>
    <row r="81" spans="1:2" x14ac:dyDescent="0.2">
      <c r="A81" s="33">
        <f>+'[1]CA par taux'!A78</f>
        <v>427</v>
      </c>
      <c r="B81" s="36" t="s">
        <v>117</v>
      </c>
    </row>
    <row r="82" spans="1:2" x14ac:dyDescent="0.2">
      <c r="A82" s="33">
        <f>+'[1]CA par taux'!A79</f>
        <v>427</v>
      </c>
      <c r="B82" s="36" t="s">
        <v>314</v>
      </c>
    </row>
    <row r="83" spans="1:2" x14ac:dyDescent="0.2">
      <c r="A83" s="33">
        <f>+'[1]CA par taux'!A80</f>
        <v>427</v>
      </c>
      <c r="B83" s="36" t="s">
        <v>315</v>
      </c>
    </row>
    <row r="84" spans="1:2" x14ac:dyDescent="0.2">
      <c r="A84" s="33">
        <f>+'[1]CA par taux'!A81</f>
        <v>427</v>
      </c>
      <c r="B84" s="36" t="s">
        <v>316</v>
      </c>
    </row>
    <row r="85" spans="1:2" x14ac:dyDescent="0.2">
      <c r="A85" s="33">
        <f>+'[1]CA par taux'!A82</f>
        <v>427</v>
      </c>
      <c r="B85" s="36" t="s">
        <v>317</v>
      </c>
    </row>
    <row r="86" spans="1:2" x14ac:dyDescent="0.2">
      <c r="A86" s="33">
        <f>+'[1]CA par taux'!A83</f>
        <v>427</v>
      </c>
      <c r="B86" s="36" t="s">
        <v>318</v>
      </c>
    </row>
    <row r="87" spans="1:2" x14ac:dyDescent="0.2">
      <c r="A87" s="33">
        <f>+'[1]CA par taux'!A84</f>
        <v>427</v>
      </c>
      <c r="B87" s="36" t="s">
        <v>319</v>
      </c>
    </row>
    <row r="88" spans="1:2" x14ac:dyDescent="0.2">
      <c r="A88" s="33">
        <f>+'[1]CA par taux'!A85</f>
        <v>427</v>
      </c>
      <c r="B88" s="36" t="s">
        <v>320</v>
      </c>
    </row>
    <row r="89" spans="1:2" x14ac:dyDescent="0.2">
      <c r="A89" s="33">
        <f>+'[1]CA par taux'!A86</f>
        <v>427</v>
      </c>
      <c r="B89" s="36" t="s">
        <v>321</v>
      </c>
    </row>
    <row r="90" spans="1:2" x14ac:dyDescent="0.2">
      <c r="A90" s="33">
        <f>+'[1]CA par taux'!A87</f>
        <v>427</v>
      </c>
      <c r="B90" s="36" t="s">
        <v>322</v>
      </c>
    </row>
    <row r="91" spans="1:2" x14ac:dyDescent="0.2">
      <c r="A91" s="33">
        <f>+'[1]CA par taux'!A88</f>
        <v>427</v>
      </c>
      <c r="B91" s="36" t="s">
        <v>323</v>
      </c>
    </row>
    <row r="92" spans="1:2" x14ac:dyDescent="0.2">
      <c r="A92" s="33">
        <f>+'[1]CA par taux'!A89</f>
        <v>427</v>
      </c>
      <c r="B92" s="36" t="s">
        <v>324</v>
      </c>
    </row>
    <row r="93" spans="1:2" x14ac:dyDescent="0.2">
      <c r="A93" s="33">
        <f>+'[1]CA par taux'!A90</f>
        <v>427</v>
      </c>
      <c r="B93" s="36" t="s">
        <v>325</v>
      </c>
    </row>
    <row r="94" spans="1:2" x14ac:dyDescent="0.2">
      <c r="A94" s="33">
        <f>+'[1]CA par taux'!A91</f>
        <v>427</v>
      </c>
      <c r="B94" s="36" t="s">
        <v>326</v>
      </c>
    </row>
    <row r="95" spans="1:2" x14ac:dyDescent="0.2">
      <c r="A95" s="33">
        <f>+'[1]CA par taux'!A92</f>
        <v>427</v>
      </c>
      <c r="B95" s="36" t="s">
        <v>327</v>
      </c>
    </row>
    <row r="96" spans="1:2" x14ac:dyDescent="0.2">
      <c r="A96" s="33">
        <f>+'[1]CA par taux'!A93</f>
        <v>427</v>
      </c>
      <c r="B96" s="36" t="s">
        <v>328</v>
      </c>
    </row>
    <row r="97" spans="1:2" x14ac:dyDescent="0.2">
      <c r="A97" s="33">
        <f>+'[1]CA par taux'!A94</f>
        <v>427</v>
      </c>
      <c r="B97" s="36" t="s">
        <v>329</v>
      </c>
    </row>
    <row r="98" spans="1:2" x14ac:dyDescent="0.2">
      <c r="A98" s="33">
        <f>+'[1]CA par taux'!A95</f>
        <v>427</v>
      </c>
      <c r="B98" s="36" t="s">
        <v>128</v>
      </c>
    </row>
    <row r="99" spans="1:2" x14ac:dyDescent="0.2">
      <c r="A99" s="33">
        <f>+'[1]CA par taux'!A96</f>
        <v>427</v>
      </c>
      <c r="B99" s="36" t="s">
        <v>330</v>
      </c>
    </row>
    <row r="100" spans="1:2" x14ac:dyDescent="0.2">
      <c r="A100" s="33">
        <f>+'[1]CA par taux'!A97</f>
        <v>427</v>
      </c>
      <c r="B100" s="36" t="s">
        <v>331</v>
      </c>
    </row>
    <row r="101" spans="1:2" x14ac:dyDescent="0.2">
      <c r="A101" s="33">
        <f>+'[1]CA par taux'!A98</f>
        <v>427</v>
      </c>
      <c r="B101" s="36" t="s">
        <v>332</v>
      </c>
    </row>
    <row r="102" spans="1:2" x14ac:dyDescent="0.2">
      <c r="A102" s="33">
        <f>+'[1]CA par taux'!A99</f>
        <v>427</v>
      </c>
      <c r="B102" s="36" t="s">
        <v>333</v>
      </c>
    </row>
    <row r="103" spans="1:2" x14ac:dyDescent="0.2">
      <c r="A103" s="33">
        <f>+'[1]CA par taux'!A100</f>
        <v>427</v>
      </c>
      <c r="B103" s="36" t="s">
        <v>334</v>
      </c>
    </row>
    <row r="104" spans="1:2" x14ac:dyDescent="0.2">
      <c r="A104" s="33">
        <f>+'[1]CA par taux'!A101</f>
        <v>427</v>
      </c>
      <c r="B104" s="36" t="s">
        <v>335</v>
      </c>
    </row>
    <row r="105" spans="1:2" x14ac:dyDescent="0.2">
      <c r="A105" s="33">
        <f>+'[1]CA par taux'!A102</f>
        <v>427</v>
      </c>
      <c r="B105" s="36" t="s">
        <v>336</v>
      </c>
    </row>
    <row r="106" spans="1:2" x14ac:dyDescent="0.2">
      <c r="A106" s="33">
        <f>+'[1]CA par taux'!A103</f>
        <v>427</v>
      </c>
      <c r="B106" s="36" t="s">
        <v>337</v>
      </c>
    </row>
    <row r="107" spans="1:2" x14ac:dyDescent="0.2">
      <c r="A107" s="33">
        <f>+'[1]CA par taux'!A104</f>
        <v>427</v>
      </c>
      <c r="B107" s="36" t="s">
        <v>338</v>
      </c>
    </row>
    <row r="108" spans="1:2" x14ac:dyDescent="0.2">
      <c r="A108" s="33">
        <f>+'[1]CA par taux'!A105</f>
        <v>427</v>
      </c>
      <c r="B108" s="36" t="s">
        <v>339</v>
      </c>
    </row>
    <row r="109" spans="1:2" x14ac:dyDescent="0.2">
      <c r="A109" s="33">
        <f>+'[1]CA par taux'!A106</f>
        <v>427</v>
      </c>
      <c r="B109" s="36" t="s">
        <v>340</v>
      </c>
    </row>
    <row r="110" spans="1:2" x14ac:dyDescent="0.2">
      <c r="A110" s="33">
        <f>+'[1]CA par taux'!A107</f>
        <v>427</v>
      </c>
      <c r="B110" s="37"/>
    </row>
    <row r="111" spans="1:2" x14ac:dyDescent="0.2">
      <c r="A111" s="33">
        <f>+'[1]CA par taux'!A108</f>
        <v>427</v>
      </c>
    </row>
    <row r="112" spans="1:2" x14ac:dyDescent="0.2">
      <c r="A112" s="33">
        <f>+'[1]CA par taux'!A109</f>
        <v>427</v>
      </c>
    </row>
    <row r="113" spans="1:1" x14ac:dyDescent="0.2">
      <c r="A113" s="33">
        <f>+'[1]CA par taux'!A110</f>
        <v>427</v>
      </c>
    </row>
    <row r="114" spans="1:1" x14ac:dyDescent="0.2">
      <c r="A114" s="33">
        <f>+'[1]CA par taux'!A111</f>
        <v>427</v>
      </c>
    </row>
    <row r="115" spans="1:1" x14ac:dyDescent="0.2">
      <c r="A115" s="33">
        <f>+'[1]CA par taux'!A112</f>
        <v>427</v>
      </c>
    </row>
    <row r="116" spans="1:1" x14ac:dyDescent="0.2">
      <c r="A116" s="33">
        <f>+'[1]CA par taux'!A113</f>
        <v>427</v>
      </c>
    </row>
    <row r="117" spans="1:1" x14ac:dyDescent="0.2">
      <c r="A117" s="33">
        <f>+'[1]CA par taux'!A114</f>
        <v>427</v>
      </c>
    </row>
    <row r="118" spans="1:1" x14ac:dyDescent="0.2">
      <c r="A118" s="33">
        <f>+'[1]CA par taux'!A115</f>
        <v>427</v>
      </c>
    </row>
    <row r="119" spans="1:1" x14ac:dyDescent="0.2">
      <c r="A119" s="33">
        <f>+'[1]CA par taux'!A116</f>
        <v>427</v>
      </c>
    </row>
    <row r="120" spans="1:1" x14ac:dyDescent="0.2">
      <c r="A120" s="33">
        <f>+'[1]CA par taux'!A117</f>
        <v>427</v>
      </c>
    </row>
    <row r="121" spans="1:1" x14ac:dyDescent="0.2">
      <c r="A121" s="33">
        <f>+'[1]CA par taux'!A118</f>
        <v>427</v>
      </c>
    </row>
    <row r="122" spans="1:1" x14ac:dyDescent="0.2">
      <c r="A122" s="33">
        <f>+'[1]CA par taux'!A119</f>
        <v>427</v>
      </c>
    </row>
    <row r="123" spans="1:1" x14ac:dyDescent="0.2">
      <c r="A123" s="33">
        <f>+'[1]CA par taux'!A120</f>
        <v>427</v>
      </c>
    </row>
    <row r="124" spans="1:1" x14ac:dyDescent="0.2">
      <c r="A124" s="33">
        <f>+'[1]CA par taux'!A121</f>
        <v>427</v>
      </c>
    </row>
    <row r="125" spans="1:1" x14ac:dyDescent="0.2">
      <c r="A125" s="33">
        <f>+'[1]CA par taux'!A122</f>
        <v>427</v>
      </c>
    </row>
    <row r="126" spans="1:1" x14ac:dyDescent="0.2">
      <c r="A126" s="33">
        <f>+'[1]CA par taux'!A123</f>
        <v>427</v>
      </c>
    </row>
    <row r="127" spans="1:1" x14ac:dyDescent="0.2">
      <c r="A127" s="33">
        <f>+'[1]CA par taux'!A124</f>
        <v>427</v>
      </c>
    </row>
    <row r="128" spans="1:1" x14ac:dyDescent="0.2">
      <c r="A128" s="33">
        <f>+'[1]CA par taux'!A125</f>
        <v>427</v>
      </c>
    </row>
    <row r="129" spans="1:1" x14ac:dyDescent="0.2">
      <c r="A129" s="33">
        <f>+'[1]CA par taux'!A126</f>
        <v>427</v>
      </c>
    </row>
    <row r="130" spans="1:1" x14ac:dyDescent="0.2">
      <c r="A130" s="33">
        <f>+'[1]CA par taux'!A127</f>
        <v>427</v>
      </c>
    </row>
    <row r="131" spans="1:1" x14ac:dyDescent="0.2">
      <c r="A131" s="33">
        <f>+'[1]CA par taux'!A128</f>
        <v>427</v>
      </c>
    </row>
    <row r="132" spans="1:1" x14ac:dyDescent="0.2">
      <c r="A132" s="33">
        <f>+'[1]CA par taux'!A129</f>
        <v>427</v>
      </c>
    </row>
    <row r="133" spans="1:1" x14ac:dyDescent="0.2">
      <c r="A133" s="33">
        <f>+'[1]CA par taux'!A130</f>
        <v>427</v>
      </c>
    </row>
    <row r="134" spans="1:1" x14ac:dyDescent="0.2">
      <c r="A134" s="33">
        <f>+'[1]CA par taux'!A131</f>
        <v>427</v>
      </c>
    </row>
    <row r="135" spans="1:1" x14ac:dyDescent="0.2">
      <c r="A135" s="33">
        <f>+'[1]CA par taux'!A132</f>
        <v>427</v>
      </c>
    </row>
    <row r="136" spans="1:1" x14ac:dyDescent="0.2">
      <c r="A136" s="33">
        <f>+'[1]CA par taux'!A133</f>
        <v>427</v>
      </c>
    </row>
    <row r="137" spans="1:1" x14ac:dyDescent="0.2">
      <c r="A137" s="33">
        <f>+'[1]CA par taux'!A134</f>
        <v>427</v>
      </c>
    </row>
    <row r="138" spans="1:1" x14ac:dyDescent="0.2">
      <c r="A138" s="33">
        <f>+'[1]CA par taux'!A135</f>
        <v>427</v>
      </c>
    </row>
    <row r="139" spans="1:1" x14ac:dyDescent="0.2">
      <c r="A139" s="33">
        <f>+'[1]CA par taux'!A136</f>
        <v>427</v>
      </c>
    </row>
    <row r="140" spans="1:1" x14ac:dyDescent="0.2">
      <c r="A140" s="33">
        <f>+'[1]CA par taux'!A137</f>
        <v>427</v>
      </c>
    </row>
    <row r="141" spans="1:1" x14ac:dyDescent="0.2">
      <c r="A141" s="33">
        <f>+'[1]CA par taux'!A138</f>
        <v>427</v>
      </c>
    </row>
    <row r="142" spans="1:1" x14ac:dyDescent="0.2">
      <c r="A142" s="33">
        <f>+'[1]CA par taux'!A139</f>
        <v>427</v>
      </c>
    </row>
    <row r="143" spans="1:1" x14ac:dyDescent="0.2">
      <c r="A143" s="33">
        <f>+'[1]CA par taux'!A140</f>
        <v>427</v>
      </c>
    </row>
    <row r="144" spans="1:1" x14ac:dyDescent="0.2">
      <c r="A144" s="33">
        <f>+'[1]CA par taux'!A141</f>
        <v>427</v>
      </c>
    </row>
    <row r="145" spans="1:1" x14ac:dyDescent="0.2">
      <c r="A145" s="33">
        <f>+'[1]CA par taux'!A142</f>
        <v>427</v>
      </c>
    </row>
    <row r="146" spans="1:1" x14ac:dyDescent="0.2">
      <c r="A146" s="33">
        <f>+'[1]CA par taux'!A143</f>
        <v>427</v>
      </c>
    </row>
    <row r="147" spans="1:1" x14ac:dyDescent="0.2">
      <c r="A147" s="33">
        <f>+'[1]CA par taux'!A144</f>
        <v>427</v>
      </c>
    </row>
    <row r="148" spans="1:1" x14ac:dyDescent="0.2">
      <c r="A148" s="33">
        <f>+'[1]CA par taux'!A145</f>
        <v>427</v>
      </c>
    </row>
    <row r="149" spans="1:1" x14ac:dyDescent="0.2">
      <c r="A149" s="33">
        <f>+'[1]CA par taux'!A146</f>
        <v>427</v>
      </c>
    </row>
    <row r="150" spans="1:1" x14ac:dyDescent="0.2">
      <c r="A150" s="33">
        <f>+'[1]CA par taux'!A147</f>
        <v>427</v>
      </c>
    </row>
    <row r="151" spans="1:1" x14ac:dyDescent="0.2">
      <c r="A151" s="33">
        <f>+'[1]CA par taux'!A148</f>
        <v>427</v>
      </c>
    </row>
    <row r="152" spans="1:1" x14ac:dyDescent="0.2">
      <c r="A152" s="33">
        <f>+'[1]CA par taux'!A149</f>
        <v>427</v>
      </c>
    </row>
    <row r="153" spans="1:1" x14ac:dyDescent="0.2">
      <c r="A153" s="33">
        <f>+'[1]CA par taux'!A150</f>
        <v>427</v>
      </c>
    </row>
    <row r="154" spans="1:1" x14ac:dyDescent="0.2">
      <c r="A154" s="33">
        <f>+'[1]CA par taux'!A151</f>
        <v>427</v>
      </c>
    </row>
    <row r="155" spans="1:1" x14ac:dyDescent="0.2">
      <c r="A155" s="33">
        <f>+'[1]CA par taux'!A152</f>
        <v>427</v>
      </c>
    </row>
    <row r="156" spans="1:1" x14ac:dyDescent="0.2">
      <c r="A156" s="33">
        <f>+'[1]CA par taux'!A153</f>
        <v>427</v>
      </c>
    </row>
    <row r="157" spans="1:1" x14ac:dyDescent="0.2">
      <c r="A157" s="33">
        <f>+'[1]CA par taux'!A154</f>
        <v>427</v>
      </c>
    </row>
    <row r="158" spans="1:1" x14ac:dyDescent="0.2">
      <c r="A158" s="33">
        <f>+'[1]CA par taux'!A155</f>
        <v>427</v>
      </c>
    </row>
    <row r="159" spans="1:1" x14ac:dyDescent="0.2">
      <c r="A159" s="33">
        <f>+'[1]CA par taux'!A156</f>
        <v>427</v>
      </c>
    </row>
    <row r="160" spans="1:1" x14ac:dyDescent="0.2">
      <c r="A160" s="33">
        <f>+'[1]CA par taux'!A157</f>
        <v>427</v>
      </c>
    </row>
    <row r="161" spans="1:1" x14ac:dyDescent="0.2">
      <c r="A161" s="33">
        <f>+'[1]CA par taux'!A158</f>
        <v>427</v>
      </c>
    </row>
    <row r="162" spans="1:1" x14ac:dyDescent="0.2">
      <c r="A162" s="33">
        <f>+'[1]CA par taux'!A159</f>
        <v>427</v>
      </c>
    </row>
    <row r="163" spans="1:1" x14ac:dyDescent="0.2">
      <c r="A163" s="33">
        <f>+'[1]CA par taux'!A160</f>
        <v>427</v>
      </c>
    </row>
    <row r="164" spans="1:1" x14ac:dyDescent="0.2">
      <c r="A164" s="33">
        <f>+'[1]CA par taux'!A161</f>
        <v>427</v>
      </c>
    </row>
    <row r="165" spans="1:1" x14ac:dyDescent="0.2">
      <c r="A165" s="33">
        <f>+'[1]CA par taux'!A162</f>
        <v>427</v>
      </c>
    </row>
    <row r="166" spans="1:1" x14ac:dyDescent="0.2">
      <c r="A166" s="33">
        <f>+'[1]CA par taux'!A163</f>
        <v>427</v>
      </c>
    </row>
    <row r="167" spans="1:1" x14ac:dyDescent="0.2">
      <c r="A167" s="33">
        <f>+'[1]CA par taux'!A164</f>
        <v>427</v>
      </c>
    </row>
    <row r="168" spans="1:1" x14ac:dyDescent="0.2">
      <c r="A168" s="33">
        <f>+'[1]CA par taux'!A165</f>
        <v>427</v>
      </c>
    </row>
    <row r="169" spans="1:1" x14ac:dyDescent="0.2">
      <c r="A169" s="33">
        <f>+'[1]CA par taux'!A166</f>
        <v>427</v>
      </c>
    </row>
    <row r="170" spans="1:1" x14ac:dyDescent="0.2">
      <c r="A170" s="33">
        <f>+'[1]CA par taux'!A167</f>
        <v>427</v>
      </c>
    </row>
    <row r="171" spans="1:1" x14ac:dyDescent="0.2">
      <c r="A171" s="33">
        <f>+'[1]CA par taux'!A168</f>
        <v>427</v>
      </c>
    </row>
    <row r="172" spans="1:1" x14ac:dyDescent="0.2">
      <c r="A172" s="33">
        <f>+'[1]CA par taux'!A169</f>
        <v>427</v>
      </c>
    </row>
    <row r="173" spans="1:1" x14ac:dyDescent="0.2">
      <c r="A173" s="33">
        <f>+'[1]CA par taux'!A170</f>
        <v>427</v>
      </c>
    </row>
    <row r="174" spans="1:1" x14ac:dyDescent="0.2">
      <c r="A174" s="33">
        <f>+'[1]CA par taux'!A171</f>
        <v>427</v>
      </c>
    </row>
    <row r="175" spans="1:1" x14ac:dyDescent="0.2">
      <c r="A175" s="33">
        <f>+'[1]CA par taux'!A172</f>
        <v>427</v>
      </c>
    </row>
    <row r="176" spans="1:1" x14ac:dyDescent="0.2">
      <c r="A176" s="33">
        <f>+'[1]CA par taux'!A173</f>
        <v>427</v>
      </c>
    </row>
    <row r="177" spans="1:1" x14ac:dyDescent="0.2">
      <c r="A177" s="33">
        <f>+'[1]CA par taux'!A174</f>
        <v>427</v>
      </c>
    </row>
    <row r="178" spans="1:1" x14ac:dyDescent="0.2">
      <c r="A178" s="33">
        <f>+'[1]CA par taux'!A175</f>
        <v>427</v>
      </c>
    </row>
    <row r="179" spans="1:1" x14ac:dyDescent="0.2">
      <c r="A179" s="33">
        <f>+'[1]CA par taux'!A176</f>
        <v>427</v>
      </c>
    </row>
    <row r="180" spans="1:1" x14ac:dyDescent="0.2">
      <c r="A180" s="33">
        <f>+'[1]CA par taux'!A177</f>
        <v>427</v>
      </c>
    </row>
    <row r="181" spans="1:1" x14ac:dyDescent="0.2">
      <c r="A181" s="33">
        <f>+'[1]CA par taux'!A178</f>
        <v>427</v>
      </c>
    </row>
    <row r="182" spans="1:1" x14ac:dyDescent="0.2">
      <c r="A182" s="33">
        <f>+'[1]CA par taux'!A179</f>
        <v>427</v>
      </c>
    </row>
    <row r="183" spans="1:1" x14ac:dyDescent="0.2">
      <c r="A183" s="33">
        <f>+'[1]CA par taux'!A180</f>
        <v>427</v>
      </c>
    </row>
    <row r="184" spans="1:1" x14ac:dyDescent="0.2">
      <c r="A184" s="33">
        <f>+'[1]CA par taux'!A181</f>
        <v>427</v>
      </c>
    </row>
    <row r="185" spans="1:1" x14ac:dyDescent="0.2">
      <c r="A185" s="33">
        <f>+'[1]CA par taux'!A182</f>
        <v>427</v>
      </c>
    </row>
    <row r="186" spans="1:1" x14ac:dyDescent="0.2">
      <c r="A186" s="33">
        <f>+'[1]CA par taux'!A183</f>
        <v>427</v>
      </c>
    </row>
    <row r="187" spans="1:1" x14ac:dyDescent="0.2">
      <c r="A187" s="33">
        <f>+'[1]CA par taux'!A184</f>
        <v>427</v>
      </c>
    </row>
    <row r="188" spans="1:1" x14ac:dyDescent="0.2">
      <c r="A188" s="33">
        <f>+'[1]CA par taux'!A185</f>
        <v>427</v>
      </c>
    </row>
    <row r="189" spans="1:1" x14ac:dyDescent="0.2">
      <c r="A189" s="33">
        <f>+'[1]CA par taux'!A186</f>
        <v>427</v>
      </c>
    </row>
    <row r="190" spans="1:1" x14ac:dyDescent="0.2">
      <c r="A190" s="33">
        <f>+'[1]CA par taux'!A187</f>
        <v>427</v>
      </c>
    </row>
    <row r="191" spans="1:1" x14ac:dyDescent="0.2">
      <c r="A191" s="33">
        <f>+'[1]CA par taux'!A188</f>
        <v>427</v>
      </c>
    </row>
    <row r="192" spans="1:1" x14ac:dyDescent="0.2">
      <c r="A192" s="33">
        <f>+'[1]CA par taux'!A189</f>
        <v>427</v>
      </c>
    </row>
    <row r="193" spans="1:2" x14ac:dyDescent="0.2">
      <c r="A193" s="33">
        <f>+'[1]CA par taux'!A190</f>
        <v>427</v>
      </c>
    </row>
    <row r="194" spans="1:2" x14ac:dyDescent="0.2">
      <c r="A194" s="33">
        <f>+'[1]CA par taux'!A191</f>
        <v>427</v>
      </c>
    </row>
    <row r="195" spans="1:2" x14ac:dyDescent="0.2">
      <c r="A195" s="33">
        <f>+'[1]CA par taux'!A192</f>
        <v>427</v>
      </c>
    </row>
    <row r="196" spans="1:2" x14ac:dyDescent="0.2">
      <c r="A196" s="33">
        <f>+'[1]CA par taux'!A193</f>
        <v>427</v>
      </c>
    </row>
    <row r="197" spans="1:2" x14ac:dyDescent="0.2">
      <c r="A197" s="33">
        <f>+'[1]CA par taux'!A194</f>
        <v>427</v>
      </c>
    </row>
    <row r="198" spans="1:2" x14ac:dyDescent="0.2">
      <c r="A198" s="33">
        <f>+'[1]CA par taux'!A195</f>
        <v>427</v>
      </c>
    </row>
    <row r="199" spans="1:2" x14ac:dyDescent="0.2">
      <c r="A199" s="33">
        <f>+'[1]CA par taux'!A196</f>
        <v>427</v>
      </c>
    </row>
    <row r="200" spans="1:2" ht="12" customHeight="1" x14ac:dyDescent="0.2">
      <c r="A200" s="33">
        <f>+'[1]CA par taux'!A197</f>
        <v>427</v>
      </c>
    </row>
    <row r="201" spans="1:2" x14ac:dyDescent="0.2">
      <c r="A201" s="33" t="str">
        <f>+'[1]CA par taux'!A201</f>
        <v>K32</v>
      </c>
      <c r="B201" s="36" t="s">
        <v>239</v>
      </c>
    </row>
    <row r="202" spans="1:2" x14ac:dyDescent="0.2">
      <c r="A202" s="33" t="str">
        <f>+'[1]CA par taux'!A202</f>
        <v>K32</v>
      </c>
      <c r="B202" s="36" t="s">
        <v>240</v>
      </c>
    </row>
    <row r="203" spans="1:2" x14ac:dyDescent="0.2">
      <c r="A203" s="33" t="str">
        <f>+'[1]CA par taux'!A203</f>
        <v>K32</v>
      </c>
      <c r="B203" s="36" t="s">
        <v>241</v>
      </c>
    </row>
    <row r="204" spans="1:2" x14ac:dyDescent="0.2">
      <c r="A204" s="33" t="str">
        <f>+'[1]CA par taux'!A204</f>
        <v>K32</v>
      </c>
      <c r="B204" s="36" t="s">
        <v>242</v>
      </c>
    </row>
    <row r="205" spans="1:2" x14ac:dyDescent="0.2">
      <c r="A205" s="33" t="str">
        <f>+'[1]CA par taux'!A205</f>
        <v>K32</v>
      </c>
      <c r="B205" s="36" t="s">
        <v>243</v>
      </c>
    </row>
    <row r="206" spans="1:2" x14ac:dyDescent="0.2">
      <c r="A206" s="33" t="str">
        <f>+'[1]CA par taux'!A206</f>
        <v>K32</v>
      </c>
      <c r="B206" s="36" t="s">
        <v>244</v>
      </c>
    </row>
    <row r="207" spans="1:2" x14ac:dyDescent="0.2">
      <c r="A207" s="33" t="str">
        <f>+'[1]CA par taux'!A207</f>
        <v>K32</v>
      </c>
      <c r="B207" s="36" t="s">
        <v>245</v>
      </c>
    </row>
    <row r="208" spans="1:2" x14ac:dyDescent="0.2">
      <c r="A208" s="33" t="str">
        <f>+'[1]CA par taux'!A208</f>
        <v>K32</v>
      </c>
      <c r="B208" s="36" t="s">
        <v>246</v>
      </c>
    </row>
    <row r="209" spans="1:2" x14ac:dyDescent="0.2">
      <c r="A209" s="33" t="str">
        <f>+'[1]CA par taux'!A209</f>
        <v>K32</v>
      </c>
      <c r="B209" s="36" t="s">
        <v>247</v>
      </c>
    </row>
    <row r="210" spans="1:2" x14ac:dyDescent="0.2">
      <c r="A210" s="33" t="str">
        <f>+'[1]CA par taux'!A210</f>
        <v>K32</v>
      </c>
      <c r="B210" s="36" t="s">
        <v>248</v>
      </c>
    </row>
    <row r="211" spans="1:2" x14ac:dyDescent="0.2">
      <c r="A211" s="33" t="str">
        <f>+'[1]CA par taux'!A211</f>
        <v>K32</v>
      </c>
      <c r="B211" s="36" t="s">
        <v>249</v>
      </c>
    </row>
    <row r="212" spans="1:2" x14ac:dyDescent="0.2">
      <c r="A212" s="33" t="str">
        <f>+'[1]CA par taux'!A212</f>
        <v>K32</v>
      </c>
      <c r="B212" s="36" t="s">
        <v>250</v>
      </c>
    </row>
    <row r="213" spans="1:2" x14ac:dyDescent="0.2">
      <c r="A213" s="33" t="str">
        <f>+'[1]CA par taux'!A213</f>
        <v>K32</v>
      </c>
      <c r="B213" s="36" t="s">
        <v>251</v>
      </c>
    </row>
    <row r="214" spans="1:2" x14ac:dyDescent="0.2">
      <c r="A214" s="33" t="str">
        <f>+'[1]CA par taux'!A214</f>
        <v>K32</v>
      </c>
      <c r="B214" s="36" t="s">
        <v>252</v>
      </c>
    </row>
    <row r="215" spans="1:2" x14ac:dyDescent="0.2">
      <c r="A215" s="33" t="str">
        <f>+'[1]CA par taux'!A215</f>
        <v>K32</v>
      </c>
      <c r="B215" s="36" t="s">
        <v>253</v>
      </c>
    </row>
    <row r="216" spans="1:2" x14ac:dyDescent="0.2">
      <c r="A216" s="33" t="str">
        <f>+'[1]CA par taux'!A216</f>
        <v>K32</v>
      </c>
      <c r="B216" s="36" t="s">
        <v>254</v>
      </c>
    </row>
    <row r="217" spans="1:2" x14ac:dyDescent="0.2">
      <c r="A217" s="33" t="str">
        <f>+'[1]CA par taux'!A217</f>
        <v>K32</v>
      </c>
      <c r="B217" s="36" t="s">
        <v>254</v>
      </c>
    </row>
    <row r="218" spans="1:2" x14ac:dyDescent="0.2">
      <c r="A218" s="33" t="str">
        <f>+'[1]CA par taux'!A218</f>
        <v>K32</v>
      </c>
      <c r="B218" s="36" t="s">
        <v>255</v>
      </c>
    </row>
    <row r="219" spans="1:2" x14ac:dyDescent="0.2">
      <c r="A219" s="33" t="str">
        <f>+'[1]CA par taux'!A219</f>
        <v>K32</v>
      </c>
      <c r="B219" s="36" t="s">
        <v>256</v>
      </c>
    </row>
    <row r="220" spans="1:2" x14ac:dyDescent="0.2">
      <c r="A220" s="33" t="str">
        <f>+'[1]CA par taux'!A220</f>
        <v>K32</v>
      </c>
      <c r="B220" s="36" t="s">
        <v>257</v>
      </c>
    </row>
    <row r="221" spans="1:2" x14ac:dyDescent="0.2">
      <c r="A221" s="33" t="str">
        <f>+'[1]CA par taux'!A221</f>
        <v>K32</v>
      </c>
      <c r="B221" s="36" t="s">
        <v>258</v>
      </c>
    </row>
    <row r="222" spans="1:2" x14ac:dyDescent="0.2">
      <c r="A222" s="33" t="str">
        <f>+'[1]CA par taux'!A222</f>
        <v>K32</v>
      </c>
      <c r="B222" s="36" t="s">
        <v>259</v>
      </c>
    </row>
    <row r="223" spans="1:2" x14ac:dyDescent="0.2">
      <c r="A223" s="33" t="str">
        <f>+'[1]CA par taux'!A223</f>
        <v>K32</v>
      </c>
      <c r="B223" s="36" t="s">
        <v>260</v>
      </c>
    </row>
    <row r="224" spans="1:2" x14ac:dyDescent="0.2">
      <c r="A224" s="33" t="str">
        <f>+'[1]CA par taux'!A224</f>
        <v>K32</v>
      </c>
      <c r="B224" s="36" t="s">
        <v>261</v>
      </c>
    </row>
    <row r="225" spans="1:2" x14ac:dyDescent="0.2">
      <c r="A225" s="33" t="str">
        <f>+'[1]CA par taux'!A225</f>
        <v>K32</v>
      </c>
      <c r="B225" s="36" t="s">
        <v>262</v>
      </c>
    </row>
    <row r="226" spans="1:2" x14ac:dyDescent="0.2">
      <c r="A226" s="33" t="str">
        <f>+'[1]CA par taux'!A226</f>
        <v>K32</v>
      </c>
      <c r="B226" s="36" t="s">
        <v>263</v>
      </c>
    </row>
    <row r="227" spans="1:2" x14ac:dyDescent="0.2">
      <c r="A227" s="33" t="str">
        <f>+'[1]CA par taux'!A227</f>
        <v>K32</v>
      </c>
      <c r="B227" s="36" t="s">
        <v>264</v>
      </c>
    </row>
    <row r="228" spans="1:2" x14ac:dyDescent="0.2">
      <c r="A228" s="33" t="str">
        <f>+'[1]CA par taux'!A228</f>
        <v>K32</v>
      </c>
      <c r="B228" s="36" t="s">
        <v>265</v>
      </c>
    </row>
    <row r="229" spans="1:2" x14ac:dyDescent="0.2">
      <c r="A229" s="33" t="str">
        <f>+'[1]CA par taux'!A229</f>
        <v>K32</v>
      </c>
      <c r="B229" s="36" t="s">
        <v>266</v>
      </c>
    </row>
    <row r="230" spans="1:2" x14ac:dyDescent="0.2">
      <c r="A230" s="33" t="str">
        <f>+'[1]CA par taux'!A230</f>
        <v>K32</v>
      </c>
      <c r="B230" s="36" t="s">
        <v>267</v>
      </c>
    </row>
    <row r="231" spans="1:2" x14ac:dyDescent="0.2">
      <c r="A231" s="33" t="str">
        <f>+'[1]CA par taux'!A231</f>
        <v>K32</v>
      </c>
      <c r="B231" s="36" t="s">
        <v>268</v>
      </c>
    </row>
    <row r="232" spans="1:2" x14ac:dyDescent="0.2">
      <c r="A232" s="33" t="str">
        <f>+'[1]CA par taux'!A232</f>
        <v>K32</v>
      </c>
      <c r="B232" s="36" t="s">
        <v>269</v>
      </c>
    </row>
    <row r="233" spans="1:2" x14ac:dyDescent="0.2">
      <c r="A233" s="33" t="str">
        <f>+'[1]CA par taux'!A233</f>
        <v>K32</v>
      </c>
      <c r="B233" s="36" t="s">
        <v>270</v>
      </c>
    </row>
    <row r="234" spans="1:2" x14ac:dyDescent="0.2">
      <c r="A234" s="33" t="str">
        <f>+'[1]CA par taux'!A234</f>
        <v>K32</v>
      </c>
      <c r="B234" s="36" t="s">
        <v>271</v>
      </c>
    </row>
    <row r="235" spans="1:2" x14ac:dyDescent="0.2">
      <c r="A235" s="33" t="str">
        <f>+'[1]CA par taux'!A235</f>
        <v>K32</v>
      </c>
      <c r="B235" s="36" t="s">
        <v>272</v>
      </c>
    </row>
    <row r="236" spans="1:2" x14ac:dyDescent="0.2">
      <c r="A236" s="33" t="str">
        <f>+'[1]CA par taux'!A236</f>
        <v>K32</v>
      </c>
      <c r="B236" s="36" t="s">
        <v>273</v>
      </c>
    </row>
    <row r="237" spans="1:2" x14ac:dyDescent="0.2">
      <c r="A237" s="33" t="str">
        <f>+'[1]CA par taux'!A237</f>
        <v>K32</v>
      </c>
      <c r="B237" s="36" t="s">
        <v>274</v>
      </c>
    </row>
    <row r="238" spans="1:2" x14ac:dyDescent="0.2">
      <c r="A238" s="33" t="str">
        <f>+'[1]CA par taux'!A238</f>
        <v>K32</v>
      </c>
      <c r="B238" s="36" t="s">
        <v>275</v>
      </c>
    </row>
    <row r="239" spans="1:2" x14ac:dyDescent="0.2">
      <c r="A239" s="33" t="str">
        <f>+'[1]CA par taux'!A239</f>
        <v>K32</v>
      </c>
      <c r="B239" s="36" t="s">
        <v>276</v>
      </c>
    </row>
    <row r="240" spans="1:2" x14ac:dyDescent="0.2">
      <c r="A240" s="33" t="str">
        <f>+'[1]CA par taux'!A240</f>
        <v>K32</v>
      </c>
      <c r="B240" s="36" t="s">
        <v>277</v>
      </c>
    </row>
    <row r="241" spans="1:2" x14ac:dyDescent="0.2">
      <c r="A241" s="33" t="str">
        <f>+'[1]CA par taux'!A241</f>
        <v>K32</v>
      </c>
      <c r="B241" s="36" t="s">
        <v>278</v>
      </c>
    </row>
    <row r="242" spans="1:2" x14ac:dyDescent="0.2">
      <c r="A242" s="33" t="str">
        <f>+'[1]CA par taux'!A242</f>
        <v>K32</v>
      </c>
      <c r="B242" s="36" t="s">
        <v>279</v>
      </c>
    </row>
    <row r="243" spans="1:2" x14ac:dyDescent="0.2">
      <c r="A243" s="33" t="str">
        <f>+'[1]CA par taux'!A243</f>
        <v>K32</v>
      </c>
      <c r="B243" s="36" t="s">
        <v>280</v>
      </c>
    </row>
    <row r="244" spans="1:2" x14ac:dyDescent="0.2">
      <c r="A244" s="33" t="str">
        <f>+'[1]CA par taux'!A244</f>
        <v>K32</v>
      </c>
      <c r="B244" s="36" t="s">
        <v>281</v>
      </c>
    </row>
    <row r="245" spans="1:2" x14ac:dyDescent="0.2">
      <c r="A245" s="33" t="str">
        <f>+'[1]CA par taux'!A245</f>
        <v>K32</v>
      </c>
      <c r="B245" s="36" t="s">
        <v>282</v>
      </c>
    </row>
    <row r="246" spans="1:2" x14ac:dyDescent="0.2">
      <c r="A246" s="33" t="str">
        <f>+'[1]CA par taux'!A246</f>
        <v>K32</v>
      </c>
      <c r="B246" s="36" t="s">
        <v>283</v>
      </c>
    </row>
    <row r="247" spans="1:2" x14ac:dyDescent="0.2">
      <c r="A247" s="33" t="str">
        <f>+'[1]CA par taux'!A247</f>
        <v>K32</v>
      </c>
      <c r="B247" s="36" t="s">
        <v>284</v>
      </c>
    </row>
    <row r="248" spans="1:2" x14ac:dyDescent="0.2">
      <c r="A248" s="33" t="str">
        <f>+'[1]CA par taux'!A248</f>
        <v>K32</v>
      </c>
      <c r="B248" s="36" t="s">
        <v>285</v>
      </c>
    </row>
    <row r="249" spans="1:2" x14ac:dyDescent="0.2">
      <c r="A249" s="33" t="str">
        <f>+'[1]CA par taux'!A249</f>
        <v>K32</v>
      </c>
      <c r="B249" s="36" t="s">
        <v>286</v>
      </c>
    </row>
    <row r="250" spans="1:2" x14ac:dyDescent="0.2">
      <c r="A250" s="33" t="str">
        <f>+'[1]CA par taux'!A250</f>
        <v>K32</v>
      </c>
      <c r="B250" s="36" t="s">
        <v>287</v>
      </c>
    </row>
    <row r="251" spans="1:2" x14ac:dyDescent="0.2">
      <c r="A251" s="33" t="str">
        <f>+'[1]CA par taux'!A251</f>
        <v>K32</v>
      </c>
      <c r="B251" s="36" t="s">
        <v>288</v>
      </c>
    </row>
    <row r="252" spans="1:2" x14ac:dyDescent="0.2">
      <c r="A252" s="33" t="str">
        <f>+'[1]CA par taux'!A252</f>
        <v>K32</v>
      </c>
      <c r="B252" s="36" t="s">
        <v>118</v>
      </c>
    </row>
    <row r="253" spans="1:2" x14ac:dyDescent="0.2">
      <c r="A253" s="33" t="str">
        <f>+'[1]CA par taux'!A253</f>
        <v>K32</v>
      </c>
      <c r="B253" s="36" t="s">
        <v>289</v>
      </c>
    </row>
    <row r="254" spans="1:2" x14ac:dyDescent="0.2">
      <c r="A254" s="33" t="str">
        <f>+'[1]CA par taux'!A254</f>
        <v>K32</v>
      </c>
      <c r="B254" s="36" t="s">
        <v>290</v>
      </c>
    </row>
    <row r="255" spans="1:2" x14ac:dyDescent="0.2">
      <c r="A255" s="33" t="str">
        <f>+'[1]CA par taux'!A255</f>
        <v>K32</v>
      </c>
      <c r="B255" s="36" t="s">
        <v>291</v>
      </c>
    </row>
    <row r="256" spans="1:2" x14ac:dyDescent="0.2">
      <c r="A256" s="33" t="str">
        <f>+'[1]CA par taux'!A256</f>
        <v>K32</v>
      </c>
      <c r="B256" s="36" t="s">
        <v>292</v>
      </c>
    </row>
    <row r="257" spans="1:2" x14ac:dyDescent="0.2">
      <c r="A257" s="33" t="str">
        <f>+'[1]CA par taux'!A257</f>
        <v>K32</v>
      </c>
      <c r="B257" s="36" t="s">
        <v>293</v>
      </c>
    </row>
    <row r="258" spans="1:2" x14ac:dyDescent="0.2">
      <c r="A258" s="33" t="str">
        <f>+'[1]CA par taux'!A258</f>
        <v>K32</v>
      </c>
      <c r="B258" s="36" t="s">
        <v>294</v>
      </c>
    </row>
    <row r="259" spans="1:2" x14ac:dyDescent="0.2">
      <c r="A259" s="33" t="str">
        <f>+'[1]CA par taux'!A259</f>
        <v>K32</v>
      </c>
      <c r="B259" s="36" t="s">
        <v>295</v>
      </c>
    </row>
    <row r="260" spans="1:2" x14ac:dyDescent="0.2">
      <c r="A260" s="33" t="str">
        <f>+'[1]CA par taux'!A260</f>
        <v>K32</v>
      </c>
      <c r="B260" s="36" t="s">
        <v>296</v>
      </c>
    </row>
    <row r="261" spans="1:2" x14ac:dyDescent="0.2">
      <c r="A261" s="33" t="str">
        <f>+'[1]CA par taux'!A261</f>
        <v>K32</v>
      </c>
      <c r="B261" s="36" t="s">
        <v>297</v>
      </c>
    </row>
    <row r="262" spans="1:2" x14ac:dyDescent="0.2">
      <c r="A262" s="33" t="str">
        <f>+'[1]CA par taux'!A262</f>
        <v>K32</v>
      </c>
      <c r="B262" s="36" t="s">
        <v>298</v>
      </c>
    </row>
    <row r="263" spans="1:2" x14ac:dyDescent="0.2">
      <c r="A263" s="33" t="str">
        <f>+'[1]CA par taux'!A263</f>
        <v>K32</v>
      </c>
      <c r="B263" s="36" t="s">
        <v>299</v>
      </c>
    </row>
    <row r="264" spans="1:2" x14ac:dyDescent="0.2">
      <c r="A264" s="33" t="str">
        <f>+'[1]CA par taux'!A264</f>
        <v>K32</v>
      </c>
      <c r="B264" s="36" t="s">
        <v>300</v>
      </c>
    </row>
    <row r="265" spans="1:2" x14ac:dyDescent="0.2">
      <c r="A265" s="33" t="str">
        <f>+'[1]CA par taux'!A265</f>
        <v>K32</v>
      </c>
      <c r="B265" s="36" t="s">
        <v>301</v>
      </c>
    </row>
    <row r="266" spans="1:2" x14ac:dyDescent="0.2">
      <c r="A266" s="33" t="str">
        <f>+'[1]CA par taux'!A266</f>
        <v>K32</v>
      </c>
      <c r="B266" s="36" t="s">
        <v>302</v>
      </c>
    </row>
    <row r="267" spans="1:2" x14ac:dyDescent="0.2">
      <c r="A267" s="33" t="str">
        <f>+'[1]CA par taux'!A267</f>
        <v>K32</v>
      </c>
      <c r="B267" s="36" t="s">
        <v>303</v>
      </c>
    </row>
    <row r="268" spans="1:2" x14ac:dyDescent="0.2">
      <c r="A268" s="33" t="str">
        <f>+'[1]CA par taux'!A268</f>
        <v>K32</v>
      </c>
      <c r="B268" s="36" t="s">
        <v>304</v>
      </c>
    </row>
    <row r="269" spans="1:2" x14ac:dyDescent="0.2">
      <c r="A269" s="33" t="str">
        <f>+'[1]CA par taux'!A269</f>
        <v>K32</v>
      </c>
      <c r="B269" s="36" t="s">
        <v>305</v>
      </c>
    </row>
    <row r="270" spans="1:2" x14ac:dyDescent="0.2">
      <c r="A270" s="33" t="str">
        <f>+'[1]CA par taux'!A270</f>
        <v>K32</v>
      </c>
      <c r="B270" s="36" t="s">
        <v>306</v>
      </c>
    </row>
    <row r="271" spans="1:2" x14ac:dyDescent="0.2">
      <c r="A271" s="33" t="str">
        <f>+'[1]CA par taux'!A271</f>
        <v>K32</v>
      </c>
      <c r="B271" s="36" t="s">
        <v>307</v>
      </c>
    </row>
    <row r="272" spans="1:2" x14ac:dyDescent="0.2">
      <c r="A272" s="33" t="str">
        <f>+'[1]CA par taux'!A272</f>
        <v>K32</v>
      </c>
      <c r="B272" s="36" t="s">
        <v>308</v>
      </c>
    </row>
    <row r="273" spans="1:2" x14ac:dyDescent="0.2">
      <c r="A273" s="33" t="str">
        <f>+'[1]CA par taux'!A273</f>
        <v>K32</v>
      </c>
      <c r="B273" s="36" t="s">
        <v>309</v>
      </c>
    </row>
    <row r="274" spans="1:2" x14ac:dyDescent="0.2">
      <c r="A274" s="33" t="str">
        <f>+'[1]CA par taux'!A274</f>
        <v>K32</v>
      </c>
      <c r="B274" s="36" t="s">
        <v>310</v>
      </c>
    </row>
    <row r="275" spans="1:2" x14ac:dyDescent="0.2">
      <c r="A275" s="33" t="str">
        <f>+'[1]CA par taux'!A275</f>
        <v>K32</v>
      </c>
      <c r="B275" s="36" t="s">
        <v>311</v>
      </c>
    </row>
    <row r="276" spans="1:2" x14ac:dyDescent="0.2">
      <c r="A276" s="33" t="str">
        <f>+'[1]CA par taux'!A276</f>
        <v>K32</v>
      </c>
      <c r="B276" s="36" t="s">
        <v>312</v>
      </c>
    </row>
    <row r="277" spans="1:2" x14ac:dyDescent="0.2">
      <c r="A277" s="33" t="str">
        <f>+'[1]CA par taux'!A277</f>
        <v>K32</v>
      </c>
      <c r="B277" s="36" t="s">
        <v>313</v>
      </c>
    </row>
    <row r="278" spans="1:2" x14ac:dyDescent="0.2">
      <c r="A278" s="33" t="str">
        <f>+'[1]CA par taux'!A278</f>
        <v>K32</v>
      </c>
      <c r="B278" s="36" t="s">
        <v>117</v>
      </c>
    </row>
    <row r="279" spans="1:2" x14ac:dyDescent="0.2">
      <c r="A279" s="33" t="str">
        <f>+'[1]CA par taux'!A279</f>
        <v>K32</v>
      </c>
      <c r="B279" s="36" t="s">
        <v>314</v>
      </c>
    </row>
    <row r="280" spans="1:2" x14ac:dyDescent="0.2">
      <c r="A280" s="33" t="str">
        <f>+'[1]CA par taux'!A280</f>
        <v>K32</v>
      </c>
      <c r="B280" s="36" t="s">
        <v>315</v>
      </c>
    </row>
    <row r="281" spans="1:2" x14ac:dyDescent="0.2">
      <c r="A281" s="33" t="str">
        <f>+'[1]CA par taux'!A281</f>
        <v>K32</v>
      </c>
      <c r="B281" s="36" t="s">
        <v>316</v>
      </c>
    </row>
    <row r="282" spans="1:2" x14ac:dyDescent="0.2">
      <c r="A282" s="33" t="str">
        <f>+'[1]CA par taux'!A282</f>
        <v>K32</v>
      </c>
      <c r="B282" s="36" t="s">
        <v>317</v>
      </c>
    </row>
    <row r="283" spans="1:2" x14ac:dyDescent="0.2">
      <c r="A283" s="33" t="str">
        <f>+'[1]CA par taux'!A283</f>
        <v>K32</v>
      </c>
      <c r="B283" s="36" t="s">
        <v>318</v>
      </c>
    </row>
    <row r="284" spans="1:2" x14ac:dyDescent="0.2">
      <c r="A284" s="33" t="str">
        <f>+'[1]CA par taux'!A284</f>
        <v>K32</v>
      </c>
      <c r="B284" s="36" t="s">
        <v>319</v>
      </c>
    </row>
    <row r="285" spans="1:2" x14ac:dyDescent="0.2">
      <c r="A285" s="33" t="str">
        <f>+'[1]CA par taux'!A285</f>
        <v>K32</v>
      </c>
      <c r="B285" s="36" t="s">
        <v>320</v>
      </c>
    </row>
    <row r="286" spans="1:2" x14ac:dyDescent="0.2">
      <c r="A286" s="33" t="str">
        <f>+'[1]CA par taux'!A286</f>
        <v>K32</v>
      </c>
      <c r="B286" s="36" t="s">
        <v>321</v>
      </c>
    </row>
    <row r="287" spans="1:2" x14ac:dyDescent="0.2">
      <c r="A287" s="33" t="str">
        <f>+'[1]CA par taux'!A287</f>
        <v>K32</v>
      </c>
      <c r="B287" s="36" t="s">
        <v>322</v>
      </c>
    </row>
    <row r="288" spans="1:2" x14ac:dyDescent="0.2">
      <c r="A288" s="33" t="str">
        <f>+'[1]CA par taux'!A288</f>
        <v>K32</v>
      </c>
      <c r="B288" s="36" t="s">
        <v>323</v>
      </c>
    </row>
    <row r="289" spans="1:2" x14ac:dyDescent="0.2">
      <c r="A289" s="33" t="str">
        <f>+'[1]CA par taux'!A289</f>
        <v>K32</v>
      </c>
      <c r="B289" s="36" t="s">
        <v>324</v>
      </c>
    </row>
    <row r="290" spans="1:2" x14ac:dyDescent="0.2">
      <c r="A290" s="33" t="str">
        <f>+'[1]CA par taux'!A290</f>
        <v>K32</v>
      </c>
      <c r="B290" s="36" t="s">
        <v>325</v>
      </c>
    </row>
    <row r="291" spans="1:2" x14ac:dyDescent="0.2">
      <c r="A291" s="33" t="str">
        <f>+'[1]CA par taux'!A291</f>
        <v>K32</v>
      </c>
      <c r="B291" s="36" t="s">
        <v>326</v>
      </c>
    </row>
    <row r="292" spans="1:2" x14ac:dyDescent="0.2">
      <c r="A292" s="33" t="str">
        <f>+'[1]CA par taux'!A292</f>
        <v>K32</v>
      </c>
      <c r="B292" s="36" t="s">
        <v>327</v>
      </c>
    </row>
    <row r="293" spans="1:2" x14ac:dyDescent="0.2">
      <c r="A293" s="33" t="str">
        <f>+'[1]CA par taux'!A293</f>
        <v>K32</v>
      </c>
      <c r="B293" s="36" t="s">
        <v>328</v>
      </c>
    </row>
    <row r="294" spans="1:2" x14ac:dyDescent="0.2">
      <c r="A294" s="33" t="str">
        <f>+'[1]CA par taux'!A294</f>
        <v>K32</v>
      </c>
      <c r="B294" s="36" t="s">
        <v>329</v>
      </c>
    </row>
    <row r="295" spans="1:2" x14ac:dyDescent="0.2">
      <c r="A295" s="33" t="str">
        <f>+'[1]CA par taux'!A295</f>
        <v>K32</v>
      </c>
      <c r="B295" s="36" t="s">
        <v>128</v>
      </c>
    </row>
    <row r="296" spans="1:2" x14ac:dyDescent="0.2">
      <c r="A296" s="33" t="str">
        <f>+'[1]CA par taux'!A296</f>
        <v>K32</v>
      </c>
      <c r="B296" s="36" t="s">
        <v>330</v>
      </c>
    </row>
    <row r="297" spans="1:2" x14ac:dyDescent="0.2">
      <c r="A297" s="33" t="str">
        <f>+'[1]CA par taux'!A297</f>
        <v>K32</v>
      </c>
      <c r="B297" s="36" t="s">
        <v>331</v>
      </c>
    </row>
    <row r="298" spans="1:2" x14ac:dyDescent="0.2">
      <c r="A298" s="33" t="str">
        <f>+'[1]CA par taux'!A298</f>
        <v>K32</v>
      </c>
      <c r="B298" s="36" t="s">
        <v>332</v>
      </c>
    </row>
    <row r="299" spans="1:2" x14ac:dyDescent="0.2">
      <c r="A299" s="33" t="str">
        <f>+'[1]CA par taux'!A299</f>
        <v>K32</v>
      </c>
      <c r="B299" s="36" t="s">
        <v>333</v>
      </c>
    </row>
    <row r="300" spans="1:2" x14ac:dyDescent="0.2">
      <c r="A300" s="33" t="str">
        <f>+'[1]CA par taux'!A300</f>
        <v>K32</v>
      </c>
      <c r="B300" s="36" t="s">
        <v>334</v>
      </c>
    </row>
    <row r="301" spans="1:2" x14ac:dyDescent="0.2">
      <c r="A301" s="33" t="str">
        <f>+'[1]CA par taux'!A301</f>
        <v>K32</v>
      </c>
      <c r="B301" s="36" t="s">
        <v>335</v>
      </c>
    </row>
    <row r="302" spans="1:2" x14ac:dyDescent="0.2">
      <c r="A302" s="33" t="str">
        <f>+'[1]CA par taux'!A302</f>
        <v>K32</v>
      </c>
      <c r="B302" s="36" t="s">
        <v>336</v>
      </c>
    </row>
    <row r="303" spans="1:2" x14ac:dyDescent="0.2">
      <c r="A303" s="33" t="str">
        <f>+'[1]CA par taux'!A303</f>
        <v>K32</v>
      </c>
      <c r="B303" s="36" t="s">
        <v>337</v>
      </c>
    </row>
    <row r="304" spans="1:2" x14ac:dyDescent="0.2">
      <c r="A304" s="33" t="str">
        <f>+'[1]CA par taux'!A304</f>
        <v>K32</v>
      </c>
      <c r="B304" s="36" t="s">
        <v>338</v>
      </c>
    </row>
    <row r="305" spans="1:2" x14ac:dyDescent="0.2">
      <c r="A305" s="33" t="str">
        <f>+'[1]CA par taux'!A305</f>
        <v>K32</v>
      </c>
      <c r="B305" s="36" t="s">
        <v>339</v>
      </c>
    </row>
    <row r="306" spans="1:2" x14ac:dyDescent="0.2">
      <c r="A306" s="33" t="str">
        <f>+'[1]CA par taux'!A306</f>
        <v>K32</v>
      </c>
      <c r="B306" s="36" t="s">
        <v>340</v>
      </c>
    </row>
    <row r="307" spans="1:2" x14ac:dyDescent="0.2">
      <c r="A307" s="33" t="str">
        <f>+'[1]CA par taux'!A307</f>
        <v>K32</v>
      </c>
      <c r="B307" s="37"/>
    </row>
    <row r="308" spans="1:2" x14ac:dyDescent="0.2">
      <c r="A308" s="33" t="str">
        <f>+'[1]CA par taux'!A308</f>
        <v>K32</v>
      </c>
    </row>
    <row r="309" spans="1:2" x14ac:dyDescent="0.2">
      <c r="A309" s="33" t="str">
        <f>+'[1]CA par taux'!A309</f>
        <v>K32</v>
      </c>
    </row>
    <row r="310" spans="1:2" x14ac:dyDescent="0.2">
      <c r="A310" s="33" t="str">
        <f>+'[1]CA par taux'!A310</f>
        <v>K32</v>
      </c>
    </row>
    <row r="311" spans="1:2" x14ac:dyDescent="0.2">
      <c r="A311" s="33" t="str">
        <f>+'[1]CA par taux'!A311</f>
        <v>K32</v>
      </c>
    </row>
    <row r="312" spans="1:2" x14ac:dyDescent="0.2">
      <c r="A312" s="33" t="str">
        <f>+'[1]CA par taux'!A312</f>
        <v>K32</v>
      </c>
    </row>
    <row r="313" spans="1:2" x14ac:dyDescent="0.2">
      <c r="A313" s="33" t="str">
        <f>+'[1]CA par taux'!A313</f>
        <v>K32</v>
      </c>
    </row>
    <row r="314" spans="1:2" x14ac:dyDescent="0.2">
      <c r="A314" s="33" t="str">
        <f>+'[1]CA par taux'!A314</f>
        <v>K32</v>
      </c>
    </row>
    <row r="315" spans="1:2" x14ac:dyDescent="0.2">
      <c r="A315" s="33" t="str">
        <f>+'[1]CA par taux'!A315</f>
        <v>K32</v>
      </c>
    </row>
    <row r="316" spans="1:2" x14ac:dyDescent="0.2">
      <c r="A316" s="33" t="str">
        <f>+'[1]CA par taux'!A316</f>
        <v>K32</v>
      </c>
    </row>
    <row r="317" spans="1:2" x14ac:dyDescent="0.2">
      <c r="A317" s="33" t="str">
        <f>+'[1]CA par taux'!A317</f>
        <v>K32</v>
      </c>
    </row>
    <row r="318" spans="1:2" x14ac:dyDescent="0.2">
      <c r="A318" s="33" t="str">
        <f>+'[1]CA par taux'!A318</f>
        <v>K32</v>
      </c>
    </row>
    <row r="319" spans="1:2" x14ac:dyDescent="0.2">
      <c r="A319" s="33" t="str">
        <f>+'[1]CA par taux'!A319</f>
        <v>K32</v>
      </c>
    </row>
    <row r="320" spans="1:2" x14ac:dyDescent="0.2">
      <c r="A320" s="33" t="str">
        <f>+'[1]CA par taux'!A320</f>
        <v>K32</v>
      </c>
    </row>
    <row r="321" spans="1:1" x14ac:dyDescent="0.2">
      <c r="A321" s="33" t="str">
        <f>+'[1]CA par taux'!A321</f>
        <v>K32</v>
      </c>
    </row>
    <row r="322" spans="1:1" x14ac:dyDescent="0.2">
      <c r="A322" s="33" t="str">
        <f>+'[1]CA par taux'!A322</f>
        <v>K32</v>
      </c>
    </row>
    <row r="323" spans="1:1" x14ac:dyDescent="0.2">
      <c r="A323" s="33" t="str">
        <f>+'[1]CA par taux'!A323</f>
        <v>K32</v>
      </c>
    </row>
    <row r="324" spans="1:1" x14ac:dyDescent="0.2">
      <c r="A324" s="33" t="str">
        <f>+'[1]CA par taux'!A324</f>
        <v>K32</v>
      </c>
    </row>
    <row r="325" spans="1:1" x14ac:dyDescent="0.2">
      <c r="A325" s="33" t="str">
        <f>+'[1]CA par taux'!A325</f>
        <v>K32</v>
      </c>
    </row>
    <row r="326" spans="1:1" x14ac:dyDescent="0.2">
      <c r="A326" s="33" t="str">
        <f>+'[1]CA par taux'!A326</f>
        <v>K32</v>
      </c>
    </row>
    <row r="327" spans="1:1" x14ac:dyDescent="0.2">
      <c r="A327" s="33" t="str">
        <f>+'[1]CA par taux'!A327</f>
        <v>K32</v>
      </c>
    </row>
    <row r="328" spans="1:1" x14ac:dyDescent="0.2">
      <c r="A328" s="33" t="str">
        <f>+'[1]CA par taux'!A328</f>
        <v>K32</v>
      </c>
    </row>
    <row r="329" spans="1:1" x14ac:dyDescent="0.2">
      <c r="A329" s="33" t="str">
        <f>+'[1]CA par taux'!A329</f>
        <v>K32</v>
      </c>
    </row>
    <row r="330" spans="1:1" x14ac:dyDescent="0.2">
      <c r="A330" s="33" t="str">
        <f>+'[1]CA par taux'!A330</f>
        <v>K32</v>
      </c>
    </row>
    <row r="331" spans="1:1" x14ac:dyDescent="0.2">
      <c r="A331" s="33" t="str">
        <f>+'[1]CA par taux'!A331</f>
        <v>K32</v>
      </c>
    </row>
    <row r="332" spans="1:1" x14ac:dyDescent="0.2">
      <c r="A332" s="33" t="str">
        <f>+'[1]CA par taux'!A332</f>
        <v>K32</v>
      </c>
    </row>
    <row r="333" spans="1:1" x14ac:dyDescent="0.2">
      <c r="A333" s="33" t="str">
        <f>+'[1]CA par taux'!A333</f>
        <v>K32</v>
      </c>
    </row>
    <row r="334" spans="1:1" x14ac:dyDescent="0.2">
      <c r="A334" s="33" t="str">
        <f>+'[1]CA par taux'!A334</f>
        <v>K32</v>
      </c>
    </row>
    <row r="335" spans="1:1" x14ac:dyDescent="0.2">
      <c r="A335" s="33" t="str">
        <f>+'[1]CA par taux'!A335</f>
        <v>K32</v>
      </c>
    </row>
    <row r="336" spans="1:1" x14ac:dyDescent="0.2">
      <c r="A336" s="33" t="str">
        <f>+'[1]CA par taux'!A336</f>
        <v>K32</v>
      </c>
    </row>
    <row r="337" spans="1:1" x14ac:dyDescent="0.2">
      <c r="A337" s="33" t="str">
        <f>+'[1]CA par taux'!A337</f>
        <v>K32</v>
      </c>
    </row>
    <row r="338" spans="1:1" x14ac:dyDescent="0.2">
      <c r="A338" s="33" t="str">
        <f>+'[1]CA par taux'!A338</f>
        <v>K32</v>
      </c>
    </row>
    <row r="339" spans="1:1" x14ac:dyDescent="0.2">
      <c r="A339" s="33" t="str">
        <f>+'[1]CA par taux'!A339</f>
        <v>K32</v>
      </c>
    </row>
    <row r="340" spans="1:1" x14ac:dyDescent="0.2">
      <c r="A340" s="33" t="str">
        <f>+'[1]CA par taux'!A340</f>
        <v>K32</v>
      </c>
    </row>
    <row r="341" spans="1:1" x14ac:dyDescent="0.2">
      <c r="A341" s="33" t="str">
        <f>+'[1]CA par taux'!A341</f>
        <v>K32</v>
      </c>
    </row>
    <row r="342" spans="1:1" x14ac:dyDescent="0.2">
      <c r="A342" s="33" t="str">
        <f>+'[1]CA par taux'!A342</f>
        <v>K32</v>
      </c>
    </row>
    <row r="343" spans="1:1" x14ac:dyDescent="0.2">
      <c r="A343" s="33" t="str">
        <f>+'[1]CA par taux'!A343</f>
        <v>K32</v>
      </c>
    </row>
    <row r="344" spans="1:1" x14ac:dyDescent="0.2">
      <c r="A344" s="33" t="str">
        <f>+'[1]CA par taux'!A344</f>
        <v>K32</v>
      </c>
    </row>
    <row r="345" spans="1:1" x14ac:dyDescent="0.2">
      <c r="A345" s="33" t="str">
        <f>+'[1]CA par taux'!A345</f>
        <v>K32</v>
      </c>
    </row>
    <row r="346" spans="1:1" x14ac:dyDescent="0.2">
      <c r="A346" s="33" t="str">
        <f>+'[1]CA par taux'!A346</f>
        <v>K32</v>
      </c>
    </row>
    <row r="347" spans="1:1" x14ac:dyDescent="0.2">
      <c r="A347" s="33" t="str">
        <f>+'[1]CA par taux'!A347</f>
        <v>K32</v>
      </c>
    </row>
    <row r="348" spans="1:1" x14ac:dyDescent="0.2">
      <c r="A348" s="33" t="str">
        <f>+'[1]CA par taux'!A348</f>
        <v>K32</v>
      </c>
    </row>
    <row r="349" spans="1:1" x14ac:dyDescent="0.2">
      <c r="A349" s="33" t="str">
        <f>+'[1]CA par taux'!A349</f>
        <v>K32</v>
      </c>
    </row>
    <row r="350" spans="1:1" x14ac:dyDescent="0.2">
      <c r="A350" s="33" t="str">
        <f>+'[1]CA par taux'!A350</f>
        <v>K32</v>
      </c>
    </row>
    <row r="351" spans="1:1" x14ac:dyDescent="0.2">
      <c r="A351" s="33" t="str">
        <f>+'[1]CA par taux'!A351</f>
        <v>K32</v>
      </c>
    </row>
    <row r="352" spans="1:1" x14ac:dyDescent="0.2">
      <c r="A352" s="33" t="str">
        <f>+'[1]CA par taux'!A352</f>
        <v>K32</v>
      </c>
    </row>
    <row r="353" spans="1:1" x14ac:dyDescent="0.2">
      <c r="A353" s="33" t="str">
        <f>+'[1]CA par taux'!A353</f>
        <v>K32</v>
      </c>
    </row>
    <row r="354" spans="1:1" x14ac:dyDescent="0.2">
      <c r="A354" s="33" t="str">
        <f>+'[1]CA par taux'!A354</f>
        <v>K32</v>
      </c>
    </row>
    <row r="355" spans="1:1" x14ac:dyDescent="0.2">
      <c r="A355" s="33" t="str">
        <f>+'[1]CA par taux'!A355</f>
        <v>K32</v>
      </c>
    </row>
    <row r="356" spans="1:1" x14ac:dyDescent="0.2">
      <c r="A356" s="33" t="str">
        <f>+'[1]CA par taux'!A356</f>
        <v>K32</v>
      </c>
    </row>
    <row r="357" spans="1:1" x14ac:dyDescent="0.2">
      <c r="A357" s="33" t="str">
        <f>+'[1]CA par taux'!A357</f>
        <v>K32</v>
      </c>
    </row>
    <row r="358" spans="1:1" x14ac:dyDescent="0.2">
      <c r="A358" s="33" t="str">
        <f>+'[1]CA par taux'!A358</f>
        <v>K32</v>
      </c>
    </row>
    <row r="359" spans="1:1" x14ac:dyDescent="0.2">
      <c r="A359" s="33" t="str">
        <f>+'[1]CA par taux'!A359</f>
        <v>K32</v>
      </c>
    </row>
    <row r="360" spans="1:1" x14ac:dyDescent="0.2">
      <c r="A360" s="33" t="str">
        <f>+'[1]CA par taux'!A360</f>
        <v>K32</v>
      </c>
    </row>
    <row r="361" spans="1:1" x14ac:dyDescent="0.2">
      <c r="A361" s="33" t="str">
        <f>+'[1]CA par taux'!A361</f>
        <v>K32</v>
      </c>
    </row>
    <row r="362" spans="1:1" x14ac:dyDescent="0.2">
      <c r="A362" s="33" t="str">
        <f>+'[1]CA par taux'!A362</f>
        <v>K32</v>
      </c>
    </row>
    <row r="363" spans="1:1" x14ac:dyDescent="0.2">
      <c r="A363" s="33" t="str">
        <f>+'[1]CA par taux'!A363</f>
        <v>K32</v>
      </c>
    </row>
    <row r="364" spans="1:1" x14ac:dyDescent="0.2">
      <c r="A364" s="33" t="str">
        <f>+'[1]CA par taux'!A364</f>
        <v>K32</v>
      </c>
    </row>
    <row r="365" spans="1:1" x14ac:dyDescent="0.2">
      <c r="A365" s="33" t="str">
        <f>+'[1]CA par taux'!A365</f>
        <v>K32</v>
      </c>
    </row>
    <row r="366" spans="1:1" x14ac:dyDescent="0.2">
      <c r="A366" s="33" t="str">
        <f>+'[1]CA par taux'!A366</f>
        <v>K32</v>
      </c>
    </row>
    <row r="367" spans="1:1" x14ac:dyDescent="0.2">
      <c r="A367" s="33" t="str">
        <f>+'[1]CA par taux'!A367</f>
        <v>K32</v>
      </c>
    </row>
    <row r="368" spans="1:1" x14ac:dyDescent="0.2">
      <c r="A368" s="33" t="str">
        <f>+'[1]CA par taux'!A368</f>
        <v>K32</v>
      </c>
    </row>
    <row r="369" spans="1:1" x14ac:dyDescent="0.2">
      <c r="A369" s="33" t="str">
        <f>+'[1]CA par taux'!A369</f>
        <v>K32</v>
      </c>
    </row>
    <row r="370" spans="1:1" x14ac:dyDescent="0.2">
      <c r="A370" s="33" t="str">
        <f>+'[1]CA par taux'!A370</f>
        <v>K32</v>
      </c>
    </row>
    <row r="371" spans="1:1" x14ac:dyDescent="0.2">
      <c r="A371" s="33" t="str">
        <f>+'[1]CA par taux'!A371</f>
        <v>K32</v>
      </c>
    </row>
    <row r="372" spans="1:1" x14ac:dyDescent="0.2">
      <c r="A372" s="33" t="str">
        <f>+'[1]CA par taux'!A372</f>
        <v>K32</v>
      </c>
    </row>
    <row r="373" spans="1:1" x14ac:dyDescent="0.2">
      <c r="A373" s="33" t="str">
        <f>+'[1]CA par taux'!A373</f>
        <v>K32</v>
      </c>
    </row>
    <row r="374" spans="1:1" x14ac:dyDescent="0.2">
      <c r="A374" s="33" t="str">
        <f>+'[1]CA par taux'!A374</f>
        <v>K32</v>
      </c>
    </row>
    <row r="375" spans="1:1" x14ac:dyDescent="0.2">
      <c r="A375" s="33" t="str">
        <f>+'[1]CA par taux'!A375</f>
        <v>K32</v>
      </c>
    </row>
    <row r="376" spans="1:1" x14ac:dyDescent="0.2">
      <c r="A376" s="33" t="str">
        <f>+'[1]CA par taux'!A376</f>
        <v>K32</v>
      </c>
    </row>
    <row r="377" spans="1:1" x14ac:dyDescent="0.2">
      <c r="A377" s="33" t="str">
        <f>+'[1]CA par taux'!A377</f>
        <v>K32</v>
      </c>
    </row>
    <row r="378" spans="1:1" x14ac:dyDescent="0.2">
      <c r="A378" s="33" t="str">
        <f>+'[1]CA par taux'!A378</f>
        <v>K32</v>
      </c>
    </row>
    <row r="379" spans="1:1" x14ac:dyDescent="0.2">
      <c r="A379" s="33" t="str">
        <f>+'[1]CA par taux'!A379</f>
        <v>K32</v>
      </c>
    </row>
    <row r="380" spans="1:1" x14ac:dyDescent="0.2">
      <c r="A380" s="33" t="str">
        <f>+'[1]CA par taux'!A380</f>
        <v>K32</v>
      </c>
    </row>
    <row r="381" spans="1:1" x14ac:dyDescent="0.2">
      <c r="A381" s="33" t="str">
        <f>+'[1]CA par taux'!A381</f>
        <v>K32</v>
      </c>
    </row>
    <row r="382" spans="1:1" x14ac:dyDescent="0.2">
      <c r="A382" s="33" t="str">
        <f>+'[1]CA par taux'!A382</f>
        <v>K32</v>
      </c>
    </row>
    <row r="383" spans="1:1" x14ac:dyDescent="0.2">
      <c r="A383" s="33" t="str">
        <f>+'[1]CA par taux'!A383</f>
        <v>K32</v>
      </c>
    </row>
    <row r="384" spans="1:1" x14ac:dyDescent="0.2">
      <c r="A384" s="33" t="str">
        <f>+'[1]CA par taux'!A384</f>
        <v>K32</v>
      </c>
    </row>
    <row r="385" spans="1:1" x14ac:dyDescent="0.2">
      <c r="A385" s="33" t="str">
        <f>+'[1]CA par taux'!A385</f>
        <v>K32</v>
      </c>
    </row>
    <row r="386" spans="1:1" x14ac:dyDescent="0.2">
      <c r="A386" s="33" t="str">
        <f>+'[1]CA par taux'!A386</f>
        <v>K32</v>
      </c>
    </row>
    <row r="387" spans="1:1" x14ac:dyDescent="0.2">
      <c r="A387" s="33" t="str">
        <f>+'[1]CA par taux'!A387</f>
        <v>K32</v>
      </c>
    </row>
    <row r="388" spans="1:1" x14ac:dyDescent="0.2">
      <c r="A388" s="33" t="str">
        <f>+'[1]CA par taux'!A388</f>
        <v>K32</v>
      </c>
    </row>
    <row r="389" spans="1:1" x14ac:dyDescent="0.2">
      <c r="A389" s="33" t="str">
        <f>+'[1]CA par taux'!A389</f>
        <v>K32</v>
      </c>
    </row>
    <row r="390" spans="1:1" x14ac:dyDescent="0.2">
      <c r="A390" s="33" t="str">
        <f>+'[1]CA par taux'!A390</f>
        <v>K32</v>
      </c>
    </row>
    <row r="391" spans="1:1" x14ac:dyDescent="0.2">
      <c r="A391" s="33" t="str">
        <f>+'[1]CA par taux'!A391</f>
        <v>K32</v>
      </c>
    </row>
    <row r="392" spans="1:1" x14ac:dyDescent="0.2">
      <c r="A392" s="33" t="str">
        <f>+'[1]CA par taux'!A392</f>
        <v>K32</v>
      </c>
    </row>
    <row r="393" spans="1:1" x14ac:dyDescent="0.2">
      <c r="A393" s="33" t="str">
        <f>+'[1]CA par taux'!A393</f>
        <v>K32</v>
      </c>
    </row>
    <row r="394" spans="1:1" x14ac:dyDescent="0.2">
      <c r="A394" s="33" t="str">
        <f>+'[1]CA par taux'!A394</f>
        <v>K32</v>
      </c>
    </row>
    <row r="395" spans="1:1" x14ac:dyDescent="0.2">
      <c r="A395" s="33" t="str">
        <f>+'[1]CA par taux'!A395</f>
        <v>K32</v>
      </c>
    </row>
    <row r="396" spans="1:1" x14ac:dyDescent="0.2">
      <c r="A396" s="33" t="str">
        <f>+'[1]CA par taux'!A396</f>
        <v>K32</v>
      </c>
    </row>
    <row r="397" spans="1:1" x14ac:dyDescent="0.2">
      <c r="A397" s="33" t="str">
        <f>+'[1]CA par taux'!A397</f>
        <v>K32</v>
      </c>
    </row>
    <row r="398" spans="1:1" x14ac:dyDescent="0.2">
      <c r="A398" s="33" t="str">
        <f>+'[1]CA par taux'!A398</f>
        <v>K32</v>
      </c>
    </row>
    <row r="399" spans="1:1" x14ac:dyDescent="0.2">
      <c r="A399" s="33" t="str">
        <f>+'[1]CA par taux'!A399</f>
        <v>K32</v>
      </c>
    </row>
    <row r="400" spans="1:1" x14ac:dyDescent="0.2">
      <c r="A400" s="33" t="str">
        <f>+'[1]CA par taux'!A400</f>
        <v>K32</v>
      </c>
    </row>
    <row r="401" spans="1:2" x14ac:dyDescent="0.2">
      <c r="A401" s="33" t="str">
        <f>+'[1]CA par taux'!A401</f>
        <v>K46</v>
      </c>
      <c r="B401" s="36" t="s">
        <v>239</v>
      </c>
    </row>
    <row r="402" spans="1:2" x14ac:dyDescent="0.2">
      <c r="A402" s="33" t="str">
        <f>+'[1]CA par taux'!A402</f>
        <v>K46</v>
      </c>
      <c r="B402" s="36" t="s">
        <v>240</v>
      </c>
    </row>
    <row r="403" spans="1:2" x14ac:dyDescent="0.2">
      <c r="A403" s="33" t="str">
        <f>+'[1]CA par taux'!A403</f>
        <v>K46</v>
      </c>
      <c r="B403" s="36" t="s">
        <v>241</v>
      </c>
    </row>
    <row r="404" spans="1:2" x14ac:dyDescent="0.2">
      <c r="A404" s="33" t="str">
        <f>+'[1]CA par taux'!A404</f>
        <v>K46</v>
      </c>
      <c r="B404" s="36" t="s">
        <v>242</v>
      </c>
    </row>
    <row r="405" spans="1:2" x14ac:dyDescent="0.2">
      <c r="A405" s="33" t="str">
        <f>+'[1]CA par taux'!A405</f>
        <v>K46</v>
      </c>
      <c r="B405" s="36" t="s">
        <v>243</v>
      </c>
    </row>
    <row r="406" spans="1:2" x14ac:dyDescent="0.2">
      <c r="A406" s="33" t="str">
        <f>+'[1]CA par taux'!A406</f>
        <v>K46</v>
      </c>
      <c r="B406" s="36" t="s">
        <v>244</v>
      </c>
    </row>
    <row r="407" spans="1:2" x14ac:dyDescent="0.2">
      <c r="A407" s="33" t="str">
        <f>+'[1]CA par taux'!A407</f>
        <v>K46</v>
      </c>
      <c r="B407" s="36" t="s">
        <v>245</v>
      </c>
    </row>
    <row r="408" spans="1:2" x14ac:dyDescent="0.2">
      <c r="A408" s="33" t="str">
        <f>+'[1]CA par taux'!A408</f>
        <v>K46</v>
      </c>
      <c r="B408" s="36" t="s">
        <v>246</v>
      </c>
    </row>
    <row r="409" spans="1:2" x14ac:dyDescent="0.2">
      <c r="A409" s="33" t="str">
        <f>+'[1]CA par taux'!A409</f>
        <v>K46</v>
      </c>
      <c r="B409" s="36" t="s">
        <v>247</v>
      </c>
    </row>
    <row r="410" spans="1:2" x14ac:dyDescent="0.2">
      <c r="A410" s="33" t="str">
        <f>+'[1]CA par taux'!A410</f>
        <v>K46</v>
      </c>
      <c r="B410" s="36" t="s">
        <v>248</v>
      </c>
    </row>
    <row r="411" spans="1:2" x14ac:dyDescent="0.2">
      <c r="A411" s="33" t="str">
        <f>+'[1]CA par taux'!A411</f>
        <v>K46</v>
      </c>
      <c r="B411" s="36" t="s">
        <v>249</v>
      </c>
    </row>
    <row r="412" spans="1:2" x14ac:dyDescent="0.2">
      <c r="A412" s="33" t="str">
        <f>+'[1]CA par taux'!A412</f>
        <v>K46</v>
      </c>
      <c r="B412" s="36" t="s">
        <v>250</v>
      </c>
    </row>
    <row r="413" spans="1:2" x14ac:dyDescent="0.2">
      <c r="A413" s="33" t="str">
        <f>+'[1]CA par taux'!A413</f>
        <v>K46</v>
      </c>
      <c r="B413" s="36" t="s">
        <v>251</v>
      </c>
    </row>
    <row r="414" spans="1:2" x14ac:dyDescent="0.2">
      <c r="A414" s="33" t="str">
        <f>+'[1]CA par taux'!A414</f>
        <v>K46</v>
      </c>
      <c r="B414" s="36" t="s">
        <v>252</v>
      </c>
    </row>
    <row r="415" spans="1:2" x14ac:dyDescent="0.2">
      <c r="A415" s="33" t="str">
        <f>+'[1]CA par taux'!A415</f>
        <v>K46</v>
      </c>
      <c r="B415" s="36" t="s">
        <v>253</v>
      </c>
    </row>
    <row r="416" spans="1:2" x14ac:dyDescent="0.2">
      <c r="A416" s="33" t="str">
        <f>+'[1]CA par taux'!A416</f>
        <v>K46</v>
      </c>
      <c r="B416" s="36" t="s">
        <v>254</v>
      </c>
    </row>
    <row r="417" spans="1:2" x14ac:dyDescent="0.2">
      <c r="A417" s="33" t="str">
        <f>+'[1]CA par taux'!A417</f>
        <v>K46</v>
      </c>
      <c r="B417" s="36" t="s">
        <v>254</v>
      </c>
    </row>
    <row r="418" spans="1:2" x14ac:dyDescent="0.2">
      <c r="A418" s="33" t="str">
        <f>+'[1]CA par taux'!A418</f>
        <v>K46</v>
      </c>
      <c r="B418" s="36" t="s">
        <v>255</v>
      </c>
    </row>
    <row r="419" spans="1:2" x14ac:dyDescent="0.2">
      <c r="A419" s="33" t="str">
        <f>+'[1]CA par taux'!A419</f>
        <v>K46</v>
      </c>
      <c r="B419" s="36" t="s">
        <v>256</v>
      </c>
    </row>
    <row r="420" spans="1:2" x14ac:dyDescent="0.2">
      <c r="A420" s="33" t="str">
        <f>+'[1]CA par taux'!A420</f>
        <v>K46</v>
      </c>
      <c r="B420" s="36" t="s">
        <v>257</v>
      </c>
    </row>
    <row r="421" spans="1:2" x14ac:dyDescent="0.2">
      <c r="A421" s="33" t="str">
        <f>+'[1]CA par taux'!A421</f>
        <v>K46</v>
      </c>
      <c r="B421" s="36" t="s">
        <v>258</v>
      </c>
    </row>
    <row r="422" spans="1:2" x14ac:dyDescent="0.2">
      <c r="A422" s="33" t="str">
        <f>+'[1]CA par taux'!A422</f>
        <v>K46</v>
      </c>
      <c r="B422" s="36" t="s">
        <v>259</v>
      </c>
    </row>
    <row r="423" spans="1:2" x14ac:dyDescent="0.2">
      <c r="A423" s="33" t="str">
        <f>+'[1]CA par taux'!A423</f>
        <v>K46</v>
      </c>
      <c r="B423" s="36" t="s">
        <v>260</v>
      </c>
    </row>
    <row r="424" spans="1:2" x14ac:dyDescent="0.2">
      <c r="A424" s="33" t="str">
        <f>+'[1]CA par taux'!A424</f>
        <v>K46</v>
      </c>
      <c r="B424" s="36" t="s">
        <v>261</v>
      </c>
    </row>
    <row r="425" spans="1:2" x14ac:dyDescent="0.2">
      <c r="A425" s="33" t="str">
        <f>+'[1]CA par taux'!A425</f>
        <v>K46</v>
      </c>
      <c r="B425" s="36" t="s">
        <v>262</v>
      </c>
    </row>
    <row r="426" spans="1:2" x14ac:dyDescent="0.2">
      <c r="A426" s="33" t="str">
        <f>+'[1]CA par taux'!A426</f>
        <v>K46</v>
      </c>
      <c r="B426" s="36" t="s">
        <v>263</v>
      </c>
    </row>
    <row r="427" spans="1:2" x14ac:dyDescent="0.2">
      <c r="A427" s="33" t="str">
        <f>+'[1]CA par taux'!A427</f>
        <v>K46</v>
      </c>
      <c r="B427" s="36" t="s">
        <v>264</v>
      </c>
    </row>
    <row r="428" spans="1:2" x14ac:dyDescent="0.2">
      <c r="A428" s="33" t="str">
        <f>+'[1]CA par taux'!A428</f>
        <v>K46</v>
      </c>
      <c r="B428" s="36" t="s">
        <v>265</v>
      </c>
    </row>
    <row r="429" spans="1:2" x14ac:dyDescent="0.2">
      <c r="A429" s="33" t="str">
        <f>+'[1]CA par taux'!A429</f>
        <v>K46</v>
      </c>
      <c r="B429" s="36" t="s">
        <v>266</v>
      </c>
    </row>
    <row r="430" spans="1:2" x14ac:dyDescent="0.2">
      <c r="A430" s="33" t="str">
        <f>+'[1]CA par taux'!A430</f>
        <v>K46</v>
      </c>
      <c r="B430" s="36" t="s">
        <v>267</v>
      </c>
    </row>
    <row r="431" spans="1:2" x14ac:dyDescent="0.2">
      <c r="A431" s="33" t="str">
        <f>+'[1]CA par taux'!A431</f>
        <v>K46</v>
      </c>
      <c r="B431" s="36" t="s">
        <v>268</v>
      </c>
    </row>
    <row r="432" spans="1:2" x14ac:dyDescent="0.2">
      <c r="A432" s="33" t="str">
        <f>+'[1]CA par taux'!A432</f>
        <v>K46</v>
      </c>
      <c r="B432" s="36" t="s">
        <v>269</v>
      </c>
    </row>
    <row r="433" spans="1:2" x14ac:dyDescent="0.2">
      <c r="A433" s="33" t="str">
        <f>+'[1]CA par taux'!A433</f>
        <v>K46</v>
      </c>
      <c r="B433" s="36" t="s">
        <v>270</v>
      </c>
    </row>
    <row r="434" spans="1:2" x14ac:dyDescent="0.2">
      <c r="A434" s="33" t="str">
        <f>+'[1]CA par taux'!A434</f>
        <v>K46</v>
      </c>
      <c r="B434" s="36" t="s">
        <v>271</v>
      </c>
    </row>
    <row r="435" spans="1:2" x14ac:dyDescent="0.2">
      <c r="A435" s="33" t="str">
        <f>+'[1]CA par taux'!A435</f>
        <v>K46</v>
      </c>
      <c r="B435" s="36" t="s">
        <v>272</v>
      </c>
    </row>
    <row r="436" spans="1:2" x14ac:dyDescent="0.2">
      <c r="A436" s="33" t="str">
        <f>+'[1]CA par taux'!A436</f>
        <v>K46</v>
      </c>
      <c r="B436" s="36" t="s">
        <v>273</v>
      </c>
    </row>
    <row r="437" spans="1:2" x14ac:dyDescent="0.2">
      <c r="A437" s="33" t="str">
        <f>+'[1]CA par taux'!A437</f>
        <v>K46</v>
      </c>
      <c r="B437" s="36" t="s">
        <v>274</v>
      </c>
    </row>
    <row r="438" spans="1:2" x14ac:dyDescent="0.2">
      <c r="A438" s="33" t="str">
        <f>+'[1]CA par taux'!A438</f>
        <v>K46</v>
      </c>
      <c r="B438" s="36" t="s">
        <v>275</v>
      </c>
    </row>
    <row r="439" spans="1:2" x14ac:dyDescent="0.2">
      <c r="A439" s="33" t="str">
        <f>+'[1]CA par taux'!A439</f>
        <v>K46</v>
      </c>
      <c r="B439" s="36" t="s">
        <v>276</v>
      </c>
    </row>
    <row r="440" spans="1:2" x14ac:dyDescent="0.2">
      <c r="A440" s="33" t="str">
        <f>+'[1]CA par taux'!A440</f>
        <v>K46</v>
      </c>
      <c r="B440" s="36" t="s">
        <v>277</v>
      </c>
    </row>
    <row r="441" spans="1:2" x14ac:dyDescent="0.2">
      <c r="A441" s="33" t="str">
        <f>+'[1]CA par taux'!A441</f>
        <v>K46</v>
      </c>
      <c r="B441" s="36" t="s">
        <v>278</v>
      </c>
    </row>
    <row r="442" spans="1:2" x14ac:dyDescent="0.2">
      <c r="A442" s="33" t="str">
        <f>+'[1]CA par taux'!A442</f>
        <v>K46</v>
      </c>
      <c r="B442" s="36" t="s">
        <v>279</v>
      </c>
    </row>
    <row r="443" spans="1:2" x14ac:dyDescent="0.2">
      <c r="A443" s="33" t="str">
        <f>+'[1]CA par taux'!A443</f>
        <v>K46</v>
      </c>
      <c r="B443" s="36" t="s">
        <v>280</v>
      </c>
    </row>
    <row r="444" spans="1:2" x14ac:dyDescent="0.2">
      <c r="A444" s="33" t="str">
        <f>+'[1]CA par taux'!A444</f>
        <v>K46</v>
      </c>
      <c r="B444" s="36" t="s">
        <v>281</v>
      </c>
    </row>
    <row r="445" spans="1:2" x14ac:dyDescent="0.2">
      <c r="A445" s="33" t="str">
        <f>+'[1]CA par taux'!A445</f>
        <v>K46</v>
      </c>
      <c r="B445" s="36" t="s">
        <v>282</v>
      </c>
    </row>
    <row r="446" spans="1:2" x14ac:dyDescent="0.2">
      <c r="A446" s="33" t="str">
        <f>+'[1]CA par taux'!A446</f>
        <v>K46</v>
      </c>
      <c r="B446" s="36" t="s">
        <v>283</v>
      </c>
    </row>
    <row r="447" spans="1:2" x14ac:dyDescent="0.2">
      <c r="A447" s="33" t="str">
        <f>+'[1]CA par taux'!A447</f>
        <v>K46</v>
      </c>
      <c r="B447" s="36" t="s">
        <v>284</v>
      </c>
    </row>
    <row r="448" spans="1:2" x14ac:dyDescent="0.2">
      <c r="A448" s="33" t="str">
        <f>+'[1]CA par taux'!A448</f>
        <v>K46</v>
      </c>
      <c r="B448" s="36" t="s">
        <v>285</v>
      </c>
    </row>
    <row r="449" spans="1:2" x14ac:dyDescent="0.2">
      <c r="A449" s="33" t="str">
        <f>+'[1]CA par taux'!A449</f>
        <v>K46</v>
      </c>
      <c r="B449" s="36" t="s">
        <v>286</v>
      </c>
    </row>
    <row r="450" spans="1:2" x14ac:dyDescent="0.2">
      <c r="A450" s="33" t="str">
        <f>+'[1]CA par taux'!A450</f>
        <v>K46</v>
      </c>
      <c r="B450" s="36" t="s">
        <v>287</v>
      </c>
    </row>
    <row r="451" spans="1:2" x14ac:dyDescent="0.2">
      <c r="A451" s="33" t="str">
        <f>+'[1]CA par taux'!A451</f>
        <v>K46</v>
      </c>
      <c r="B451" s="36" t="s">
        <v>288</v>
      </c>
    </row>
    <row r="452" spans="1:2" x14ac:dyDescent="0.2">
      <c r="A452" s="33" t="str">
        <f>+'[1]CA par taux'!A452</f>
        <v>K46</v>
      </c>
      <c r="B452" s="36" t="s">
        <v>118</v>
      </c>
    </row>
    <row r="453" spans="1:2" x14ac:dyDescent="0.2">
      <c r="A453" s="33" t="str">
        <f>+'[1]CA par taux'!A453</f>
        <v>K46</v>
      </c>
      <c r="B453" s="36" t="s">
        <v>289</v>
      </c>
    </row>
    <row r="454" spans="1:2" x14ac:dyDescent="0.2">
      <c r="A454" s="33" t="str">
        <f>+'[1]CA par taux'!A454</f>
        <v>K46</v>
      </c>
      <c r="B454" s="36" t="s">
        <v>290</v>
      </c>
    </row>
    <row r="455" spans="1:2" x14ac:dyDescent="0.2">
      <c r="A455" s="33" t="str">
        <f>+'[1]CA par taux'!A455</f>
        <v>K46</v>
      </c>
      <c r="B455" s="36" t="s">
        <v>291</v>
      </c>
    </row>
    <row r="456" spans="1:2" x14ac:dyDescent="0.2">
      <c r="A456" s="33" t="str">
        <f>+'[1]CA par taux'!A456</f>
        <v>K46</v>
      </c>
      <c r="B456" s="36" t="s">
        <v>292</v>
      </c>
    </row>
    <row r="457" spans="1:2" x14ac:dyDescent="0.2">
      <c r="A457" s="33" t="str">
        <f>+'[1]CA par taux'!A457</f>
        <v>K46</v>
      </c>
      <c r="B457" s="36" t="s">
        <v>293</v>
      </c>
    </row>
    <row r="458" spans="1:2" x14ac:dyDescent="0.2">
      <c r="A458" s="33" t="str">
        <f>+'[1]CA par taux'!A458</f>
        <v>K46</v>
      </c>
      <c r="B458" s="36" t="s">
        <v>294</v>
      </c>
    </row>
    <row r="459" spans="1:2" x14ac:dyDescent="0.2">
      <c r="A459" s="33" t="str">
        <f>+'[1]CA par taux'!A459</f>
        <v>K46</v>
      </c>
      <c r="B459" s="36" t="s">
        <v>295</v>
      </c>
    </row>
    <row r="460" spans="1:2" x14ac:dyDescent="0.2">
      <c r="A460" s="33" t="str">
        <f>+'[1]CA par taux'!A460</f>
        <v>K46</v>
      </c>
      <c r="B460" s="36" t="s">
        <v>296</v>
      </c>
    </row>
    <row r="461" spans="1:2" x14ac:dyDescent="0.2">
      <c r="A461" s="33" t="str">
        <f>+'[1]CA par taux'!A461</f>
        <v>K46</v>
      </c>
      <c r="B461" s="36" t="s">
        <v>297</v>
      </c>
    </row>
    <row r="462" spans="1:2" x14ac:dyDescent="0.2">
      <c r="A462" s="33" t="str">
        <f>+'[1]CA par taux'!A462</f>
        <v>K46</v>
      </c>
      <c r="B462" s="36" t="s">
        <v>298</v>
      </c>
    </row>
    <row r="463" spans="1:2" x14ac:dyDescent="0.2">
      <c r="A463" s="33" t="str">
        <f>+'[1]CA par taux'!A463</f>
        <v>K46</v>
      </c>
      <c r="B463" s="36" t="s">
        <v>299</v>
      </c>
    </row>
    <row r="464" spans="1:2" x14ac:dyDescent="0.2">
      <c r="A464" s="33" t="str">
        <f>+'[1]CA par taux'!A464</f>
        <v>K46</v>
      </c>
      <c r="B464" s="36" t="s">
        <v>300</v>
      </c>
    </row>
    <row r="465" spans="1:2" x14ac:dyDescent="0.2">
      <c r="A465" s="33" t="str">
        <f>+'[1]CA par taux'!A465</f>
        <v>K46</v>
      </c>
      <c r="B465" s="36" t="s">
        <v>301</v>
      </c>
    </row>
    <row r="466" spans="1:2" x14ac:dyDescent="0.2">
      <c r="A466" s="33" t="str">
        <f>+'[1]CA par taux'!A466</f>
        <v>K46</v>
      </c>
      <c r="B466" s="36" t="s">
        <v>302</v>
      </c>
    </row>
    <row r="467" spans="1:2" x14ac:dyDescent="0.2">
      <c r="A467" s="33" t="str">
        <f>+'[1]CA par taux'!A467</f>
        <v>K46</v>
      </c>
      <c r="B467" s="36" t="s">
        <v>303</v>
      </c>
    </row>
    <row r="468" spans="1:2" x14ac:dyDescent="0.2">
      <c r="A468" s="33" t="str">
        <f>+'[1]CA par taux'!A468</f>
        <v>K46</v>
      </c>
      <c r="B468" s="36" t="s">
        <v>304</v>
      </c>
    </row>
    <row r="469" spans="1:2" x14ac:dyDescent="0.2">
      <c r="A469" s="33" t="str">
        <f>+'[1]CA par taux'!A469</f>
        <v>K46</v>
      </c>
      <c r="B469" s="36" t="s">
        <v>305</v>
      </c>
    </row>
    <row r="470" spans="1:2" x14ac:dyDescent="0.2">
      <c r="A470" s="33" t="str">
        <f>+'[1]CA par taux'!A470</f>
        <v>K46</v>
      </c>
      <c r="B470" s="36" t="s">
        <v>306</v>
      </c>
    </row>
    <row r="471" spans="1:2" x14ac:dyDescent="0.2">
      <c r="A471" s="33" t="str">
        <f>+'[1]CA par taux'!A471</f>
        <v>K46</v>
      </c>
      <c r="B471" s="36" t="s">
        <v>307</v>
      </c>
    </row>
    <row r="472" spans="1:2" x14ac:dyDescent="0.2">
      <c r="A472" s="33" t="str">
        <f>+'[1]CA par taux'!A472</f>
        <v>K46</v>
      </c>
      <c r="B472" s="36" t="s">
        <v>308</v>
      </c>
    </row>
    <row r="473" spans="1:2" x14ac:dyDescent="0.2">
      <c r="A473" s="33" t="str">
        <f>+'[1]CA par taux'!A473</f>
        <v>K46</v>
      </c>
      <c r="B473" s="36" t="s">
        <v>309</v>
      </c>
    </row>
    <row r="474" spans="1:2" x14ac:dyDescent="0.2">
      <c r="A474" s="33" t="str">
        <f>+'[1]CA par taux'!A474</f>
        <v>K46</v>
      </c>
      <c r="B474" s="36" t="s">
        <v>310</v>
      </c>
    </row>
    <row r="475" spans="1:2" x14ac:dyDescent="0.2">
      <c r="A475" s="33" t="str">
        <f>+'[1]CA par taux'!A475</f>
        <v>K46</v>
      </c>
      <c r="B475" s="36" t="s">
        <v>311</v>
      </c>
    </row>
    <row r="476" spans="1:2" x14ac:dyDescent="0.2">
      <c r="A476" s="33" t="str">
        <f>+'[1]CA par taux'!A476</f>
        <v>K46</v>
      </c>
      <c r="B476" s="36" t="s">
        <v>312</v>
      </c>
    </row>
    <row r="477" spans="1:2" x14ac:dyDescent="0.2">
      <c r="A477" s="33" t="str">
        <f>+'[1]CA par taux'!A477</f>
        <v>K46</v>
      </c>
      <c r="B477" s="36" t="s">
        <v>313</v>
      </c>
    </row>
    <row r="478" spans="1:2" x14ac:dyDescent="0.2">
      <c r="A478" s="33" t="str">
        <f>+'[1]CA par taux'!A478</f>
        <v>K46</v>
      </c>
      <c r="B478" s="36" t="s">
        <v>117</v>
      </c>
    </row>
    <row r="479" spans="1:2" x14ac:dyDescent="0.2">
      <c r="A479" s="33" t="str">
        <f>+'[1]CA par taux'!A479</f>
        <v>K46</v>
      </c>
      <c r="B479" s="36" t="s">
        <v>314</v>
      </c>
    </row>
    <row r="480" spans="1:2" x14ac:dyDescent="0.2">
      <c r="A480" s="33" t="str">
        <f>+'[1]CA par taux'!A480</f>
        <v>K46</v>
      </c>
      <c r="B480" s="36" t="s">
        <v>315</v>
      </c>
    </row>
    <row r="481" spans="1:2" x14ac:dyDescent="0.2">
      <c r="A481" s="33" t="str">
        <f>+'[1]CA par taux'!A481</f>
        <v>K46</v>
      </c>
      <c r="B481" s="36" t="s">
        <v>316</v>
      </c>
    </row>
    <row r="482" spans="1:2" x14ac:dyDescent="0.2">
      <c r="A482" s="33" t="str">
        <f>+'[1]CA par taux'!A482</f>
        <v>K46</v>
      </c>
      <c r="B482" s="36" t="s">
        <v>317</v>
      </c>
    </row>
    <row r="483" spans="1:2" x14ac:dyDescent="0.2">
      <c r="A483" s="33" t="str">
        <f>+'[1]CA par taux'!A483</f>
        <v>K46</v>
      </c>
      <c r="B483" s="36" t="s">
        <v>318</v>
      </c>
    </row>
    <row r="484" spans="1:2" x14ac:dyDescent="0.2">
      <c r="A484" s="33" t="str">
        <f>+'[1]CA par taux'!A484</f>
        <v>K46</v>
      </c>
      <c r="B484" s="36" t="s">
        <v>319</v>
      </c>
    </row>
    <row r="485" spans="1:2" x14ac:dyDescent="0.2">
      <c r="A485" s="33" t="str">
        <f>+'[1]CA par taux'!A485</f>
        <v>K46</v>
      </c>
      <c r="B485" s="36" t="s">
        <v>320</v>
      </c>
    </row>
    <row r="486" spans="1:2" x14ac:dyDescent="0.2">
      <c r="A486" s="33" t="str">
        <f>+'[1]CA par taux'!A486</f>
        <v>K46</v>
      </c>
      <c r="B486" s="36" t="s">
        <v>321</v>
      </c>
    </row>
    <row r="487" spans="1:2" x14ac:dyDescent="0.2">
      <c r="A487" s="33" t="str">
        <f>+'[1]CA par taux'!A487</f>
        <v>K46</v>
      </c>
      <c r="B487" s="36" t="s">
        <v>322</v>
      </c>
    </row>
    <row r="488" spans="1:2" x14ac:dyDescent="0.2">
      <c r="A488" s="33" t="str">
        <f>+'[1]CA par taux'!A488</f>
        <v>K46</v>
      </c>
      <c r="B488" s="36" t="s">
        <v>323</v>
      </c>
    </row>
    <row r="489" spans="1:2" x14ac:dyDescent="0.2">
      <c r="A489" s="33" t="str">
        <f>+'[1]CA par taux'!A489</f>
        <v>K46</v>
      </c>
      <c r="B489" s="36" t="s">
        <v>324</v>
      </c>
    </row>
    <row r="490" spans="1:2" x14ac:dyDescent="0.2">
      <c r="A490" s="33" t="str">
        <f>+'[1]CA par taux'!A490</f>
        <v>K46</v>
      </c>
      <c r="B490" s="36" t="s">
        <v>325</v>
      </c>
    </row>
    <row r="491" spans="1:2" x14ac:dyDescent="0.2">
      <c r="A491" s="33" t="str">
        <f>+'[1]CA par taux'!A491</f>
        <v>K46</v>
      </c>
      <c r="B491" s="36" t="s">
        <v>326</v>
      </c>
    </row>
    <row r="492" spans="1:2" x14ac:dyDescent="0.2">
      <c r="A492" s="33" t="str">
        <f>+'[1]CA par taux'!A492</f>
        <v>K46</v>
      </c>
      <c r="B492" s="36" t="s">
        <v>327</v>
      </c>
    </row>
    <row r="493" spans="1:2" x14ac:dyDescent="0.2">
      <c r="A493" s="33" t="str">
        <f>+'[1]CA par taux'!A493</f>
        <v>K46</v>
      </c>
      <c r="B493" s="36" t="s">
        <v>328</v>
      </c>
    </row>
    <row r="494" spans="1:2" x14ac:dyDescent="0.2">
      <c r="A494" s="33" t="str">
        <f>+'[1]CA par taux'!A494</f>
        <v>K46</v>
      </c>
      <c r="B494" s="36" t="s">
        <v>329</v>
      </c>
    </row>
    <row r="495" spans="1:2" x14ac:dyDescent="0.2">
      <c r="A495" s="33" t="str">
        <f>+'[1]CA par taux'!A495</f>
        <v>K46</v>
      </c>
      <c r="B495" s="36" t="s">
        <v>128</v>
      </c>
    </row>
    <row r="496" spans="1:2" x14ac:dyDescent="0.2">
      <c r="A496" s="33" t="str">
        <f>+'[1]CA par taux'!A496</f>
        <v>K46</v>
      </c>
      <c r="B496" s="36" t="s">
        <v>330</v>
      </c>
    </row>
    <row r="497" spans="1:2" x14ac:dyDescent="0.2">
      <c r="A497" s="33" t="str">
        <f>+'[1]CA par taux'!A497</f>
        <v>K46</v>
      </c>
      <c r="B497" s="36" t="s">
        <v>331</v>
      </c>
    </row>
    <row r="498" spans="1:2" x14ac:dyDescent="0.2">
      <c r="A498" s="33" t="str">
        <f>+'[1]CA par taux'!A498</f>
        <v>K46</v>
      </c>
      <c r="B498" s="36" t="s">
        <v>332</v>
      </c>
    </row>
    <row r="499" spans="1:2" x14ac:dyDescent="0.2">
      <c r="A499" s="33" t="str">
        <f>+'[1]CA par taux'!A499</f>
        <v>K46</v>
      </c>
      <c r="B499" s="36" t="s">
        <v>333</v>
      </c>
    </row>
    <row r="500" spans="1:2" x14ac:dyDescent="0.2">
      <c r="A500" s="33" t="str">
        <f>+'[1]CA par taux'!A500</f>
        <v>K46</v>
      </c>
      <c r="B500" s="36" t="s">
        <v>334</v>
      </c>
    </row>
    <row r="501" spans="1:2" x14ac:dyDescent="0.2">
      <c r="A501" s="33" t="str">
        <f>+'[1]CA par taux'!A501</f>
        <v>K46</v>
      </c>
      <c r="B501" s="36" t="s">
        <v>335</v>
      </c>
    </row>
    <row r="502" spans="1:2" x14ac:dyDescent="0.2">
      <c r="A502" s="33" t="str">
        <f>+'[1]CA par taux'!A502</f>
        <v>K46</v>
      </c>
      <c r="B502" s="36" t="s">
        <v>336</v>
      </c>
    </row>
    <row r="503" spans="1:2" x14ac:dyDescent="0.2">
      <c r="A503" s="33" t="str">
        <f>+'[1]CA par taux'!A503</f>
        <v>K46</v>
      </c>
      <c r="B503" s="36" t="s">
        <v>337</v>
      </c>
    </row>
    <row r="504" spans="1:2" x14ac:dyDescent="0.2">
      <c r="A504" s="33" t="str">
        <f>+'[1]CA par taux'!A504</f>
        <v>K46</v>
      </c>
      <c r="B504" s="36" t="s">
        <v>338</v>
      </c>
    </row>
    <row r="505" spans="1:2" x14ac:dyDescent="0.2">
      <c r="A505" s="33" t="str">
        <f>+'[1]CA par taux'!A505</f>
        <v>K46</v>
      </c>
      <c r="B505" s="36" t="s">
        <v>339</v>
      </c>
    </row>
    <row r="506" spans="1:2" x14ac:dyDescent="0.2">
      <c r="A506" s="33" t="str">
        <f>+'[1]CA par taux'!A506</f>
        <v>K46</v>
      </c>
      <c r="B506" s="36" t="s">
        <v>340</v>
      </c>
    </row>
    <row r="507" spans="1:2" x14ac:dyDescent="0.2">
      <c r="A507" s="33" t="str">
        <f>+'[1]CA par taux'!A507</f>
        <v>K46</v>
      </c>
      <c r="B507" s="37"/>
    </row>
    <row r="508" spans="1:2" x14ac:dyDescent="0.2">
      <c r="A508" s="33" t="str">
        <f>+'[1]CA par taux'!A508</f>
        <v>K46</v>
      </c>
    </row>
    <row r="509" spans="1:2" x14ac:dyDescent="0.2">
      <c r="A509" s="33" t="str">
        <f>+'[1]CA par taux'!A509</f>
        <v>K46</v>
      </c>
    </row>
    <row r="510" spans="1:2" x14ac:dyDescent="0.2">
      <c r="A510" s="33" t="str">
        <f>+'[1]CA par taux'!A510</f>
        <v>K46</v>
      </c>
    </row>
    <row r="511" spans="1:2" x14ac:dyDescent="0.2">
      <c r="A511" s="33" t="str">
        <f>+'[1]CA par taux'!A511</f>
        <v>K46</v>
      </c>
    </row>
    <row r="512" spans="1:2" x14ac:dyDescent="0.2">
      <c r="A512" s="33" t="str">
        <f>+'[1]CA par taux'!A512</f>
        <v>K46</v>
      </c>
    </row>
    <row r="513" spans="1:1" x14ac:dyDescent="0.2">
      <c r="A513" s="33" t="str">
        <f>+'[1]CA par taux'!A513</f>
        <v>K46</v>
      </c>
    </row>
    <row r="514" spans="1:1" x14ac:dyDescent="0.2">
      <c r="A514" s="33" t="str">
        <f>+'[1]CA par taux'!A514</f>
        <v>K46</v>
      </c>
    </row>
    <row r="515" spans="1:1" x14ac:dyDescent="0.2">
      <c r="A515" s="33" t="str">
        <f>+'[1]CA par taux'!A515</f>
        <v>K46</v>
      </c>
    </row>
    <row r="516" spans="1:1" x14ac:dyDescent="0.2">
      <c r="A516" s="33" t="str">
        <f>+'[1]CA par taux'!A516</f>
        <v>K46</v>
      </c>
    </row>
    <row r="517" spans="1:1" x14ac:dyDescent="0.2">
      <c r="A517" s="33" t="str">
        <f>+'[1]CA par taux'!A517</f>
        <v>K46</v>
      </c>
    </row>
    <row r="518" spans="1:1" x14ac:dyDescent="0.2">
      <c r="A518" s="33" t="str">
        <f>+'[1]CA par taux'!A518</f>
        <v>K46</v>
      </c>
    </row>
    <row r="519" spans="1:1" x14ac:dyDescent="0.2">
      <c r="A519" s="33" t="str">
        <f>+'[1]CA par taux'!A519</f>
        <v>K46</v>
      </c>
    </row>
    <row r="520" spans="1:1" x14ac:dyDescent="0.2">
      <c r="A520" s="33" t="str">
        <f>+'[1]CA par taux'!A520</f>
        <v>K46</v>
      </c>
    </row>
    <row r="521" spans="1:1" x14ac:dyDescent="0.2">
      <c r="A521" s="33" t="str">
        <f>+'[1]CA par taux'!A521</f>
        <v>K46</v>
      </c>
    </row>
    <row r="522" spans="1:1" x14ac:dyDescent="0.2">
      <c r="A522" s="33" t="str">
        <f>+'[1]CA par taux'!A522</f>
        <v>K46</v>
      </c>
    </row>
    <row r="523" spans="1:1" x14ac:dyDescent="0.2">
      <c r="A523" s="33" t="str">
        <f>+'[1]CA par taux'!A523</f>
        <v>K46</v>
      </c>
    </row>
    <row r="524" spans="1:1" x14ac:dyDescent="0.2">
      <c r="A524" s="33" t="str">
        <f>+'[1]CA par taux'!A524</f>
        <v>K46</v>
      </c>
    </row>
    <row r="525" spans="1:1" x14ac:dyDescent="0.2">
      <c r="A525" s="33" t="str">
        <f>+'[1]CA par taux'!A525</f>
        <v>K46</v>
      </c>
    </row>
    <row r="526" spans="1:1" x14ac:dyDescent="0.2">
      <c r="A526" s="33" t="str">
        <f>+'[1]CA par taux'!A526</f>
        <v>K46</v>
      </c>
    </row>
    <row r="527" spans="1:1" x14ac:dyDescent="0.2">
      <c r="A527" s="33" t="str">
        <f>+'[1]CA par taux'!A527</f>
        <v>K46</v>
      </c>
    </row>
    <row r="528" spans="1:1" x14ac:dyDescent="0.2">
      <c r="A528" s="33" t="str">
        <f>+'[1]CA par taux'!A528</f>
        <v>K46</v>
      </c>
    </row>
    <row r="529" spans="1:1" x14ac:dyDescent="0.2">
      <c r="A529" s="33" t="str">
        <f>+'[1]CA par taux'!A529</f>
        <v>K46</v>
      </c>
    </row>
    <row r="530" spans="1:1" x14ac:dyDescent="0.2">
      <c r="A530" s="33" t="str">
        <f>+'[1]CA par taux'!A530</f>
        <v>K46</v>
      </c>
    </row>
    <row r="531" spans="1:1" x14ac:dyDescent="0.2">
      <c r="A531" s="33" t="str">
        <f>+'[1]CA par taux'!A531</f>
        <v>K46</v>
      </c>
    </row>
    <row r="532" spans="1:1" x14ac:dyDescent="0.2">
      <c r="A532" s="33" t="str">
        <f>+'[1]CA par taux'!A532</f>
        <v>K46</v>
      </c>
    </row>
    <row r="533" spans="1:1" x14ac:dyDescent="0.2">
      <c r="A533" s="33" t="str">
        <f>+'[1]CA par taux'!A533</f>
        <v>K46</v>
      </c>
    </row>
    <row r="534" spans="1:1" x14ac:dyDescent="0.2">
      <c r="A534" s="33" t="str">
        <f>+'[1]CA par taux'!A534</f>
        <v>K46</v>
      </c>
    </row>
    <row r="535" spans="1:1" x14ac:dyDescent="0.2">
      <c r="A535" s="33" t="str">
        <f>+'[1]CA par taux'!A535</f>
        <v>K46</v>
      </c>
    </row>
    <row r="536" spans="1:1" x14ac:dyDescent="0.2">
      <c r="A536" s="33" t="str">
        <f>+'[1]CA par taux'!A536</f>
        <v>K46</v>
      </c>
    </row>
    <row r="537" spans="1:1" x14ac:dyDescent="0.2">
      <c r="A537" s="33" t="str">
        <f>+'[1]CA par taux'!A537</f>
        <v>K46</v>
      </c>
    </row>
    <row r="538" spans="1:1" x14ac:dyDescent="0.2">
      <c r="A538" s="33" t="str">
        <f>+'[1]CA par taux'!A538</f>
        <v>K46</v>
      </c>
    </row>
    <row r="539" spans="1:1" x14ac:dyDescent="0.2">
      <c r="A539" s="33" t="str">
        <f>+'[1]CA par taux'!A539</f>
        <v>K46</v>
      </c>
    </row>
    <row r="540" spans="1:1" x14ac:dyDescent="0.2">
      <c r="A540" s="33" t="str">
        <f>+'[1]CA par taux'!A540</f>
        <v>K46</v>
      </c>
    </row>
    <row r="541" spans="1:1" x14ac:dyDescent="0.2">
      <c r="A541" s="33" t="str">
        <f>+'[1]CA par taux'!A541</f>
        <v>K46</v>
      </c>
    </row>
    <row r="542" spans="1:1" x14ac:dyDescent="0.2">
      <c r="A542" s="33" t="str">
        <f>+'[1]CA par taux'!A542</f>
        <v>K46</v>
      </c>
    </row>
    <row r="543" spans="1:1" x14ac:dyDescent="0.2">
      <c r="A543" s="33" t="str">
        <f>+'[1]CA par taux'!A543</f>
        <v>K46</v>
      </c>
    </row>
    <row r="544" spans="1:1" x14ac:dyDescent="0.2">
      <c r="A544" s="33" t="str">
        <f>+'[1]CA par taux'!A544</f>
        <v>K46</v>
      </c>
    </row>
    <row r="545" spans="1:1" x14ac:dyDescent="0.2">
      <c r="A545" s="33" t="str">
        <f>+'[1]CA par taux'!A545</f>
        <v>K46</v>
      </c>
    </row>
    <row r="546" spans="1:1" x14ac:dyDescent="0.2">
      <c r="A546" s="33" t="str">
        <f>+'[1]CA par taux'!A546</f>
        <v>K46</v>
      </c>
    </row>
    <row r="547" spans="1:1" x14ac:dyDescent="0.2">
      <c r="A547" s="33" t="str">
        <f>+'[1]CA par taux'!A547</f>
        <v>K46</v>
      </c>
    </row>
    <row r="548" spans="1:1" x14ac:dyDescent="0.2">
      <c r="A548" s="33" t="str">
        <f>+'[1]CA par taux'!A548</f>
        <v>K46</v>
      </c>
    </row>
    <row r="549" spans="1:1" x14ac:dyDescent="0.2">
      <c r="A549" s="33" t="str">
        <f>+'[1]CA par taux'!A549</f>
        <v>K46</v>
      </c>
    </row>
    <row r="550" spans="1:1" x14ac:dyDescent="0.2">
      <c r="A550" s="33" t="str">
        <f>+'[1]CA par taux'!A550</f>
        <v>K46</v>
      </c>
    </row>
    <row r="551" spans="1:1" x14ac:dyDescent="0.2">
      <c r="A551" s="33" t="str">
        <f>+'[1]CA par taux'!A551</f>
        <v>K46</v>
      </c>
    </row>
    <row r="552" spans="1:1" x14ac:dyDescent="0.2">
      <c r="A552" s="33" t="str">
        <f>+'[1]CA par taux'!A552</f>
        <v>K46</v>
      </c>
    </row>
    <row r="553" spans="1:1" x14ac:dyDescent="0.2">
      <c r="A553" s="33" t="str">
        <f>+'[1]CA par taux'!A553</f>
        <v>K46</v>
      </c>
    </row>
    <row r="554" spans="1:1" x14ac:dyDescent="0.2">
      <c r="A554" s="33" t="str">
        <f>+'[1]CA par taux'!A554</f>
        <v>K46</v>
      </c>
    </row>
    <row r="555" spans="1:1" x14ac:dyDescent="0.2">
      <c r="A555" s="33" t="str">
        <f>+'[1]CA par taux'!A555</f>
        <v>K46</v>
      </c>
    </row>
    <row r="556" spans="1:1" x14ac:dyDescent="0.2">
      <c r="A556" s="33" t="str">
        <f>+'[1]CA par taux'!A556</f>
        <v>K46</v>
      </c>
    </row>
    <row r="557" spans="1:1" x14ac:dyDescent="0.2">
      <c r="A557" s="33" t="str">
        <f>+'[1]CA par taux'!A557</f>
        <v>K46</v>
      </c>
    </row>
    <row r="558" spans="1:1" x14ac:dyDescent="0.2">
      <c r="A558" s="33" t="str">
        <f>+'[1]CA par taux'!A558</f>
        <v>K46</v>
      </c>
    </row>
    <row r="559" spans="1:1" x14ac:dyDescent="0.2">
      <c r="A559" s="33" t="str">
        <f>+'[1]CA par taux'!A559</f>
        <v>K46</v>
      </c>
    </row>
    <row r="560" spans="1:1" x14ac:dyDescent="0.2">
      <c r="A560" s="33" t="str">
        <f>+'[1]CA par taux'!A560</f>
        <v>K46</v>
      </c>
    </row>
    <row r="561" spans="1:1" x14ac:dyDescent="0.2">
      <c r="A561" s="33" t="str">
        <f>+'[1]CA par taux'!A561</f>
        <v>K46</v>
      </c>
    </row>
    <row r="562" spans="1:1" x14ac:dyDescent="0.2">
      <c r="A562" s="33" t="str">
        <f>+'[1]CA par taux'!A562</f>
        <v>K46</v>
      </c>
    </row>
    <row r="563" spans="1:1" x14ac:dyDescent="0.2">
      <c r="A563" s="33" t="str">
        <f>+'[1]CA par taux'!A563</f>
        <v>K46</v>
      </c>
    </row>
    <row r="564" spans="1:1" x14ac:dyDescent="0.2">
      <c r="A564" s="33" t="str">
        <f>+'[1]CA par taux'!A564</f>
        <v>K46</v>
      </c>
    </row>
    <row r="565" spans="1:1" x14ac:dyDescent="0.2">
      <c r="A565" s="33" t="str">
        <f>+'[1]CA par taux'!A565</f>
        <v>K46</v>
      </c>
    </row>
    <row r="566" spans="1:1" x14ac:dyDescent="0.2">
      <c r="A566" s="33" t="str">
        <f>+'[1]CA par taux'!A566</f>
        <v>K46</v>
      </c>
    </row>
    <row r="567" spans="1:1" x14ac:dyDescent="0.2">
      <c r="A567" s="33" t="str">
        <f>+'[1]CA par taux'!A567</f>
        <v>K46</v>
      </c>
    </row>
    <row r="568" spans="1:1" x14ac:dyDescent="0.2">
      <c r="A568" s="33" t="str">
        <f>+'[1]CA par taux'!A568</f>
        <v>K46</v>
      </c>
    </row>
    <row r="569" spans="1:1" x14ac:dyDescent="0.2">
      <c r="A569" s="33" t="str">
        <f>+'[1]CA par taux'!A569</f>
        <v>K46</v>
      </c>
    </row>
    <row r="570" spans="1:1" x14ac:dyDescent="0.2">
      <c r="A570" s="33" t="str">
        <f>+'[1]CA par taux'!A570</f>
        <v>K46</v>
      </c>
    </row>
    <row r="571" spans="1:1" x14ac:dyDescent="0.2">
      <c r="A571" s="33" t="str">
        <f>+'[1]CA par taux'!A571</f>
        <v>K46</v>
      </c>
    </row>
    <row r="572" spans="1:1" x14ac:dyDescent="0.2">
      <c r="A572" s="33" t="str">
        <f>+'[1]CA par taux'!A572</f>
        <v>K46</v>
      </c>
    </row>
    <row r="573" spans="1:1" x14ac:dyDescent="0.2">
      <c r="A573" s="33" t="str">
        <f>+'[1]CA par taux'!A573</f>
        <v>K46</v>
      </c>
    </row>
    <row r="574" spans="1:1" x14ac:dyDescent="0.2">
      <c r="A574" s="33" t="str">
        <f>+'[1]CA par taux'!A574</f>
        <v>K46</v>
      </c>
    </row>
    <row r="575" spans="1:1" x14ac:dyDescent="0.2">
      <c r="A575" s="33" t="str">
        <f>+'[1]CA par taux'!A575</f>
        <v>K46</v>
      </c>
    </row>
    <row r="576" spans="1:1" x14ac:dyDescent="0.2">
      <c r="A576" s="33" t="str">
        <f>+'[1]CA par taux'!A576</f>
        <v>K46</v>
      </c>
    </row>
    <row r="577" spans="1:1" x14ac:dyDescent="0.2">
      <c r="A577" s="33" t="str">
        <f>+'[1]CA par taux'!A577</f>
        <v>K46</v>
      </c>
    </row>
    <row r="578" spans="1:1" x14ac:dyDescent="0.2">
      <c r="A578" s="33" t="str">
        <f>+'[1]CA par taux'!A578</f>
        <v>K46</v>
      </c>
    </row>
    <row r="579" spans="1:1" x14ac:dyDescent="0.2">
      <c r="A579" s="33" t="str">
        <f>+'[1]CA par taux'!A579</f>
        <v>K46</v>
      </c>
    </row>
    <row r="580" spans="1:1" x14ac:dyDescent="0.2">
      <c r="A580" s="33" t="str">
        <f>+'[1]CA par taux'!A580</f>
        <v>K46</v>
      </c>
    </row>
    <row r="581" spans="1:1" x14ac:dyDescent="0.2">
      <c r="A581" s="33" t="str">
        <f>+'[1]CA par taux'!A581</f>
        <v>K46</v>
      </c>
    </row>
    <row r="582" spans="1:1" x14ac:dyDescent="0.2">
      <c r="A582" s="33" t="str">
        <f>+'[1]CA par taux'!A582</f>
        <v>K46</v>
      </c>
    </row>
    <row r="583" spans="1:1" x14ac:dyDescent="0.2">
      <c r="A583" s="33" t="str">
        <f>+'[1]CA par taux'!A583</f>
        <v>K46</v>
      </c>
    </row>
    <row r="584" spans="1:1" x14ac:dyDescent="0.2">
      <c r="A584" s="33" t="str">
        <f>+'[1]CA par taux'!A584</f>
        <v>K46</v>
      </c>
    </row>
    <row r="585" spans="1:1" x14ac:dyDescent="0.2">
      <c r="A585" s="33" t="str">
        <f>+'[1]CA par taux'!A585</f>
        <v>K46</v>
      </c>
    </row>
    <row r="586" spans="1:1" x14ac:dyDescent="0.2">
      <c r="A586" s="33" t="str">
        <f>+'[1]CA par taux'!A586</f>
        <v>K46</v>
      </c>
    </row>
    <row r="587" spans="1:1" x14ac:dyDescent="0.2">
      <c r="A587" s="33" t="str">
        <f>+'[1]CA par taux'!A587</f>
        <v>K46</v>
      </c>
    </row>
    <row r="588" spans="1:1" x14ac:dyDescent="0.2">
      <c r="A588" s="33" t="str">
        <f>+'[1]CA par taux'!A588</f>
        <v>K46</v>
      </c>
    </row>
    <row r="589" spans="1:1" x14ac:dyDescent="0.2">
      <c r="A589" s="33" t="str">
        <f>+'[1]CA par taux'!A589</f>
        <v>K46</v>
      </c>
    </row>
    <row r="590" spans="1:1" x14ac:dyDescent="0.2">
      <c r="A590" s="33" t="str">
        <f>+'[1]CA par taux'!A590</f>
        <v>K46</v>
      </c>
    </row>
    <row r="591" spans="1:1" x14ac:dyDescent="0.2">
      <c r="A591" s="33" t="str">
        <f>+'[1]CA par taux'!A591</f>
        <v>K46</v>
      </c>
    </row>
    <row r="592" spans="1:1" x14ac:dyDescent="0.2">
      <c r="A592" s="33" t="str">
        <f>+'[1]CA par taux'!A592</f>
        <v>K46</v>
      </c>
    </row>
    <row r="593" spans="1:2" x14ac:dyDescent="0.2">
      <c r="A593" s="33" t="str">
        <f>+'[1]CA par taux'!A593</f>
        <v>K46</v>
      </c>
    </row>
    <row r="594" spans="1:2" x14ac:dyDescent="0.2">
      <c r="A594" s="33" t="str">
        <f>+'[1]CA par taux'!A594</f>
        <v>K46</v>
      </c>
    </row>
    <row r="595" spans="1:2" x14ac:dyDescent="0.2">
      <c r="A595" s="33" t="str">
        <f>+'[1]CA par taux'!A595</f>
        <v>K46</v>
      </c>
    </row>
    <row r="596" spans="1:2" x14ac:dyDescent="0.2">
      <c r="A596" s="33" t="str">
        <f>+'[1]CA par taux'!A596</f>
        <v>K46</v>
      </c>
    </row>
    <row r="597" spans="1:2" x14ac:dyDescent="0.2">
      <c r="A597" s="33" t="str">
        <f>+'[1]CA par taux'!A597</f>
        <v>K46</v>
      </c>
    </row>
    <row r="598" spans="1:2" x14ac:dyDescent="0.2">
      <c r="A598" s="33" t="str">
        <f>+'[1]CA par taux'!A598</f>
        <v>K46</v>
      </c>
    </row>
    <row r="599" spans="1:2" x14ac:dyDescent="0.2">
      <c r="A599" s="33" t="str">
        <f>+'[1]CA par taux'!A599</f>
        <v>K46</v>
      </c>
    </row>
    <row r="600" spans="1:2" x14ac:dyDescent="0.2">
      <c r="A600" s="33" t="str">
        <f>+'[1]CA par taux'!A600</f>
        <v>K46</v>
      </c>
    </row>
    <row r="601" spans="1:2" x14ac:dyDescent="0.2">
      <c r="A601" s="33" t="str">
        <f>+'[1]CA par taux'!A601</f>
        <v>K49</v>
      </c>
      <c r="B601" s="36" t="s">
        <v>239</v>
      </c>
    </row>
    <row r="602" spans="1:2" x14ac:dyDescent="0.2">
      <c r="A602" s="33" t="str">
        <f>+'[1]CA par taux'!A602</f>
        <v>K49</v>
      </c>
      <c r="B602" s="36" t="s">
        <v>240</v>
      </c>
    </row>
    <row r="603" spans="1:2" x14ac:dyDescent="0.2">
      <c r="A603" s="33" t="str">
        <f>+'[1]CA par taux'!A603</f>
        <v>K49</v>
      </c>
      <c r="B603" s="36" t="s">
        <v>241</v>
      </c>
    </row>
    <row r="604" spans="1:2" x14ac:dyDescent="0.2">
      <c r="A604" s="33" t="str">
        <f>+'[1]CA par taux'!A604</f>
        <v>K49</v>
      </c>
      <c r="B604" s="36" t="s">
        <v>242</v>
      </c>
    </row>
    <row r="605" spans="1:2" x14ac:dyDescent="0.2">
      <c r="A605" s="33" t="str">
        <f>+'[1]CA par taux'!A605</f>
        <v>K49</v>
      </c>
      <c r="B605" s="36" t="s">
        <v>243</v>
      </c>
    </row>
    <row r="606" spans="1:2" x14ac:dyDescent="0.2">
      <c r="A606" s="33" t="str">
        <f>+'[1]CA par taux'!A606</f>
        <v>K49</v>
      </c>
      <c r="B606" s="36" t="s">
        <v>244</v>
      </c>
    </row>
    <row r="607" spans="1:2" x14ac:dyDescent="0.2">
      <c r="A607" s="33" t="str">
        <f>+'[1]CA par taux'!A607</f>
        <v>K49</v>
      </c>
      <c r="B607" s="36" t="s">
        <v>245</v>
      </c>
    </row>
    <row r="608" spans="1:2" x14ac:dyDescent="0.2">
      <c r="A608" s="33" t="str">
        <f>+'[1]CA par taux'!A608</f>
        <v>K49</v>
      </c>
      <c r="B608" s="36" t="s">
        <v>246</v>
      </c>
    </row>
    <row r="609" spans="1:2" x14ac:dyDescent="0.2">
      <c r="A609" s="33" t="str">
        <f>+'[1]CA par taux'!A609</f>
        <v>K49</v>
      </c>
      <c r="B609" s="36" t="s">
        <v>247</v>
      </c>
    </row>
    <row r="610" spans="1:2" x14ac:dyDescent="0.2">
      <c r="A610" s="33" t="str">
        <f>+'[1]CA par taux'!A610</f>
        <v>K49</v>
      </c>
      <c r="B610" s="36" t="s">
        <v>248</v>
      </c>
    </row>
    <row r="611" spans="1:2" x14ac:dyDescent="0.2">
      <c r="A611" s="33" t="str">
        <f>+'[1]CA par taux'!A611</f>
        <v>K49</v>
      </c>
      <c r="B611" s="36" t="s">
        <v>249</v>
      </c>
    </row>
    <row r="612" spans="1:2" x14ac:dyDescent="0.2">
      <c r="A612" s="33" t="str">
        <f>+'[1]CA par taux'!A612</f>
        <v>K49</v>
      </c>
      <c r="B612" s="36" t="s">
        <v>250</v>
      </c>
    </row>
    <row r="613" spans="1:2" x14ac:dyDescent="0.2">
      <c r="A613" s="33" t="str">
        <f>+'[1]CA par taux'!A613</f>
        <v>K49</v>
      </c>
      <c r="B613" s="36" t="s">
        <v>251</v>
      </c>
    </row>
    <row r="614" spans="1:2" x14ac:dyDescent="0.2">
      <c r="A614" s="33" t="str">
        <f>+'[1]CA par taux'!A614</f>
        <v>K49</v>
      </c>
      <c r="B614" s="36" t="s">
        <v>252</v>
      </c>
    </row>
    <row r="615" spans="1:2" x14ac:dyDescent="0.2">
      <c r="A615" s="33" t="str">
        <f>+'[1]CA par taux'!A615</f>
        <v>K49</v>
      </c>
      <c r="B615" s="36" t="s">
        <v>253</v>
      </c>
    </row>
    <row r="616" spans="1:2" x14ac:dyDescent="0.2">
      <c r="A616" s="33" t="str">
        <f>+'[1]CA par taux'!A616</f>
        <v>K49</v>
      </c>
      <c r="B616" s="36" t="s">
        <v>254</v>
      </c>
    </row>
    <row r="617" spans="1:2" x14ac:dyDescent="0.2">
      <c r="A617" s="33" t="str">
        <f>+'[1]CA par taux'!A617</f>
        <v>K49</v>
      </c>
      <c r="B617" s="36" t="s">
        <v>254</v>
      </c>
    </row>
    <row r="618" spans="1:2" x14ac:dyDescent="0.2">
      <c r="A618" s="33" t="str">
        <f>+'[1]CA par taux'!A618</f>
        <v>K49</v>
      </c>
      <c r="B618" s="36" t="s">
        <v>255</v>
      </c>
    </row>
    <row r="619" spans="1:2" x14ac:dyDescent="0.2">
      <c r="A619" s="33" t="str">
        <f>+'[1]CA par taux'!A619</f>
        <v>K49</v>
      </c>
      <c r="B619" s="36" t="s">
        <v>256</v>
      </c>
    </row>
    <row r="620" spans="1:2" x14ac:dyDescent="0.2">
      <c r="A620" s="33" t="str">
        <f>+'[1]CA par taux'!A620</f>
        <v>K49</v>
      </c>
      <c r="B620" s="36" t="s">
        <v>257</v>
      </c>
    </row>
    <row r="621" spans="1:2" x14ac:dyDescent="0.2">
      <c r="A621" s="33" t="str">
        <f>+'[1]CA par taux'!A621</f>
        <v>K49</v>
      </c>
      <c r="B621" s="36" t="s">
        <v>258</v>
      </c>
    </row>
    <row r="622" spans="1:2" x14ac:dyDescent="0.2">
      <c r="A622" s="33" t="str">
        <f>+'[1]CA par taux'!A622</f>
        <v>K49</v>
      </c>
      <c r="B622" s="36" t="s">
        <v>259</v>
      </c>
    </row>
    <row r="623" spans="1:2" x14ac:dyDescent="0.2">
      <c r="A623" s="33" t="str">
        <f>+'[1]CA par taux'!A623</f>
        <v>K49</v>
      </c>
      <c r="B623" s="36" t="s">
        <v>260</v>
      </c>
    </row>
    <row r="624" spans="1:2" x14ac:dyDescent="0.2">
      <c r="A624" s="33" t="str">
        <f>+'[1]CA par taux'!A624</f>
        <v>K49</v>
      </c>
      <c r="B624" s="36" t="s">
        <v>261</v>
      </c>
    </row>
    <row r="625" spans="1:2" x14ac:dyDescent="0.2">
      <c r="A625" s="33" t="str">
        <f>+'[1]CA par taux'!A625</f>
        <v>K49</v>
      </c>
      <c r="B625" s="36" t="s">
        <v>262</v>
      </c>
    </row>
    <row r="626" spans="1:2" x14ac:dyDescent="0.2">
      <c r="A626" s="33" t="str">
        <f>+'[1]CA par taux'!A626</f>
        <v>K49</v>
      </c>
      <c r="B626" s="36" t="s">
        <v>263</v>
      </c>
    </row>
    <row r="627" spans="1:2" x14ac:dyDescent="0.2">
      <c r="A627" s="33" t="str">
        <f>+'[1]CA par taux'!A627</f>
        <v>K49</v>
      </c>
      <c r="B627" s="36" t="s">
        <v>264</v>
      </c>
    </row>
    <row r="628" spans="1:2" x14ac:dyDescent="0.2">
      <c r="A628" s="33" t="str">
        <f>+'[1]CA par taux'!A628</f>
        <v>K49</v>
      </c>
      <c r="B628" s="36" t="s">
        <v>265</v>
      </c>
    </row>
    <row r="629" spans="1:2" x14ac:dyDescent="0.2">
      <c r="A629" s="33" t="str">
        <f>+'[1]CA par taux'!A629</f>
        <v>K49</v>
      </c>
      <c r="B629" s="36" t="s">
        <v>266</v>
      </c>
    </row>
    <row r="630" spans="1:2" x14ac:dyDescent="0.2">
      <c r="A630" s="33" t="str">
        <f>+'[1]CA par taux'!A630</f>
        <v>K49</v>
      </c>
      <c r="B630" s="36" t="s">
        <v>267</v>
      </c>
    </row>
    <row r="631" spans="1:2" x14ac:dyDescent="0.2">
      <c r="A631" s="33" t="str">
        <f>+'[1]CA par taux'!A631</f>
        <v>K49</v>
      </c>
      <c r="B631" s="36" t="s">
        <v>268</v>
      </c>
    </row>
    <row r="632" spans="1:2" x14ac:dyDescent="0.2">
      <c r="A632" s="33" t="str">
        <f>+'[1]CA par taux'!A632</f>
        <v>K49</v>
      </c>
      <c r="B632" s="36" t="s">
        <v>269</v>
      </c>
    </row>
    <row r="633" spans="1:2" x14ac:dyDescent="0.2">
      <c r="A633" s="33" t="str">
        <f>+'[1]CA par taux'!A633</f>
        <v>K49</v>
      </c>
      <c r="B633" s="36" t="s">
        <v>270</v>
      </c>
    </row>
    <row r="634" spans="1:2" x14ac:dyDescent="0.2">
      <c r="A634" s="33" t="str">
        <f>+'[1]CA par taux'!A634</f>
        <v>K49</v>
      </c>
      <c r="B634" s="36" t="s">
        <v>271</v>
      </c>
    </row>
    <row r="635" spans="1:2" x14ac:dyDescent="0.2">
      <c r="A635" s="33" t="str">
        <f>+'[1]CA par taux'!A635</f>
        <v>K49</v>
      </c>
      <c r="B635" s="36" t="s">
        <v>272</v>
      </c>
    </row>
    <row r="636" spans="1:2" x14ac:dyDescent="0.2">
      <c r="A636" s="33" t="str">
        <f>+'[1]CA par taux'!A636</f>
        <v>K49</v>
      </c>
      <c r="B636" s="36" t="s">
        <v>273</v>
      </c>
    </row>
    <row r="637" spans="1:2" x14ac:dyDescent="0.2">
      <c r="A637" s="33" t="str">
        <f>+'[1]CA par taux'!A637</f>
        <v>K49</v>
      </c>
      <c r="B637" s="36" t="s">
        <v>274</v>
      </c>
    </row>
    <row r="638" spans="1:2" x14ac:dyDescent="0.2">
      <c r="A638" s="33" t="str">
        <f>+'[1]CA par taux'!A638</f>
        <v>K49</v>
      </c>
      <c r="B638" s="36" t="s">
        <v>275</v>
      </c>
    </row>
    <row r="639" spans="1:2" x14ac:dyDescent="0.2">
      <c r="A639" s="33" t="str">
        <f>+'[1]CA par taux'!A639</f>
        <v>K49</v>
      </c>
      <c r="B639" s="36" t="s">
        <v>276</v>
      </c>
    </row>
    <row r="640" spans="1:2" x14ac:dyDescent="0.2">
      <c r="A640" s="33" t="str">
        <f>+'[1]CA par taux'!A640</f>
        <v>K49</v>
      </c>
      <c r="B640" s="36" t="s">
        <v>277</v>
      </c>
    </row>
    <row r="641" spans="1:2" x14ac:dyDescent="0.2">
      <c r="A641" s="33" t="str">
        <f>+'[1]CA par taux'!A641</f>
        <v>K49</v>
      </c>
      <c r="B641" s="36" t="s">
        <v>278</v>
      </c>
    </row>
    <row r="642" spans="1:2" x14ac:dyDescent="0.2">
      <c r="A642" s="33" t="str">
        <f>+'[1]CA par taux'!A642</f>
        <v>K49</v>
      </c>
      <c r="B642" s="36" t="s">
        <v>279</v>
      </c>
    </row>
    <row r="643" spans="1:2" x14ac:dyDescent="0.2">
      <c r="A643" s="33" t="str">
        <f>+'[1]CA par taux'!A643</f>
        <v>K49</v>
      </c>
      <c r="B643" s="36" t="s">
        <v>280</v>
      </c>
    </row>
    <row r="644" spans="1:2" x14ac:dyDescent="0.2">
      <c r="A644" s="33" t="str">
        <f>+'[1]CA par taux'!A644</f>
        <v>K49</v>
      </c>
      <c r="B644" s="36" t="s">
        <v>281</v>
      </c>
    </row>
    <row r="645" spans="1:2" x14ac:dyDescent="0.2">
      <c r="A645" s="33" t="str">
        <f>+'[1]CA par taux'!A645</f>
        <v>K49</v>
      </c>
      <c r="B645" s="36" t="s">
        <v>282</v>
      </c>
    </row>
    <row r="646" spans="1:2" x14ac:dyDescent="0.2">
      <c r="A646" s="33" t="str">
        <f>+'[1]CA par taux'!A646</f>
        <v>K49</v>
      </c>
      <c r="B646" s="36" t="s">
        <v>283</v>
      </c>
    </row>
    <row r="647" spans="1:2" x14ac:dyDescent="0.2">
      <c r="A647" s="33" t="str">
        <f>+'[1]CA par taux'!A647</f>
        <v>K49</v>
      </c>
      <c r="B647" s="36" t="s">
        <v>284</v>
      </c>
    </row>
    <row r="648" spans="1:2" x14ac:dyDescent="0.2">
      <c r="A648" s="33" t="str">
        <f>+'[1]CA par taux'!A648</f>
        <v>K49</v>
      </c>
      <c r="B648" s="36" t="s">
        <v>285</v>
      </c>
    </row>
    <row r="649" spans="1:2" x14ac:dyDescent="0.2">
      <c r="A649" s="33" t="str">
        <f>+'[1]CA par taux'!A649</f>
        <v>K49</v>
      </c>
      <c r="B649" s="36" t="s">
        <v>286</v>
      </c>
    </row>
    <row r="650" spans="1:2" x14ac:dyDescent="0.2">
      <c r="A650" s="33" t="str">
        <f>+'[1]CA par taux'!A650</f>
        <v>K49</v>
      </c>
      <c r="B650" s="36" t="s">
        <v>287</v>
      </c>
    </row>
    <row r="651" spans="1:2" x14ac:dyDescent="0.2">
      <c r="A651" s="33" t="str">
        <f>+'[1]CA par taux'!A651</f>
        <v>K49</v>
      </c>
      <c r="B651" s="36" t="s">
        <v>288</v>
      </c>
    </row>
    <row r="652" spans="1:2" x14ac:dyDescent="0.2">
      <c r="A652" s="33" t="str">
        <f>+'[1]CA par taux'!A652</f>
        <v>K49</v>
      </c>
      <c r="B652" s="36" t="s">
        <v>118</v>
      </c>
    </row>
    <row r="653" spans="1:2" x14ac:dyDescent="0.2">
      <c r="A653" s="33" t="str">
        <f>+'[1]CA par taux'!A653</f>
        <v>K49</v>
      </c>
      <c r="B653" s="36" t="s">
        <v>289</v>
      </c>
    </row>
    <row r="654" spans="1:2" x14ac:dyDescent="0.2">
      <c r="A654" s="33" t="str">
        <f>+'[1]CA par taux'!A654</f>
        <v>K49</v>
      </c>
      <c r="B654" s="36" t="s">
        <v>290</v>
      </c>
    </row>
    <row r="655" spans="1:2" x14ac:dyDescent="0.2">
      <c r="A655" s="33" t="str">
        <f>+'[1]CA par taux'!A655</f>
        <v>K49</v>
      </c>
      <c r="B655" s="36" t="s">
        <v>291</v>
      </c>
    </row>
    <row r="656" spans="1:2" x14ac:dyDescent="0.2">
      <c r="A656" s="33" t="str">
        <f>+'[1]CA par taux'!A656</f>
        <v>K49</v>
      </c>
      <c r="B656" s="36" t="s">
        <v>292</v>
      </c>
    </row>
    <row r="657" spans="1:2" x14ac:dyDescent="0.2">
      <c r="A657" s="33" t="str">
        <f>+'[1]CA par taux'!A657</f>
        <v>K49</v>
      </c>
      <c r="B657" s="36" t="s">
        <v>293</v>
      </c>
    </row>
    <row r="658" spans="1:2" x14ac:dyDescent="0.2">
      <c r="A658" s="33" t="str">
        <f>+'[1]CA par taux'!A658</f>
        <v>K49</v>
      </c>
      <c r="B658" s="36" t="s">
        <v>294</v>
      </c>
    </row>
    <row r="659" spans="1:2" x14ac:dyDescent="0.2">
      <c r="A659" s="33" t="str">
        <f>+'[1]CA par taux'!A659</f>
        <v>K49</v>
      </c>
      <c r="B659" s="36" t="s">
        <v>295</v>
      </c>
    </row>
    <row r="660" spans="1:2" x14ac:dyDescent="0.2">
      <c r="A660" s="33" t="str">
        <f>+'[1]CA par taux'!A660</f>
        <v>K49</v>
      </c>
      <c r="B660" s="36" t="s">
        <v>296</v>
      </c>
    </row>
    <row r="661" spans="1:2" x14ac:dyDescent="0.2">
      <c r="A661" s="33" t="str">
        <f>+'[1]CA par taux'!A661</f>
        <v>K49</v>
      </c>
      <c r="B661" s="36" t="s">
        <v>297</v>
      </c>
    </row>
    <row r="662" spans="1:2" x14ac:dyDescent="0.2">
      <c r="A662" s="33" t="str">
        <f>+'[1]CA par taux'!A662</f>
        <v>K49</v>
      </c>
      <c r="B662" s="36" t="s">
        <v>298</v>
      </c>
    </row>
    <row r="663" spans="1:2" x14ac:dyDescent="0.2">
      <c r="A663" s="33" t="str">
        <f>+'[1]CA par taux'!A663</f>
        <v>K49</v>
      </c>
      <c r="B663" s="36" t="s">
        <v>299</v>
      </c>
    </row>
    <row r="664" spans="1:2" x14ac:dyDescent="0.2">
      <c r="A664" s="33" t="str">
        <f>+'[1]CA par taux'!A664</f>
        <v>K49</v>
      </c>
      <c r="B664" s="36" t="s">
        <v>300</v>
      </c>
    </row>
    <row r="665" spans="1:2" x14ac:dyDescent="0.2">
      <c r="A665" s="33" t="str">
        <f>+'[1]CA par taux'!A665</f>
        <v>K49</v>
      </c>
      <c r="B665" s="36" t="s">
        <v>301</v>
      </c>
    </row>
    <row r="666" spans="1:2" x14ac:dyDescent="0.2">
      <c r="A666" s="33" t="str">
        <f>+'[1]CA par taux'!A666</f>
        <v>K49</v>
      </c>
      <c r="B666" s="36" t="s">
        <v>302</v>
      </c>
    </row>
    <row r="667" spans="1:2" x14ac:dyDescent="0.2">
      <c r="A667" s="33" t="str">
        <f>+'[1]CA par taux'!A667</f>
        <v>K49</v>
      </c>
      <c r="B667" s="36" t="s">
        <v>303</v>
      </c>
    </row>
    <row r="668" spans="1:2" x14ac:dyDescent="0.2">
      <c r="A668" s="33" t="str">
        <f>+'[1]CA par taux'!A668</f>
        <v>K49</v>
      </c>
      <c r="B668" s="36" t="s">
        <v>304</v>
      </c>
    </row>
    <row r="669" spans="1:2" x14ac:dyDescent="0.2">
      <c r="A669" s="33" t="str">
        <f>+'[1]CA par taux'!A669</f>
        <v>K49</v>
      </c>
      <c r="B669" s="36" t="s">
        <v>305</v>
      </c>
    </row>
    <row r="670" spans="1:2" x14ac:dyDescent="0.2">
      <c r="A670" s="33" t="str">
        <f>+'[1]CA par taux'!A670</f>
        <v>K49</v>
      </c>
      <c r="B670" s="36" t="s">
        <v>306</v>
      </c>
    </row>
    <row r="671" spans="1:2" x14ac:dyDescent="0.2">
      <c r="A671" s="33" t="str">
        <f>+'[1]CA par taux'!A671</f>
        <v>K49</v>
      </c>
      <c r="B671" s="36" t="s">
        <v>307</v>
      </c>
    </row>
    <row r="672" spans="1:2" x14ac:dyDescent="0.2">
      <c r="A672" s="33" t="str">
        <f>+'[1]CA par taux'!A672</f>
        <v>K49</v>
      </c>
      <c r="B672" s="36" t="s">
        <v>308</v>
      </c>
    </row>
    <row r="673" spans="1:2" x14ac:dyDescent="0.2">
      <c r="A673" s="33" t="str">
        <f>+'[1]CA par taux'!A673</f>
        <v>K49</v>
      </c>
      <c r="B673" s="36" t="s">
        <v>309</v>
      </c>
    </row>
    <row r="674" spans="1:2" x14ac:dyDescent="0.2">
      <c r="A674" s="33" t="str">
        <f>+'[1]CA par taux'!A674</f>
        <v>K49</v>
      </c>
      <c r="B674" s="36" t="s">
        <v>310</v>
      </c>
    </row>
    <row r="675" spans="1:2" x14ac:dyDescent="0.2">
      <c r="A675" s="33" t="str">
        <f>+'[1]CA par taux'!A675</f>
        <v>K49</v>
      </c>
      <c r="B675" s="36" t="s">
        <v>311</v>
      </c>
    </row>
    <row r="676" spans="1:2" x14ac:dyDescent="0.2">
      <c r="A676" s="33" t="str">
        <f>+'[1]CA par taux'!A676</f>
        <v>K49</v>
      </c>
      <c r="B676" s="36" t="s">
        <v>312</v>
      </c>
    </row>
    <row r="677" spans="1:2" x14ac:dyDescent="0.2">
      <c r="A677" s="33" t="str">
        <f>+'[1]CA par taux'!A677</f>
        <v>K49</v>
      </c>
      <c r="B677" s="36" t="s">
        <v>313</v>
      </c>
    </row>
    <row r="678" spans="1:2" x14ac:dyDescent="0.2">
      <c r="A678" s="33" t="str">
        <f>+'[1]CA par taux'!A678</f>
        <v>K49</v>
      </c>
      <c r="B678" s="36" t="s">
        <v>117</v>
      </c>
    </row>
    <row r="679" spans="1:2" x14ac:dyDescent="0.2">
      <c r="A679" s="33" t="str">
        <f>+'[1]CA par taux'!A679</f>
        <v>K49</v>
      </c>
      <c r="B679" s="36" t="s">
        <v>314</v>
      </c>
    </row>
    <row r="680" spans="1:2" x14ac:dyDescent="0.2">
      <c r="A680" s="33" t="str">
        <f>+'[1]CA par taux'!A680</f>
        <v>K49</v>
      </c>
      <c r="B680" s="36" t="s">
        <v>315</v>
      </c>
    </row>
    <row r="681" spans="1:2" x14ac:dyDescent="0.2">
      <c r="A681" s="33" t="str">
        <f>+'[1]CA par taux'!A681</f>
        <v>K49</v>
      </c>
      <c r="B681" s="36" t="s">
        <v>316</v>
      </c>
    </row>
    <row r="682" spans="1:2" x14ac:dyDescent="0.2">
      <c r="A682" s="33" t="str">
        <f>+'[1]CA par taux'!A682</f>
        <v>K49</v>
      </c>
      <c r="B682" s="36" t="s">
        <v>317</v>
      </c>
    </row>
    <row r="683" spans="1:2" x14ac:dyDescent="0.2">
      <c r="A683" s="33" t="str">
        <f>+'[1]CA par taux'!A683</f>
        <v>K49</v>
      </c>
      <c r="B683" s="36" t="s">
        <v>318</v>
      </c>
    </row>
    <row r="684" spans="1:2" x14ac:dyDescent="0.2">
      <c r="A684" s="33" t="str">
        <f>+'[1]CA par taux'!A684</f>
        <v>K49</v>
      </c>
      <c r="B684" s="36" t="s">
        <v>319</v>
      </c>
    </row>
    <row r="685" spans="1:2" x14ac:dyDescent="0.2">
      <c r="A685" s="33" t="str">
        <f>+'[1]CA par taux'!A685</f>
        <v>K49</v>
      </c>
      <c r="B685" s="36" t="s">
        <v>320</v>
      </c>
    </row>
    <row r="686" spans="1:2" x14ac:dyDescent="0.2">
      <c r="A686" s="33" t="str">
        <f>+'[1]CA par taux'!A686</f>
        <v>K49</v>
      </c>
      <c r="B686" s="36" t="s">
        <v>321</v>
      </c>
    </row>
    <row r="687" spans="1:2" x14ac:dyDescent="0.2">
      <c r="A687" s="33" t="str">
        <f>+'[1]CA par taux'!A687</f>
        <v>K49</v>
      </c>
      <c r="B687" s="36" t="s">
        <v>322</v>
      </c>
    </row>
    <row r="688" spans="1:2" x14ac:dyDescent="0.2">
      <c r="A688" s="33" t="str">
        <f>+'[1]CA par taux'!A688</f>
        <v>K49</v>
      </c>
      <c r="B688" s="36" t="s">
        <v>323</v>
      </c>
    </row>
    <row r="689" spans="1:2" x14ac:dyDescent="0.2">
      <c r="A689" s="33" t="str">
        <f>+'[1]CA par taux'!A689</f>
        <v>K49</v>
      </c>
      <c r="B689" s="36" t="s">
        <v>324</v>
      </c>
    </row>
    <row r="690" spans="1:2" x14ac:dyDescent="0.2">
      <c r="A690" s="33" t="str">
        <f>+'[1]CA par taux'!A690</f>
        <v>K49</v>
      </c>
      <c r="B690" s="36" t="s">
        <v>325</v>
      </c>
    </row>
    <row r="691" spans="1:2" x14ac:dyDescent="0.2">
      <c r="A691" s="33" t="str">
        <f>+'[1]CA par taux'!A691</f>
        <v>K49</v>
      </c>
      <c r="B691" s="36" t="s">
        <v>326</v>
      </c>
    </row>
    <row r="692" spans="1:2" x14ac:dyDescent="0.2">
      <c r="A692" s="33" t="str">
        <f>+'[1]CA par taux'!A692</f>
        <v>K49</v>
      </c>
      <c r="B692" s="36" t="s">
        <v>327</v>
      </c>
    </row>
    <row r="693" spans="1:2" x14ac:dyDescent="0.2">
      <c r="A693" s="33" t="str">
        <f>+'[1]CA par taux'!A693</f>
        <v>K49</v>
      </c>
      <c r="B693" s="36" t="s">
        <v>328</v>
      </c>
    </row>
    <row r="694" spans="1:2" x14ac:dyDescent="0.2">
      <c r="A694" s="33" t="str">
        <f>+'[1]CA par taux'!A694</f>
        <v>K49</v>
      </c>
      <c r="B694" s="36" t="s">
        <v>329</v>
      </c>
    </row>
    <row r="695" spans="1:2" x14ac:dyDescent="0.2">
      <c r="A695" s="33" t="str">
        <f>+'[1]CA par taux'!A695</f>
        <v>K49</v>
      </c>
      <c r="B695" s="36" t="s">
        <v>128</v>
      </c>
    </row>
    <row r="696" spans="1:2" x14ac:dyDescent="0.2">
      <c r="A696" s="33" t="str">
        <f>+'[1]CA par taux'!A696</f>
        <v>K49</v>
      </c>
      <c r="B696" s="36" t="s">
        <v>330</v>
      </c>
    </row>
    <row r="697" spans="1:2" x14ac:dyDescent="0.2">
      <c r="A697" s="33" t="str">
        <f>+'[1]CA par taux'!A697</f>
        <v>K49</v>
      </c>
      <c r="B697" s="36" t="s">
        <v>331</v>
      </c>
    </row>
    <row r="698" spans="1:2" x14ac:dyDescent="0.2">
      <c r="A698" s="33" t="str">
        <f>+'[1]CA par taux'!A698</f>
        <v>K49</v>
      </c>
      <c r="B698" s="36" t="s">
        <v>332</v>
      </c>
    </row>
    <row r="699" spans="1:2" x14ac:dyDescent="0.2">
      <c r="A699" s="33" t="str">
        <f>+'[1]CA par taux'!A699</f>
        <v>K49</v>
      </c>
      <c r="B699" s="36" t="s">
        <v>333</v>
      </c>
    </row>
    <row r="700" spans="1:2" x14ac:dyDescent="0.2">
      <c r="A700" s="33" t="str">
        <f>+'[1]CA par taux'!A700</f>
        <v>K49</v>
      </c>
      <c r="B700" s="36" t="s">
        <v>334</v>
      </c>
    </row>
    <row r="701" spans="1:2" x14ac:dyDescent="0.2">
      <c r="A701" s="33" t="str">
        <f>+'[1]CA par taux'!A701</f>
        <v>K49</v>
      </c>
      <c r="B701" s="36" t="s">
        <v>335</v>
      </c>
    </row>
    <row r="702" spans="1:2" x14ac:dyDescent="0.2">
      <c r="A702" s="33" t="str">
        <f>+'[1]CA par taux'!A702</f>
        <v>K49</v>
      </c>
      <c r="B702" s="36" t="s">
        <v>336</v>
      </c>
    </row>
    <row r="703" spans="1:2" x14ac:dyDescent="0.2">
      <c r="A703" s="33" t="str">
        <f>+'[1]CA par taux'!A703</f>
        <v>K49</v>
      </c>
      <c r="B703" s="36" t="s">
        <v>337</v>
      </c>
    </row>
    <row r="704" spans="1:2" x14ac:dyDescent="0.2">
      <c r="A704" s="33" t="str">
        <f>+'[1]CA par taux'!A704</f>
        <v>K49</v>
      </c>
      <c r="B704" s="36" t="s">
        <v>338</v>
      </c>
    </row>
    <row r="705" spans="1:2" x14ac:dyDescent="0.2">
      <c r="A705" s="33" t="str">
        <f>+'[1]CA par taux'!A705</f>
        <v>K49</v>
      </c>
      <c r="B705" s="36" t="s">
        <v>339</v>
      </c>
    </row>
    <row r="706" spans="1:2" x14ac:dyDescent="0.2">
      <c r="A706" s="33" t="str">
        <f>+'[1]CA par taux'!A706</f>
        <v>K49</v>
      </c>
      <c r="B706" s="36" t="s">
        <v>340</v>
      </c>
    </row>
    <row r="707" spans="1:2" x14ac:dyDescent="0.2">
      <c r="A707" s="33" t="str">
        <f>+'[1]CA par taux'!A707</f>
        <v>K49</v>
      </c>
      <c r="B707" s="37"/>
    </row>
    <row r="708" spans="1:2" x14ac:dyDescent="0.2">
      <c r="A708" s="33" t="str">
        <f>+'[1]CA par taux'!A708</f>
        <v>K49</v>
      </c>
    </row>
    <row r="709" spans="1:2" x14ac:dyDescent="0.2">
      <c r="A709" s="33" t="str">
        <f>+'[1]CA par taux'!A709</f>
        <v>K49</v>
      </c>
    </row>
    <row r="710" spans="1:2" x14ac:dyDescent="0.2">
      <c r="A710" s="33" t="str">
        <f>+'[1]CA par taux'!A710</f>
        <v>K49</v>
      </c>
    </row>
    <row r="711" spans="1:2" x14ac:dyDescent="0.2">
      <c r="A711" s="33" t="str">
        <f>+'[1]CA par taux'!A711</f>
        <v>K49</v>
      </c>
    </row>
    <row r="712" spans="1:2" x14ac:dyDescent="0.2">
      <c r="A712" s="33" t="str">
        <f>+'[1]CA par taux'!A712</f>
        <v>K49</v>
      </c>
    </row>
    <row r="713" spans="1:2" x14ac:dyDescent="0.2">
      <c r="A713" s="33" t="str">
        <f>+'[1]CA par taux'!A713</f>
        <v>K49</v>
      </c>
    </row>
    <row r="714" spans="1:2" x14ac:dyDescent="0.2">
      <c r="A714" s="33" t="str">
        <f>+'[1]CA par taux'!A714</f>
        <v>K49</v>
      </c>
    </row>
    <row r="715" spans="1:2" x14ac:dyDescent="0.2">
      <c r="A715" s="33" t="str">
        <f>+'[1]CA par taux'!A715</f>
        <v>K49</v>
      </c>
    </row>
    <row r="716" spans="1:2" x14ac:dyDescent="0.2">
      <c r="A716" s="33" t="str">
        <f>+'[1]CA par taux'!A716</f>
        <v>K49</v>
      </c>
    </row>
    <row r="717" spans="1:2" x14ac:dyDescent="0.2">
      <c r="A717" s="33" t="str">
        <f>+'[1]CA par taux'!A717</f>
        <v>K49</v>
      </c>
    </row>
    <row r="718" spans="1:2" x14ac:dyDescent="0.2">
      <c r="A718" s="33" t="str">
        <f>+'[1]CA par taux'!A718</f>
        <v>K49</v>
      </c>
    </row>
    <row r="719" spans="1:2" x14ac:dyDescent="0.2">
      <c r="A719" s="33" t="str">
        <f>+'[1]CA par taux'!A719</f>
        <v>K49</v>
      </c>
    </row>
    <row r="720" spans="1:2" x14ac:dyDescent="0.2">
      <c r="A720" s="33" t="str">
        <f>+'[1]CA par taux'!A720</f>
        <v>K49</v>
      </c>
    </row>
    <row r="721" spans="1:1" x14ac:dyDescent="0.2">
      <c r="A721" s="33" t="str">
        <f>+'[1]CA par taux'!A721</f>
        <v>K49</v>
      </c>
    </row>
    <row r="722" spans="1:1" x14ac:dyDescent="0.2">
      <c r="A722" s="33" t="str">
        <f>+'[1]CA par taux'!A722</f>
        <v>K49</v>
      </c>
    </row>
    <row r="723" spans="1:1" x14ac:dyDescent="0.2">
      <c r="A723" s="33" t="str">
        <f>+'[1]CA par taux'!A723</f>
        <v>K49</v>
      </c>
    </row>
    <row r="724" spans="1:1" x14ac:dyDescent="0.2">
      <c r="A724" s="33" t="str">
        <f>+'[1]CA par taux'!A724</f>
        <v>K49</v>
      </c>
    </row>
    <row r="725" spans="1:1" x14ac:dyDescent="0.2">
      <c r="A725" s="33" t="str">
        <f>+'[1]CA par taux'!A725</f>
        <v>K49</v>
      </c>
    </row>
    <row r="726" spans="1:1" x14ac:dyDescent="0.2">
      <c r="A726" s="33" t="str">
        <f>+'[1]CA par taux'!A726</f>
        <v>K49</v>
      </c>
    </row>
    <row r="727" spans="1:1" x14ac:dyDescent="0.2">
      <c r="A727" s="33" t="str">
        <f>+'[1]CA par taux'!A727</f>
        <v>K49</v>
      </c>
    </row>
    <row r="728" spans="1:1" x14ac:dyDescent="0.2">
      <c r="A728" s="33" t="str">
        <f>+'[1]CA par taux'!A728</f>
        <v>K49</v>
      </c>
    </row>
    <row r="729" spans="1:1" x14ac:dyDescent="0.2">
      <c r="A729" s="33" t="str">
        <f>+'[1]CA par taux'!A729</f>
        <v>K49</v>
      </c>
    </row>
    <row r="730" spans="1:1" x14ac:dyDescent="0.2">
      <c r="A730" s="33" t="str">
        <f>+'[1]CA par taux'!A730</f>
        <v>K49</v>
      </c>
    </row>
    <row r="731" spans="1:1" x14ac:dyDescent="0.2">
      <c r="A731" s="33" t="str">
        <f>+'[1]CA par taux'!A731</f>
        <v>K49</v>
      </c>
    </row>
    <row r="732" spans="1:1" x14ac:dyDescent="0.2">
      <c r="A732" s="33" t="str">
        <f>+'[1]CA par taux'!A732</f>
        <v>K49</v>
      </c>
    </row>
    <row r="733" spans="1:1" x14ac:dyDescent="0.2">
      <c r="A733" s="33" t="str">
        <f>+'[1]CA par taux'!A733</f>
        <v>K49</v>
      </c>
    </row>
    <row r="734" spans="1:1" x14ac:dyDescent="0.2">
      <c r="A734" s="33" t="str">
        <f>+'[1]CA par taux'!A734</f>
        <v>K49</v>
      </c>
    </row>
    <row r="735" spans="1:1" x14ac:dyDescent="0.2">
      <c r="A735" s="33" t="str">
        <f>+'[1]CA par taux'!A735</f>
        <v>K49</v>
      </c>
    </row>
    <row r="736" spans="1:1" x14ac:dyDescent="0.2">
      <c r="A736" s="33" t="str">
        <f>+'[1]CA par taux'!A736</f>
        <v>K49</v>
      </c>
    </row>
    <row r="737" spans="1:1" x14ac:dyDescent="0.2">
      <c r="A737" s="33" t="str">
        <f>+'[1]CA par taux'!A737</f>
        <v>K49</v>
      </c>
    </row>
    <row r="738" spans="1:1" x14ac:dyDescent="0.2">
      <c r="A738" s="33" t="str">
        <f>+'[1]CA par taux'!A738</f>
        <v>K49</v>
      </c>
    </row>
    <row r="739" spans="1:1" x14ac:dyDescent="0.2">
      <c r="A739" s="33" t="str">
        <f>+'[1]CA par taux'!A739</f>
        <v>K49</v>
      </c>
    </row>
    <row r="740" spans="1:1" x14ac:dyDescent="0.2">
      <c r="A740" s="33" t="str">
        <f>+'[1]CA par taux'!A740</f>
        <v>K49</v>
      </c>
    </row>
    <row r="741" spans="1:1" x14ac:dyDescent="0.2">
      <c r="A741" s="33" t="str">
        <f>+'[1]CA par taux'!A741</f>
        <v>K49</v>
      </c>
    </row>
    <row r="742" spans="1:1" x14ac:dyDescent="0.2">
      <c r="A742" s="33" t="str">
        <f>+'[1]CA par taux'!A742</f>
        <v>K49</v>
      </c>
    </row>
    <row r="743" spans="1:1" x14ac:dyDescent="0.2">
      <c r="A743" s="33" t="str">
        <f>+'[1]CA par taux'!A743</f>
        <v>K49</v>
      </c>
    </row>
    <row r="744" spans="1:1" x14ac:dyDescent="0.2">
      <c r="A744" s="33" t="str">
        <f>+'[1]CA par taux'!A744</f>
        <v>K49</v>
      </c>
    </row>
    <row r="745" spans="1:1" x14ac:dyDescent="0.2">
      <c r="A745" s="33" t="str">
        <f>+'[1]CA par taux'!A745</f>
        <v>K49</v>
      </c>
    </row>
    <row r="746" spans="1:1" x14ac:dyDescent="0.2">
      <c r="A746" s="33" t="str">
        <f>+'[1]CA par taux'!A746</f>
        <v>K49</v>
      </c>
    </row>
    <row r="747" spans="1:1" x14ac:dyDescent="0.2">
      <c r="A747" s="33" t="str">
        <f>+'[1]CA par taux'!A747</f>
        <v>K49</v>
      </c>
    </row>
    <row r="748" spans="1:1" x14ac:dyDescent="0.2">
      <c r="A748" s="33" t="str">
        <f>+'[1]CA par taux'!A748</f>
        <v>K49</v>
      </c>
    </row>
    <row r="749" spans="1:1" x14ac:dyDescent="0.2">
      <c r="A749" s="33" t="str">
        <f>+'[1]CA par taux'!A749</f>
        <v>K49</v>
      </c>
    </row>
    <row r="750" spans="1:1" x14ac:dyDescent="0.2">
      <c r="A750" s="33" t="str">
        <f>+'[1]CA par taux'!A750</f>
        <v>K49</v>
      </c>
    </row>
    <row r="751" spans="1:1" x14ac:dyDescent="0.2">
      <c r="A751" s="33" t="str">
        <f>+'[1]CA par taux'!A751</f>
        <v>K49</v>
      </c>
    </row>
    <row r="752" spans="1:1" x14ac:dyDescent="0.2">
      <c r="A752" s="33" t="str">
        <f>+'[1]CA par taux'!A752</f>
        <v>K49</v>
      </c>
    </row>
    <row r="753" spans="1:1" x14ac:dyDescent="0.2">
      <c r="A753" s="33" t="str">
        <f>+'[1]CA par taux'!A753</f>
        <v>K49</v>
      </c>
    </row>
    <row r="754" spans="1:1" x14ac:dyDescent="0.2">
      <c r="A754" s="33" t="str">
        <f>+'[1]CA par taux'!A754</f>
        <v>K49</v>
      </c>
    </row>
    <row r="755" spans="1:1" x14ac:dyDescent="0.2">
      <c r="A755" s="33" t="str">
        <f>+'[1]CA par taux'!A755</f>
        <v>K49</v>
      </c>
    </row>
    <row r="756" spans="1:1" x14ac:dyDescent="0.2">
      <c r="A756" s="33" t="str">
        <f>+'[1]CA par taux'!A756</f>
        <v>K49</v>
      </c>
    </row>
    <row r="757" spans="1:1" x14ac:dyDescent="0.2">
      <c r="A757" s="33" t="str">
        <f>+'[1]CA par taux'!A757</f>
        <v>K49</v>
      </c>
    </row>
    <row r="758" spans="1:1" x14ac:dyDescent="0.2">
      <c r="A758" s="33" t="str">
        <f>+'[1]CA par taux'!A758</f>
        <v>K49</v>
      </c>
    </row>
    <row r="759" spans="1:1" x14ac:dyDescent="0.2">
      <c r="A759" s="33" t="str">
        <f>+'[1]CA par taux'!A759</f>
        <v>K49</v>
      </c>
    </row>
    <row r="760" spans="1:1" x14ac:dyDescent="0.2">
      <c r="A760" s="33" t="str">
        <f>+'[1]CA par taux'!A760</f>
        <v>K49</v>
      </c>
    </row>
    <row r="761" spans="1:1" x14ac:dyDescent="0.2">
      <c r="A761" s="33" t="str">
        <f>+'[1]CA par taux'!A761</f>
        <v>K49</v>
      </c>
    </row>
    <row r="762" spans="1:1" x14ac:dyDescent="0.2">
      <c r="A762" s="33" t="str">
        <f>+'[1]CA par taux'!A762</f>
        <v>K49</v>
      </c>
    </row>
    <row r="763" spans="1:1" x14ac:dyDescent="0.2">
      <c r="A763" s="33" t="str">
        <f>+'[1]CA par taux'!A763</f>
        <v>K49</v>
      </c>
    </row>
    <row r="764" spans="1:1" x14ac:dyDescent="0.2">
      <c r="A764" s="33" t="str">
        <f>+'[1]CA par taux'!A764</f>
        <v>K49</v>
      </c>
    </row>
    <row r="765" spans="1:1" x14ac:dyDescent="0.2">
      <c r="A765" s="33" t="str">
        <f>+'[1]CA par taux'!A765</f>
        <v>K49</v>
      </c>
    </row>
    <row r="766" spans="1:1" x14ac:dyDescent="0.2">
      <c r="A766" s="33" t="str">
        <f>+'[1]CA par taux'!A766</f>
        <v>K49</v>
      </c>
    </row>
    <row r="767" spans="1:1" x14ac:dyDescent="0.2">
      <c r="A767" s="33" t="str">
        <f>+'[1]CA par taux'!A767</f>
        <v>K49</v>
      </c>
    </row>
    <row r="768" spans="1:1" x14ac:dyDescent="0.2">
      <c r="A768" s="33" t="str">
        <f>+'[1]CA par taux'!A768</f>
        <v>K49</v>
      </c>
    </row>
    <row r="769" spans="1:1" x14ac:dyDescent="0.2">
      <c r="A769" s="33" t="str">
        <f>+'[1]CA par taux'!A769</f>
        <v>K49</v>
      </c>
    </row>
    <row r="770" spans="1:1" x14ac:dyDescent="0.2">
      <c r="A770" s="33" t="str">
        <f>+'[1]CA par taux'!A770</f>
        <v>K49</v>
      </c>
    </row>
    <row r="771" spans="1:1" x14ac:dyDescent="0.2">
      <c r="A771" s="33" t="str">
        <f>+'[1]CA par taux'!A771</f>
        <v>K49</v>
      </c>
    </row>
    <row r="772" spans="1:1" x14ac:dyDescent="0.2">
      <c r="A772" s="33" t="str">
        <f>+'[1]CA par taux'!A772</f>
        <v>K49</v>
      </c>
    </row>
    <row r="773" spans="1:1" x14ac:dyDescent="0.2">
      <c r="A773" s="33" t="str">
        <f>+'[1]CA par taux'!A773</f>
        <v>K49</v>
      </c>
    </row>
    <row r="774" spans="1:1" x14ac:dyDescent="0.2">
      <c r="A774" s="33" t="str">
        <f>+'[1]CA par taux'!A774</f>
        <v>K49</v>
      </c>
    </row>
    <row r="775" spans="1:1" x14ac:dyDescent="0.2">
      <c r="A775" s="33" t="str">
        <f>+'[1]CA par taux'!A775</f>
        <v>K49</v>
      </c>
    </row>
    <row r="776" spans="1:1" x14ac:dyDescent="0.2">
      <c r="A776" s="33" t="str">
        <f>+'[1]CA par taux'!A776</f>
        <v>K49</v>
      </c>
    </row>
    <row r="777" spans="1:1" x14ac:dyDescent="0.2">
      <c r="A777" s="33" t="str">
        <f>+'[1]CA par taux'!A777</f>
        <v>K49</v>
      </c>
    </row>
    <row r="778" spans="1:1" x14ac:dyDescent="0.2">
      <c r="A778" s="33" t="str">
        <f>+'[1]CA par taux'!A778</f>
        <v>K49</v>
      </c>
    </row>
    <row r="779" spans="1:1" x14ac:dyDescent="0.2">
      <c r="A779" s="33" t="str">
        <f>+'[1]CA par taux'!A779</f>
        <v>K49</v>
      </c>
    </row>
    <row r="780" spans="1:1" x14ac:dyDescent="0.2">
      <c r="A780" s="33" t="str">
        <f>+'[1]CA par taux'!A780</f>
        <v>K49</v>
      </c>
    </row>
    <row r="781" spans="1:1" x14ac:dyDescent="0.2">
      <c r="A781" s="33" t="str">
        <f>+'[1]CA par taux'!A781</f>
        <v>K49</v>
      </c>
    </row>
    <row r="782" spans="1:1" x14ac:dyDescent="0.2">
      <c r="A782" s="33" t="str">
        <f>+'[1]CA par taux'!A782</f>
        <v>K49</v>
      </c>
    </row>
    <row r="783" spans="1:1" x14ac:dyDescent="0.2">
      <c r="A783" s="33" t="str">
        <f>+'[1]CA par taux'!A783</f>
        <v>K49</v>
      </c>
    </row>
    <row r="784" spans="1:1" x14ac:dyDescent="0.2">
      <c r="A784" s="33" t="str">
        <f>+'[1]CA par taux'!A784</f>
        <v>K49</v>
      </c>
    </row>
    <row r="785" spans="1:1" x14ac:dyDescent="0.2">
      <c r="A785" s="33" t="str">
        <f>+'[1]CA par taux'!A785</f>
        <v>K49</v>
      </c>
    </row>
    <row r="786" spans="1:1" x14ac:dyDescent="0.2">
      <c r="A786" s="33" t="str">
        <f>+'[1]CA par taux'!A786</f>
        <v>K49</v>
      </c>
    </row>
    <row r="787" spans="1:1" x14ac:dyDescent="0.2">
      <c r="A787" s="33" t="str">
        <f>+'[1]CA par taux'!A787</f>
        <v>K49</v>
      </c>
    </row>
    <row r="788" spans="1:1" x14ac:dyDescent="0.2">
      <c r="A788" s="33" t="str">
        <f>+'[1]CA par taux'!A788</f>
        <v>K49</v>
      </c>
    </row>
    <row r="789" spans="1:1" x14ac:dyDescent="0.2">
      <c r="A789" s="33" t="str">
        <f>+'[1]CA par taux'!A789</f>
        <v>K49</v>
      </c>
    </row>
    <row r="790" spans="1:1" x14ac:dyDescent="0.2">
      <c r="A790" s="33" t="str">
        <f>+'[1]CA par taux'!A790</f>
        <v>K49</v>
      </c>
    </row>
    <row r="791" spans="1:1" x14ac:dyDescent="0.2">
      <c r="A791" s="33" t="str">
        <f>+'[1]CA par taux'!A791</f>
        <v>K49</v>
      </c>
    </row>
    <row r="792" spans="1:1" x14ac:dyDescent="0.2">
      <c r="A792" s="33" t="str">
        <f>+'[1]CA par taux'!A792</f>
        <v>K49</v>
      </c>
    </row>
    <row r="793" spans="1:1" x14ac:dyDescent="0.2">
      <c r="A793" s="33" t="str">
        <f>+'[1]CA par taux'!A793</f>
        <v>K49</v>
      </c>
    </row>
    <row r="794" spans="1:1" x14ac:dyDescent="0.2">
      <c r="A794" s="33" t="str">
        <f>+'[1]CA par taux'!A794</f>
        <v>K49</v>
      </c>
    </row>
    <row r="795" spans="1:1" x14ac:dyDescent="0.2">
      <c r="A795" s="33" t="str">
        <f>+'[1]CA par taux'!A795</f>
        <v>K49</v>
      </c>
    </row>
    <row r="796" spans="1:1" x14ac:dyDescent="0.2">
      <c r="A796" s="33" t="str">
        <f>+'[1]CA par taux'!A796</f>
        <v>K49</v>
      </c>
    </row>
    <row r="797" spans="1:1" x14ac:dyDescent="0.2">
      <c r="A797" s="33" t="str">
        <f>+'[1]CA par taux'!A797</f>
        <v>K49</v>
      </c>
    </row>
    <row r="798" spans="1:1" x14ac:dyDescent="0.2">
      <c r="A798" s="33" t="str">
        <f>+'[1]CA par taux'!A798</f>
        <v>K49</v>
      </c>
    </row>
    <row r="799" spans="1:1" x14ac:dyDescent="0.2">
      <c r="A799" s="33" t="str">
        <f>+'[1]CA par taux'!A799</f>
        <v>K49</v>
      </c>
    </row>
    <row r="800" spans="1:1" x14ac:dyDescent="0.2">
      <c r="A800" s="33" t="str">
        <f>+'[1]CA par taux'!A800</f>
        <v>K49</v>
      </c>
    </row>
    <row r="801" spans="1:2" x14ac:dyDescent="0.2">
      <c r="A801" s="33" t="str">
        <f>+'[1]CA par taux'!A801</f>
        <v>K50</v>
      </c>
      <c r="B801" s="36" t="s">
        <v>239</v>
      </c>
    </row>
    <row r="802" spans="1:2" x14ac:dyDescent="0.2">
      <c r="A802" s="33" t="str">
        <f>+'[1]CA par taux'!A802</f>
        <v>K50</v>
      </c>
      <c r="B802" s="36" t="s">
        <v>240</v>
      </c>
    </row>
    <row r="803" spans="1:2" x14ac:dyDescent="0.2">
      <c r="A803" s="33" t="str">
        <f>+'[1]CA par taux'!A803</f>
        <v>K50</v>
      </c>
      <c r="B803" s="36" t="s">
        <v>241</v>
      </c>
    </row>
    <row r="804" spans="1:2" x14ac:dyDescent="0.2">
      <c r="A804" s="33" t="str">
        <f>+'[1]CA par taux'!A804</f>
        <v>K50</v>
      </c>
      <c r="B804" s="36" t="s">
        <v>242</v>
      </c>
    </row>
    <row r="805" spans="1:2" x14ac:dyDescent="0.2">
      <c r="A805" s="33" t="str">
        <f>+'[1]CA par taux'!A805</f>
        <v>K50</v>
      </c>
      <c r="B805" s="36" t="s">
        <v>243</v>
      </c>
    </row>
    <row r="806" spans="1:2" x14ac:dyDescent="0.2">
      <c r="A806" s="33" t="str">
        <f>+'[1]CA par taux'!A806</f>
        <v>K50</v>
      </c>
      <c r="B806" s="36" t="s">
        <v>244</v>
      </c>
    </row>
    <row r="807" spans="1:2" x14ac:dyDescent="0.2">
      <c r="A807" s="33" t="str">
        <f>+'[1]CA par taux'!A807</f>
        <v>K50</v>
      </c>
      <c r="B807" s="36" t="s">
        <v>245</v>
      </c>
    </row>
    <row r="808" spans="1:2" x14ac:dyDescent="0.2">
      <c r="A808" s="33" t="str">
        <f>+'[1]CA par taux'!A808</f>
        <v>K50</v>
      </c>
      <c r="B808" s="36" t="s">
        <v>246</v>
      </c>
    </row>
    <row r="809" spans="1:2" x14ac:dyDescent="0.2">
      <c r="A809" s="33" t="str">
        <f>+'[1]CA par taux'!A809</f>
        <v>K50</v>
      </c>
      <c r="B809" s="36" t="s">
        <v>247</v>
      </c>
    </row>
    <row r="810" spans="1:2" x14ac:dyDescent="0.2">
      <c r="A810" s="33" t="str">
        <f>+'[1]CA par taux'!A810</f>
        <v>K50</v>
      </c>
      <c r="B810" s="36" t="s">
        <v>248</v>
      </c>
    </row>
    <row r="811" spans="1:2" x14ac:dyDescent="0.2">
      <c r="A811" s="33" t="str">
        <f>+'[1]CA par taux'!A811</f>
        <v>K50</v>
      </c>
      <c r="B811" s="36" t="s">
        <v>249</v>
      </c>
    </row>
    <row r="812" spans="1:2" x14ac:dyDescent="0.2">
      <c r="A812" s="33" t="str">
        <f>+'[1]CA par taux'!A812</f>
        <v>K50</v>
      </c>
      <c r="B812" s="36" t="s">
        <v>250</v>
      </c>
    </row>
    <row r="813" spans="1:2" x14ac:dyDescent="0.2">
      <c r="A813" s="33" t="str">
        <f>+'[1]CA par taux'!A813</f>
        <v>K50</v>
      </c>
      <c r="B813" s="36" t="s">
        <v>251</v>
      </c>
    </row>
    <row r="814" spans="1:2" x14ac:dyDescent="0.2">
      <c r="A814" s="33" t="str">
        <f>+'[1]CA par taux'!A814</f>
        <v>K50</v>
      </c>
      <c r="B814" s="36" t="s">
        <v>252</v>
      </c>
    </row>
    <row r="815" spans="1:2" x14ac:dyDescent="0.2">
      <c r="A815" s="33" t="str">
        <f>+'[1]CA par taux'!A815</f>
        <v>K50</v>
      </c>
      <c r="B815" s="36" t="s">
        <v>253</v>
      </c>
    </row>
    <row r="816" spans="1:2" x14ac:dyDescent="0.2">
      <c r="A816" s="33" t="str">
        <f>+'[1]CA par taux'!A816</f>
        <v>K50</v>
      </c>
      <c r="B816" s="36" t="s">
        <v>254</v>
      </c>
    </row>
    <row r="817" spans="1:2" x14ac:dyDescent="0.2">
      <c r="A817" s="33" t="str">
        <f>+'[1]CA par taux'!A817</f>
        <v>K50</v>
      </c>
      <c r="B817" s="36" t="s">
        <v>254</v>
      </c>
    </row>
    <row r="818" spans="1:2" x14ac:dyDescent="0.2">
      <c r="A818" s="33" t="str">
        <f>+'[1]CA par taux'!A818</f>
        <v>K50</v>
      </c>
      <c r="B818" s="36" t="s">
        <v>255</v>
      </c>
    </row>
    <row r="819" spans="1:2" x14ac:dyDescent="0.2">
      <c r="A819" s="33" t="str">
        <f>+'[1]CA par taux'!A819</f>
        <v>K50</v>
      </c>
      <c r="B819" s="36" t="s">
        <v>256</v>
      </c>
    </row>
    <row r="820" spans="1:2" x14ac:dyDescent="0.2">
      <c r="A820" s="33" t="str">
        <f>+'[1]CA par taux'!A820</f>
        <v>K50</v>
      </c>
      <c r="B820" s="36" t="s">
        <v>257</v>
      </c>
    </row>
    <row r="821" spans="1:2" x14ac:dyDescent="0.2">
      <c r="A821" s="33" t="str">
        <f>+'[1]CA par taux'!A821</f>
        <v>K50</v>
      </c>
      <c r="B821" s="36" t="s">
        <v>258</v>
      </c>
    </row>
    <row r="822" spans="1:2" x14ac:dyDescent="0.2">
      <c r="A822" s="33" t="str">
        <f>+'[1]CA par taux'!A822</f>
        <v>K50</v>
      </c>
      <c r="B822" s="36" t="s">
        <v>259</v>
      </c>
    </row>
    <row r="823" spans="1:2" x14ac:dyDescent="0.2">
      <c r="A823" s="33" t="str">
        <f>+'[1]CA par taux'!A823</f>
        <v>K50</v>
      </c>
      <c r="B823" s="36" t="s">
        <v>260</v>
      </c>
    </row>
    <row r="824" spans="1:2" x14ac:dyDescent="0.2">
      <c r="A824" s="33" t="str">
        <f>+'[1]CA par taux'!A824</f>
        <v>K50</v>
      </c>
      <c r="B824" s="36" t="s">
        <v>261</v>
      </c>
    </row>
    <row r="825" spans="1:2" x14ac:dyDescent="0.2">
      <c r="A825" s="33" t="str">
        <f>+'[1]CA par taux'!A825</f>
        <v>K50</v>
      </c>
      <c r="B825" s="36" t="s">
        <v>262</v>
      </c>
    </row>
    <row r="826" spans="1:2" x14ac:dyDescent="0.2">
      <c r="A826" s="33" t="str">
        <f>+'[1]CA par taux'!A826</f>
        <v>K50</v>
      </c>
      <c r="B826" s="36" t="s">
        <v>263</v>
      </c>
    </row>
    <row r="827" spans="1:2" x14ac:dyDescent="0.2">
      <c r="A827" s="33" t="str">
        <f>+'[1]CA par taux'!A827</f>
        <v>K50</v>
      </c>
      <c r="B827" s="36" t="s">
        <v>264</v>
      </c>
    </row>
    <row r="828" spans="1:2" x14ac:dyDescent="0.2">
      <c r="A828" s="33" t="str">
        <f>+'[1]CA par taux'!A828</f>
        <v>K50</v>
      </c>
      <c r="B828" s="36" t="s">
        <v>265</v>
      </c>
    </row>
    <row r="829" spans="1:2" x14ac:dyDescent="0.2">
      <c r="A829" s="33" t="str">
        <f>+'[1]CA par taux'!A829</f>
        <v>K50</v>
      </c>
      <c r="B829" s="36" t="s">
        <v>266</v>
      </c>
    </row>
    <row r="830" spans="1:2" x14ac:dyDescent="0.2">
      <c r="A830" s="33" t="str">
        <f>+'[1]CA par taux'!A830</f>
        <v>K50</v>
      </c>
      <c r="B830" s="36" t="s">
        <v>267</v>
      </c>
    </row>
    <row r="831" spans="1:2" x14ac:dyDescent="0.2">
      <c r="A831" s="33" t="str">
        <f>+'[1]CA par taux'!A831</f>
        <v>K50</v>
      </c>
      <c r="B831" s="36" t="s">
        <v>268</v>
      </c>
    </row>
    <row r="832" spans="1:2" x14ac:dyDescent="0.2">
      <c r="A832" s="33" t="str">
        <f>+'[1]CA par taux'!A832</f>
        <v>K50</v>
      </c>
      <c r="B832" s="36" t="s">
        <v>269</v>
      </c>
    </row>
    <row r="833" spans="1:2" x14ac:dyDescent="0.2">
      <c r="A833" s="33" t="str">
        <f>+'[1]CA par taux'!A833</f>
        <v>K50</v>
      </c>
      <c r="B833" s="36" t="s">
        <v>270</v>
      </c>
    </row>
    <row r="834" spans="1:2" x14ac:dyDescent="0.2">
      <c r="A834" s="33" t="str">
        <f>+'[1]CA par taux'!A834</f>
        <v>K50</v>
      </c>
      <c r="B834" s="36" t="s">
        <v>271</v>
      </c>
    </row>
    <row r="835" spans="1:2" x14ac:dyDescent="0.2">
      <c r="A835" s="33" t="str">
        <f>+'[1]CA par taux'!A835</f>
        <v>K50</v>
      </c>
      <c r="B835" s="36" t="s">
        <v>272</v>
      </c>
    </row>
    <row r="836" spans="1:2" x14ac:dyDescent="0.2">
      <c r="A836" s="33" t="str">
        <f>+'[1]CA par taux'!A836</f>
        <v>K50</v>
      </c>
      <c r="B836" s="36" t="s">
        <v>273</v>
      </c>
    </row>
    <row r="837" spans="1:2" x14ac:dyDescent="0.2">
      <c r="A837" s="33" t="str">
        <f>+'[1]CA par taux'!A837</f>
        <v>K50</v>
      </c>
      <c r="B837" s="36" t="s">
        <v>274</v>
      </c>
    </row>
    <row r="838" spans="1:2" x14ac:dyDescent="0.2">
      <c r="A838" s="33" t="str">
        <f>+'[1]CA par taux'!A838</f>
        <v>K50</v>
      </c>
      <c r="B838" s="36" t="s">
        <v>275</v>
      </c>
    </row>
    <row r="839" spans="1:2" x14ac:dyDescent="0.2">
      <c r="A839" s="33" t="str">
        <f>+'[1]CA par taux'!A839</f>
        <v>K50</v>
      </c>
      <c r="B839" s="36" t="s">
        <v>276</v>
      </c>
    </row>
    <row r="840" spans="1:2" x14ac:dyDescent="0.2">
      <c r="A840" s="33" t="str">
        <f>+'[1]CA par taux'!A840</f>
        <v>K50</v>
      </c>
      <c r="B840" s="36" t="s">
        <v>277</v>
      </c>
    </row>
    <row r="841" spans="1:2" x14ac:dyDescent="0.2">
      <c r="A841" s="33" t="str">
        <f>+'[1]CA par taux'!A841</f>
        <v>K50</v>
      </c>
      <c r="B841" s="36" t="s">
        <v>278</v>
      </c>
    </row>
    <row r="842" spans="1:2" x14ac:dyDescent="0.2">
      <c r="A842" s="33" t="str">
        <f>+'[1]CA par taux'!A842</f>
        <v>K50</v>
      </c>
      <c r="B842" s="36" t="s">
        <v>279</v>
      </c>
    </row>
    <row r="843" spans="1:2" x14ac:dyDescent="0.2">
      <c r="A843" s="33" t="str">
        <f>+'[1]CA par taux'!A843</f>
        <v>K50</v>
      </c>
      <c r="B843" s="36" t="s">
        <v>280</v>
      </c>
    </row>
    <row r="844" spans="1:2" x14ac:dyDescent="0.2">
      <c r="A844" s="33" t="str">
        <f>+'[1]CA par taux'!A844</f>
        <v>K50</v>
      </c>
      <c r="B844" s="36" t="s">
        <v>281</v>
      </c>
    </row>
    <row r="845" spans="1:2" x14ac:dyDescent="0.2">
      <c r="A845" s="33" t="str">
        <f>+'[1]CA par taux'!A845</f>
        <v>K50</v>
      </c>
      <c r="B845" s="36" t="s">
        <v>282</v>
      </c>
    </row>
    <row r="846" spans="1:2" x14ac:dyDescent="0.2">
      <c r="A846" s="33" t="str">
        <f>+'[1]CA par taux'!A846</f>
        <v>K50</v>
      </c>
      <c r="B846" s="36" t="s">
        <v>283</v>
      </c>
    </row>
    <row r="847" spans="1:2" x14ac:dyDescent="0.2">
      <c r="A847" s="33" t="str">
        <f>+'[1]CA par taux'!A847</f>
        <v>K50</v>
      </c>
      <c r="B847" s="36" t="s">
        <v>284</v>
      </c>
    </row>
    <row r="848" spans="1:2" x14ac:dyDescent="0.2">
      <c r="A848" s="33" t="str">
        <f>+'[1]CA par taux'!A848</f>
        <v>K50</v>
      </c>
      <c r="B848" s="36" t="s">
        <v>285</v>
      </c>
    </row>
    <row r="849" spans="1:2" x14ac:dyDescent="0.2">
      <c r="A849" s="33" t="str">
        <f>+'[1]CA par taux'!A849</f>
        <v>K50</v>
      </c>
      <c r="B849" s="36" t="s">
        <v>286</v>
      </c>
    </row>
    <row r="850" spans="1:2" x14ac:dyDescent="0.2">
      <c r="A850" s="33" t="str">
        <f>+'[1]CA par taux'!A850</f>
        <v>K50</v>
      </c>
      <c r="B850" s="36" t="s">
        <v>287</v>
      </c>
    </row>
    <row r="851" spans="1:2" x14ac:dyDescent="0.2">
      <c r="A851" s="33" t="str">
        <f>+'[1]CA par taux'!A851</f>
        <v>K50</v>
      </c>
      <c r="B851" s="36" t="s">
        <v>288</v>
      </c>
    </row>
    <row r="852" spans="1:2" x14ac:dyDescent="0.2">
      <c r="A852" s="33" t="str">
        <f>+'[1]CA par taux'!A852</f>
        <v>K50</v>
      </c>
      <c r="B852" s="36" t="s">
        <v>118</v>
      </c>
    </row>
    <row r="853" spans="1:2" x14ac:dyDescent="0.2">
      <c r="A853" s="33" t="str">
        <f>+'[1]CA par taux'!A853</f>
        <v>K50</v>
      </c>
      <c r="B853" s="36" t="s">
        <v>289</v>
      </c>
    </row>
    <row r="854" spans="1:2" x14ac:dyDescent="0.2">
      <c r="A854" s="33" t="str">
        <f>+'[1]CA par taux'!A854</f>
        <v>K50</v>
      </c>
      <c r="B854" s="36" t="s">
        <v>290</v>
      </c>
    </row>
    <row r="855" spans="1:2" x14ac:dyDescent="0.2">
      <c r="A855" s="33" t="str">
        <f>+'[1]CA par taux'!A855</f>
        <v>K50</v>
      </c>
      <c r="B855" s="36" t="s">
        <v>291</v>
      </c>
    </row>
    <row r="856" spans="1:2" x14ac:dyDescent="0.2">
      <c r="A856" s="33" t="str">
        <f>+'[1]CA par taux'!A856</f>
        <v>K50</v>
      </c>
      <c r="B856" s="36" t="s">
        <v>292</v>
      </c>
    </row>
    <row r="857" spans="1:2" x14ac:dyDescent="0.2">
      <c r="A857" s="33" t="str">
        <f>+'[1]CA par taux'!A857</f>
        <v>K50</v>
      </c>
      <c r="B857" s="36" t="s">
        <v>293</v>
      </c>
    </row>
    <row r="858" spans="1:2" x14ac:dyDescent="0.2">
      <c r="A858" s="33" t="str">
        <f>+'[1]CA par taux'!A858</f>
        <v>K50</v>
      </c>
      <c r="B858" s="36" t="s">
        <v>294</v>
      </c>
    </row>
    <row r="859" spans="1:2" x14ac:dyDescent="0.2">
      <c r="A859" s="33" t="str">
        <f>+'[1]CA par taux'!A859</f>
        <v>K50</v>
      </c>
      <c r="B859" s="36" t="s">
        <v>295</v>
      </c>
    </row>
    <row r="860" spans="1:2" x14ac:dyDescent="0.2">
      <c r="A860" s="33" t="str">
        <f>+'[1]CA par taux'!A860</f>
        <v>K50</v>
      </c>
      <c r="B860" s="36" t="s">
        <v>296</v>
      </c>
    </row>
    <row r="861" spans="1:2" x14ac:dyDescent="0.2">
      <c r="A861" s="33" t="str">
        <f>+'[1]CA par taux'!A861</f>
        <v>K50</v>
      </c>
      <c r="B861" s="36" t="s">
        <v>297</v>
      </c>
    </row>
    <row r="862" spans="1:2" x14ac:dyDescent="0.2">
      <c r="A862" s="33" t="str">
        <f>+'[1]CA par taux'!A862</f>
        <v>K50</v>
      </c>
      <c r="B862" s="36" t="s">
        <v>298</v>
      </c>
    </row>
    <row r="863" spans="1:2" x14ac:dyDescent="0.2">
      <c r="A863" s="33" t="str">
        <f>+'[1]CA par taux'!A863</f>
        <v>K50</v>
      </c>
      <c r="B863" s="36" t="s">
        <v>299</v>
      </c>
    </row>
    <row r="864" spans="1:2" x14ac:dyDescent="0.2">
      <c r="A864" s="33" t="str">
        <f>+'[1]CA par taux'!A864</f>
        <v>K50</v>
      </c>
      <c r="B864" s="36" t="s">
        <v>300</v>
      </c>
    </row>
    <row r="865" spans="1:2" x14ac:dyDescent="0.2">
      <c r="A865" s="33" t="str">
        <f>+'[1]CA par taux'!A865</f>
        <v>K50</v>
      </c>
      <c r="B865" s="36" t="s">
        <v>301</v>
      </c>
    </row>
    <row r="866" spans="1:2" x14ac:dyDescent="0.2">
      <c r="A866" s="33" t="str">
        <f>+'[1]CA par taux'!A866</f>
        <v>K50</v>
      </c>
      <c r="B866" s="36" t="s">
        <v>302</v>
      </c>
    </row>
    <row r="867" spans="1:2" x14ac:dyDescent="0.2">
      <c r="A867" s="33" t="str">
        <f>+'[1]CA par taux'!A867</f>
        <v>K50</v>
      </c>
      <c r="B867" s="36" t="s">
        <v>303</v>
      </c>
    </row>
    <row r="868" spans="1:2" x14ac:dyDescent="0.2">
      <c r="A868" s="33" t="str">
        <f>+'[1]CA par taux'!A868</f>
        <v>K50</v>
      </c>
      <c r="B868" s="36" t="s">
        <v>304</v>
      </c>
    </row>
    <row r="869" spans="1:2" x14ac:dyDescent="0.2">
      <c r="A869" s="33" t="str">
        <f>+'[1]CA par taux'!A869</f>
        <v>K50</v>
      </c>
      <c r="B869" s="36" t="s">
        <v>305</v>
      </c>
    </row>
    <row r="870" spans="1:2" x14ac:dyDescent="0.2">
      <c r="A870" s="33" t="str">
        <f>+'[1]CA par taux'!A870</f>
        <v>K50</v>
      </c>
      <c r="B870" s="36" t="s">
        <v>306</v>
      </c>
    </row>
    <row r="871" spans="1:2" x14ac:dyDescent="0.2">
      <c r="A871" s="33" t="str">
        <f>+'[1]CA par taux'!A871</f>
        <v>K50</v>
      </c>
      <c r="B871" s="36" t="s">
        <v>307</v>
      </c>
    </row>
    <row r="872" spans="1:2" x14ac:dyDescent="0.2">
      <c r="A872" s="33" t="str">
        <f>+'[1]CA par taux'!A872</f>
        <v>K50</v>
      </c>
      <c r="B872" s="36" t="s">
        <v>308</v>
      </c>
    </row>
    <row r="873" spans="1:2" x14ac:dyDescent="0.2">
      <c r="A873" s="33" t="str">
        <f>+'[1]CA par taux'!A873</f>
        <v>K50</v>
      </c>
      <c r="B873" s="36" t="s">
        <v>309</v>
      </c>
    </row>
    <row r="874" spans="1:2" x14ac:dyDescent="0.2">
      <c r="A874" s="33" t="str">
        <f>+'[1]CA par taux'!A874</f>
        <v>K50</v>
      </c>
      <c r="B874" s="36" t="s">
        <v>310</v>
      </c>
    </row>
    <row r="875" spans="1:2" x14ac:dyDescent="0.2">
      <c r="A875" s="33" t="str">
        <f>+'[1]CA par taux'!A875</f>
        <v>K50</v>
      </c>
      <c r="B875" s="36" t="s">
        <v>311</v>
      </c>
    </row>
    <row r="876" spans="1:2" x14ac:dyDescent="0.2">
      <c r="A876" s="33" t="str">
        <f>+'[1]CA par taux'!A876</f>
        <v>K50</v>
      </c>
      <c r="B876" s="36" t="s">
        <v>312</v>
      </c>
    </row>
    <row r="877" spans="1:2" x14ac:dyDescent="0.2">
      <c r="A877" s="33" t="str">
        <f>+'[1]CA par taux'!A877</f>
        <v>K50</v>
      </c>
      <c r="B877" s="36" t="s">
        <v>313</v>
      </c>
    </row>
    <row r="878" spans="1:2" x14ac:dyDescent="0.2">
      <c r="A878" s="33" t="str">
        <f>+'[1]CA par taux'!A878</f>
        <v>K50</v>
      </c>
      <c r="B878" s="36" t="s">
        <v>117</v>
      </c>
    </row>
    <row r="879" spans="1:2" x14ac:dyDescent="0.2">
      <c r="A879" s="33" t="str">
        <f>+'[1]CA par taux'!A879</f>
        <v>K50</v>
      </c>
      <c r="B879" s="36" t="s">
        <v>314</v>
      </c>
    </row>
    <row r="880" spans="1:2" x14ac:dyDescent="0.2">
      <c r="A880" s="33" t="str">
        <f>+'[1]CA par taux'!A880</f>
        <v>K50</v>
      </c>
      <c r="B880" s="36" t="s">
        <v>315</v>
      </c>
    </row>
    <row r="881" spans="1:2" x14ac:dyDescent="0.2">
      <c r="A881" s="33" t="str">
        <f>+'[1]CA par taux'!A881</f>
        <v>K50</v>
      </c>
      <c r="B881" s="36" t="s">
        <v>316</v>
      </c>
    </row>
    <row r="882" spans="1:2" x14ac:dyDescent="0.2">
      <c r="A882" s="33" t="str">
        <f>+'[1]CA par taux'!A882</f>
        <v>K50</v>
      </c>
      <c r="B882" s="36" t="s">
        <v>317</v>
      </c>
    </row>
    <row r="883" spans="1:2" x14ac:dyDescent="0.2">
      <c r="A883" s="33" t="str">
        <f>+'[1]CA par taux'!A883</f>
        <v>K50</v>
      </c>
      <c r="B883" s="36" t="s">
        <v>318</v>
      </c>
    </row>
    <row r="884" spans="1:2" x14ac:dyDescent="0.2">
      <c r="A884" s="33" t="str">
        <f>+'[1]CA par taux'!A884</f>
        <v>K50</v>
      </c>
      <c r="B884" s="36" t="s">
        <v>319</v>
      </c>
    </row>
    <row r="885" spans="1:2" x14ac:dyDescent="0.2">
      <c r="A885" s="33" t="str">
        <f>+'[1]CA par taux'!A885</f>
        <v>K50</v>
      </c>
      <c r="B885" s="36" t="s">
        <v>320</v>
      </c>
    </row>
    <row r="886" spans="1:2" x14ac:dyDescent="0.2">
      <c r="A886" s="33" t="str">
        <f>+'[1]CA par taux'!A886</f>
        <v>K50</v>
      </c>
      <c r="B886" s="36" t="s">
        <v>321</v>
      </c>
    </row>
    <row r="887" spans="1:2" x14ac:dyDescent="0.2">
      <c r="A887" s="33" t="str">
        <f>+'[1]CA par taux'!A887</f>
        <v>K50</v>
      </c>
      <c r="B887" s="36" t="s">
        <v>322</v>
      </c>
    </row>
    <row r="888" spans="1:2" x14ac:dyDescent="0.2">
      <c r="A888" s="33" t="str">
        <f>+'[1]CA par taux'!A888</f>
        <v>K50</v>
      </c>
      <c r="B888" s="36" t="s">
        <v>323</v>
      </c>
    </row>
    <row r="889" spans="1:2" x14ac:dyDescent="0.2">
      <c r="A889" s="33" t="str">
        <f>+'[1]CA par taux'!A889</f>
        <v>K50</v>
      </c>
      <c r="B889" s="36" t="s">
        <v>324</v>
      </c>
    </row>
    <row r="890" spans="1:2" x14ac:dyDescent="0.2">
      <c r="A890" s="33" t="str">
        <f>+'[1]CA par taux'!A890</f>
        <v>K50</v>
      </c>
      <c r="B890" s="36" t="s">
        <v>325</v>
      </c>
    </row>
    <row r="891" spans="1:2" x14ac:dyDescent="0.2">
      <c r="A891" s="33" t="str">
        <f>+'[1]CA par taux'!A891</f>
        <v>K50</v>
      </c>
      <c r="B891" s="36" t="s">
        <v>326</v>
      </c>
    </row>
    <row r="892" spans="1:2" x14ac:dyDescent="0.2">
      <c r="A892" s="33" t="str">
        <f>+'[1]CA par taux'!A892</f>
        <v>K50</v>
      </c>
      <c r="B892" s="36" t="s">
        <v>327</v>
      </c>
    </row>
    <row r="893" spans="1:2" x14ac:dyDescent="0.2">
      <c r="A893" s="33" t="str">
        <f>+'[1]CA par taux'!A893</f>
        <v>K50</v>
      </c>
      <c r="B893" s="36" t="s">
        <v>328</v>
      </c>
    </row>
    <row r="894" spans="1:2" x14ac:dyDescent="0.2">
      <c r="A894" s="33" t="str">
        <f>+'[1]CA par taux'!A894</f>
        <v>K50</v>
      </c>
      <c r="B894" s="36" t="s">
        <v>329</v>
      </c>
    </row>
    <row r="895" spans="1:2" x14ac:dyDescent="0.2">
      <c r="A895" s="33" t="str">
        <f>+'[1]CA par taux'!A895</f>
        <v>K50</v>
      </c>
      <c r="B895" s="36" t="s">
        <v>128</v>
      </c>
    </row>
    <row r="896" spans="1:2" x14ac:dyDescent="0.2">
      <c r="A896" s="33" t="str">
        <f>+'[1]CA par taux'!A896</f>
        <v>K50</v>
      </c>
      <c r="B896" s="36" t="s">
        <v>330</v>
      </c>
    </row>
    <row r="897" spans="1:2" x14ac:dyDescent="0.2">
      <c r="A897" s="33" t="str">
        <f>+'[1]CA par taux'!A897</f>
        <v>K50</v>
      </c>
      <c r="B897" s="36" t="s">
        <v>331</v>
      </c>
    </row>
    <row r="898" spans="1:2" x14ac:dyDescent="0.2">
      <c r="A898" s="33" t="str">
        <f>+'[1]CA par taux'!A898</f>
        <v>K50</v>
      </c>
      <c r="B898" s="36" t="s">
        <v>332</v>
      </c>
    </row>
    <row r="899" spans="1:2" x14ac:dyDescent="0.2">
      <c r="A899" s="33" t="str">
        <f>+'[1]CA par taux'!A899</f>
        <v>K50</v>
      </c>
      <c r="B899" s="36" t="s">
        <v>333</v>
      </c>
    </row>
    <row r="900" spans="1:2" x14ac:dyDescent="0.2">
      <c r="A900" s="33" t="str">
        <f>+'[1]CA par taux'!A900</f>
        <v>K50</v>
      </c>
      <c r="B900" s="36" t="s">
        <v>334</v>
      </c>
    </row>
    <row r="901" spans="1:2" x14ac:dyDescent="0.2">
      <c r="A901" s="33" t="str">
        <f>+'[1]CA par taux'!A901</f>
        <v>K50</v>
      </c>
      <c r="B901" s="36" t="s">
        <v>335</v>
      </c>
    </row>
    <row r="902" spans="1:2" x14ac:dyDescent="0.2">
      <c r="A902" s="33" t="str">
        <f>+'[1]CA par taux'!A902</f>
        <v>K50</v>
      </c>
      <c r="B902" s="36" t="s">
        <v>336</v>
      </c>
    </row>
    <row r="903" spans="1:2" x14ac:dyDescent="0.2">
      <c r="A903" s="33" t="str">
        <f>+'[1]CA par taux'!A903</f>
        <v>K50</v>
      </c>
      <c r="B903" s="36" t="s">
        <v>337</v>
      </c>
    </row>
    <row r="904" spans="1:2" x14ac:dyDescent="0.2">
      <c r="A904" s="33" t="str">
        <f>+'[1]CA par taux'!A904</f>
        <v>K50</v>
      </c>
      <c r="B904" s="36" t="s">
        <v>338</v>
      </c>
    </row>
    <row r="905" spans="1:2" x14ac:dyDescent="0.2">
      <c r="A905" s="33" t="str">
        <f>+'[1]CA par taux'!A905</f>
        <v>K50</v>
      </c>
      <c r="B905" s="36" t="s">
        <v>339</v>
      </c>
    </row>
    <row r="906" spans="1:2" x14ac:dyDescent="0.2">
      <c r="A906" s="33" t="str">
        <f>+'[1]CA par taux'!A906</f>
        <v>K50</v>
      </c>
      <c r="B906" s="36" t="s">
        <v>340</v>
      </c>
    </row>
    <row r="907" spans="1:2" x14ac:dyDescent="0.2">
      <c r="A907" s="33" t="str">
        <f>+'[1]CA par taux'!A907</f>
        <v>K50</v>
      </c>
      <c r="B907" s="37"/>
    </row>
    <row r="908" spans="1:2" x14ac:dyDescent="0.2">
      <c r="A908" s="33" t="str">
        <f>+'[1]CA par taux'!A908</f>
        <v>K50</v>
      </c>
    </row>
    <row r="909" spans="1:2" x14ac:dyDescent="0.2">
      <c r="A909" s="33" t="str">
        <f>+'[1]CA par taux'!A909</f>
        <v>K50</v>
      </c>
    </row>
    <row r="910" spans="1:2" x14ac:dyDescent="0.2">
      <c r="A910" s="33" t="str">
        <f>+'[1]CA par taux'!A910</f>
        <v>K50</v>
      </c>
    </row>
    <row r="911" spans="1:2" x14ac:dyDescent="0.2">
      <c r="A911" s="33" t="str">
        <f>+'[1]CA par taux'!A911</f>
        <v>K50</v>
      </c>
    </row>
    <row r="912" spans="1:2" x14ac:dyDescent="0.2">
      <c r="A912" s="33" t="str">
        <f>+'[1]CA par taux'!A912</f>
        <v>K50</v>
      </c>
    </row>
    <row r="913" spans="1:1" x14ac:dyDescent="0.2">
      <c r="A913" s="33" t="str">
        <f>+'[1]CA par taux'!A913</f>
        <v>K50</v>
      </c>
    </row>
    <row r="914" spans="1:1" x14ac:dyDescent="0.2">
      <c r="A914" s="33" t="str">
        <f>+'[1]CA par taux'!A914</f>
        <v>K50</v>
      </c>
    </row>
    <row r="915" spans="1:1" x14ac:dyDescent="0.2">
      <c r="A915" s="33" t="str">
        <f>+'[1]CA par taux'!A915</f>
        <v>K50</v>
      </c>
    </row>
    <row r="916" spans="1:1" x14ac:dyDescent="0.2">
      <c r="A916" s="33" t="str">
        <f>+'[1]CA par taux'!A916</f>
        <v>K50</v>
      </c>
    </row>
    <row r="917" spans="1:1" x14ac:dyDescent="0.2">
      <c r="A917" s="33" t="str">
        <f>+'[1]CA par taux'!A917</f>
        <v>K50</v>
      </c>
    </row>
    <row r="918" spans="1:1" x14ac:dyDescent="0.2">
      <c r="A918" s="33" t="str">
        <f>+'[1]CA par taux'!A918</f>
        <v>K50</v>
      </c>
    </row>
    <row r="919" spans="1:1" x14ac:dyDescent="0.2">
      <c r="A919" s="33" t="str">
        <f>+'[1]CA par taux'!A919</f>
        <v>K50</v>
      </c>
    </row>
    <row r="920" spans="1:1" x14ac:dyDescent="0.2">
      <c r="A920" s="33" t="str">
        <f>+'[1]CA par taux'!A920</f>
        <v>K50</v>
      </c>
    </row>
    <row r="921" spans="1:1" x14ac:dyDescent="0.2">
      <c r="A921" s="33" t="str">
        <f>+'[1]CA par taux'!A921</f>
        <v>K50</v>
      </c>
    </row>
    <row r="922" spans="1:1" x14ac:dyDescent="0.2">
      <c r="A922" s="33" t="str">
        <f>+'[1]CA par taux'!A922</f>
        <v>K50</v>
      </c>
    </row>
    <row r="923" spans="1:1" x14ac:dyDescent="0.2">
      <c r="A923" s="33" t="str">
        <f>+'[1]CA par taux'!A923</f>
        <v>K50</v>
      </c>
    </row>
    <row r="924" spans="1:1" x14ac:dyDescent="0.2">
      <c r="A924" s="33" t="str">
        <f>+'[1]CA par taux'!A924</f>
        <v>K50</v>
      </c>
    </row>
    <row r="925" spans="1:1" x14ac:dyDescent="0.2">
      <c r="A925" s="33" t="str">
        <f>+'[1]CA par taux'!A925</f>
        <v>K50</v>
      </c>
    </row>
    <row r="926" spans="1:1" x14ac:dyDescent="0.2">
      <c r="A926" s="33" t="str">
        <f>+'[1]CA par taux'!A926</f>
        <v>K50</v>
      </c>
    </row>
    <row r="927" spans="1:1" x14ac:dyDescent="0.2">
      <c r="A927" s="33" t="str">
        <f>+'[1]CA par taux'!A927</f>
        <v>K50</v>
      </c>
    </row>
    <row r="928" spans="1:1" x14ac:dyDescent="0.2">
      <c r="A928" s="33" t="str">
        <f>+'[1]CA par taux'!A928</f>
        <v>K50</v>
      </c>
    </row>
    <row r="929" spans="1:1" x14ac:dyDescent="0.2">
      <c r="A929" s="33" t="str">
        <f>+'[1]CA par taux'!A929</f>
        <v>K50</v>
      </c>
    </row>
    <row r="930" spans="1:1" x14ac:dyDescent="0.2">
      <c r="A930" s="33" t="str">
        <f>+'[1]CA par taux'!A930</f>
        <v>K50</v>
      </c>
    </row>
    <row r="931" spans="1:1" x14ac:dyDescent="0.2">
      <c r="A931" s="33" t="str">
        <f>+'[1]CA par taux'!A931</f>
        <v>K50</v>
      </c>
    </row>
    <row r="932" spans="1:1" x14ac:dyDescent="0.2">
      <c r="A932" s="33" t="str">
        <f>+'[1]CA par taux'!A932</f>
        <v>K50</v>
      </c>
    </row>
    <row r="933" spans="1:1" x14ac:dyDescent="0.2">
      <c r="A933" s="33" t="str">
        <f>+'[1]CA par taux'!A933</f>
        <v>K50</v>
      </c>
    </row>
    <row r="934" spans="1:1" x14ac:dyDescent="0.2">
      <c r="A934" s="33" t="str">
        <f>+'[1]CA par taux'!A934</f>
        <v>K50</v>
      </c>
    </row>
    <row r="935" spans="1:1" x14ac:dyDescent="0.2">
      <c r="A935" s="33" t="str">
        <f>+'[1]CA par taux'!A935</f>
        <v>K50</v>
      </c>
    </row>
    <row r="936" spans="1:1" x14ac:dyDescent="0.2">
      <c r="A936" s="33" t="str">
        <f>+'[1]CA par taux'!A936</f>
        <v>K50</v>
      </c>
    </row>
    <row r="937" spans="1:1" x14ac:dyDescent="0.2">
      <c r="A937" s="33" t="str">
        <f>+'[1]CA par taux'!A937</f>
        <v>K50</v>
      </c>
    </row>
    <row r="938" spans="1:1" x14ac:dyDescent="0.2">
      <c r="A938" s="33" t="str">
        <f>+'[1]CA par taux'!A938</f>
        <v>K50</v>
      </c>
    </row>
    <row r="939" spans="1:1" x14ac:dyDescent="0.2">
      <c r="A939" s="33" t="str">
        <f>+'[1]CA par taux'!A939</f>
        <v>K50</v>
      </c>
    </row>
    <row r="940" spans="1:1" x14ac:dyDescent="0.2">
      <c r="A940" s="33" t="str">
        <f>+'[1]CA par taux'!A940</f>
        <v>K50</v>
      </c>
    </row>
    <row r="941" spans="1:1" x14ac:dyDescent="0.2">
      <c r="A941" s="33" t="str">
        <f>+'[1]CA par taux'!A941</f>
        <v>K50</v>
      </c>
    </row>
    <row r="942" spans="1:1" x14ac:dyDescent="0.2">
      <c r="A942" s="33" t="str">
        <f>+'[1]CA par taux'!A942</f>
        <v>K50</v>
      </c>
    </row>
    <row r="943" spans="1:1" x14ac:dyDescent="0.2">
      <c r="A943" s="33" t="str">
        <f>+'[1]CA par taux'!A943</f>
        <v>K50</v>
      </c>
    </row>
    <row r="944" spans="1:1" x14ac:dyDescent="0.2">
      <c r="A944" s="33" t="str">
        <f>+'[1]CA par taux'!A944</f>
        <v>K50</v>
      </c>
    </row>
    <row r="945" spans="1:1" x14ac:dyDescent="0.2">
      <c r="A945" s="33" t="str">
        <f>+'[1]CA par taux'!A945</f>
        <v>K50</v>
      </c>
    </row>
    <row r="946" spans="1:1" x14ac:dyDescent="0.2">
      <c r="A946" s="33" t="str">
        <f>+'[1]CA par taux'!A946</f>
        <v>K50</v>
      </c>
    </row>
    <row r="947" spans="1:1" x14ac:dyDescent="0.2">
      <c r="A947" s="33" t="str">
        <f>+'[1]CA par taux'!A947</f>
        <v>K50</v>
      </c>
    </row>
    <row r="948" spans="1:1" x14ac:dyDescent="0.2">
      <c r="A948" s="33" t="str">
        <f>+'[1]CA par taux'!A948</f>
        <v>K50</v>
      </c>
    </row>
    <row r="949" spans="1:1" x14ac:dyDescent="0.2">
      <c r="A949" s="33" t="str">
        <f>+'[1]CA par taux'!A949</f>
        <v>K50</v>
      </c>
    </row>
    <row r="950" spans="1:1" x14ac:dyDescent="0.2">
      <c r="A950" s="33" t="str">
        <f>+'[1]CA par taux'!A950</f>
        <v>K50</v>
      </c>
    </row>
    <row r="951" spans="1:1" x14ac:dyDescent="0.2">
      <c r="A951" s="33" t="str">
        <f>+'[1]CA par taux'!A951</f>
        <v>K50</v>
      </c>
    </row>
    <row r="952" spans="1:1" x14ac:dyDescent="0.2">
      <c r="A952" s="33" t="str">
        <f>+'[1]CA par taux'!A952</f>
        <v>K50</v>
      </c>
    </row>
    <row r="953" spans="1:1" x14ac:dyDescent="0.2">
      <c r="A953" s="33" t="str">
        <f>+'[1]CA par taux'!A953</f>
        <v>K50</v>
      </c>
    </row>
    <row r="954" spans="1:1" x14ac:dyDescent="0.2">
      <c r="A954" s="33" t="str">
        <f>+'[1]CA par taux'!A954</f>
        <v>K50</v>
      </c>
    </row>
    <row r="955" spans="1:1" x14ac:dyDescent="0.2">
      <c r="A955" s="33" t="str">
        <f>+'[1]CA par taux'!A955</f>
        <v>K50</v>
      </c>
    </row>
    <row r="956" spans="1:1" x14ac:dyDescent="0.2">
      <c r="A956" s="33" t="str">
        <f>+'[1]CA par taux'!A956</f>
        <v>K50</v>
      </c>
    </row>
    <row r="957" spans="1:1" x14ac:dyDescent="0.2">
      <c r="A957" s="33" t="str">
        <f>+'[1]CA par taux'!A957</f>
        <v>K50</v>
      </c>
    </row>
    <row r="958" spans="1:1" x14ac:dyDescent="0.2">
      <c r="A958" s="33" t="str">
        <f>+'[1]CA par taux'!A958</f>
        <v>K50</v>
      </c>
    </row>
    <row r="959" spans="1:1" x14ac:dyDescent="0.2">
      <c r="A959" s="33" t="str">
        <f>+'[1]CA par taux'!A959</f>
        <v>K50</v>
      </c>
    </row>
    <row r="960" spans="1:1" x14ac:dyDescent="0.2">
      <c r="A960" s="33" t="str">
        <f>+'[1]CA par taux'!A960</f>
        <v>K50</v>
      </c>
    </row>
    <row r="961" spans="1:1" x14ac:dyDescent="0.2">
      <c r="A961" s="33" t="str">
        <f>+'[1]CA par taux'!A961</f>
        <v>K50</v>
      </c>
    </row>
    <row r="962" spans="1:1" x14ac:dyDescent="0.2">
      <c r="A962" s="33" t="str">
        <f>+'[1]CA par taux'!A962</f>
        <v>K50</v>
      </c>
    </row>
    <row r="963" spans="1:1" x14ac:dyDescent="0.2">
      <c r="A963" s="33" t="str">
        <f>+'[1]CA par taux'!A963</f>
        <v>K50</v>
      </c>
    </row>
    <row r="964" spans="1:1" x14ac:dyDescent="0.2">
      <c r="A964" s="33" t="str">
        <f>+'[1]CA par taux'!A964</f>
        <v>K50</v>
      </c>
    </row>
    <row r="965" spans="1:1" x14ac:dyDescent="0.2">
      <c r="A965" s="33" t="str">
        <f>+'[1]CA par taux'!A965</f>
        <v>K50</v>
      </c>
    </row>
    <row r="966" spans="1:1" x14ac:dyDescent="0.2">
      <c r="A966" s="33" t="str">
        <f>+'[1]CA par taux'!A966</f>
        <v>K50</v>
      </c>
    </row>
    <row r="967" spans="1:1" x14ac:dyDescent="0.2">
      <c r="A967" s="33" t="str">
        <f>+'[1]CA par taux'!A967</f>
        <v>K50</v>
      </c>
    </row>
    <row r="968" spans="1:1" x14ac:dyDescent="0.2">
      <c r="A968" s="33" t="str">
        <f>+'[1]CA par taux'!A968</f>
        <v>K50</v>
      </c>
    </row>
    <row r="969" spans="1:1" x14ac:dyDescent="0.2">
      <c r="A969" s="33" t="str">
        <f>+'[1]CA par taux'!A969</f>
        <v>K50</v>
      </c>
    </row>
    <row r="970" spans="1:1" x14ac:dyDescent="0.2">
      <c r="A970" s="33" t="str">
        <f>+'[1]CA par taux'!A970</f>
        <v>K50</v>
      </c>
    </row>
    <row r="971" spans="1:1" x14ac:dyDescent="0.2">
      <c r="A971" s="33" t="str">
        <f>+'[1]CA par taux'!A971</f>
        <v>K50</v>
      </c>
    </row>
    <row r="972" spans="1:1" x14ac:dyDescent="0.2">
      <c r="A972" s="33" t="str">
        <f>+'[1]CA par taux'!A972</f>
        <v>K50</v>
      </c>
    </row>
    <row r="973" spans="1:1" x14ac:dyDescent="0.2">
      <c r="A973" s="33" t="str">
        <f>+'[1]CA par taux'!A973</f>
        <v>K50</v>
      </c>
    </row>
    <row r="974" spans="1:1" x14ac:dyDescent="0.2">
      <c r="A974" s="33" t="str">
        <f>+'[1]CA par taux'!A974</f>
        <v>K50</v>
      </c>
    </row>
    <row r="975" spans="1:1" x14ac:dyDescent="0.2">
      <c r="A975" s="33" t="str">
        <f>+'[1]CA par taux'!A975</f>
        <v>K50</v>
      </c>
    </row>
    <row r="976" spans="1:1" x14ac:dyDescent="0.2">
      <c r="A976" s="33" t="str">
        <f>+'[1]CA par taux'!A976</f>
        <v>K50</v>
      </c>
    </row>
    <row r="977" spans="1:1" x14ac:dyDescent="0.2">
      <c r="A977" s="33" t="str">
        <f>+'[1]CA par taux'!A977</f>
        <v>K50</v>
      </c>
    </row>
    <row r="978" spans="1:1" x14ac:dyDescent="0.2">
      <c r="A978" s="33" t="str">
        <f>+'[1]CA par taux'!A978</f>
        <v>K50</v>
      </c>
    </row>
    <row r="979" spans="1:1" x14ac:dyDescent="0.2">
      <c r="A979" s="33" t="str">
        <f>+'[1]CA par taux'!A979</f>
        <v>K50</v>
      </c>
    </row>
    <row r="980" spans="1:1" x14ac:dyDescent="0.2">
      <c r="A980" s="33" t="str">
        <f>+'[1]CA par taux'!A980</f>
        <v>K50</v>
      </c>
    </row>
    <row r="981" spans="1:1" x14ac:dyDescent="0.2">
      <c r="A981" s="33" t="str">
        <f>+'[1]CA par taux'!A981</f>
        <v>K50</v>
      </c>
    </row>
    <row r="982" spans="1:1" x14ac:dyDescent="0.2">
      <c r="A982" s="33" t="str">
        <f>+'[1]CA par taux'!A982</f>
        <v>K50</v>
      </c>
    </row>
    <row r="983" spans="1:1" x14ac:dyDescent="0.2">
      <c r="A983" s="33" t="str">
        <f>+'[1]CA par taux'!A983</f>
        <v>K50</v>
      </c>
    </row>
    <row r="984" spans="1:1" x14ac:dyDescent="0.2">
      <c r="A984" s="33" t="str">
        <f>+'[1]CA par taux'!A984</f>
        <v>K50</v>
      </c>
    </row>
    <row r="985" spans="1:1" x14ac:dyDescent="0.2">
      <c r="A985" s="33" t="str">
        <f>+'[1]CA par taux'!A985</f>
        <v>K50</v>
      </c>
    </row>
    <row r="986" spans="1:1" x14ac:dyDescent="0.2">
      <c r="A986" s="33" t="str">
        <f>+'[1]CA par taux'!A986</f>
        <v>K50</v>
      </c>
    </row>
    <row r="987" spans="1:1" x14ac:dyDescent="0.2">
      <c r="A987" s="33" t="str">
        <f>+'[1]CA par taux'!A987</f>
        <v>K50</v>
      </c>
    </row>
    <row r="988" spans="1:1" x14ac:dyDescent="0.2">
      <c r="A988" s="33" t="str">
        <f>+'[1]CA par taux'!A988</f>
        <v>K50</v>
      </c>
    </row>
    <row r="989" spans="1:1" x14ac:dyDescent="0.2">
      <c r="A989" s="33" t="str">
        <f>+'[1]CA par taux'!A989</f>
        <v>K50</v>
      </c>
    </row>
    <row r="990" spans="1:1" x14ac:dyDescent="0.2">
      <c r="A990" s="33" t="str">
        <f>+'[1]CA par taux'!A990</f>
        <v>K50</v>
      </c>
    </row>
    <row r="991" spans="1:1" x14ac:dyDescent="0.2">
      <c r="A991" s="33" t="str">
        <f>+'[1]CA par taux'!A991</f>
        <v>K50</v>
      </c>
    </row>
    <row r="992" spans="1:1" x14ac:dyDescent="0.2">
      <c r="A992" s="33" t="str">
        <f>+'[1]CA par taux'!A992</f>
        <v>K50</v>
      </c>
    </row>
    <row r="993" spans="1:2" x14ac:dyDescent="0.2">
      <c r="A993" s="33" t="str">
        <f>+'[1]CA par taux'!A993</f>
        <v>K50</v>
      </c>
    </row>
    <row r="994" spans="1:2" x14ac:dyDescent="0.2">
      <c r="A994" s="33" t="str">
        <f>+'[1]CA par taux'!A994</f>
        <v>K50</v>
      </c>
    </row>
    <row r="995" spans="1:2" x14ac:dyDescent="0.2">
      <c r="A995" s="33" t="str">
        <f>+'[1]CA par taux'!A995</f>
        <v>K50</v>
      </c>
    </row>
    <row r="996" spans="1:2" x14ac:dyDescent="0.2">
      <c r="A996" s="33" t="str">
        <f>+'[1]CA par taux'!A996</f>
        <v>K50</v>
      </c>
    </row>
    <row r="997" spans="1:2" x14ac:dyDescent="0.2">
      <c r="A997" s="33" t="str">
        <f>+'[1]CA par taux'!A997</f>
        <v>K50</v>
      </c>
    </row>
    <row r="998" spans="1:2" x14ac:dyDescent="0.2">
      <c r="A998" s="33" t="str">
        <f>+'[1]CA par taux'!A998</f>
        <v>K50</v>
      </c>
    </row>
    <row r="999" spans="1:2" x14ac:dyDescent="0.2">
      <c r="A999" s="33" t="str">
        <f>+'[1]CA par taux'!A999</f>
        <v>K50</v>
      </c>
    </row>
    <row r="1000" spans="1:2" x14ac:dyDescent="0.2">
      <c r="A1000" s="33" t="str">
        <f>+'[1]CA par taux'!A1000</f>
        <v>K50</v>
      </c>
    </row>
    <row r="1001" spans="1:2" x14ac:dyDescent="0.2">
      <c r="A1001" s="33" t="str">
        <f>+'[1]CA par taux'!A1001</f>
        <v>K54</v>
      </c>
      <c r="B1001" s="36" t="s">
        <v>239</v>
      </c>
    </row>
    <row r="1002" spans="1:2" x14ac:dyDescent="0.2">
      <c r="A1002" s="33" t="str">
        <f>+'[1]CA par taux'!A1002</f>
        <v>K54</v>
      </c>
      <c r="B1002" s="36" t="s">
        <v>240</v>
      </c>
    </row>
    <row r="1003" spans="1:2" x14ac:dyDescent="0.2">
      <c r="A1003" s="33" t="str">
        <f>+'[1]CA par taux'!A1003</f>
        <v>K54</v>
      </c>
      <c r="B1003" s="36" t="s">
        <v>241</v>
      </c>
    </row>
    <row r="1004" spans="1:2" x14ac:dyDescent="0.2">
      <c r="A1004" s="33" t="str">
        <f>+'[1]CA par taux'!A1004</f>
        <v>K54</v>
      </c>
      <c r="B1004" s="36" t="s">
        <v>242</v>
      </c>
    </row>
    <row r="1005" spans="1:2" x14ac:dyDescent="0.2">
      <c r="A1005" s="33" t="str">
        <f>+'[1]CA par taux'!A1005</f>
        <v>K54</v>
      </c>
      <c r="B1005" s="36" t="s">
        <v>243</v>
      </c>
    </row>
    <row r="1006" spans="1:2" x14ac:dyDescent="0.2">
      <c r="A1006" s="33" t="str">
        <f>+'[1]CA par taux'!A1006</f>
        <v>K54</v>
      </c>
      <c r="B1006" s="36" t="s">
        <v>244</v>
      </c>
    </row>
    <row r="1007" spans="1:2" x14ac:dyDescent="0.2">
      <c r="A1007" s="33" t="str">
        <f>+'[1]CA par taux'!A1007</f>
        <v>K54</v>
      </c>
      <c r="B1007" s="36" t="s">
        <v>245</v>
      </c>
    </row>
    <row r="1008" spans="1:2" x14ac:dyDescent="0.2">
      <c r="A1008" s="33" t="str">
        <f>+'[1]CA par taux'!A1008</f>
        <v>K54</v>
      </c>
      <c r="B1008" s="36" t="s">
        <v>246</v>
      </c>
    </row>
    <row r="1009" spans="1:2" x14ac:dyDescent="0.2">
      <c r="A1009" s="33" t="str">
        <f>+'[1]CA par taux'!A1009</f>
        <v>K54</v>
      </c>
      <c r="B1009" s="36" t="s">
        <v>247</v>
      </c>
    </row>
    <row r="1010" spans="1:2" x14ac:dyDescent="0.2">
      <c r="A1010" s="33" t="str">
        <f>+'[1]CA par taux'!A1010</f>
        <v>K54</v>
      </c>
      <c r="B1010" s="36" t="s">
        <v>248</v>
      </c>
    </row>
    <row r="1011" spans="1:2" x14ac:dyDescent="0.2">
      <c r="A1011" s="33" t="str">
        <f>+'[1]CA par taux'!A1011</f>
        <v>K54</v>
      </c>
      <c r="B1011" s="36" t="s">
        <v>249</v>
      </c>
    </row>
    <row r="1012" spans="1:2" x14ac:dyDescent="0.2">
      <c r="A1012" s="33" t="str">
        <f>+'[1]CA par taux'!A1012</f>
        <v>K54</v>
      </c>
      <c r="B1012" s="36" t="s">
        <v>250</v>
      </c>
    </row>
    <row r="1013" spans="1:2" x14ac:dyDescent="0.2">
      <c r="A1013" s="33" t="str">
        <f>+'[1]CA par taux'!A1013</f>
        <v>K54</v>
      </c>
      <c r="B1013" s="36" t="s">
        <v>251</v>
      </c>
    </row>
    <row r="1014" spans="1:2" x14ac:dyDescent="0.2">
      <c r="A1014" s="33" t="str">
        <f>+'[1]CA par taux'!A1014</f>
        <v>K54</v>
      </c>
      <c r="B1014" s="36" t="s">
        <v>252</v>
      </c>
    </row>
    <row r="1015" spans="1:2" x14ac:dyDescent="0.2">
      <c r="A1015" s="33" t="str">
        <f>+'[1]CA par taux'!A1015</f>
        <v>K54</v>
      </c>
      <c r="B1015" s="36" t="s">
        <v>253</v>
      </c>
    </row>
    <row r="1016" spans="1:2" x14ac:dyDescent="0.2">
      <c r="A1016" s="33" t="str">
        <f>+'[1]CA par taux'!A1016</f>
        <v>K54</v>
      </c>
      <c r="B1016" s="36" t="s">
        <v>254</v>
      </c>
    </row>
    <row r="1017" spans="1:2" x14ac:dyDescent="0.2">
      <c r="A1017" s="33" t="str">
        <f>+'[1]CA par taux'!A1017</f>
        <v>K54</v>
      </c>
      <c r="B1017" s="36" t="s">
        <v>254</v>
      </c>
    </row>
    <row r="1018" spans="1:2" x14ac:dyDescent="0.2">
      <c r="A1018" s="33" t="str">
        <f>+'[1]CA par taux'!A1018</f>
        <v>K54</v>
      </c>
      <c r="B1018" s="36" t="s">
        <v>255</v>
      </c>
    </row>
    <row r="1019" spans="1:2" x14ac:dyDescent="0.2">
      <c r="A1019" s="33" t="str">
        <f>+'[1]CA par taux'!A1019</f>
        <v>K54</v>
      </c>
      <c r="B1019" s="36" t="s">
        <v>256</v>
      </c>
    </row>
    <row r="1020" spans="1:2" x14ac:dyDescent="0.2">
      <c r="A1020" s="33" t="str">
        <f>+'[1]CA par taux'!A1020</f>
        <v>K54</v>
      </c>
      <c r="B1020" s="36" t="s">
        <v>257</v>
      </c>
    </row>
    <row r="1021" spans="1:2" x14ac:dyDescent="0.2">
      <c r="A1021" s="33" t="str">
        <f>+'[1]CA par taux'!A1021</f>
        <v>K54</v>
      </c>
      <c r="B1021" s="36" t="s">
        <v>258</v>
      </c>
    </row>
    <row r="1022" spans="1:2" x14ac:dyDescent="0.2">
      <c r="A1022" s="33" t="str">
        <f>+'[1]CA par taux'!A1022</f>
        <v>K54</v>
      </c>
      <c r="B1022" s="36" t="s">
        <v>259</v>
      </c>
    </row>
    <row r="1023" spans="1:2" x14ac:dyDescent="0.2">
      <c r="A1023" s="33" t="str">
        <f>+'[1]CA par taux'!A1023</f>
        <v>K54</v>
      </c>
      <c r="B1023" s="36" t="s">
        <v>260</v>
      </c>
    </row>
    <row r="1024" spans="1:2" x14ac:dyDescent="0.2">
      <c r="A1024" s="33" t="str">
        <f>+'[1]CA par taux'!A1024</f>
        <v>K54</v>
      </c>
      <c r="B1024" s="36" t="s">
        <v>261</v>
      </c>
    </row>
    <row r="1025" spans="1:2" x14ac:dyDescent="0.2">
      <c r="A1025" s="33" t="str">
        <f>+'[1]CA par taux'!A1025</f>
        <v>K54</v>
      </c>
      <c r="B1025" s="36" t="s">
        <v>262</v>
      </c>
    </row>
    <row r="1026" spans="1:2" x14ac:dyDescent="0.2">
      <c r="A1026" s="33" t="str">
        <f>+'[1]CA par taux'!A1026</f>
        <v>K54</v>
      </c>
      <c r="B1026" s="36" t="s">
        <v>263</v>
      </c>
    </row>
    <row r="1027" spans="1:2" x14ac:dyDescent="0.2">
      <c r="A1027" s="33" t="str">
        <f>+'[1]CA par taux'!A1027</f>
        <v>K54</v>
      </c>
      <c r="B1027" s="36" t="s">
        <v>264</v>
      </c>
    </row>
    <row r="1028" spans="1:2" x14ac:dyDescent="0.2">
      <c r="A1028" s="33" t="str">
        <f>+'[1]CA par taux'!A1028</f>
        <v>K54</v>
      </c>
      <c r="B1028" s="36" t="s">
        <v>265</v>
      </c>
    </row>
    <row r="1029" spans="1:2" x14ac:dyDescent="0.2">
      <c r="A1029" s="33" t="str">
        <f>+'[1]CA par taux'!A1029</f>
        <v>K54</v>
      </c>
      <c r="B1029" s="36" t="s">
        <v>266</v>
      </c>
    </row>
    <row r="1030" spans="1:2" x14ac:dyDescent="0.2">
      <c r="A1030" s="33" t="str">
        <f>+'[1]CA par taux'!A1030</f>
        <v>K54</v>
      </c>
      <c r="B1030" s="36" t="s">
        <v>267</v>
      </c>
    </row>
    <row r="1031" spans="1:2" x14ac:dyDescent="0.2">
      <c r="A1031" s="33" t="str">
        <f>+'[1]CA par taux'!A1031</f>
        <v>K54</v>
      </c>
      <c r="B1031" s="36" t="s">
        <v>268</v>
      </c>
    </row>
    <row r="1032" spans="1:2" x14ac:dyDescent="0.2">
      <c r="A1032" s="33" t="str">
        <f>+'[1]CA par taux'!A1032</f>
        <v>K54</v>
      </c>
      <c r="B1032" s="36" t="s">
        <v>269</v>
      </c>
    </row>
    <row r="1033" spans="1:2" x14ac:dyDescent="0.2">
      <c r="A1033" s="33" t="str">
        <f>+'[1]CA par taux'!A1033</f>
        <v>K54</v>
      </c>
      <c r="B1033" s="36" t="s">
        <v>270</v>
      </c>
    </row>
    <row r="1034" spans="1:2" x14ac:dyDescent="0.2">
      <c r="A1034" s="33" t="str">
        <f>+'[1]CA par taux'!A1034</f>
        <v>K54</v>
      </c>
      <c r="B1034" s="36" t="s">
        <v>271</v>
      </c>
    </row>
    <row r="1035" spans="1:2" x14ac:dyDescent="0.2">
      <c r="A1035" s="33" t="str">
        <f>+'[1]CA par taux'!A1035</f>
        <v>K54</v>
      </c>
      <c r="B1035" s="36" t="s">
        <v>272</v>
      </c>
    </row>
    <row r="1036" spans="1:2" x14ac:dyDescent="0.2">
      <c r="A1036" s="33" t="str">
        <f>+'[1]CA par taux'!A1036</f>
        <v>K54</v>
      </c>
      <c r="B1036" s="36" t="s">
        <v>273</v>
      </c>
    </row>
    <row r="1037" spans="1:2" x14ac:dyDescent="0.2">
      <c r="A1037" s="33" t="str">
        <f>+'[1]CA par taux'!A1037</f>
        <v>K54</v>
      </c>
      <c r="B1037" s="36" t="s">
        <v>274</v>
      </c>
    </row>
    <row r="1038" spans="1:2" x14ac:dyDescent="0.2">
      <c r="A1038" s="33" t="str">
        <f>+'[1]CA par taux'!A1038</f>
        <v>K54</v>
      </c>
      <c r="B1038" s="36" t="s">
        <v>275</v>
      </c>
    </row>
    <row r="1039" spans="1:2" x14ac:dyDescent="0.2">
      <c r="A1039" s="33" t="str">
        <f>+'[1]CA par taux'!A1039</f>
        <v>K54</v>
      </c>
      <c r="B1039" s="36" t="s">
        <v>276</v>
      </c>
    </row>
    <row r="1040" spans="1:2" x14ac:dyDescent="0.2">
      <c r="A1040" s="33" t="str">
        <f>+'[1]CA par taux'!A1040</f>
        <v>K54</v>
      </c>
      <c r="B1040" s="36" t="s">
        <v>277</v>
      </c>
    </row>
    <row r="1041" spans="1:2" x14ac:dyDescent="0.2">
      <c r="A1041" s="33" t="str">
        <f>+'[1]CA par taux'!A1041</f>
        <v>K54</v>
      </c>
      <c r="B1041" s="36" t="s">
        <v>278</v>
      </c>
    </row>
    <row r="1042" spans="1:2" x14ac:dyDescent="0.2">
      <c r="A1042" s="33" t="str">
        <f>+'[1]CA par taux'!A1042</f>
        <v>K54</v>
      </c>
      <c r="B1042" s="36" t="s">
        <v>279</v>
      </c>
    </row>
    <row r="1043" spans="1:2" x14ac:dyDescent="0.2">
      <c r="A1043" s="33" t="str">
        <f>+'[1]CA par taux'!A1043</f>
        <v>K54</v>
      </c>
      <c r="B1043" s="36" t="s">
        <v>280</v>
      </c>
    </row>
    <row r="1044" spans="1:2" x14ac:dyDescent="0.2">
      <c r="A1044" s="33" t="str">
        <f>+'[1]CA par taux'!A1044</f>
        <v>K54</v>
      </c>
      <c r="B1044" s="36" t="s">
        <v>281</v>
      </c>
    </row>
    <row r="1045" spans="1:2" x14ac:dyDescent="0.2">
      <c r="A1045" s="33" t="str">
        <f>+'[1]CA par taux'!A1045</f>
        <v>K54</v>
      </c>
      <c r="B1045" s="36" t="s">
        <v>282</v>
      </c>
    </row>
    <row r="1046" spans="1:2" x14ac:dyDescent="0.2">
      <c r="A1046" s="33" t="str">
        <f>+'[1]CA par taux'!A1046</f>
        <v>K54</v>
      </c>
      <c r="B1046" s="36" t="s">
        <v>283</v>
      </c>
    </row>
    <row r="1047" spans="1:2" x14ac:dyDescent="0.2">
      <c r="A1047" s="33" t="str">
        <f>+'[1]CA par taux'!A1047</f>
        <v>K54</v>
      </c>
      <c r="B1047" s="36" t="s">
        <v>284</v>
      </c>
    </row>
    <row r="1048" spans="1:2" x14ac:dyDescent="0.2">
      <c r="A1048" s="33" t="str">
        <f>+'[1]CA par taux'!A1048</f>
        <v>K54</v>
      </c>
      <c r="B1048" s="36" t="s">
        <v>285</v>
      </c>
    </row>
    <row r="1049" spans="1:2" x14ac:dyDescent="0.2">
      <c r="A1049" s="33" t="str">
        <f>+'[1]CA par taux'!A1049</f>
        <v>K54</v>
      </c>
      <c r="B1049" s="36" t="s">
        <v>286</v>
      </c>
    </row>
    <row r="1050" spans="1:2" x14ac:dyDescent="0.2">
      <c r="A1050" s="33" t="str">
        <f>+'[1]CA par taux'!A1050</f>
        <v>K54</v>
      </c>
      <c r="B1050" s="36" t="s">
        <v>287</v>
      </c>
    </row>
    <row r="1051" spans="1:2" x14ac:dyDescent="0.2">
      <c r="A1051" s="33" t="str">
        <f>+'[1]CA par taux'!A1051</f>
        <v>K54</v>
      </c>
      <c r="B1051" s="36" t="s">
        <v>288</v>
      </c>
    </row>
    <row r="1052" spans="1:2" x14ac:dyDescent="0.2">
      <c r="A1052" s="33" t="str">
        <f>+'[1]CA par taux'!A1052</f>
        <v>K54</v>
      </c>
      <c r="B1052" s="36" t="s">
        <v>118</v>
      </c>
    </row>
    <row r="1053" spans="1:2" x14ac:dyDescent="0.2">
      <c r="A1053" s="33" t="str">
        <f>+'[1]CA par taux'!A1053</f>
        <v>K54</v>
      </c>
      <c r="B1053" s="36" t="s">
        <v>289</v>
      </c>
    </row>
    <row r="1054" spans="1:2" x14ac:dyDescent="0.2">
      <c r="A1054" s="33" t="str">
        <f>+'[1]CA par taux'!A1054</f>
        <v>K54</v>
      </c>
      <c r="B1054" s="36" t="s">
        <v>290</v>
      </c>
    </row>
    <row r="1055" spans="1:2" x14ac:dyDescent="0.2">
      <c r="A1055" s="33" t="str">
        <f>+'[1]CA par taux'!A1055</f>
        <v>K54</v>
      </c>
      <c r="B1055" s="36" t="s">
        <v>291</v>
      </c>
    </row>
    <row r="1056" spans="1:2" x14ac:dyDescent="0.2">
      <c r="A1056" s="33" t="str">
        <f>+'[1]CA par taux'!A1056</f>
        <v>K54</v>
      </c>
      <c r="B1056" s="36" t="s">
        <v>292</v>
      </c>
    </row>
    <row r="1057" spans="1:2" x14ac:dyDescent="0.2">
      <c r="A1057" s="33" t="str">
        <f>+'[1]CA par taux'!A1057</f>
        <v>K54</v>
      </c>
      <c r="B1057" s="36" t="s">
        <v>293</v>
      </c>
    </row>
    <row r="1058" spans="1:2" x14ac:dyDescent="0.2">
      <c r="A1058" s="33" t="str">
        <f>+'[1]CA par taux'!A1058</f>
        <v>K54</v>
      </c>
      <c r="B1058" s="36" t="s">
        <v>294</v>
      </c>
    </row>
    <row r="1059" spans="1:2" x14ac:dyDescent="0.2">
      <c r="A1059" s="33" t="str">
        <f>+'[1]CA par taux'!A1059</f>
        <v>K54</v>
      </c>
      <c r="B1059" s="36" t="s">
        <v>295</v>
      </c>
    </row>
    <row r="1060" spans="1:2" x14ac:dyDescent="0.2">
      <c r="A1060" s="33" t="str">
        <f>+'[1]CA par taux'!A1060</f>
        <v>K54</v>
      </c>
      <c r="B1060" s="36" t="s">
        <v>296</v>
      </c>
    </row>
    <row r="1061" spans="1:2" x14ac:dyDescent="0.2">
      <c r="A1061" s="33" t="str">
        <f>+'[1]CA par taux'!A1061</f>
        <v>K54</v>
      </c>
      <c r="B1061" s="36" t="s">
        <v>297</v>
      </c>
    </row>
    <row r="1062" spans="1:2" x14ac:dyDescent="0.2">
      <c r="A1062" s="33" t="str">
        <f>+'[1]CA par taux'!A1062</f>
        <v>K54</v>
      </c>
      <c r="B1062" s="36" t="s">
        <v>298</v>
      </c>
    </row>
    <row r="1063" spans="1:2" x14ac:dyDescent="0.2">
      <c r="A1063" s="33" t="str">
        <f>+'[1]CA par taux'!A1063</f>
        <v>K54</v>
      </c>
      <c r="B1063" s="36" t="s">
        <v>299</v>
      </c>
    </row>
    <row r="1064" spans="1:2" x14ac:dyDescent="0.2">
      <c r="A1064" s="33" t="str">
        <f>+'[1]CA par taux'!A1064</f>
        <v>K54</v>
      </c>
      <c r="B1064" s="36" t="s">
        <v>300</v>
      </c>
    </row>
    <row r="1065" spans="1:2" x14ac:dyDescent="0.2">
      <c r="A1065" s="33" t="str">
        <f>+'[1]CA par taux'!A1065</f>
        <v>K54</v>
      </c>
      <c r="B1065" s="36" t="s">
        <v>301</v>
      </c>
    </row>
    <row r="1066" spans="1:2" x14ac:dyDescent="0.2">
      <c r="A1066" s="33" t="str">
        <f>+'[1]CA par taux'!A1066</f>
        <v>K54</v>
      </c>
      <c r="B1066" s="36" t="s">
        <v>302</v>
      </c>
    </row>
    <row r="1067" spans="1:2" x14ac:dyDescent="0.2">
      <c r="A1067" s="33" t="str">
        <f>+'[1]CA par taux'!A1067</f>
        <v>K54</v>
      </c>
      <c r="B1067" s="36" t="s">
        <v>303</v>
      </c>
    </row>
    <row r="1068" spans="1:2" x14ac:dyDescent="0.2">
      <c r="A1068" s="33" t="str">
        <f>+'[1]CA par taux'!A1068</f>
        <v>K54</v>
      </c>
      <c r="B1068" s="36" t="s">
        <v>304</v>
      </c>
    </row>
    <row r="1069" spans="1:2" x14ac:dyDescent="0.2">
      <c r="A1069" s="33" t="str">
        <f>+'[1]CA par taux'!A1069</f>
        <v>K54</v>
      </c>
      <c r="B1069" s="36" t="s">
        <v>305</v>
      </c>
    </row>
    <row r="1070" spans="1:2" x14ac:dyDescent="0.2">
      <c r="A1070" s="33" t="str">
        <f>+'[1]CA par taux'!A1070</f>
        <v>K54</v>
      </c>
      <c r="B1070" s="36" t="s">
        <v>306</v>
      </c>
    </row>
    <row r="1071" spans="1:2" x14ac:dyDescent="0.2">
      <c r="A1071" s="33" t="str">
        <f>+'[1]CA par taux'!A1071</f>
        <v>K54</v>
      </c>
      <c r="B1071" s="36" t="s">
        <v>307</v>
      </c>
    </row>
    <row r="1072" spans="1:2" x14ac:dyDescent="0.2">
      <c r="A1072" s="33" t="str">
        <f>+'[1]CA par taux'!A1072</f>
        <v>K54</v>
      </c>
      <c r="B1072" s="36" t="s">
        <v>308</v>
      </c>
    </row>
    <row r="1073" spans="1:2" x14ac:dyDescent="0.2">
      <c r="A1073" s="33" t="str">
        <f>+'[1]CA par taux'!A1073</f>
        <v>K54</v>
      </c>
      <c r="B1073" s="36" t="s">
        <v>309</v>
      </c>
    </row>
    <row r="1074" spans="1:2" x14ac:dyDescent="0.2">
      <c r="A1074" s="33" t="str">
        <f>+'[1]CA par taux'!A1074</f>
        <v>K54</v>
      </c>
      <c r="B1074" s="36" t="s">
        <v>310</v>
      </c>
    </row>
    <row r="1075" spans="1:2" x14ac:dyDescent="0.2">
      <c r="A1075" s="33" t="str">
        <f>+'[1]CA par taux'!A1075</f>
        <v>K54</v>
      </c>
      <c r="B1075" s="36" t="s">
        <v>311</v>
      </c>
    </row>
    <row r="1076" spans="1:2" x14ac:dyDescent="0.2">
      <c r="A1076" s="33" t="str">
        <f>+'[1]CA par taux'!A1076</f>
        <v>K54</v>
      </c>
      <c r="B1076" s="36" t="s">
        <v>312</v>
      </c>
    </row>
    <row r="1077" spans="1:2" x14ac:dyDescent="0.2">
      <c r="A1077" s="33" t="str">
        <f>+'[1]CA par taux'!A1077</f>
        <v>K54</v>
      </c>
      <c r="B1077" s="36" t="s">
        <v>313</v>
      </c>
    </row>
    <row r="1078" spans="1:2" x14ac:dyDescent="0.2">
      <c r="A1078" s="33" t="str">
        <f>+'[1]CA par taux'!A1078</f>
        <v>K54</v>
      </c>
      <c r="B1078" s="36" t="s">
        <v>117</v>
      </c>
    </row>
    <row r="1079" spans="1:2" x14ac:dyDescent="0.2">
      <c r="A1079" s="33" t="str">
        <f>+'[1]CA par taux'!A1079</f>
        <v>K54</v>
      </c>
      <c r="B1079" s="36" t="s">
        <v>314</v>
      </c>
    </row>
    <row r="1080" spans="1:2" x14ac:dyDescent="0.2">
      <c r="A1080" s="33" t="str">
        <f>+'[1]CA par taux'!A1080</f>
        <v>K54</v>
      </c>
      <c r="B1080" s="36" t="s">
        <v>315</v>
      </c>
    </row>
    <row r="1081" spans="1:2" x14ac:dyDescent="0.2">
      <c r="A1081" s="33" t="str">
        <f>+'[1]CA par taux'!A1081</f>
        <v>K54</v>
      </c>
      <c r="B1081" s="36" t="s">
        <v>316</v>
      </c>
    </row>
    <row r="1082" spans="1:2" x14ac:dyDescent="0.2">
      <c r="A1082" s="33" t="str">
        <f>+'[1]CA par taux'!A1082</f>
        <v>K54</v>
      </c>
      <c r="B1082" s="36" t="s">
        <v>317</v>
      </c>
    </row>
    <row r="1083" spans="1:2" x14ac:dyDescent="0.2">
      <c r="A1083" s="33" t="str">
        <f>+'[1]CA par taux'!A1083</f>
        <v>K54</v>
      </c>
      <c r="B1083" s="36" t="s">
        <v>318</v>
      </c>
    </row>
    <row r="1084" spans="1:2" x14ac:dyDescent="0.2">
      <c r="A1084" s="33" t="str">
        <f>+'[1]CA par taux'!A1084</f>
        <v>K54</v>
      </c>
      <c r="B1084" s="36" t="s">
        <v>319</v>
      </c>
    </row>
    <row r="1085" spans="1:2" x14ac:dyDescent="0.2">
      <c r="A1085" s="33" t="str">
        <f>+'[1]CA par taux'!A1085</f>
        <v>K54</v>
      </c>
      <c r="B1085" s="36" t="s">
        <v>320</v>
      </c>
    </row>
    <row r="1086" spans="1:2" x14ac:dyDescent="0.2">
      <c r="A1086" s="33" t="str">
        <f>+'[1]CA par taux'!A1086</f>
        <v>K54</v>
      </c>
      <c r="B1086" s="36" t="s">
        <v>321</v>
      </c>
    </row>
    <row r="1087" spans="1:2" x14ac:dyDescent="0.2">
      <c r="A1087" s="33" t="str">
        <f>+'[1]CA par taux'!A1087</f>
        <v>K54</v>
      </c>
      <c r="B1087" s="36" t="s">
        <v>322</v>
      </c>
    </row>
    <row r="1088" spans="1:2" x14ac:dyDescent="0.2">
      <c r="A1088" s="33" t="str">
        <f>+'[1]CA par taux'!A1088</f>
        <v>K54</v>
      </c>
      <c r="B1088" s="36" t="s">
        <v>323</v>
      </c>
    </row>
    <row r="1089" spans="1:2" x14ac:dyDescent="0.2">
      <c r="A1089" s="33" t="str">
        <f>+'[1]CA par taux'!A1089</f>
        <v>K54</v>
      </c>
      <c r="B1089" s="36" t="s">
        <v>324</v>
      </c>
    </row>
    <row r="1090" spans="1:2" x14ac:dyDescent="0.2">
      <c r="A1090" s="33" t="str">
        <f>+'[1]CA par taux'!A1090</f>
        <v>K54</v>
      </c>
      <c r="B1090" s="36" t="s">
        <v>325</v>
      </c>
    </row>
    <row r="1091" spans="1:2" x14ac:dyDescent="0.2">
      <c r="A1091" s="33" t="str">
        <f>+'[1]CA par taux'!A1091</f>
        <v>K54</v>
      </c>
      <c r="B1091" s="36" t="s">
        <v>326</v>
      </c>
    </row>
    <row r="1092" spans="1:2" x14ac:dyDescent="0.2">
      <c r="A1092" s="33" t="str">
        <f>+'[1]CA par taux'!A1092</f>
        <v>K54</v>
      </c>
      <c r="B1092" s="36" t="s">
        <v>327</v>
      </c>
    </row>
    <row r="1093" spans="1:2" x14ac:dyDescent="0.2">
      <c r="A1093" s="33" t="str">
        <f>+'[1]CA par taux'!A1093</f>
        <v>K54</v>
      </c>
      <c r="B1093" s="36" t="s">
        <v>328</v>
      </c>
    </row>
    <row r="1094" spans="1:2" x14ac:dyDescent="0.2">
      <c r="A1094" s="33" t="str">
        <f>+'[1]CA par taux'!A1094</f>
        <v>K54</v>
      </c>
      <c r="B1094" s="36" t="s">
        <v>329</v>
      </c>
    </row>
    <row r="1095" spans="1:2" x14ac:dyDescent="0.2">
      <c r="A1095" s="33" t="str">
        <f>+'[1]CA par taux'!A1095</f>
        <v>K54</v>
      </c>
      <c r="B1095" s="36" t="s">
        <v>128</v>
      </c>
    </row>
    <row r="1096" spans="1:2" x14ac:dyDescent="0.2">
      <c r="A1096" s="33" t="str">
        <f>+'[1]CA par taux'!A1096</f>
        <v>K54</v>
      </c>
      <c r="B1096" s="36" t="s">
        <v>330</v>
      </c>
    </row>
    <row r="1097" spans="1:2" x14ac:dyDescent="0.2">
      <c r="A1097" s="33" t="str">
        <f>+'[1]CA par taux'!A1097</f>
        <v>K54</v>
      </c>
      <c r="B1097" s="36" t="s">
        <v>331</v>
      </c>
    </row>
    <row r="1098" spans="1:2" x14ac:dyDescent="0.2">
      <c r="A1098" s="33" t="str">
        <f>+'[1]CA par taux'!A1098</f>
        <v>K54</v>
      </c>
      <c r="B1098" s="36" t="s">
        <v>332</v>
      </c>
    </row>
    <row r="1099" spans="1:2" x14ac:dyDescent="0.2">
      <c r="A1099" s="33" t="str">
        <f>+'[1]CA par taux'!A1099</f>
        <v>K54</v>
      </c>
      <c r="B1099" s="36" t="s">
        <v>333</v>
      </c>
    </row>
    <row r="1100" spans="1:2" x14ac:dyDescent="0.2">
      <c r="A1100" s="33" t="str">
        <f>+'[1]CA par taux'!A1100</f>
        <v>K54</v>
      </c>
      <c r="B1100" s="36" t="s">
        <v>334</v>
      </c>
    </row>
    <row r="1101" spans="1:2" x14ac:dyDescent="0.2">
      <c r="A1101" s="33" t="str">
        <f>+'[1]CA par taux'!A1101</f>
        <v>K54</v>
      </c>
      <c r="B1101" s="36" t="s">
        <v>335</v>
      </c>
    </row>
    <row r="1102" spans="1:2" x14ac:dyDescent="0.2">
      <c r="A1102" s="33" t="str">
        <f>+'[1]CA par taux'!A1102</f>
        <v>K54</v>
      </c>
      <c r="B1102" s="36" t="s">
        <v>336</v>
      </c>
    </row>
    <row r="1103" spans="1:2" x14ac:dyDescent="0.2">
      <c r="A1103" s="33" t="str">
        <f>+'[1]CA par taux'!A1103</f>
        <v>K54</v>
      </c>
      <c r="B1103" s="36" t="s">
        <v>337</v>
      </c>
    </row>
    <row r="1104" spans="1:2" x14ac:dyDescent="0.2">
      <c r="A1104" s="33" t="str">
        <f>+'[1]CA par taux'!A1104</f>
        <v>K54</v>
      </c>
      <c r="B1104" s="36" t="s">
        <v>338</v>
      </c>
    </row>
    <row r="1105" spans="1:2" x14ac:dyDescent="0.2">
      <c r="A1105" s="33" t="str">
        <f>+'[1]CA par taux'!A1105</f>
        <v>K54</v>
      </c>
      <c r="B1105" s="36" t="s">
        <v>339</v>
      </c>
    </row>
    <row r="1106" spans="1:2" x14ac:dyDescent="0.2">
      <c r="A1106" s="33" t="str">
        <f>+'[1]CA par taux'!A1106</f>
        <v>K54</v>
      </c>
      <c r="B1106" s="36" t="s">
        <v>340</v>
      </c>
    </row>
    <row r="1107" spans="1:2" x14ac:dyDescent="0.2">
      <c r="A1107" s="33" t="str">
        <f>+'[1]CA par taux'!A1107</f>
        <v>K54</v>
      </c>
      <c r="B1107" s="37"/>
    </row>
    <row r="1108" spans="1:2" x14ac:dyDescent="0.2">
      <c r="A1108" s="33" t="str">
        <f>+'[1]CA par taux'!A1108</f>
        <v>K54</v>
      </c>
    </row>
    <row r="1109" spans="1:2" x14ac:dyDescent="0.2">
      <c r="A1109" s="33" t="str">
        <f>+'[1]CA par taux'!A1109</f>
        <v>K54</v>
      </c>
    </row>
    <row r="1110" spans="1:2" x14ac:dyDescent="0.2">
      <c r="A1110" s="33" t="str">
        <f>+'[1]CA par taux'!A1110</f>
        <v>K54</v>
      </c>
    </row>
    <row r="1111" spans="1:2" x14ac:dyDescent="0.2">
      <c r="A1111" s="33" t="str">
        <f>+'[1]CA par taux'!A1111</f>
        <v>K54</v>
      </c>
    </row>
    <row r="1112" spans="1:2" x14ac:dyDescent="0.2">
      <c r="A1112" s="33" t="str">
        <f>+'[1]CA par taux'!A1112</f>
        <v>K54</v>
      </c>
    </row>
    <row r="1113" spans="1:2" x14ac:dyDescent="0.2">
      <c r="A1113" s="33" t="str">
        <f>+'[1]CA par taux'!A1113</f>
        <v>K54</v>
      </c>
    </row>
    <row r="1114" spans="1:2" x14ac:dyDescent="0.2">
      <c r="A1114" s="33" t="str">
        <f>+'[1]CA par taux'!A1114</f>
        <v>K54</v>
      </c>
    </row>
    <row r="1115" spans="1:2" x14ac:dyDescent="0.2">
      <c r="A1115" s="33" t="str">
        <f>+'[1]CA par taux'!A1115</f>
        <v>K54</v>
      </c>
    </row>
    <row r="1116" spans="1:2" x14ac:dyDescent="0.2">
      <c r="A1116" s="33" t="str">
        <f>+'[1]CA par taux'!A1116</f>
        <v>K54</v>
      </c>
    </row>
    <row r="1117" spans="1:2" x14ac:dyDescent="0.2">
      <c r="A1117" s="33" t="str">
        <f>+'[1]CA par taux'!A1117</f>
        <v>K54</v>
      </c>
    </row>
    <row r="1118" spans="1:2" x14ac:dyDescent="0.2">
      <c r="A1118" s="33" t="str">
        <f>+'[1]CA par taux'!A1118</f>
        <v>K54</v>
      </c>
    </row>
    <row r="1119" spans="1:2" x14ac:dyDescent="0.2">
      <c r="A1119" s="33" t="str">
        <f>+'[1]CA par taux'!A1119</f>
        <v>K54</v>
      </c>
    </row>
    <row r="1120" spans="1:2" x14ac:dyDescent="0.2">
      <c r="A1120" s="33" t="str">
        <f>+'[1]CA par taux'!A1120</f>
        <v>K54</v>
      </c>
    </row>
    <row r="1121" spans="1:1" x14ac:dyDescent="0.2">
      <c r="A1121" s="33" t="str">
        <f>+'[1]CA par taux'!A1121</f>
        <v>K54</v>
      </c>
    </row>
    <row r="1122" spans="1:1" x14ac:dyDescent="0.2">
      <c r="A1122" s="33" t="str">
        <f>+'[1]CA par taux'!A1122</f>
        <v>K54</v>
      </c>
    </row>
    <row r="1123" spans="1:1" x14ac:dyDescent="0.2">
      <c r="A1123" s="33" t="str">
        <f>+'[1]CA par taux'!A1123</f>
        <v>K54</v>
      </c>
    </row>
    <row r="1124" spans="1:1" x14ac:dyDescent="0.2">
      <c r="A1124" s="33" t="str">
        <f>+'[1]CA par taux'!A1124</f>
        <v>K54</v>
      </c>
    </row>
    <row r="1125" spans="1:1" x14ac:dyDescent="0.2">
      <c r="A1125" s="33" t="str">
        <f>+'[1]CA par taux'!A1125</f>
        <v>K54</v>
      </c>
    </row>
    <row r="1126" spans="1:1" x14ac:dyDescent="0.2">
      <c r="A1126" s="33" t="str">
        <f>+'[1]CA par taux'!A1126</f>
        <v>K54</v>
      </c>
    </row>
    <row r="1127" spans="1:1" x14ac:dyDescent="0.2">
      <c r="A1127" s="33" t="str">
        <f>+'[1]CA par taux'!A1127</f>
        <v>K54</v>
      </c>
    </row>
    <row r="1128" spans="1:1" x14ac:dyDescent="0.2">
      <c r="A1128" s="33" t="str">
        <f>+'[1]CA par taux'!A1128</f>
        <v>K54</v>
      </c>
    </row>
    <row r="1129" spans="1:1" x14ac:dyDescent="0.2">
      <c r="A1129" s="33" t="str">
        <f>+'[1]CA par taux'!A1129</f>
        <v>K54</v>
      </c>
    </row>
    <row r="1130" spans="1:1" x14ac:dyDescent="0.2">
      <c r="A1130" s="33" t="str">
        <f>+'[1]CA par taux'!A1130</f>
        <v>K54</v>
      </c>
    </row>
    <row r="1131" spans="1:1" x14ac:dyDescent="0.2">
      <c r="A1131" s="33" t="str">
        <f>+'[1]CA par taux'!A1131</f>
        <v>K54</v>
      </c>
    </row>
    <row r="1132" spans="1:1" x14ac:dyDescent="0.2">
      <c r="A1132" s="33" t="str">
        <f>+'[1]CA par taux'!A1132</f>
        <v>K54</v>
      </c>
    </row>
    <row r="1133" spans="1:1" x14ac:dyDescent="0.2">
      <c r="A1133" s="33" t="str">
        <f>+'[1]CA par taux'!A1133</f>
        <v>K54</v>
      </c>
    </row>
    <row r="1134" spans="1:1" x14ac:dyDescent="0.2">
      <c r="A1134" s="33" t="str">
        <f>+'[1]CA par taux'!A1134</f>
        <v>K54</v>
      </c>
    </row>
    <row r="1135" spans="1:1" x14ac:dyDescent="0.2">
      <c r="A1135" s="33" t="str">
        <f>+'[1]CA par taux'!A1135</f>
        <v>K54</v>
      </c>
    </row>
    <row r="1136" spans="1:1" x14ac:dyDescent="0.2">
      <c r="A1136" s="33" t="str">
        <f>+'[1]CA par taux'!A1136</f>
        <v>K54</v>
      </c>
    </row>
    <row r="1137" spans="1:1" x14ac:dyDescent="0.2">
      <c r="A1137" s="33" t="str">
        <f>+'[1]CA par taux'!A1137</f>
        <v>K54</v>
      </c>
    </row>
    <row r="1138" spans="1:1" x14ac:dyDescent="0.2">
      <c r="A1138" s="33" t="str">
        <f>+'[1]CA par taux'!A1138</f>
        <v>K54</v>
      </c>
    </row>
    <row r="1139" spans="1:1" x14ac:dyDescent="0.2">
      <c r="A1139" s="33" t="str">
        <f>+'[1]CA par taux'!A1139</f>
        <v>K54</v>
      </c>
    </row>
    <row r="1140" spans="1:1" x14ac:dyDescent="0.2">
      <c r="A1140" s="33" t="str">
        <f>+'[1]CA par taux'!A1140</f>
        <v>K54</v>
      </c>
    </row>
    <row r="1141" spans="1:1" x14ac:dyDescent="0.2">
      <c r="A1141" s="33" t="str">
        <f>+'[1]CA par taux'!A1141</f>
        <v>K54</v>
      </c>
    </row>
    <row r="1142" spans="1:1" x14ac:dyDescent="0.2">
      <c r="A1142" s="33" t="str">
        <f>+'[1]CA par taux'!A1142</f>
        <v>K54</v>
      </c>
    </row>
    <row r="1143" spans="1:1" x14ac:dyDescent="0.2">
      <c r="A1143" s="33" t="str">
        <f>+'[1]CA par taux'!A1143</f>
        <v>K54</v>
      </c>
    </row>
    <row r="1144" spans="1:1" x14ac:dyDescent="0.2">
      <c r="A1144" s="33" t="str">
        <f>+'[1]CA par taux'!A1144</f>
        <v>K54</v>
      </c>
    </row>
    <row r="1145" spans="1:1" x14ac:dyDescent="0.2">
      <c r="A1145" s="33" t="str">
        <f>+'[1]CA par taux'!A1145</f>
        <v>K54</v>
      </c>
    </row>
    <row r="1146" spans="1:1" x14ac:dyDescent="0.2">
      <c r="A1146" s="33" t="str">
        <f>+'[1]CA par taux'!A1146</f>
        <v>K54</v>
      </c>
    </row>
    <row r="1147" spans="1:1" x14ac:dyDescent="0.2">
      <c r="A1147" s="33" t="str">
        <f>+'[1]CA par taux'!A1147</f>
        <v>K54</v>
      </c>
    </row>
    <row r="1148" spans="1:1" x14ac:dyDescent="0.2">
      <c r="A1148" s="33" t="str">
        <f>+'[1]CA par taux'!A1148</f>
        <v>K54</v>
      </c>
    </row>
    <row r="1149" spans="1:1" x14ac:dyDescent="0.2">
      <c r="A1149" s="33" t="str">
        <f>+'[1]CA par taux'!A1149</f>
        <v>K54</v>
      </c>
    </row>
    <row r="1150" spans="1:1" x14ac:dyDescent="0.2">
      <c r="A1150" s="33" t="str">
        <f>+'[1]CA par taux'!A1150</f>
        <v>K54</v>
      </c>
    </row>
    <row r="1151" spans="1:1" x14ac:dyDescent="0.2">
      <c r="A1151" s="33" t="str">
        <f>+'[1]CA par taux'!A1151</f>
        <v>K54</v>
      </c>
    </row>
    <row r="1152" spans="1:1" x14ac:dyDescent="0.2">
      <c r="A1152" s="33" t="str">
        <f>+'[1]CA par taux'!A1152</f>
        <v>K54</v>
      </c>
    </row>
    <row r="1153" spans="1:1" x14ac:dyDescent="0.2">
      <c r="A1153" s="33" t="str">
        <f>+'[1]CA par taux'!A1153</f>
        <v>K54</v>
      </c>
    </row>
    <row r="1154" spans="1:1" x14ac:dyDescent="0.2">
      <c r="A1154" s="33" t="str">
        <f>+'[1]CA par taux'!A1154</f>
        <v>K54</v>
      </c>
    </row>
    <row r="1155" spans="1:1" x14ac:dyDescent="0.2">
      <c r="A1155" s="33" t="str">
        <f>+'[1]CA par taux'!A1155</f>
        <v>K54</v>
      </c>
    </row>
    <row r="1156" spans="1:1" x14ac:dyDescent="0.2">
      <c r="A1156" s="33" t="str">
        <f>+'[1]CA par taux'!A1156</f>
        <v>K54</v>
      </c>
    </row>
    <row r="1157" spans="1:1" x14ac:dyDescent="0.2">
      <c r="A1157" s="33" t="str">
        <f>+'[1]CA par taux'!A1157</f>
        <v>K54</v>
      </c>
    </row>
    <row r="1158" spans="1:1" x14ac:dyDescent="0.2">
      <c r="A1158" s="33" t="str">
        <f>+'[1]CA par taux'!A1158</f>
        <v>K54</v>
      </c>
    </row>
    <row r="1159" spans="1:1" x14ac:dyDescent="0.2">
      <c r="A1159" s="33" t="str">
        <f>+'[1]CA par taux'!A1159</f>
        <v>K54</v>
      </c>
    </row>
    <row r="1160" spans="1:1" x14ac:dyDescent="0.2">
      <c r="A1160" s="33" t="str">
        <f>+'[1]CA par taux'!A1160</f>
        <v>K54</v>
      </c>
    </row>
    <row r="1161" spans="1:1" x14ac:dyDescent="0.2">
      <c r="A1161" s="33" t="str">
        <f>+'[1]CA par taux'!A1161</f>
        <v>K54</v>
      </c>
    </row>
    <row r="1162" spans="1:1" x14ac:dyDescent="0.2">
      <c r="A1162" s="33" t="str">
        <f>+'[1]CA par taux'!A1162</f>
        <v>K54</v>
      </c>
    </row>
    <row r="1163" spans="1:1" x14ac:dyDescent="0.2">
      <c r="A1163" s="33" t="str">
        <f>+'[1]CA par taux'!A1163</f>
        <v>K54</v>
      </c>
    </row>
    <row r="1164" spans="1:1" x14ac:dyDescent="0.2">
      <c r="A1164" s="33" t="str">
        <f>+'[1]CA par taux'!A1164</f>
        <v>K54</v>
      </c>
    </row>
    <row r="1165" spans="1:1" x14ac:dyDescent="0.2">
      <c r="A1165" s="33" t="str">
        <f>+'[1]CA par taux'!A1165</f>
        <v>K54</v>
      </c>
    </row>
    <row r="1166" spans="1:1" x14ac:dyDescent="0.2">
      <c r="A1166" s="33" t="str">
        <f>+'[1]CA par taux'!A1166</f>
        <v>K54</v>
      </c>
    </row>
    <row r="1167" spans="1:1" x14ac:dyDescent="0.2">
      <c r="A1167" s="33" t="str">
        <f>+'[1]CA par taux'!A1167</f>
        <v>K54</v>
      </c>
    </row>
    <row r="1168" spans="1:1" x14ac:dyDescent="0.2">
      <c r="A1168" s="33" t="str">
        <f>+'[1]CA par taux'!A1168</f>
        <v>K54</v>
      </c>
    </row>
    <row r="1169" spans="1:1" x14ac:dyDescent="0.2">
      <c r="A1169" s="33" t="str">
        <f>+'[1]CA par taux'!A1169</f>
        <v>K54</v>
      </c>
    </row>
    <row r="1170" spans="1:1" x14ac:dyDescent="0.2">
      <c r="A1170" s="33" t="str">
        <f>+'[1]CA par taux'!A1170</f>
        <v>K54</v>
      </c>
    </row>
    <row r="1171" spans="1:1" x14ac:dyDescent="0.2">
      <c r="A1171" s="33" t="str">
        <f>+'[1]CA par taux'!A1171</f>
        <v>K54</v>
      </c>
    </row>
    <row r="1172" spans="1:1" x14ac:dyDescent="0.2">
      <c r="A1172" s="33" t="str">
        <f>+'[1]CA par taux'!A1172</f>
        <v>K54</v>
      </c>
    </row>
    <row r="1173" spans="1:1" x14ac:dyDescent="0.2">
      <c r="A1173" s="33" t="str">
        <f>+'[1]CA par taux'!A1173</f>
        <v>K54</v>
      </c>
    </row>
    <row r="1174" spans="1:1" x14ac:dyDescent="0.2">
      <c r="A1174" s="33" t="str">
        <f>+'[1]CA par taux'!A1174</f>
        <v>K54</v>
      </c>
    </row>
    <row r="1175" spans="1:1" x14ac:dyDescent="0.2">
      <c r="A1175" s="33" t="str">
        <f>+'[1]CA par taux'!A1175</f>
        <v>K54</v>
      </c>
    </row>
    <row r="1176" spans="1:1" x14ac:dyDescent="0.2">
      <c r="A1176" s="33" t="str">
        <f>+'[1]CA par taux'!A1176</f>
        <v>K54</v>
      </c>
    </row>
    <row r="1177" spans="1:1" x14ac:dyDescent="0.2">
      <c r="A1177" s="33" t="str">
        <f>+'[1]CA par taux'!A1177</f>
        <v>K54</v>
      </c>
    </row>
    <row r="1178" spans="1:1" x14ac:dyDescent="0.2">
      <c r="A1178" s="33" t="str">
        <f>+'[1]CA par taux'!A1178</f>
        <v>K54</v>
      </c>
    </row>
    <row r="1179" spans="1:1" x14ac:dyDescent="0.2">
      <c r="A1179" s="33" t="str">
        <f>+'[1]CA par taux'!A1179</f>
        <v>K54</v>
      </c>
    </row>
    <row r="1180" spans="1:1" x14ac:dyDescent="0.2">
      <c r="A1180" s="33" t="str">
        <f>+'[1]CA par taux'!A1180</f>
        <v>K54</v>
      </c>
    </row>
    <row r="1181" spans="1:1" x14ac:dyDescent="0.2">
      <c r="A1181" s="33" t="str">
        <f>+'[1]CA par taux'!A1181</f>
        <v>K54</v>
      </c>
    </row>
    <row r="1182" spans="1:1" x14ac:dyDescent="0.2">
      <c r="A1182" s="33" t="str">
        <f>+'[1]CA par taux'!A1182</f>
        <v>K54</v>
      </c>
    </row>
    <row r="1183" spans="1:1" x14ac:dyDescent="0.2">
      <c r="A1183" s="33" t="str">
        <f>+'[1]CA par taux'!A1183</f>
        <v>K54</v>
      </c>
    </row>
    <row r="1184" spans="1:1" x14ac:dyDescent="0.2">
      <c r="A1184" s="33" t="str">
        <f>+'[1]CA par taux'!A1184</f>
        <v>K54</v>
      </c>
    </row>
    <row r="1185" spans="1:1" x14ac:dyDescent="0.2">
      <c r="A1185" s="33" t="str">
        <f>+'[1]CA par taux'!A1185</f>
        <v>K54</v>
      </c>
    </row>
    <row r="1186" spans="1:1" x14ac:dyDescent="0.2">
      <c r="A1186" s="33" t="str">
        <f>+'[1]CA par taux'!A1186</f>
        <v>K54</v>
      </c>
    </row>
    <row r="1187" spans="1:1" x14ac:dyDescent="0.2">
      <c r="A1187" s="33" t="str">
        <f>+'[1]CA par taux'!A1187</f>
        <v>K54</v>
      </c>
    </row>
    <row r="1188" spans="1:1" x14ac:dyDescent="0.2">
      <c r="A1188" s="33" t="str">
        <f>+'[1]CA par taux'!A1188</f>
        <v>K54</v>
      </c>
    </row>
    <row r="1189" spans="1:1" x14ac:dyDescent="0.2">
      <c r="A1189" s="33" t="str">
        <f>+'[1]CA par taux'!A1189</f>
        <v>K54</v>
      </c>
    </row>
    <row r="1190" spans="1:1" x14ac:dyDescent="0.2">
      <c r="A1190" s="33" t="str">
        <f>+'[1]CA par taux'!A1190</f>
        <v>K54</v>
      </c>
    </row>
    <row r="1191" spans="1:1" x14ac:dyDescent="0.2">
      <c r="A1191" s="33" t="str">
        <f>+'[1]CA par taux'!A1191</f>
        <v>K54</v>
      </c>
    </row>
    <row r="1192" spans="1:1" x14ac:dyDescent="0.2">
      <c r="A1192" s="33" t="str">
        <f>+'[1]CA par taux'!A1192</f>
        <v>K54</v>
      </c>
    </row>
    <row r="1193" spans="1:1" x14ac:dyDescent="0.2">
      <c r="A1193" s="33" t="str">
        <f>+'[1]CA par taux'!A1193</f>
        <v>K54</v>
      </c>
    </row>
    <row r="1194" spans="1:1" x14ac:dyDescent="0.2">
      <c r="A1194" s="33" t="str">
        <f>+'[1]CA par taux'!A1194</f>
        <v>K54</v>
      </c>
    </row>
    <row r="1195" spans="1:1" x14ac:dyDescent="0.2">
      <c r="A1195" s="33" t="str">
        <f>+'[1]CA par taux'!A1195</f>
        <v>K54</v>
      </c>
    </row>
    <row r="1196" spans="1:1" x14ac:dyDescent="0.2">
      <c r="A1196" s="33" t="str">
        <f>+'[1]CA par taux'!A1196</f>
        <v>K54</v>
      </c>
    </row>
    <row r="1197" spans="1:1" x14ac:dyDescent="0.2">
      <c r="A1197" s="33" t="str">
        <f>+'[1]CA par taux'!A1197</f>
        <v>K54</v>
      </c>
    </row>
    <row r="1198" spans="1:1" x14ac:dyDescent="0.2">
      <c r="A1198" s="33" t="str">
        <f>+'[1]CA par taux'!A1198</f>
        <v>K54</v>
      </c>
    </row>
    <row r="1199" spans="1:1" x14ac:dyDescent="0.2">
      <c r="A1199" s="33" t="str">
        <f>+'[1]CA par taux'!A1199</f>
        <v>K54</v>
      </c>
    </row>
    <row r="1200" spans="1:1" x14ac:dyDescent="0.2">
      <c r="A1200" s="33" t="str">
        <f>+'[1]CA par taux'!A1200</f>
        <v>K54</v>
      </c>
    </row>
    <row r="1201" spans="1:2" x14ac:dyDescent="0.2">
      <c r="A1201" s="33" t="str">
        <f>+'[1]CA par taux'!A1201</f>
        <v>K55</v>
      </c>
      <c r="B1201" s="36" t="s">
        <v>239</v>
      </c>
    </row>
    <row r="1202" spans="1:2" x14ac:dyDescent="0.2">
      <c r="A1202" s="33" t="str">
        <f>+'[1]CA par taux'!A1202</f>
        <v>K55</v>
      </c>
      <c r="B1202" s="36" t="s">
        <v>240</v>
      </c>
    </row>
    <row r="1203" spans="1:2" x14ac:dyDescent="0.2">
      <c r="A1203" s="33" t="str">
        <f>+'[1]CA par taux'!A1203</f>
        <v>K55</v>
      </c>
      <c r="B1203" s="36" t="s">
        <v>241</v>
      </c>
    </row>
    <row r="1204" spans="1:2" x14ac:dyDescent="0.2">
      <c r="A1204" s="33" t="str">
        <f>+'[1]CA par taux'!A1204</f>
        <v>K55</v>
      </c>
      <c r="B1204" s="36" t="s">
        <v>242</v>
      </c>
    </row>
    <row r="1205" spans="1:2" x14ac:dyDescent="0.2">
      <c r="A1205" s="33" t="str">
        <f>+'[1]CA par taux'!A1205</f>
        <v>K55</v>
      </c>
      <c r="B1205" s="36" t="s">
        <v>243</v>
      </c>
    </row>
    <row r="1206" spans="1:2" x14ac:dyDescent="0.2">
      <c r="A1206" s="33" t="str">
        <f>+'[1]CA par taux'!A1206</f>
        <v>K55</v>
      </c>
      <c r="B1206" s="36" t="s">
        <v>244</v>
      </c>
    </row>
    <row r="1207" spans="1:2" x14ac:dyDescent="0.2">
      <c r="A1207" s="33" t="str">
        <f>+'[1]CA par taux'!A1207</f>
        <v>K55</v>
      </c>
      <c r="B1207" s="36" t="s">
        <v>245</v>
      </c>
    </row>
    <row r="1208" spans="1:2" x14ac:dyDescent="0.2">
      <c r="A1208" s="33" t="str">
        <f>+'[1]CA par taux'!A1208</f>
        <v>K55</v>
      </c>
      <c r="B1208" s="36" t="s">
        <v>246</v>
      </c>
    </row>
    <row r="1209" spans="1:2" x14ac:dyDescent="0.2">
      <c r="A1209" s="33" t="str">
        <f>+'[1]CA par taux'!A1209</f>
        <v>K55</v>
      </c>
      <c r="B1209" s="36" t="s">
        <v>247</v>
      </c>
    </row>
    <row r="1210" spans="1:2" x14ac:dyDescent="0.2">
      <c r="A1210" s="33" t="str">
        <f>+'[1]CA par taux'!A1210</f>
        <v>K55</v>
      </c>
      <c r="B1210" s="36" t="s">
        <v>248</v>
      </c>
    </row>
    <row r="1211" spans="1:2" x14ac:dyDescent="0.2">
      <c r="A1211" s="33" t="str">
        <f>+'[1]CA par taux'!A1211</f>
        <v>K55</v>
      </c>
      <c r="B1211" s="36" t="s">
        <v>249</v>
      </c>
    </row>
    <row r="1212" spans="1:2" x14ac:dyDescent="0.2">
      <c r="A1212" s="33" t="str">
        <f>+'[1]CA par taux'!A1212</f>
        <v>K55</v>
      </c>
      <c r="B1212" s="36" t="s">
        <v>250</v>
      </c>
    </row>
    <row r="1213" spans="1:2" x14ac:dyDescent="0.2">
      <c r="A1213" s="33" t="str">
        <f>+'[1]CA par taux'!A1213</f>
        <v>K55</v>
      </c>
      <c r="B1213" s="36" t="s">
        <v>251</v>
      </c>
    </row>
    <row r="1214" spans="1:2" x14ac:dyDescent="0.2">
      <c r="A1214" s="33" t="str">
        <f>+'[1]CA par taux'!A1214</f>
        <v>K55</v>
      </c>
      <c r="B1214" s="36" t="s">
        <v>252</v>
      </c>
    </row>
    <row r="1215" spans="1:2" x14ac:dyDescent="0.2">
      <c r="A1215" s="33" t="str">
        <f>+'[1]CA par taux'!A1215</f>
        <v>K55</v>
      </c>
      <c r="B1215" s="36" t="s">
        <v>253</v>
      </c>
    </row>
    <row r="1216" spans="1:2" x14ac:dyDescent="0.2">
      <c r="A1216" s="33" t="str">
        <f>+'[1]CA par taux'!A1216</f>
        <v>K55</v>
      </c>
      <c r="B1216" s="36" t="s">
        <v>254</v>
      </c>
    </row>
    <row r="1217" spans="1:2" x14ac:dyDescent="0.2">
      <c r="A1217" s="33" t="str">
        <f>+'[1]CA par taux'!A1217</f>
        <v>K55</v>
      </c>
      <c r="B1217" s="36" t="s">
        <v>254</v>
      </c>
    </row>
    <row r="1218" spans="1:2" x14ac:dyDescent="0.2">
      <c r="A1218" s="33" t="str">
        <f>+'[1]CA par taux'!A1218</f>
        <v>K55</v>
      </c>
      <c r="B1218" s="36" t="s">
        <v>255</v>
      </c>
    </row>
    <row r="1219" spans="1:2" x14ac:dyDescent="0.2">
      <c r="A1219" s="33" t="str">
        <f>+'[1]CA par taux'!A1219</f>
        <v>K55</v>
      </c>
      <c r="B1219" s="36" t="s">
        <v>256</v>
      </c>
    </row>
    <row r="1220" spans="1:2" x14ac:dyDescent="0.2">
      <c r="A1220" s="33" t="str">
        <f>+'[1]CA par taux'!A1220</f>
        <v>K55</v>
      </c>
      <c r="B1220" s="36" t="s">
        <v>257</v>
      </c>
    </row>
    <row r="1221" spans="1:2" x14ac:dyDescent="0.2">
      <c r="A1221" s="33" t="str">
        <f>+'[1]CA par taux'!A1221</f>
        <v>K55</v>
      </c>
      <c r="B1221" s="36" t="s">
        <v>258</v>
      </c>
    </row>
    <row r="1222" spans="1:2" x14ac:dyDescent="0.2">
      <c r="A1222" s="33" t="str">
        <f>+'[1]CA par taux'!A1222</f>
        <v>K55</v>
      </c>
      <c r="B1222" s="36" t="s">
        <v>259</v>
      </c>
    </row>
    <row r="1223" spans="1:2" x14ac:dyDescent="0.2">
      <c r="A1223" s="33" t="str">
        <f>+'[1]CA par taux'!A1223</f>
        <v>K55</v>
      </c>
      <c r="B1223" s="36" t="s">
        <v>260</v>
      </c>
    </row>
    <row r="1224" spans="1:2" x14ac:dyDescent="0.2">
      <c r="A1224" s="33" t="str">
        <f>+'[1]CA par taux'!A1224</f>
        <v>K55</v>
      </c>
      <c r="B1224" s="36" t="s">
        <v>261</v>
      </c>
    </row>
    <row r="1225" spans="1:2" x14ac:dyDescent="0.2">
      <c r="A1225" s="33" t="str">
        <f>+'[1]CA par taux'!A1225</f>
        <v>K55</v>
      </c>
      <c r="B1225" s="36" t="s">
        <v>262</v>
      </c>
    </row>
    <row r="1226" spans="1:2" x14ac:dyDescent="0.2">
      <c r="A1226" s="33" t="str">
        <f>+'[1]CA par taux'!A1226</f>
        <v>K55</v>
      </c>
      <c r="B1226" s="36" t="s">
        <v>263</v>
      </c>
    </row>
    <row r="1227" spans="1:2" x14ac:dyDescent="0.2">
      <c r="A1227" s="33" t="str">
        <f>+'[1]CA par taux'!A1227</f>
        <v>K55</v>
      </c>
      <c r="B1227" s="36" t="s">
        <v>264</v>
      </c>
    </row>
    <row r="1228" spans="1:2" x14ac:dyDescent="0.2">
      <c r="A1228" s="33" t="str">
        <f>+'[1]CA par taux'!A1228</f>
        <v>K55</v>
      </c>
      <c r="B1228" s="36" t="s">
        <v>265</v>
      </c>
    </row>
    <row r="1229" spans="1:2" x14ac:dyDescent="0.2">
      <c r="A1229" s="33" t="str">
        <f>+'[1]CA par taux'!A1229</f>
        <v>K55</v>
      </c>
      <c r="B1229" s="36" t="s">
        <v>266</v>
      </c>
    </row>
    <row r="1230" spans="1:2" x14ac:dyDescent="0.2">
      <c r="A1230" s="33" t="str">
        <f>+'[1]CA par taux'!A1230</f>
        <v>K55</v>
      </c>
      <c r="B1230" s="36" t="s">
        <v>267</v>
      </c>
    </row>
    <row r="1231" spans="1:2" x14ac:dyDescent="0.2">
      <c r="A1231" s="33" t="str">
        <f>+'[1]CA par taux'!A1231</f>
        <v>K55</v>
      </c>
      <c r="B1231" s="36" t="s">
        <v>268</v>
      </c>
    </row>
    <row r="1232" spans="1:2" x14ac:dyDescent="0.2">
      <c r="A1232" s="33" t="str">
        <f>+'[1]CA par taux'!A1232</f>
        <v>K55</v>
      </c>
      <c r="B1232" s="36" t="s">
        <v>269</v>
      </c>
    </row>
    <row r="1233" spans="1:2" x14ac:dyDescent="0.2">
      <c r="A1233" s="33" t="str">
        <f>+'[1]CA par taux'!A1233</f>
        <v>K55</v>
      </c>
      <c r="B1233" s="36" t="s">
        <v>270</v>
      </c>
    </row>
    <row r="1234" spans="1:2" x14ac:dyDescent="0.2">
      <c r="A1234" s="33" t="str">
        <f>+'[1]CA par taux'!A1234</f>
        <v>K55</v>
      </c>
      <c r="B1234" s="36" t="s">
        <v>271</v>
      </c>
    </row>
    <row r="1235" spans="1:2" x14ac:dyDescent="0.2">
      <c r="A1235" s="33" t="str">
        <f>+'[1]CA par taux'!A1235</f>
        <v>K55</v>
      </c>
      <c r="B1235" s="36" t="s">
        <v>272</v>
      </c>
    </row>
    <row r="1236" spans="1:2" x14ac:dyDescent="0.2">
      <c r="A1236" s="33" t="str">
        <f>+'[1]CA par taux'!A1236</f>
        <v>K55</v>
      </c>
      <c r="B1236" s="36" t="s">
        <v>273</v>
      </c>
    </row>
    <row r="1237" spans="1:2" x14ac:dyDescent="0.2">
      <c r="A1237" s="33" t="str">
        <f>+'[1]CA par taux'!A1237</f>
        <v>K55</v>
      </c>
      <c r="B1237" s="36" t="s">
        <v>274</v>
      </c>
    </row>
    <row r="1238" spans="1:2" x14ac:dyDescent="0.2">
      <c r="A1238" s="33" t="str">
        <f>+'[1]CA par taux'!A1238</f>
        <v>K55</v>
      </c>
      <c r="B1238" s="36" t="s">
        <v>275</v>
      </c>
    </row>
    <row r="1239" spans="1:2" x14ac:dyDescent="0.2">
      <c r="A1239" s="33" t="str">
        <f>+'[1]CA par taux'!A1239</f>
        <v>K55</v>
      </c>
      <c r="B1239" s="36" t="s">
        <v>276</v>
      </c>
    </row>
    <row r="1240" spans="1:2" x14ac:dyDescent="0.2">
      <c r="A1240" s="33" t="str">
        <f>+'[1]CA par taux'!A1240</f>
        <v>K55</v>
      </c>
      <c r="B1240" s="36" t="s">
        <v>277</v>
      </c>
    </row>
    <row r="1241" spans="1:2" x14ac:dyDescent="0.2">
      <c r="A1241" s="33" t="str">
        <f>+'[1]CA par taux'!A1241</f>
        <v>K55</v>
      </c>
      <c r="B1241" s="36" t="s">
        <v>278</v>
      </c>
    </row>
    <row r="1242" spans="1:2" x14ac:dyDescent="0.2">
      <c r="A1242" s="33" t="str">
        <f>+'[1]CA par taux'!A1242</f>
        <v>K55</v>
      </c>
      <c r="B1242" s="36" t="s">
        <v>279</v>
      </c>
    </row>
    <row r="1243" spans="1:2" x14ac:dyDescent="0.2">
      <c r="A1243" s="33" t="str">
        <f>+'[1]CA par taux'!A1243</f>
        <v>K55</v>
      </c>
      <c r="B1243" s="36" t="s">
        <v>280</v>
      </c>
    </row>
    <row r="1244" spans="1:2" x14ac:dyDescent="0.2">
      <c r="A1244" s="33" t="str">
        <f>+'[1]CA par taux'!A1244</f>
        <v>K55</v>
      </c>
      <c r="B1244" s="36" t="s">
        <v>281</v>
      </c>
    </row>
    <row r="1245" spans="1:2" x14ac:dyDescent="0.2">
      <c r="A1245" s="33" t="str">
        <f>+'[1]CA par taux'!A1245</f>
        <v>K55</v>
      </c>
      <c r="B1245" s="36" t="s">
        <v>282</v>
      </c>
    </row>
    <row r="1246" spans="1:2" x14ac:dyDescent="0.2">
      <c r="A1246" s="33" t="str">
        <f>+'[1]CA par taux'!A1246</f>
        <v>K55</v>
      </c>
      <c r="B1246" s="36" t="s">
        <v>283</v>
      </c>
    </row>
    <row r="1247" spans="1:2" x14ac:dyDescent="0.2">
      <c r="A1247" s="33" t="str">
        <f>+'[1]CA par taux'!A1247</f>
        <v>K55</v>
      </c>
      <c r="B1247" s="36" t="s">
        <v>284</v>
      </c>
    </row>
    <row r="1248" spans="1:2" x14ac:dyDescent="0.2">
      <c r="A1248" s="33" t="str">
        <f>+'[1]CA par taux'!A1248</f>
        <v>K55</v>
      </c>
      <c r="B1248" s="36" t="s">
        <v>285</v>
      </c>
    </row>
    <row r="1249" spans="1:2" x14ac:dyDescent="0.2">
      <c r="A1249" s="33" t="str">
        <f>+'[1]CA par taux'!A1249</f>
        <v>K55</v>
      </c>
      <c r="B1249" s="36" t="s">
        <v>286</v>
      </c>
    </row>
    <row r="1250" spans="1:2" x14ac:dyDescent="0.2">
      <c r="A1250" s="33" t="str">
        <f>+'[1]CA par taux'!A1250</f>
        <v>K55</v>
      </c>
      <c r="B1250" s="36" t="s">
        <v>287</v>
      </c>
    </row>
    <row r="1251" spans="1:2" x14ac:dyDescent="0.2">
      <c r="A1251" s="33" t="str">
        <f>+'[1]CA par taux'!A1251</f>
        <v>K55</v>
      </c>
      <c r="B1251" s="36" t="s">
        <v>288</v>
      </c>
    </row>
    <row r="1252" spans="1:2" x14ac:dyDescent="0.2">
      <c r="A1252" s="33" t="str">
        <f>+'[1]CA par taux'!A1252</f>
        <v>K55</v>
      </c>
      <c r="B1252" s="36" t="s">
        <v>118</v>
      </c>
    </row>
    <row r="1253" spans="1:2" x14ac:dyDescent="0.2">
      <c r="A1253" s="33" t="str">
        <f>+'[1]CA par taux'!A1253</f>
        <v>K55</v>
      </c>
      <c r="B1253" s="36" t="s">
        <v>289</v>
      </c>
    </row>
    <row r="1254" spans="1:2" x14ac:dyDescent="0.2">
      <c r="A1254" s="33" t="str">
        <f>+'[1]CA par taux'!A1254</f>
        <v>K55</v>
      </c>
      <c r="B1254" s="36" t="s">
        <v>290</v>
      </c>
    </row>
    <row r="1255" spans="1:2" x14ac:dyDescent="0.2">
      <c r="A1255" s="33" t="str">
        <f>+'[1]CA par taux'!A1255</f>
        <v>K55</v>
      </c>
      <c r="B1255" s="36" t="s">
        <v>291</v>
      </c>
    </row>
    <row r="1256" spans="1:2" x14ac:dyDescent="0.2">
      <c r="A1256" s="33" t="str">
        <f>+'[1]CA par taux'!A1256</f>
        <v>K55</v>
      </c>
      <c r="B1256" s="36" t="s">
        <v>292</v>
      </c>
    </row>
    <row r="1257" spans="1:2" x14ac:dyDescent="0.2">
      <c r="A1257" s="33" t="str">
        <f>+'[1]CA par taux'!A1257</f>
        <v>K55</v>
      </c>
      <c r="B1257" s="36" t="s">
        <v>293</v>
      </c>
    </row>
    <row r="1258" spans="1:2" x14ac:dyDescent="0.2">
      <c r="A1258" s="33" t="str">
        <f>+'[1]CA par taux'!A1258</f>
        <v>K55</v>
      </c>
      <c r="B1258" s="36" t="s">
        <v>294</v>
      </c>
    </row>
    <row r="1259" spans="1:2" x14ac:dyDescent="0.2">
      <c r="A1259" s="33" t="str">
        <f>+'[1]CA par taux'!A1259</f>
        <v>K55</v>
      </c>
      <c r="B1259" s="36" t="s">
        <v>295</v>
      </c>
    </row>
    <row r="1260" spans="1:2" x14ac:dyDescent="0.2">
      <c r="A1260" s="33" t="str">
        <f>+'[1]CA par taux'!A1260</f>
        <v>K55</v>
      </c>
      <c r="B1260" s="36" t="s">
        <v>296</v>
      </c>
    </row>
    <row r="1261" spans="1:2" x14ac:dyDescent="0.2">
      <c r="A1261" s="33" t="str">
        <f>+'[1]CA par taux'!A1261</f>
        <v>K55</v>
      </c>
      <c r="B1261" s="36" t="s">
        <v>297</v>
      </c>
    </row>
    <row r="1262" spans="1:2" x14ac:dyDescent="0.2">
      <c r="A1262" s="33" t="str">
        <f>+'[1]CA par taux'!A1262</f>
        <v>K55</v>
      </c>
      <c r="B1262" s="36" t="s">
        <v>298</v>
      </c>
    </row>
    <row r="1263" spans="1:2" x14ac:dyDescent="0.2">
      <c r="A1263" s="33" t="str">
        <f>+'[1]CA par taux'!A1263</f>
        <v>K55</v>
      </c>
      <c r="B1263" s="36" t="s">
        <v>299</v>
      </c>
    </row>
    <row r="1264" spans="1:2" x14ac:dyDescent="0.2">
      <c r="A1264" s="33" t="str">
        <f>+'[1]CA par taux'!A1264</f>
        <v>K55</v>
      </c>
      <c r="B1264" s="36" t="s">
        <v>300</v>
      </c>
    </row>
    <row r="1265" spans="1:2" x14ac:dyDescent="0.2">
      <c r="A1265" s="33" t="str">
        <f>+'[1]CA par taux'!A1265</f>
        <v>K55</v>
      </c>
      <c r="B1265" s="36" t="s">
        <v>301</v>
      </c>
    </row>
    <row r="1266" spans="1:2" x14ac:dyDescent="0.2">
      <c r="A1266" s="33" t="str">
        <f>+'[1]CA par taux'!A1266</f>
        <v>K55</v>
      </c>
      <c r="B1266" s="36" t="s">
        <v>302</v>
      </c>
    </row>
    <row r="1267" spans="1:2" x14ac:dyDescent="0.2">
      <c r="A1267" s="33" t="str">
        <f>+'[1]CA par taux'!A1267</f>
        <v>K55</v>
      </c>
      <c r="B1267" s="36" t="s">
        <v>303</v>
      </c>
    </row>
    <row r="1268" spans="1:2" x14ac:dyDescent="0.2">
      <c r="A1268" s="33" t="str">
        <f>+'[1]CA par taux'!A1268</f>
        <v>K55</v>
      </c>
      <c r="B1268" s="36" t="s">
        <v>304</v>
      </c>
    </row>
    <row r="1269" spans="1:2" x14ac:dyDescent="0.2">
      <c r="A1269" s="33" t="str">
        <f>+'[1]CA par taux'!A1269</f>
        <v>K55</v>
      </c>
      <c r="B1269" s="36" t="s">
        <v>305</v>
      </c>
    </row>
    <row r="1270" spans="1:2" x14ac:dyDescent="0.2">
      <c r="A1270" s="33" t="str">
        <f>+'[1]CA par taux'!A1270</f>
        <v>K55</v>
      </c>
      <c r="B1270" s="36" t="s">
        <v>306</v>
      </c>
    </row>
    <row r="1271" spans="1:2" x14ac:dyDescent="0.2">
      <c r="A1271" s="33" t="str">
        <f>+'[1]CA par taux'!A1271</f>
        <v>K55</v>
      </c>
      <c r="B1271" s="36" t="s">
        <v>307</v>
      </c>
    </row>
    <row r="1272" spans="1:2" x14ac:dyDescent="0.2">
      <c r="A1272" s="33" t="str">
        <f>+'[1]CA par taux'!A1272</f>
        <v>K55</v>
      </c>
      <c r="B1272" s="36" t="s">
        <v>308</v>
      </c>
    </row>
    <row r="1273" spans="1:2" x14ac:dyDescent="0.2">
      <c r="A1273" s="33" t="str">
        <f>+'[1]CA par taux'!A1273</f>
        <v>K55</v>
      </c>
      <c r="B1273" s="36" t="s">
        <v>309</v>
      </c>
    </row>
    <row r="1274" spans="1:2" x14ac:dyDescent="0.2">
      <c r="A1274" s="33" t="str">
        <f>+'[1]CA par taux'!A1274</f>
        <v>K55</v>
      </c>
      <c r="B1274" s="36" t="s">
        <v>310</v>
      </c>
    </row>
    <row r="1275" spans="1:2" x14ac:dyDescent="0.2">
      <c r="A1275" s="33" t="str">
        <f>+'[1]CA par taux'!A1275</f>
        <v>K55</v>
      </c>
      <c r="B1275" s="36" t="s">
        <v>311</v>
      </c>
    </row>
    <row r="1276" spans="1:2" x14ac:dyDescent="0.2">
      <c r="A1276" s="33" t="str">
        <f>+'[1]CA par taux'!A1276</f>
        <v>K55</v>
      </c>
      <c r="B1276" s="36" t="s">
        <v>312</v>
      </c>
    </row>
    <row r="1277" spans="1:2" x14ac:dyDescent="0.2">
      <c r="A1277" s="33" t="str">
        <f>+'[1]CA par taux'!A1277</f>
        <v>K55</v>
      </c>
      <c r="B1277" s="36" t="s">
        <v>313</v>
      </c>
    </row>
    <row r="1278" spans="1:2" x14ac:dyDescent="0.2">
      <c r="A1278" s="33" t="str">
        <f>+'[1]CA par taux'!A1278</f>
        <v>K55</v>
      </c>
      <c r="B1278" s="36" t="s">
        <v>117</v>
      </c>
    </row>
    <row r="1279" spans="1:2" x14ac:dyDescent="0.2">
      <c r="A1279" s="33" t="str">
        <f>+'[1]CA par taux'!A1279</f>
        <v>K55</v>
      </c>
      <c r="B1279" s="36" t="s">
        <v>314</v>
      </c>
    </row>
    <row r="1280" spans="1:2" x14ac:dyDescent="0.2">
      <c r="A1280" s="33" t="str">
        <f>+'[1]CA par taux'!A1280</f>
        <v>K55</v>
      </c>
      <c r="B1280" s="36" t="s">
        <v>315</v>
      </c>
    </row>
    <row r="1281" spans="1:2" x14ac:dyDescent="0.2">
      <c r="A1281" s="33" t="str">
        <f>+'[1]CA par taux'!A1281</f>
        <v>K55</v>
      </c>
      <c r="B1281" s="36" t="s">
        <v>316</v>
      </c>
    </row>
    <row r="1282" spans="1:2" x14ac:dyDescent="0.2">
      <c r="A1282" s="33" t="str">
        <f>+'[1]CA par taux'!A1282</f>
        <v>K55</v>
      </c>
      <c r="B1282" s="36" t="s">
        <v>317</v>
      </c>
    </row>
    <row r="1283" spans="1:2" x14ac:dyDescent="0.2">
      <c r="A1283" s="33" t="str">
        <f>+'[1]CA par taux'!A1283</f>
        <v>K55</v>
      </c>
      <c r="B1283" s="36" t="s">
        <v>318</v>
      </c>
    </row>
    <row r="1284" spans="1:2" x14ac:dyDescent="0.2">
      <c r="A1284" s="33" t="str">
        <f>+'[1]CA par taux'!A1284</f>
        <v>K55</v>
      </c>
      <c r="B1284" s="36" t="s">
        <v>319</v>
      </c>
    </row>
    <row r="1285" spans="1:2" x14ac:dyDescent="0.2">
      <c r="A1285" s="33" t="str">
        <f>+'[1]CA par taux'!A1285</f>
        <v>K55</v>
      </c>
      <c r="B1285" s="36" t="s">
        <v>320</v>
      </c>
    </row>
    <row r="1286" spans="1:2" x14ac:dyDescent="0.2">
      <c r="A1286" s="33" t="str">
        <f>+'[1]CA par taux'!A1286</f>
        <v>K55</v>
      </c>
      <c r="B1286" s="36" t="s">
        <v>321</v>
      </c>
    </row>
    <row r="1287" spans="1:2" x14ac:dyDescent="0.2">
      <c r="A1287" s="33" t="str">
        <f>+'[1]CA par taux'!A1287</f>
        <v>K55</v>
      </c>
      <c r="B1287" s="36" t="s">
        <v>322</v>
      </c>
    </row>
    <row r="1288" spans="1:2" x14ac:dyDescent="0.2">
      <c r="A1288" s="33" t="str">
        <f>+'[1]CA par taux'!A1288</f>
        <v>K55</v>
      </c>
      <c r="B1288" s="36" t="s">
        <v>323</v>
      </c>
    </row>
    <row r="1289" spans="1:2" x14ac:dyDescent="0.2">
      <c r="A1289" s="33" t="str">
        <f>+'[1]CA par taux'!A1289</f>
        <v>K55</v>
      </c>
      <c r="B1289" s="36" t="s">
        <v>324</v>
      </c>
    </row>
    <row r="1290" spans="1:2" x14ac:dyDescent="0.2">
      <c r="A1290" s="33" t="str">
        <f>+'[1]CA par taux'!A1290</f>
        <v>K55</v>
      </c>
      <c r="B1290" s="36" t="s">
        <v>325</v>
      </c>
    </row>
    <row r="1291" spans="1:2" x14ac:dyDescent="0.2">
      <c r="A1291" s="33" t="str">
        <f>+'[1]CA par taux'!A1291</f>
        <v>K55</v>
      </c>
      <c r="B1291" s="36" t="s">
        <v>326</v>
      </c>
    </row>
    <row r="1292" spans="1:2" x14ac:dyDescent="0.2">
      <c r="A1292" s="33" t="str">
        <f>+'[1]CA par taux'!A1292</f>
        <v>K55</v>
      </c>
      <c r="B1292" s="36" t="s">
        <v>327</v>
      </c>
    </row>
    <row r="1293" spans="1:2" x14ac:dyDescent="0.2">
      <c r="A1293" s="33" t="str">
        <f>+'[1]CA par taux'!A1293</f>
        <v>K55</v>
      </c>
      <c r="B1293" s="36" t="s">
        <v>328</v>
      </c>
    </row>
    <row r="1294" spans="1:2" x14ac:dyDescent="0.2">
      <c r="A1294" s="33" t="str">
        <f>+'[1]CA par taux'!A1294</f>
        <v>K55</v>
      </c>
      <c r="B1294" s="36" t="s">
        <v>329</v>
      </c>
    </row>
    <row r="1295" spans="1:2" x14ac:dyDescent="0.2">
      <c r="A1295" s="33" t="str">
        <f>+'[1]CA par taux'!A1295</f>
        <v>K55</v>
      </c>
      <c r="B1295" s="36" t="s">
        <v>128</v>
      </c>
    </row>
    <row r="1296" spans="1:2" x14ac:dyDescent="0.2">
      <c r="A1296" s="33" t="str">
        <f>+'[1]CA par taux'!A1296</f>
        <v>K55</v>
      </c>
      <c r="B1296" s="36" t="s">
        <v>330</v>
      </c>
    </row>
    <row r="1297" spans="1:2" x14ac:dyDescent="0.2">
      <c r="A1297" s="33" t="str">
        <f>+'[1]CA par taux'!A1297</f>
        <v>K55</v>
      </c>
      <c r="B1297" s="36" t="s">
        <v>331</v>
      </c>
    </row>
    <row r="1298" spans="1:2" x14ac:dyDescent="0.2">
      <c r="A1298" s="33" t="str">
        <f>+'[1]CA par taux'!A1298</f>
        <v>K55</v>
      </c>
      <c r="B1298" s="36" t="s">
        <v>332</v>
      </c>
    </row>
    <row r="1299" spans="1:2" x14ac:dyDescent="0.2">
      <c r="A1299" s="33" t="str">
        <f>+'[1]CA par taux'!A1299</f>
        <v>K55</v>
      </c>
      <c r="B1299" s="36" t="s">
        <v>333</v>
      </c>
    </row>
    <row r="1300" spans="1:2" x14ac:dyDescent="0.2">
      <c r="A1300" s="33" t="str">
        <f>+'[1]CA par taux'!A1300</f>
        <v>K55</v>
      </c>
      <c r="B1300" s="36" t="s">
        <v>334</v>
      </c>
    </row>
    <row r="1301" spans="1:2" x14ac:dyDescent="0.2">
      <c r="A1301" s="33" t="str">
        <f>+'[1]CA par taux'!A1301</f>
        <v>K55</v>
      </c>
      <c r="B1301" s="36" t="s">
        <v>335</v>
      </c>
    </row>
    <row r="1302" spans="1:2" x14ac:dyDescent="0.2">
      <c r="A1302" s="33" t="str">
        <f>+'[1]CA par taux'!A1302</f>
        <v>K55</v>
      </c>
      <c r="B1302" s="36" t="s">
        <v>336</v>
      </c>
    </row>
    <row r="1303" spans="1:2" x14ac:dyDescent="0.2">
      <c r="A1303" s="33" t="str">
        <f>+'[1]CA par taux'!A1303</f>
        <v>K55</v>
      </c>
      <c r="B1303" s="36" t="s">
        <v>337</v>
      </c>
    </row>
    <row r="1304" spans="1:2" x14ac:dyDescent="0.2">
      <c r="A1304" s="33" t="str">
        <f>+'[1]CA par taux'!A1304</f>
        <v>K55</v>
      </c>
      <c r="B1304" s="36" t="s">
        <v>338</v>
      </c>
    </row>
    <row r="1305" spans="1:2" x14ac:dyDescent="0.2">
      <c r="A1305" s="33" t="str">
        <f>+'[1]CA par taux'!A1305</f>
        <v>K55</v>
      </c>
      <c r="B1305" s="36" t="s">
        <v>339</v>
      </c>
    </row>
    <row r="1306" spans="1:2" x14ac:dyDescent="0.2">
      <c r="A1306" s="33" t="str">
        <f>+'[1]CA par taux'!A1306</f>
        <v>K55</v>
      </c>
      <c r="B1306" s="36" t="s">
        <v>340</v>
      </c>
    </row>
    <row r="1307" spans="1:2" x14ac:dyDescent="0.2">
      <c r="A1307" s="33" t="str">
        <f>+'[1]CA par taux'!A1307</f>
        <v>K55</v>
      </c>
      <c r="B1307" s="37"/>
    </row>
    <row r="1308" spans="1:2" x14ac:dyDescent="0.2">
      <c r="A1308" s="33" t="str">
        <f>+'[1]CA par taux'!A1308</f>
        <v>K55</v>
      </c>
    </row>
    <row r="1309" spans="1:2" x14ac:dyDescent="0.2">
      <c r="A1309" s="33" t="str">
        <f>+'[1]CA par taux'!A1309</f>
        <v>K55</v>
      </c>
    </row>
    <row r="1310" spans="1:2" x14ac:dyDescent="0.2">
      <c r="A1310" s="33" t="str">
        <f>+'[1]CA par taux'!A1310</f>
        <v>K55</v>
      </c>
    </row>
    <row r="1311" spans="1:2" x14ac:dyDescent="0.2">
      <c r="A1311" s="33" t="str">
        <f>+'[1]CA par taux'!A1311</f>
        <v>K55</v>
      </c>
    </row>
    <row r="1312" spans="1:2" x14ac:dyDescent="0.2">
      <c r="A1312" s="33" t="str">
        <f>+'[1]CA par taux'!A1312</f>
        <v>K55</v>
      </c>
    </row>
    <row r="1313" spans="1:1" x14ac:dyDescent="0.2">
      <c r="A1313" s="33" t="str">
        <f>+'[1]CA par taux'!A1313</f>
        <v>K55</v>
      </c>
    </row>
    <row r="1314" spans="1:1" x14ac:dyDescent="0.2">
      <c r="A1314" s="33" t="str">
        <f>+'[1]CA par taux'!A1314</f>
        <v>K55</v>
      </c>
    </row>
    <row r="1315" spans="1:1" x14ac:dyDescent="0.2">
      <c r="A1315" s="33" t="str">
        <f>+'[1]CA par taux'!A1315</f>
        <v>K55</v>
      </c>
    </row>
    <row r="1316" spans="1:1" x14ac:dyDescent="0.2">
      <c r="A1316" s="33" t="str">
        <f>+'[1]CA par taux'!A1316</f>
        <v>K55</v>
      </c>
    </row>
    <row r="1317" spans="1:1" x14ac:dyDescent="0.2">
      <c r="A1317" s="33" t="str">
        <f>+'[1]CA par taux'!A1317</f>
        <v>K55</v>
      </c>
    </row>
    <row r="1318" spans="1:1" x14ac:dyDescent="0.2">
      <c r="A1318" s="33" t="str">
        <f>+'[1]CA par taux'!A1318</f>
        <v>K55</v>
      </c>
    </row>
    <row r="1319" spans="1:1" x14ac:dyDescent="0.2">
      <c r="A1319" s="33" t="str">
        <f>+'[1]CA par taux'!A1319</f>
        <v>K55</v>
      </c>
    </row>
    <row r="1320" spans="1:1" x14ac:dyDescent="0.2">
      <c r="A1320" s="33" t="str">
        <f>+'[1]CA par taux'!A1320</f>
        <v>K55</v>
      </c>
    </row>
    <row r="1321" spans="1:1" x14ac:dyDescent="0.2">
      <c r="A1321" s="33" t="str">
        <f>+'[1]CA par taux'!A1321</f>
        <v>K55</v>
      </c>
    </row>
    <row r="1322" spans="1:1" x14ac:dyDescent="0.2">
      <c r="A1322" s="33" t="str">
        <f>+'[1]CA par taux'!A1322</f>
        <v>K55</v>
      </c>
    </row>
    <row r="1323" spans="1:1" x14ac:dyDescent="0.2">
      <c r="A1323" s="33" t="str">
        <f>+'[1]CA par taux'!A1323</f>
        <v>K55</v>
      </c>
    </row>
    <row r="1324" spans="1:1" x14ac:dyDescent="0.2">
      <c r="A1324" s="33" t="str">
        <f>+'[1]CA par taux'!A1324</f>
        <v>K55</v>
      </c>
    </row>
    <row r="1325" spans="1:1" x14ac:dyDescent="0.2">
      <c r="A1325" s="33" t="str">
        <f>+'[1]CA par taux'!A1325</f>
        <v>K55</v>
      </c>
    </row>
    <row r="1326" spans="1:1" x14ac:dyDescent="0.2">
      <c r="A1326" s="33" t="str">
        <f>+'[1]CA par taux'!A1326</f>
        <v>K55</v>
      </c>
    </row>
    <row r="1327" spans="1:1" x14ac:dyDescent="0.2">
      <c r="A1327" s="33" t="str">
        <f>+'[1]CA par taux'!A1327</f>
        <v>K55</v>
      </c>
    </row>
    <row r="1328" spans="1:1" x14ac:dyDescent="0.2">
      <c r="A1328" s="33" t="str">
        <f>+'[1]CA par taux'!A1328</f>
        <v>K55</v>
      </c>
    </row>
    <row r="1329" spans="1:1" x14ac:dyDescent="0.2">
      <c r="A1329" s="33" t="str">
        <f>+'[1]CA par taux'!A1329</f>
        <v>K55</v>
      </c>
    </row>
    <row r="1330" spans="1:1" x14ac:dyDescent="0.2">
      <c r="A1330" s="33" t="str">
        <f>+'[1]CA par taux'!A1330</f>
        <v>K55</v>
      </c>
    </row>
    <row r="1331" spans="1:1" x14ac:dyDescent="0.2">
      <c r="A1331" s="33" t="str">
        <f>+'[1]CA par taux'!A1331</f>
        <v>K55</v>
      </c>
    </row>
    <row r="1332" spans="1:1" x14ac:dyDescent="0.2">
      <c r="A1332" s="33" t="str">
        <f>+'[1]CA par taux'!A1332</f>
        <v>K55</v>
      </c>
    </row>
    <row r="1333" spans="1:1" x14ac:dyDescent="0.2">
      <c r="A1333" s="33" t="str">
        <f>+'[1]CA par taux'!A1333</f>
        <v>K55</v>
      </c>
    </row>
    <row r="1334" spans="1:1" x14ac:dyDescent="0.2">
      <c r="A1334" s="33" t="str">
        <f>+'[1]CA par taux'!A1334</f>
        <v>K55</v>
      </c>
    </row>
    <row r="1335" spans="1:1" x14ac:dyDescent="0.2">
      <c r="A1335" s="33" t="str">
        <f>+'[1]CA par taux'!A1335</f>
        <v>K55</v>
      </c>
    </row>
    <row r="1336" spans="1:1" x14ac:dyDescent="0.2">
      <c r="A1336" s="33" t="str">
        <f>+'[1]CA par taux'!A1336</f>
        <v>K55</v>
      </c>
    </row>
    <row r="1337" spans="1:1" x14ac:dyDescent="0.2">
      <c r="A1337" s="33" t="str">
        <f>+'[1]CA par taux'!A1337</f>
        <v>K55</v>
      </c>
    </row>
    <row r="1338" spans="1:1" x14ac:dyDescent="0.2">
      <c r="A1338" s="33" t="str">
        <f>+'[1]CA par taux'!A1338</f>
        <v>K55</v>
      </c>
    </row>
    <row r="1339" spans="1:1" x14ac:dyDescent="0.2">
      <c r="A1339" s="33" t="str">
        <f>+'[1]CA par taux'!A1339</f>
        <v>K55</v>
      </c>
    </row>
    <row r="1340" spans="1:1" x14ac:dyDescent="0.2">
      <c r="A1340" s="33" t="str">
        <f>+'[1]CA par taux'!A1340</f>
        <v>K55</v>
      </c>
    </row>
    <row r="1341" spans="1:1" x14ac:dyDescent="0.2">
      <c r="A1341" s="33" t="str">
        <f>+'[1]CA par taux'!A1341</f>
        <v>K55</v>
      </c>
    </row>
    <row r="1342" spans="1:1" x14ac:dyDescent="0.2">
      <c r="A1342" s="33" t="str">
        <f>+'[1]CA par taux'!A1342</f>
        <v>K55</v>
      </c>
    </row>
    <row r="1343" spans="1:1" x14ac:dyDescent="0.2">
      <c r="A1343" s="33" t="str">
        <f>+'[1]CA par taux'!A1343</f>
        <v>K55</v>
      </c>
    </row>
    <row r="1344" spans="1:1" x14ac:dyDescent="0.2">
      <c r="A1344" s="33" t="str">
        <f>+'[1]CA par taux'!A1344</f>
        <v>K55</v>
      </c>
    </row>
    <row r="1345" spans="1:1" x14ac:dyDescent="0.2">
      <c r="A1345" s="33" t="str">
        <f>+'[1]CA par taux'!A1345</f>
        <v>K55</v>
      </c>
    </row>
    <row r="1346" spans="1:1" x14ac:dyDescent="0.2">
      <c r="A1346" s="33" t="str">
        <f>+'[1]CA par taux'!A1346</f>
        <v>K55</v>
      </c>
    </row>
    <row r="1347" spans="1:1" x14ac:dyDescent="0.2">
      <c r="A1347" s="33" t="str">
        <f>+'[1]CA par taux'!A1347</f>
        <v>K55</v>
      </c>
    </row>
    <row r="1348" spans="1:1" x14ac:dyDescent="0.2">
      <c r="A1348" s="33" t="str">
        <f>+'[1]CA par taux'!A1348</f>
        <v>K55</v>
      </c>
    </row>
    <row r="1349" spans="1:1" x14ac:dyDescent="0.2">
      <c r="A1349" s="33" t="str">
        <f>+'[1]CA par taux'!A1349</f>
        <v>K55</v>
      </c>
    </row>
    <row r="1350" spans="1:1" x14ac:dyDescent="0.2">
      <c r="A1350" s="33" t="str">
        <f>+'[1]CA par taux'!A1350</f>
        <v>K55</v>
      </c>
    </row>
    <row r="1351" spans="1:1" x14ac:dyDescent="0.2">
      <c r="A1351" s="33" t="str">
        <f>+'[1]CA par taux'!A1351</f>
        <v>K55</v>
      </c>
    </row>
    <row r="1352" spans="1:1" x14ac:dyDescent="0.2">
      <c r="A1352" s="33" t="str">
        <f>+'[1]CA par taux'!A1352</f>
        <v>K55</v>
      </c>
    </row>
    <row r="1353" spans="1:1" x14ac:dyDescent="0.2">
      <c r="A1353" s="33" t="str">
        <f>+'[1]CA par taux'!A1353</f>
        <v>K55</v>
      </c>
    </row>
    <row r="1354" spans="1:1" x14ac:dyDescent="0.2">
      <c r="A1354" s="33" t="str">
        <f>+'[1]CA par taux'!A1354</f>
        <v>K55</v>
      </c>
    </row>
    <row r="1355" spans="1:1" x14ac:dyDescent="0.2">
      <c r="A1355" s="33" t="str">
        <f>+'[1]CA par taux'!A1355</f>
        <v>K55</v>
      </c>
    </row>
    <row r="1356" spans="1:1" x14ac:dyDescent="0.2">
      <c r="A1356" s="33" t="str">
        <f>+'[1]CA par taux'!A1356</f>
        <v>K55</v>
      </c>
    </row>
    <row r="1357" spans="1:1" x14ac:dyDescent="0.2">
      <c r="A1357" s="33" t="str">
        <f>+'[1]CA par taux'!A1357</f>
        <v>K55</v>
      </c>
    </row>
    <row r="1358" spans="1:1" x14ac:dyDescent="0.2">
      <c r="A1358" s="33" t="str">
        <f>+'[1]CA par taux'!A1358</f>
        <v>K55</v>
      </c>
    </row>
    <row r="1359" spans="1:1" x14ac:dyDescent="0.2">
      <c r="A1359" s="33" t="str">
        <f>+'[1]CA par taux'!A1359</f>
        <v>K55</v>
      </c>
    </row>
    <row r="1360" spans="1:1" x14ac:dyDescent="0.2">
      <c r="A1360" s="33" t="str">
        <f>+'[1]CA par taux'!A1360</f>
        <v>K55</v>
      </c>
    </row>
    <row r="1361" spans="1:1" x14ac:dyDescent="0.2">
      <c r="A1361" s="33" t="str">
        <f>+'[1]CA par taux'!A1361</f>
        <v>K55</v>
      </c>
    </row>
    <row r="1362" spans="1:1" x14ac:dyDescent="0.2">
      <c r="A1362" s="33" t="str">
        <f>+'[1]CA par taux'!A1362</f>
        <v>K55</v>
      </c>
    </row>
    <row r="1363" spans="1:1" x14ac:dyDescent="0.2">
      <c r="A1363" s="33" t="str">
        <f>+'[1]CA par taux'!A1363</f>
        <v>K55</v>
      </c>
    </row>
    <row r="1364" spans="1:1" x14ac:dyDescent="0.2">
      <c r="A1364" s="33" t="str">
        <f>+'[1]CA par taux'!A1364</f>
        <v>K55</v>
      </c>
    </row>
    <row r="1365" spans="1:1" x14ac:dyDescent="0.2">
      <c r="A1365" s="33" t="str">
        <f>+'[1]CA par taux'!A1365</f>
        <v>K55</v>
      </c>
    </row>
    <row r="1366" spans="1:1" x14ac:dyDescent="0.2">
      <c r="A1366" s="33" t="str">
        <f>+'[1]CA par taux'!A1366</f>
        <v>K55</v>
      </c>
    </row>
    <row r="1367" spans="1:1" x14ac:dyDescent="0.2">
      <c r="A1367" s="33" t="str">
        <f>+'[1]CA par taux'!A1367</f>
        <v>K55</v>
      </c>
    </row>
    <row r="1368" spans="1:1" x14ac:dyDescent="0.2">
      <c r="A1368" s="33" t="str">
        <f>+'[1]CA par taux'!A1368</f>
        <v>K55</v>
      </c>
    </row>
    <row r="1369" spans="1:1" x14ac:dyDescent="0.2">
      <c r="A1369" s="33" t="str">
        <f>+'[1]CA par taux'!A1369</f>
        <v>K55</v>
      </c>
    </row>
    <row r="1370" spans="1:1" x14ac:dyDescent="0.2">
      <c r="A1370" s="33" t="str">
        <f>+'[1]CA par taux'!A1370</f>
        <v>K55</v>
      </c>
    </row>
    <row r="1371" spans="1:1" x14ac:dyDescent="0.2">
      <c r="A1371" s="33" t="str">
        <f>+'[1]CA par taux'!A1371</f>
        <v>K55</v>
      </c>
    </row>
    <row r="1372" spans="1:1" x14ac:dyDescent="0.2">
      <c r="A1372" s="33" t="str">
        <f>+'[1]CA par taux'!A1372</f>
        <v>K55</v>
      </c>
    </row>
    <row r="1373" spans="1:1" x14ac:dyDescent="0.2">
      <c r="A1373" s="33" t="str">
        <f>+'[1]CA par taux'!A1373</f>
        <v>K55</v>
      </c>
    </row>
    <row r="1374" spans="1:1" x14ac:dyDescent="0.2">
      <c r="A1374" s="33" t="str">
        <f>+'[1]CA par taux'!A1374</f>
        <v>K55</v>
      </c>
    </row>
    <row r="1375" spans="1:1" x14ac:dyDescent="0.2">
      <c r="A1375" s="33" t="str">
        <f>+'[1]CA par taux'!A1375</f>
        <v>K55</v>
      </c>
    </row>
    <row r="1376" spans="1:1" x14ac:dyDescent="0.2">
      <c r="A1376" s="33" t="str">
        <f>+'[1]CA par taux'!A1376</f>
        <v>K55</v>
      </c>
    </row>
    <row r="1377" spans="1:1" x14ac:dyDescent="0.2">
      <c r="A1377" s="33" t="str">
        <f>+'[1]CA par taux'!A1377</f>
        <v>K55</v>
      </c>
    </row>
    <row r="1378" spans="1:1" x14ac:dyDescent="0.2">
      <c r="A1378" s="33" t="str">
        <f>+'[1]CA par taux'!A1378</f>
        <v>K55</v>
      </c>
    </row>
    <row r="1379" spans="1:1" x14ac:dyDescent="0.2">
      <c r="A1379" s="33" t="str">
        <f>+'[1]CA par taux'!A1379</f>
        <v>K55</v>
      </c>
    </row>
    <row r="1380" spans="1:1" x14ac:dyDescent="0.2">
      <c r="A1380" s="33" t="str">
        <f>+'[1]CA par taux'!A1380</f>
        <v>K55</v>
      </c>
    </row>
    <row r="1381" spans="1:1" x14ac:dyDescent="0.2">
      <c r="A1381" s="33" t="str">
        <f>+'[1]CA par taux'!A1381</f>
        <v>K55</v>
      </c>
    </row>
    <row r="1382" spans="1:1" x14ac:dyDescent="0.2">
      <c r="A1382" s="33" t="str">
        <f>+'[1]CA par taux'!A1382</f>
        <v>K55</v>
      </c>
    </row>
    <row r="1383" spans="1:1" x14ac:dyDescent="0.2">
      <c r="A1383" s="33" t="str">
        <f>+'[1]CA par taux'!A1383</f>
        <v>K55</v>
      </c>
    </row>
    <row r="1384" spans="1:1" x14ac:dyDescent="0.2">
      <c r="A1384" s="33" t="str">
        <f>+'[1]CA par taux'!A1384</f>
        <v>K55</v>
      </c>
    </row>
    <row r="1385" spans="1:1" x14ac:dyDescent="0.2">
      <c r="A1385" s="33" t="str">
        <f>+'[1]CA par taux'!A1385</f>
        <v>K55</v>
      </c>
    </row>
    <row r="1386" spans="1:1" x14ac:dyDescent="0.2">
      <c r="A1386" s="33" t="str">
        <f>+'[1]CA par taux'!A1386</f>
        <v>K55</v>
      </c>
    </row>
    <row r="1387" spans="1:1" x14ac:dyDescent="0.2">
      <c r="A1387" s="33" t="str">
        <f>+'[1]CA par taux'!A1387</f>
        <v>K55</v>
      </c>
    </row>
    <row r="1388" spans="1:1" x14ac:dyDescent="0.2">
      <c r="A1388" s="33" t="str">
        <f>+'[1]CA par taux'!A1388</f>
        <v>K55</v>
      </c>
    </row>
    <row r="1389" spans="1:1" x14ac:dyDescent="0.2">
      <c r="A1389" s="33" t="str">
        <f>+'[1]CA par taux'!A1389</f>
        <v>K55</v>
      </c>
    </row>
    <row r="1390" spans="1:1" x14ac:dyDescent="0.2">
      <c r="A1390" s="33" t="str">
        <f>+'[1]CA par taux'!A1390</f>
        <v>K55</v>
      </c>
    </row>
    <row r="1391" spans="1:1" x14ac:dyDescent="0.2">
      <c r="A1391" s="33" t="str">
        <f>+'[1]CA par taux'!A1391</f>
        <v>K55</v>
      </c>
    </row>
    <row r="1392" spans="1:1" x14ac:dyDescent="0.2">
      <c r="A1392" s="33" t="str">
        <f>+'[1]CA par taux'!A1392</f>
        <v>K55</v>
      </c>
    </row>
    <row r="1393" spans="1:2" x14ac:dyDescent="0.2">
      <c r="A1393" s="33" t="str">
        <f>+'[1]CA par taux'!A1393</f>
        <v>K55</v>
      </c>
    </row>
    <row r="1394" spans="1:2" x14ac:dyDescent="0.2">
      <c r="A1394" s="33" t="str">
        <f>+'[1]CA par taux'!A1394</f>
        <v>K55</v>
      </c>
    </row>
    <row r="1395" spans="1:2" x14ac:dyDescent="0.2">
      <c r="A1395" s="33" t="str">
        <f>+'[1]CA par taux'!A1395</f>
        <v>K55</v>
      </c>
    </row>
    <row r="1396" spans="1:2" x14ac:dyDescent="0.2">
      <c r="A1396" s="33" t="str">
        <f>+'[1]CA par taux'!A1396</f>
        <v>K55</v>
      </c>
    </row>
    <row r="1397" spans="1:2" x14ac:dyDescent="0.2">
      <c r="A1397" s="33" t="str">
        <f>+'[1]CA par taux'!A1397</f>
        <v>K55</v>
      </c>
    </row>
    <row r="1398" spans="1:2" x14ac:dyDescent="0.2">
      <c r="A1398" s="33" t="str">
        <f>+'[1]CA par taux'!A1398</f>
        <v>K55</v>
      </c>
    </row>
    <row r="1399" spans="1:2" x14ac:dyDescent="0.2">
      <c r="A1399" s="33" t="str">
        <f>+'[1]CA par taux'!A1399</f>
        <v>K55</v>
      </c>
    </row>
    <row r="1400" spans="1:2" x14ac:dyDescent="0.2">
      <c r="A1400" s="33" t="str">
        <f>+'[1]CA par taux'!A1400</f>
        <v>K55</v>
      </c>
    </row>
    <row r="1401" spans="1:2" x14ac:dyDescent="0.2">
      <c r="A1401" s="33" t="str">
        <f>+'[1]CA par taux'!A1401</f>
        <v>K57</v>
      </c>
      <c r="B1401" s="36" t="s">
        <v>239</v>
      </c>
    </row>
    <row r="1402" spans="1:2" x14ac:dyDescent="0.2">
      <c r="A1402" s="33" t="str">
        <f>+'[1]CA par taux'!A1402</f>
        <v>K57</v>
      </c>
      <c r="B1402" s="36" t="s">
        <v>240</v>
      </c>
    </row>
    <row r="1403" spans="1:2" x14ac:dyDescent="0.2">
      <c r="A1403" s="33" t="str">
        <f>+'[1]CA par taux'!A1403</f>
        <v>K57</v>
      </c>
      <c r="B1403" s="36" t="s">
        <v>241</v>
      </c>
    </row>
    <row r="1404" spans="1:2" x14ac:dyDescent="0.2">
      <c r="A1404" s="33" t="str">
        <f>+'[1]CA par taux'!A1404</f>
        <v>K57</v>
      </c>
      <c r="B1404" s="36" t="s">
        <v>242</v>
      </c>
    </row>
    <row r="1405" spans="1:2" x14ac:dyDescent="0.2">
      <c r="A1405" s="33" t="str">
        <f>+'[1]CA par taux'!A1405</f>
        <v>K57</v>
      </c>
      <c r="B1405" s="36" t="s">
        <v>243</v>
      </c>
    </row>
    <row r="1406" spans="1:2" x14ac:dyDescent="0.2">
      <c r="A1406" s="33" t="str">
        <f>+'[1]CA par taux'!A1406</f>
        <v>K57</v>
      </c>
      <c r="B1406" s="36" t="s">
        <v>244</v>
      </c>
    </row>
    <row r="1407" spans="1:2" x14ac:dyDescent="0.2">
      <c r="A1407" s="33" t="str">
        <f>+'[1]CA par taux'!A1407</f>
        <v>K57</v>
      </c>
      <c r="B1407" s="36" t="s">
        <v>245</v>
      </c>
    </row>
    <row r="1408" spans="1:2" x14ac:dyDescent="0.2">
      <c r="A1408" s="33" t="str">
        <f>+'[1]CA par taux'!A1408</f>
        <v>K57</v>
      </c>
      <c r="B1408" s="36" t="s">
        <v>246</v>
      </c>
    </row>
    <row r="1409" spans="1:2" x14ac:dyDescent="0.2">
      <c r="A1409" s="33" t="str">
        <f>+'[1]CA par taux'!A1409</f>
        <v>K57</v>
      </c>
      <c r="B1409" s="36" t="s">
        <v>247</v>
      </c>
    </row>
    <row r="1410" spans="1:2" x14ac:dyDescent="0.2">
      <c r="A1410" s="33" t="str">
        <f>+'[1]CA par taux'!A1410</f>
        <v>K57</v>
      </c>
      <c r="B1410" s="36" t="s">
        <v>248</v>
      </c>
    </row>
    <row r="1411" spans="1:2" x14ac:dyDescent="0.2">
      <c r="A1411" s="33" t="str">
        <f>+'[1]CA par taux'!A1411</f>
        <v>K57</v>
      </c>
      <c r="B1411" s="36" t="s">
        <v>249</v>
      </c>
    </row>
    <row r="1412" spans="1:2" x14ac:dyDescent="0.2">
      <c r="A1412" s="33" t="str">
        <f>+'[1]CA par taux'!A1412</f>
        <v>K57</v>
      </c>
      <c r="B1412" s="36" t="s">
        <v>250</v>
      </c>
    </row>
    <row r="1413" spans="1:2" x14ac:dyDescent="0.2">
      <c r="A1413" s="33" t="str">
        <f>+'[1]CA par taux'!A1413</f>
        <v>K57</v>
      </c>
      <c r="B1413" s="36" t="s">
        <v>251</v>
      </c>
    </row>
    <row r="1414" spans="1:2" x14ac:dyDescent="0.2">
      <c r="A1414" s="33" t="str">
        <f>+'[1]CA par taux'!A1414</f>
        <v>K57</v>
      </c>
      <c r="B1414" s="36" t="s">
        <v>252</v>
      </c>
    </row>
    <row r="1415" spans="1:2" x14ac:dyDescent="0.2">
      <c r="A1415" s="33" t="str">
        <f>+'[1]CA par taux'!A1415</f>
        <v>K57</v>
      </c>
      <c r="B1415" s="36" t="s">
        <v>253</v>
      </c>
    </row>
    <row r="1416" spans="1:2" x14ac:dyDescent="0.2">
      <c r="A1416" s="33" t="str">
        <f>+'[1]CA par taux'!A1416</f>
        <v>K57</v>
      </c>
      <c r="B1416" s="36" t="s">
        <v>254</v>
      </c>
    </row>
    <row r="1417" spans="1:2" x14ac:dyDescent="0.2">
      <c r="A1417" s="33" t="str">
        <f>+'[1]CA par taux'!A1417</f>
        <v>K57</v>
      </c>
      <c r="B1417" s="36" t="s">
        <v>254</v>
      </c>
    </row>
    <row r="1418" spans="1:2" x14ac:dyDescent="0.2">
      <c r="A1418" s="33" t="str">
        <f>+'[1]CA par taux'!A1418</f>
        <v>K57</v>
      </c>
      <c r="B1418" s="36" t="s">
        <v>255</v>
      </c>
    </row>
    <row r="1419" spans="1:2" x14ac:dyDescent="0.2">
      <c r="A1419" s="33" t="str">
        <f>+'[1]CA par taux'!A1419</f>
        <v>K57</v>
      </c>
      <c r="B1419" s="36" t="s">
        <v>256</v>
      </c>
    </row>
    <row r="1420" spans="1:2" x14ac:dyDescent="0.2">
      <c r="A1420" s="33" t="str">
        <f>+'[1]CA par taux'!A1420</f>
        <v>K57</v>
      </c>
      <c r="B1420" s="36" t="s">
        <v>257</v>
      </c>
    </row>
    <row r="1421" spans="1:2" x14ac:dyDescent="0.2">
      <c r="A1421" s="33" t="str">
        <f>+'[1]CA par taux'!A1421</f>
        <v>K57</v>
      </c>
      <c r="B1421" s="36" t="s">
        <v>258</v>
      </c>
    </row>
    <row r="1422" spans="1:2" x14ac:dyDescent="0.2">
      <c r="A1422" s="33" t="str">
        <f>+'[1]CA par taux'!A1422</f>
        <v>K57</v>
      </c>
      <c r="B1422" s="36" t="s">
        <v>259</v>
      </c>
    </row>
    <row r="1423" spans="1:2" x14ac:dyDescent="0.2">
      <c r="A1423" s="33" t="str">
        <f>+'[1]CA par taux'!A1423</f>
        <v>K57</v>
      </c>
      <c r="B1423" s="36" t="s">
        <v>260</v>
      </c>
    </row>
    <row r="1424" spans="1:2" x14ac:dyDescent="0.2">
      <c r="A1424" s="33" t="str">
        <f>+'[1]CA par taux'!A1424</f>
        <v>K57</v>
      </c>
      <c r="B1424" s="36" t="s">
        <v>261</v>
      </c>
    </row>
    <row r="1425" spans="1:2" x14ac:dyDescent="0.2">
      <c r="A1425" s="33" t="str">
        <f>+'[1]CA par taux'!A1425</f>
        <v>K57</v>
      </c>
      <c r="B1425" s="36" t="s">
        <v>262</v>
      </c>
    </row>
    <row r="1426" spans="1:2" x14ac:dyDescent="0.2">
      <c r="A1426" s="33" t="str">
        <f>+'[1]CA par taux'!A1426</f>
        <v>K57</v>
      </c>
      <c r="B1426" s="36" t="s">
        <v>263</v>
      </c>
    </row>
    <row r="1427" spans="1:2" x14ac:dyDescent="0.2">
      <c r="A1427" s="33" t="str">
        <f>+'[1]CA par taux'!A1427</f>
        <v>K57</v>
      </c>
      <c r="B1427" s="36" t="s">
        <v>264</v>
      </c>
    </row>
    <row r="1428" spans="1:2" x14ac:dyDescent="0.2">
      <c r="A1428" s="33" t="str">
        <f>+'[1]CA par taux'!A1428</f>
        <v>K57</v>
      </c>
      <c r="B1428" s="36" t="s">
        <v>265</v>
      </c>
    </row>
    <row r="1429" spans="1:2" x14ac:dyDescent="0.2">
      <c r="A1429" s="33" t="str">
        <f>+'[1]CA par taux'!A1429</f>
        <v>K57</v>
      </c>
      <c r="B1429" s="36" t="s">
        <v>266</v>
      </c>
    </row>
    <row r="1430" spans="1:2" x14ac:dyDescent="0.2">
      <c r="A1430" s="33" t="str">
        <f>+'[1]CA par taux'!A1430</f>
        <v>K57</v>
      </c>
      <c r="B1430" s="36" t="s">
        <v>267</v>
      </c>
    </row>
    <row r="1431" spans="1:2" x14ac:dyDescent="0.2">
      <c r="A1431" s="33" t="str">
        <f>+'[1]CA par taux'!A1431</f>
        <v>K57</v>
      </c>
      <c r="B1431" s="36" t="s">
        <v>268</v>
      </c>
    </row>
    <row r="1432" spans="1:2" x14ac:dyDescent="0.2">
      <c r="A1432" s="33" t="str">
        <f>+'[1]CA par taux'!A1432</f>
        <v>K57</v>
      </c>
      <c r="B1432" s="36" t="s">
        <v>269</v>
      </c>
    </row>
    <row r="1433" spans="1:2" x14ac:dyDescent="0.2">
      <c r="A1433" s="33" t="str">
        <f>+'[1]CA par taux'!A1433</f>
        <v>K57</v>
      </c>
      <c r="B1433" s="36" t="s">
        <v>270</v>
      </c>
    </row>
    <row r="1434" spans="1:2" x14ac:dyDescent="0.2">
      <c r="A1434" s="33" t="str">
        <f>+'[1]CA par taux'!A1434</f>
        <v>K57</v>
      </c>
      <c r="B1434" s="36" t="s">
        <v>271</v>
      </c>
    </row>
    <row r="1435" spans="1:2" x14ac:dyDescent="0.2">
      <c r="A1435" s="33" t="str">
        <f>+'[1]CA par taux'!A1435</f>
        <v>K57</v>
      </c>
      <c r="B1435" s="36" t="s">
        <v>272</v>
      </c>
    </row>
    <row r="1436" spans="1:2" x14ac:dyDescent="0.2">
      <c r="A1436" s="33" t="str">
        <f>+'[1]CA par taux'!A1436</f>
        <v>K57</v>
      </c>
      <c r="B1436" s="36" t="s">
        <v>273</v>
      </c>
    </row>
    <row r="1437" spans="1:2" x14ac:dyDescent="0.2">
      <c r="A1437" s="33" t="str">
        <f>+'[1]CA par taux'!A1437</f>
        <v>K57</v>
      </c>
      <c r="B1437" s="36" t="s">
        <v>274</v>
      </c>
    </row>
    <row r="1438" spans="1:2" x14ac:dyDescent="0.2">
      <c r="A1438" s="33" t="str">
        <f>+'[1]CA par taux'!A1438</f>
        <v>K57</v>
      </c>
      <c r="B1438" s="36" t="s">
        <v>275</v>
      </c>
    </row>
    <row r="1439" spans="1:2" x14ac:dyDescent="0.2">
      <c r="A1439" s="33" t="str">
        <f>+'[1]CA par taux'!A1439</f>
        <v>K57</v>
      </c>
      <c r="B1439" s="36" t="s">
        <v>276</v>
      </c>
    </row>
    <row r="1440" spans="1:2" x14ac:dyDescent="0.2">
      <c r="A1440" s="33" t="str">
        <f>+'[1]CA par taux'!A1440</f>
        <v>K57</v>
      </c>
      <c r="B1440" s="36" t="s">
        <v>277</v>
      </c>
    </row>
    <row r="1441" spans="1:2" x14ac:dyDescent="0.2">
      <c r="A1441" s="33" t="str">
        <f>+'[1]CA par taux'!A1441</f>
        <v>K57</v>
      </c>
      <c r="B1441" s="36" t="s">
        <v>278</v>
      </c>
    </row>
    <row r="1442" spans="1:2" x14ac:dyDescent="0.2">
      <c r="A1442" s="33" t="str">
        <f>+'[1]CA par taux'!A1442</f>
        <v>K57</v>
      </c>
      <c r="B1442" s="36" t="s">
        <v>279</v>
      </c>
    </row>
    <row r="1443" spans="1:2" x14ac:dyDescent="0.2">
      <c r="A1443" s="33" t="str">
        <f>+'[1]CA par taux'!A1443</f>
        <v>K57</v>
      </c>
      <c r="B1443" s="36" t="s">
        <v>280</v>
      </c>
    </row>
    <row r="1444" spans="1:2" x14ac:dyDescent="0.2">
      <c r="A1444" s="33" t="str">
        <f>+'[1]CA par taux'!A1444</f>
        <v>K57</v>
      </c>
      <c r="B1444" s="36" t="s">
        <v>281</v>
      </c>
    </row>
    <row r="1445" spans="1:2" x14ac:dyDescent="0.2">
      <c r="A1445" s="33" t="str">
        <f>+'[1]CA par taux'!A1445</f>
        <v>K57</v>
      </c>
      <c r="B1445" s="36" t="s">
        <v>282</v>
      </c>
    </row>
    <row r="1446" spans="1:2" x14ac:dyDescent="0.2">
      <c r="A1446" s="33" t="str">
        <f>+'[1]CA par taux'!A1446</f>
        <v>K57</v>
      </c>
      <c r="B1446" s="36" t="s">
        <v>283</v>
      </c>
    </row>
    <row r="1447" spans="1:2" x14ac:dyDescent="0.2">
      <c r="A1447" s="33" t="str">
        <f>+'[1]CA par taux'!A1447</f>
        <v>K57</v>
      </c>
      <c r="B1447" s="36" t="s">
        <v>284</v>
      </c>
    </row>
    <row r="1448" spans="1:2" x14ac:dyDescent="0.2">
      <c r="A1448" s="33" t="str">
        <f>+'[1]CA par taux'!A1448</f>
        <v>K57</v>
      </c>
      <c r="B1448" s="36" t="s">
        <v>285</v>
      </c>
    </row>
    <row r="1449" spans="1:2" x14ac:dyDescent="0.2">
      <c r="A1449" s="33" t="str">
        <f>+'[1]CA par taux'!A1449</f>
        <v>K57</v>
      </c>
      <c r="B1449" s="36" t="s">
        <v>286</v>
      </c>
    </row>
    <row r="1450" spans="1:2" x14ac:dyDescent="0.2">
      <c r="A1450" s="33" t="str">
        <f>+'[1]CA par taux'!A1450</f>
        <v>K57</v>
      </c>
      <c r="B1450" s="36" t="s">
        <v>287</v>
      </c>
    </row>
    <row r="1451" spans="1:2" x14ac:dyDescent="0.2">
      <c r="A1451" s="33" t="str">
        <f>+'[1]CA par taux'!A1451</f>
        <v>K57</v>
      </c>
      <c r="B1451" s="36" t="s">
        <v>288</v>
      </c>
    </row>
    <row r="1452" spans="1:2" x14ac:dyDescent="0.2">
      <c r="A1452" s="33" t="str">
        <f>+'[1]CA par taux'!A1452</f>
        <v>K57</v>
      </c>
      <c r="B1452" s="36" t="s">
        <v>118</v>
      </c>
    </row>
    <row r="1453" spans="1:2" x14ac:dyDescent="0.2">
      <c r="A1453" s="33" t="str">
        <f>+'[1]CA par taux'!A1453</f>
        <v>K57</v>
      </c>
      <c r="B1453" s="36" t="s">
        <v>289</v>
      </c>
    </row>
    <row r="1454" spans="1:2" x14ac:dyDescent="0.2">
      <c r="A1454" s="33" t="str">
        <f>+'[1]CA par taux'!A1454</f>
        <v>K57</v>
      </c>
      <c r="B1454" s="36" t="s">
        <v>290</v>
      </c>
    </row>
    <row r="1455" spans="1:2" x14ac:dyDescent="0.2">
      <c r="A1455" s="33" t="str">
        <f>+'[1]CA par taux'!A1455</f>
        <v>K57</v>
      </c>
      <c r="B1455" s="36" t="s">
        <v>291</v>
      </c>
    </row>
    <row r="1456" spans="1:2" x14ac:dyDescent="0.2">
      <c r="A1456" s="33" t="str">
        <f>+'[1]CA par taux'!A1456</f>
        <v>K57</v>
      </c>
      <c r="B1456" s="36" t="s">
        <v>292</v>
      </c>
    </row>
    <row r="1457" spans="1:2" x14ac:dyDescent="0.2">
      <c r="A1457" s="33" t="str">
        <f>+'[1]CA par taux'!A1457</f>
        <v>K57</v>
      </c>
      <c r="B1457" s="36" t="s">
        <v>293</v>
      </c>
    </row>
    <row r="1458" spans="1:2" x14ac:dyDescent="0.2">
      <c r="A1458" s="33" t="str">
        <f>+'[1]CA par taux'!A1458</f>
        <v>K57</v>
      </c>
      <c r="B1458" s="36" t="s">
        <v>294</v>
      </c>
    </row>
    <row r="1459" spans="1:2" x14ac:dyDescent="0.2">
      <c r="A1459" s="33" t="str">
        <f>+'[1]CA par taux'!A1459</f>
        <v>K57</v>
      </c>
      <c r="B1459" s="36" t="s">
        <v>295</v>
      </c>
    </row>
    <row r="1460" spans="1:2" x14ac:dyDescent="0.2">
      <c r="A1460" s="33" t="str">
        <f>+'[1]CA par taux'!A1460</f>
        <v>K57</v>
      </c>
      <c r="B1460" s="36" t="s">
        <v>296</v>
      </c>
    </row>
    <row r="1461" spans="1:2" x14ac:dyDescent="0.2">
      <c r="A1461" s="33" t="str">
        <f>+'[1]CA par taux'!A1461</f>
        <v>K57</v>
      </c>
      <c r="B1461" s="36" t="s">
        <v>297</v>
      </c>
    </row>
    <row r="1462" spans="1:2" x14ac:dyDescent="0.2">
      <c r="A1462" s="33" t="str">
        <f>+'[1]CA par taux'!A1462</f>
        <v>K57</v>
      </c>
      <c r="B1462" s="36" t="s">
        <v>298</v>
      </c>
    </row>
    <row r="1463" spans="1:2" x14ac:dyDescent="0.2">
      <c r="A1463" s="33" t="str">
        <f>+'[1]CA par taux'!A1463</f>
        <v>K57</v>
      </c>
      <c r="B1463" s="36" t="s">
        <v>299</v>
      </c>
    </row>
    <row r="1464" spans="1:2" x14ac:dyDescent="0.2">
      <c r="A1464" s="33" t="str">
        <f>+'[1]CA par taux'!A1464</f>
        <v>K57</v>
      </c>
      <c r="B1464" s="36" t="s">
        <v>300</v>
      </c>
    </row>
    <row r="1465" spans="1:2" x14ac:dyDescent="0.2">
      <c r="A1465" s="33" t="str">
        <f>+'[1]CA par taux'!A1465</f>
        <v>K57</v>
      </c>
      <c r="B1465" s="36" t="s">
        <v>301</v>
      </c>
    </row>
    <row r="1466" spans="1:2" x14ac:dyDescent="0.2">
      <c r="A1466" s="33" t="str">
        <f>+'[1]CA par taux'!A1466</f>
        <v>K57</v>
      </c>
      <c r="B1466" s="36" t="s">
        <v>302</v>
      </c>
    </row>
    <row r="1467" spans="1:2" x14ac:dyDescent="0.2">
      <c r="A1467" s="33" t="str">
        <f>+'[1]CA par taux'!A1467</f>
        <v>K57</v>
      </c>
      <c r="B1467" s="36" t="s">
        <v>303</v>
      </c>
    </row>
    <row r="1468" spans="1:2" x14ac:dyDescent="0.2">
      <c r="A1468" s="33" t="str">
        <f>+'[1]CA par taux'!A1468</f>
        <v>K57</v>
      </c>
      <c r="B1468" s="36" t="s">
        <v>304</v>
      </c>
    </row>
    <row r="1469" spans="1:2" x14ac:dyDescent="0.2">
      <c r="A1469" s="33" t="str">
        <f>+'[1]CA par taux'!A1469</f>
        <v>K57</v>
      </c>
      <c r="B1469" s="36" t="s">
        <v>305</v>
      </c>
    </row>
    <row r="1470" spans="1:2" x14ac:dyDescent="0.2">
      <c r="A1470" s="33" t="str">
        <f>+'[1]CA par taux'!A1470</f>
        <v>K57</v>
      </c>
      <c r="B1470" s="36" t="s">
        <v>306</v>
      </c>
    </row>
    <row r="1471" spans="1:2" x14ac:dyDescent="0.2">
      <c r="A1471" s="33" t="str">
        <f>+'[1]CA par taux'!A1471</f>
        <v>K57</v>
      </c>
      <c r="B1471" s="36" t="s">
        <v>307</v>
      </c>
    </row>
    <row r="1472" spans="1:2" x14ac:dyDescent="0.2">
      <c r="A1472" s="33" t="str">
        <f>+'[1]CA par taux'!A1472</f>
        <v>K57</v>
      </c>
      <c r="B1472" s="36" t="s">
        <v>308</v>
      </c>
    </row>
    <row r="1473" spans="1:2" x14ac:dyDescent="0.2">
      <c r="A1473" s="33" t="str">
        <f>+'[1]CA par taux'!A1473</f>
        <v>K57</v>
      </c>
      <c r="B1473" s="36" t="s">
        <v>309</v>
      </c>
    </row>
    <row r="1474" spans="1:2" x14ac:dyDescent="0.2">
      <c r="A1474" s="33" t="str">
        <f>+'[1]CA par taux'!A1474</f>
        <v>K57</v>
      </c>
      <c r="B1474" s="36" t="s">
        <v>310</v>
      </c>
    </row>
    <row r="1475" spans="1:2" x14ac:dyDescent="0.2">
      <c r="A1475" s="33" t="str">
        <f>+'[1]CA par taux'!A1475</f>
        <v>K57</v>
      </c>
      <c r="B1475" s="36" t="s">
        <v>311</v>
      </c>
    </row>
    <row r="1476" spans="1:2" x14ac:dyDescent="0.2">
      <c r="A1476" s="33" t="str">
        <f>+'[1]CA par taux'!A1476</f>
        <v>K57</v>
      </c>
      <c r="B1476" s="36" t="s">
        <v>312</v>
      </c>
    </row>
    <row r="1477" spans="1:2" x14ac:dyDescent="0.2">
      <c r="A1477" s="33" t="str">
        <f>+'[1]CA par taux'!A1477</f>
        <v>K57</v>
      </c>
      <c r="B1477" s="36" t="s">
        <v>313</v>
      </c>
    </row>
    <row r="1478" spans="1:2" x14ac:dyDescent="0.2">
      <c r="A1478" s="33" t="str">
        <f>+'[1]CA par taux'!A1478</f>
        <v>K57</v>
      </c>
      <c r="B1478" s="36" t="s">
        <v>117</v>
      </c>
    </row>
    <row r="1479" spans="1:2" x14ac:dyDescent="0.2">
      <c r="A1479" s="33" t="str">
        <f>+'[1]CA par taux'!A1479</f>
        <v>K57</v>
      </c>
      <c r="B1479" s="36" t="s">
        <v>314</v>
      </c>
    </row>
    <row r="1480" spans="1:2" x14ac:dyDescent="0.2">
      <c r="A1480" s="33" t="str">
        <f>+'[1]CA par taux'!A1480</f>
        <v>K57</v>
      </c>
      <c r="B1480" s="36" t="s">
        <v>315</v>
      </c>
    </row>
    <row r="1481" spans="1:2" x14ac:dyDescent="0.2">
      <c r="A1481" s="33" t="str">
        <f>+'[1]CA par taux'!A1481</f>
        <v>K57</v>
      </c>
      <c r="B1481" s="36" t="s">
        <v>316</v>
      </c>
    </row>
    <row r="1482" spans="1:2" x14ac:dyDescent="0.2">
      <c r="A1482" s="33" t="str">
        <f>+'[1]CA par taux'!A1482</f>
        <v>K57</v>
      </c>
      <c r="B1482" s="36" t="s">
        <v>317</v>
      </c>
    </row>
    <row r="1483" spans="1:2" x14ac:dyDescent="0.2">
      <c r="A1483" s="33" t="str">
        <f>+'[1]CA par taux'!A1483</f>
        <v>K57</v>
      </c>
      <c r="B1483" s="36" t="s">
        <v>318</v>
      </c>
    </row>
    <row r="1484" spans="1:2" x14ac:dyDescent="0.2">
      <c r="A1484" s="33" t="str">
        <f>+'[1]CA par taux'!A1484</f>
        <v>K57</v>
      </c>
      <c r="B1484" s="36" t="s">
        <v>319</v>
      </c>
    </row>
    <row r="1485" spans="1:2" x14ac:dyDescent="0.2">
      <c r="A1485" s="33" t="str">
        <f>+'[1]CA par taux'!A1485</f>
        <v>K57</v>
      </c>
      <c r="B1485" s="36" t="s">
        <v>320</v>
      </c>
    </row>
    <row r="1486" spans="1:2" x14ac:dyDescent="0.2">
      <c r="A1486" s="33" t="str">
        <f>+'[1]CA par taux'!A1486</f>
        <v>K57</v>
      </c>
      <c r="B1486" s="36" t="s">
        <v>321</v>
      </c>
    </row>
    <row r="1487" spans="1:2" x14ac:dyDescent="0.2">
      <c r="A1487" s="33" t="str">
        <f>+'[1]CA par taux'!A1487</f>
        <v>K57</v>
      </c>
      <c r="B1487" s="36" t="s">
        <v>322</v>
      </c>
    </row>
    <row r="1488" spans="1:2" x14ac:dyDescent="0.2">
      <c r="A1488" s="33" t="str">
        <f>+'[1]CA par taux'!A1488</f>
        <v>K57</v>
      </c>
      <c r="B1488" s="36" t="s">
        <v>323</v>
      </c>
    </row>
    <row r="1489" spans="1:2" x14ac:dyDescent="0.2">
      <c r="A1489" s="33" t="str">
        <f>+'[1]CA par taux'!A1489</f>
        <v>K57</v>
      </c>
      <c r="B1489" s="36" t="s">
        <v>324</v>
      </c>
    </row>
    <row r="1490" spans="1:2" x14ac:dyDescent="0.2">
      <c r="A1490" s="33" t="str">
        <f>+'[1]CA par taux'!A1490</f>
        <v>K57</v>
      </c>
      <c r="B1490" s="36" t="s">
        <v>325</v>
      </c>
    </row>
    <row r="1491" spans="1:2" x14ac:dyDescent="0.2">
      <c r="A1491" s="33" t="str">
        <f>+'[1]CA par taux'!A1491</f>
        <v>K57</v>
      </c>
      <c r="B1491" s="36" t="s">
        <v>326</v>
      </c>
    </row>
    <row r="1492" spans="1:2" x14ac:dyDescent="0.2">
      <c r="A1492" s="33" t="str">
        <f>+'[1]CA par taux'!A1492</f>
        <v>K57</v>
      </c>
      <c r="B1492" s="36" t="s">
        <v>327</v>
      </c>
    </row>
    <row r="1493" spans="1:2" x14ac:dyDescent="0.2">
      <c r="A1493" s="33" t="str">
        <f>+'[1]CA par taux'!A1493</f>
        <v>K57</v>
      </c>
      <c r="B1493" s="36" t="s">
        <v>328</v>
      </c>
    </row>
    <row r="1494" spans="1:2" x14ac:dyDescent="0.2">
      <c r="A1494" s="33" t="str">
        <f>+'[1]CA par taux'!A1494</f>
        <v>K57</v>
      </c>
      <c r="B1494" s="36" t="s">
        <v>329</v>
      </c>
    </row>
    <row r="1495" spans="1:2" x14ac:dyDescent="0.2">
      <c r="A1495" s="33" t="str">
        <f>+'[1]CA par taux'!A1495</f>
        <v>K57</v>
      </c>
      <c r="B1495" s="36" t="s">
        <v>128</v>
      </c>
    </row>
    <row r="1496" spans="1:2" x14ac:dyDescent="0.2">
      <c r="A1496" s="33" t="str">
        <f>+'[1]CA par taux'!A1496</f>
        <v>K57</v>
      </c>
      <c r="B1496" s="36" t="s">
        <v>330</v>
      </c>
    </row>
    <row r="1497" spans="1:2" x14ac:dyDescent="0.2">
      <c r="A1497" s="33" t="str">
        <f>+'[1]CA par taux'!A1497</f>
        <v>K57</v>
      </c>
      <c r="B1497" s="36" t="s">
        <v>331</v>
      </c>
    </row>
    <row r="1498" spans="1:2" x14ac:dyDescent="0.2">
      <c r="A1498" s="33" t="str">
        <f>+'[1]CA par taux'!A1498</f>
        <v>K57</v>
      </c>
      <c r="B1498" s="36" t="s">
        <v>332</v>
      </c>
    </row>
    <row r="1499" spans="1:2" x14ac:dyDescent="0.2">
      <c r="A1499" s="33" t="str">
        <f>+'[1]CA par taux'!A1499</f>
        <v>K57</v>
      </c>
      <c r="B1499" s="36" t="s">
        <v>333</v>
      </c>
    </row>
    <row r="1500" spans="1:2" x14ac:dyDescent="0.2">
      <c r="A1500" s="33" t="str">
        <f>+'[1]CA par taux'!A1500</f>
        <v>K57</v>
      </c>
      <c r="B1500" s="36" t="s">
        <v>334</v>
      </c>
    </row>
    <row r="1501" spans="1:2" x14ac:dyDescent="0.2">
      <c r="A1501" s="33" t="str">
        <f>+'[1]CA par taux'!A1501</f>
        <v>K57</v>
      </c>
      <c r="B1501" s="36" t="s">
        <v>335</v>
      </c>
    </row>
    <row r="1502" spans="1:2" x14ac:dyDescent="0.2">
      <c r="A1502" s="33" t="str">
        <f>+'[1]CA par taux'!A1502</f>
        <v>K57</v>
      </c>
      <c r="B1502" s="36" t="s">
        <v>336</v>
      </c>
    </row>
    <row r="1503" spans="1:2" x14ac:dyDescent="0.2">
      <c r="A1503" s="33" t="str">
        <f>+'[1]CA par taux'!A1503</f>
        <v>K57</v>
      </c>
      <c r="B1503" s="36" t="s">
        <v>337</v>
      </c>
    </row>
    <row r="1504" spans="1:2" x14ac:dyDescent="0.2">
      <c r="A1504" s="33" t="str">
        <f>+'[1]CA par taux'!A1504</f>
        <v>K57</v>
      </c>
      <c r="B1504" s="36" t="s">
        <v>338</v>
      </c>
    </row>
    <row r="1505" spans="1:2" x14ac:dyDescent="0.2">
      <c r="A1505" s="33" t="str">
        <f>+'[1]CA par taux'!A1505</f>
        <v>K57</v>
      </c>
      <c r="B1505" s="36" t="s">
        <v>339</v>
      </c>
    </row>
    <row r="1506" spans="1:2" x14ac:dyDescent="0.2">
      <c r="A1506" s="33" t="str">
        <f>+'[1]CA par taux'!A1506</f>
        <v>K57</v>
      </c>
      <c r="B1506" s="36" t="s">
        <v>340</v>
      </c>
    </row>
    <row r="1507" spans="1:2" x14ac:dyDescent="0.2">
      <c r="A1507" s="33" t="str">
        <f>+'[1]CA par taux'!A1507</f>
        <v>K57</v>
      </c>
      <c r="B1507" s="37"/>
    </row>
    <row r="1508" spans="1:2" x14ac:dyDescent="0.2">
      <c r="A1508" s="33" t="str">
        <f>+'[1]CA par taux'!A1508</f>
        <v>K57</v>
      </c>
    </row>
    <row r="1509" spans="1:2" x14ac:dyDescent="0.2">
      <c r="A1509" s="33" t="str">
        <f>+'[1]CA par taux'!A1509</f>
        <v>K57</v>
      </c>
    </row>
    <row r="1510" spans="1:2" x14ac:dyDescent="0.2">
      <c r="A1510" s="33" t="str">
        <f>+'[1]CA par taux'!A1510</f>
        <v>K57</v>
      </c>
    </row>
    <row r="1511" spans="1:2" x14ac:dyDescent="0.2">
      <c r="A1511" s="33" t="str">
        <f>+'[1]CA par taux'!A1511</f>
        <v>K57</v>
      </c>
    </row>
    <row r="1512" spans="1:2" x14ac:dyDescent="0.2">
      <c r="A1512" s="33" t="str">
        <f>+'[1]CA par taux'!A1512</f>
        <v>K57</v>
      </c>
    </row>
    <row r="1513" spans="1:2" x14ac:dyDescent="0.2">
      <c r="A1513" s="33" t="str">
        <f>+'[1]CA par taux'!A1513</f>
        <v>K57</v>
      </c>
    </row>
    <row r="1514" spans="1:2" x14ac:dyDescent="0.2">
      <c r="A1514" s="33" t="str">
        <f>+'[1]CA par taux'!A1514</f>
        <v>K57</v>
      </c>
    </row>
    <row r="1515" spans="1:2" x14ac:dyDescent="0.2">
      <c r="A1515" s="33" t="str">
        <f>+'[1]CA par taux'!A1515</f>
        <v>K57</v>
      </c>
    </row>
    <row r="1516" spans="1:2" x14ac:dyDescent="0.2">
      <c r="A1516" s="33" t="str">
        <f>+'[1]CA par taux'!A1516</f>
        <v>K57</v>
      </c>
    </row>
    <row r="1517" spans="1:2" x14ac:dyDescent="0.2">
      <c r="A1517" s="33" t="str">
        <f>+'[1]CA par taux'!A1517</f>
        <v>K57</v>
      </c>
    </row>
    <row r="1518" spans="1:2" x14ac:dyDescent="0.2">
      <c r="A1518" s="33" t="str">
        <f>+'[1]CA par taux'!A1518</f>
        <v>K57</v>
      </c>
    </row>
    <row r="1519" spans="1:2" x14ac:dyDescent="0.2">
      <c r="A1519" s="33" t="str">
        <f>+'[1]CA par taux'!A1519</f>
        <v>K57</v>
      </c>
    </row>
    <row r="1520" spans="1:2" x14ac:dyDescent="0.2">
      <c r="A1520" s="33" t="str">
        <f>+'[1]CA par taux'!A1520</f>
        <v>K57</v>
      </c>
    </row>
    <row r="1521" spans="1:1" x14ac:dyDescent="0.2">
      <c r="A1521" s="33" t="str">
        <f>+'[1]CA par taux'!A1521</f>
        <v>K57</v>
      </c>
    </row>
    <row r="1522" spans="1:1" x14ac:dyDescent="0.2">
      <c r="A1522" s="33" t="str">
        <f>+'[1]CA par taux'!A1522</f>
        <v>K57</v>
      </c>
    </row>
    <row r="1523" spans="1:1" x14ac:dyDescent="0.2">
      <c r="A1523" s="33" t="str">
        <f>+'[1]CA par taux'!A1523</f>
        <v>K57</v>
      </c>
    </row>
    <row r="1524" spans="1:1" x14ac:dyDescent="0.2">
      <c r="A1524" s="33" t="str">
        <f>+'[1]CA par taux'!A1524</f>
        <v>K57</v>
      </c>
    </row>
    <row r="1525" spans="1:1" x14ac:dyDescent="0.2">
      <c r="A1525" s="33" t="str">
        <f>+'[1]CA par taux'!A1525</f>
        <v>K57</v>
      </c>
    </row>
    <row r="1526" spans="1:1" x14ac:dyDescent="0.2">
      <c r="A1526" s="33" t="str">
        <f>+'[1]CA par taux'!A1526</f>
        <v>K57</v>
      </c>
    </row>
    <row r="1527" spans="1:1" x14ac:dyDescent="0.2">
      <c r="A1527" s="33" t="str">
        <f>+'[1]CA par taux'!A1527</f>
        <v>K57</v>
      </c>
    </row>
    <row r="1528" spans="1:1" x14ac:dyDescent="0.2">
      <c r="A1528" s="33" t="str">
        <f>+'[1]CA par taux'!A1528</f>
        <v>K57</v>
      </c>
    </row>
    <row r="1529" spans="1:1" x14ac:dyDescent="0.2">
      <c r="A1529" s="33" t="str">
        <f>+'[1]CA par taux'!A1529</f>
        <v>K57</v>
      </c>
    </row>
    <row r="1530" spans="1:1" x14ac:dyDescent="0.2">
      <c r="A1530" s="33" t="str">
        <f>+'[1]CA par taux'!A1530</f>
        <v>K57</v>
      </c>
    </row>
    <row r="1531" spans="1:1" x14ac:dyDescent="0.2">
      <c r="A1531" s="33" t="str">
        <f>+'[1]CA par taux'!A1531</f>
        <v>K57</v>
      </c>
    </row>
    <row r="1532" spans="1:1" x14ac:dyDescent="0.2">
      <c r="A1532" s="33" t="str">
        <f>+'[1]CA par taux'!A1532</f>
        <v>K57</v>
      </c>
    </row>
    <row r="1533" spans="1:1" x14ac:dyDescent="0.2">
      <c r="A1533" s="33" t="str">
        <f>+'[1]CA par taux'!A1533</f>
        <v>K57</v>
      </c>
    </row>
    <row r="1534" spans="1:1" x14ac:dyDescent="0.2">
      <c r="A1534" s="33" t="str">
        <f>+'[1]CA par taux'!A1534</f>
        <v>K57</v>
      </c>
    </row>
    <row r="1535" spans="1:1" x14ac:dyDescent="0.2">
      <c r="A1535" s="33" t="str">
        <f>+'[1]CA par taux'!A1535</f>
        <v>K57</v>
      </c>
    </row>
    <row r="1536" spans="1:1" x14ac:dyDescent="0.2">
      <c r="A1536" s="33" t="str">
        <f>+'[1]CA par taux'!A1536</f>
        <v>K57</v>
      </c>
    </row>
    <row r="1537" spans="1:1" x14ac:dyDescent="0.2">
      <c r="A1537" s="33" t="str">
        <f>+'[1]CA par taux'!A1537</f>
        <v>K57</v>
      </c>
    </row>
    <row r="1538" spans="1:1" x14ac:dyDescent="0.2">
      <c r="A1538" s="33" t="str">
        <f>+'[1]CA par taux'!A1538</f>
        <v>K57</v>
      </c>
    </row>
    <row r="1539" spans="1:1" x14ac:dyDescent="0.2">
      <c r="A1539" s="33" t="str">
        <f>+'[1]CA par taux'!A1539</f>
        <v>K57</v>
      </c>
    </row>
    <row r="1540" spans="1:1" x14ac:dyDescent="0.2">
      <c r="A1540" s="33" t="str">
        <f>+'[1]CA par taux'!A1540</f>
        <v>K57</v>
      </c>
    </row>
    <row r="1541" spans="1:1" x14ac:dyDescent="0.2">
      <c r="A1541" s="33" t="str">
        <f>+'[1]CA par taux'!A1541</f>
        <v>K57</v>
      </c>
    </row>
    <row r="1542" spans="1:1" x14ac:dyDescent="0.2">
      <c r="A1542" s="33" t="str">
        <f>+'[1]CA par taux'!A1542</f>
        <v>K57</v>
      </c>
    </row>
    <row r="1543" spans="1:1" x14ac:dyDescent="0.2">
      <c r="A1543" s="33" t="str">
        <f>+'[1]CA par taux'!A1543</f>
        <v>K57</v>
      </c>
    </row>
    <row r="1544" spans="1:1" x14ac:dyDescent="0.2">
      <c r="A1544" s="33" t="str">
        <f>+'[1]CA par taux'!A1544</f>
        <v>K57</v>
      </c>
    </row>
    <row r="1545" spans="1:1" x14ac:dyDescent="0.2">
      <c r="A1545" s="33" t="str">
        <f>+'[1]CA par taux'!A1545</f>
        <v>K57</v>
      </c>
    </row>
    <row r="1546" spans="1:1" x14ac:dyDescent="0.2">
      <c r="A1546" s="33" t="str">
        <f>+'[1]CA par taux'!A1546</f>
        <v>K57</v>
      </c>
    </row>
    <row r="1547" spans="1:1" x14ac:dyDescent="0.2">
      <c r="A1547" s="33" t="str">
        <f>+'[1]CA par taux'!A1547</f>
        <v>K57</v>
      </c>
    </row>
    <row r="1548" spans="1:1" x14ac:dyDescent="0.2">
      <c r="A1548" s="33" t="str">
        <f>+'[1]CA par taux'!A1548</f>
        <v>K57</v>
      </c>
    </row>
    <row r="1549" spans="1:1" x14ac:dyDescent="0.2">
      <c r="A1549" s="33" t="str">
        <f>+'[1]CA par taux'!A1549</f>
        <v>K57</v>
      </c>
    </row>
    <row r="1550" spans="1:1" x14ac:dyDescent="0.2">
      <c r="A1550" s="33" t="str">
        <f>+'[1]CA par taux'!A1550</f>
        <v>K57</v>
      </c>
    </row>
    <row r="1551" spans="1:1" x14ac:dyDescent="0.2">
      <c r="A1551" s="33" t="str">
        <f>+'[1]CA par taux'!A1551</f>
        <v>K57</v>
      </c>
    </row>
    <row r="1552" spans="1:1" x14ac:dyDescent="0.2">
      <c r="A1552" s="33" t="str">
        <f>+'[1]CA par taux'!A1552</f>
        <v>K57</v>
      </c>
    </row>
    <row r="1553" spans="1:1" x14ac:dyDescent="0.2">
      <c r="A1553" s="33" t="str">
        <f>+'[1]CA par taux'!A1553</f>
        <v>K57</v>
      </c>
    </row>
    <row r="1554" spans="1:1" x14ac:dyDescent="0.2">
      <c r="A1554" s="33" t="str">
        <f>+'[1]CA par taux'!A1554</f>
        <v>K57</v>
      </c>
    </row>
    <row r="1555" spans="1:1" x14ac:dyDescent="0.2">
      <c r="A1555" s="33" t="str">
        <f>+'[1]CA par taux'!A1555</f>
        <v>K57</v>
      </c>
    </row>
    <row r="1556" spans="1:1" x14ac:dyDescent="0.2">
      <c r="A1556" s="33" t="str">
        <f>+'[1]CA par taux'!A1556</f>
        <v>K57</v>
      </c>
    </row>
    <row r="1557" spans="1:1" x14ac:dyDescent="0.2">
      <c r="A1557" s="33" t="str">
        <f>+'[1]CA par taux'!A1557</f>
        <v>K57</v>
      </c>
    </row>
    <row r="1558" spans="1:1" x14ac:dyDescent="0.2">
      <c r="A1558" s="33" t="str">
        <f>+'[1]CA par taux'!A1558</f>
        <v>K57</v>
      </c>
    </row>
    <row r="1559" spans="1:1" x14ac:dyDescent="0.2">
      <c r="A1559" s="33" t="str">
        <f>+'[1]CA par taux'!A1559</f>
        <v>K57</v>
      </c>
    </row>
    <row r="1560" spans="1:1" x14ac:dyDescent="0.2">
      <c r="A1560" s="33" t="str">
        <f>+'[1]CA par taux'!A1560</f>
        <v>K57</v>
      </c>
    </row>
    <row r="1561" spans="1:1" x14ac:dyDescent="0.2">
      <c r="A1561" s="33" t="str">
        <f>+'[1]CA par taux'!A1561</f>
        <v>K57</v>
      </c>
    </row>
    <row r="1562" spans="1:1" x14ac:dyDescent="0.2">
      <c r="A1562" s="33" t="str">
        <f>+'[1]CA par taux'!A1562</f>
        <v>K57</v>
      </c>
    </row>
    <row r="1563" spans="1:1" x14ac:dyDescent="0.2">
      <c r="A1563" s="33" t="str">
        <f>+'[1]CA par taux'!A1563</f>
        <v>K57</v>
      </c>
    </row>
    <row r="1564" spans="1:1" x14ac:dyDescent="0.2">
      <c r="A1564" s="33" t="str">
        <f>+'[1]CA par taux'!A1564</f>
        <v>K57</v>
      </c>
    </row>
    <row r="1565" spans="1:1" x14ac:dyDescent="0.2">
      <c r="A1565" s="33" t="str">
        <f>+'[1]CA par taux'!A1565</f>
        <v>K57</v>
      </c>
    </row>
    <row r="1566" spans="1:1" x14ac:dyDescent="0.2">
      <c r="A1566" s="33" t="str">
        <f>+'[1]CA par taux'!A1566</f>
        <v>K57</v>
      </c>
    </row>
    <row r="1567" spans="1:1" x14ac:dyDescent="0.2">
      <c r="A1567" s="33" t="str">
        <f>+'[1]CA par taux'!A1567</f>
        <v>K57</v>
      </c>
    </row>
    <row r="1568" spans="1:1" x14ac:dyDescent="0.2">
      <c r="A1568" s="33" t="str">
        <f>+'[1]CA par taux'!A1568</f>
        <v>K57</v>
      </c>
    </row>
    <row r="1569" spans="1:1" x14ac:dyDescent="0.2">
      <c r="A1569" s="33" t="str">
        <f>+'[1]CA par taux'!A1569</f>
        <v>K57</v>
      </c>
    </row>
    <row r="1570" spans="1:1" x14ac:dyDescent="0.2">
      <c r="A1570" s="33" t="str">
        <f>+'[1]CA par taux'!A1570</f>
        <v>K57</v>
      </c>
    </row>
    <row r="1571" spans="1:1" x14ac:dyDescent="0.2">
      <c r="A1571" s="33" t="str">
        <f>+'[1]CA par taux'!A1571</f>
        <v>K57</v>
      </c>
    </row>
    <row r="1572" spans="1:1" x14ac:dyDescent="0.2">
      <c r="A1572" s="33" t="str">
        <f>+'[1]CA par taux'!A1572</f>
        <v>K57</v>
      </c>
    </row>
    <row r="1573" spans="1:1" x14ac:dyDescent="0.2">
      <c r="A1573" s="33" t="str">
        <f>+'[1]CA par taux'!A1573</f>
        <v>K57</v>
      </c>
    </row>
    <row r="1574" spans="1:1" x14ac:dyDescent="0.2">
      <c r="A1574" s="33" t="str">
        <f>+'[1]CA par taux'!A1574</f>
        <v>K57</v>
      </c>
    </row>
    <row r="1575" spans="1:1" x14ac:dyDescent="0.2">
      <c r="A1575" s="33" t="str">
        <f>+'[1]CA par taux'!A1575</f>
        <v>K57</v>
      </c>
    </row>
    <row r="1576" spans="1:1" x14ac:dyDescent="0.2">
      <c r="A1576" s="33" t="str">
        <f>+'[1]CA par taux'!A1576</f>
        <v>K57</v>
      </c>
    </row>
    <row r="1577" spans="1:1" x14ac:dyDescent="0.2">
      <c r="A1577" s="33" t="str">
        <f>+'[1]CA par taux'!A1577</f>
        <v>K57</v>
      </c>
    </row>
    <row r="1578" spans="1:1" x14ac:dyDescent="0.2">
      <c r="A1578" s="33" t="str">
        <f>+'[1]CA par taux'!A1578</f>
        <v>K57</v>
      </c>
    </row>
    <row r="1579" spans="1:1" x14ac:dyDescent="0.2">
      <c r="A1579" s="33" t="str">
        <f>+'[1]CA par taux'!A1579</f>
        <v>K57</v>
      </c>
    </row>
    <row r="1580" spans="1:1" x14ac:dyDescent="0.2">
      <c r="A1580" s="33" t="str">
        <f>+'[1]CA par taux'!A1580</f>
        <v>K57</v>
      </c>
    </row>
    <row r="1581" spans="1:1" x14ac:dyDescent="0.2">
      <c r="A1581" s="33" t="str">
        <f>+'[1]CA par taux'!A1581</f>
        <v>K57</v>
      </c>
    </row>
    <row r="1582" spans="1:1" x14ac:dyDescent="0.2">
      <c r="A1582" s="33" t="str">
        <f>+'[1]CA par taux'!A1582</f>
        <v>K57</v>
      </c>
    </row>
    <row r="1583" spans="1:1" x14ac:dyDescent="0.2">
      <c r="A1583" s="33" t="str">
        <f>+'[1]CA par taux'!A1583</f>
        <v>K57</v>
      </c>
    </row>
    <row r="1584" spans="1:1" x14ac:dyDescent="0.2">
      <c r="A1584" s="33" t="str">
        <f>+'[1]CA par taux'!A1584</f>
        <v>K57</v>
      </c>
    </row>
    <row r="1585" spans="1:1" x14ac:dyDescent="0.2">
      <c r="A1585" s="33" t="str">
        <f>+'[1]CA par taux'!A1585</f>
        <v>K57</v>
      </c>
    </row>
    <row r="1586" spans="1:1" x14ac:dyDescent="0.2">
      <c r="A1586" s="33" t="str">
        <f>+'[1]CA par taux'!A1586</f>
        <v>K57</v>
      </c>
    </row>
    <row r="1587" spans="1:1" x14ac:dyDescent="0.2">
      <c r="A1587" s="33" t="str">
        <f>+'[1]CA par taux'!A1587</f>
        <v>K57</v>
      </c>
    </row>
    <row r="1588" spans="1:1" x14ac:dyDescent="0.2">
      <c r="A1588" s="33" t="str">
        <f>+'[1]CA par taux'!A1588</f>
        <v>K57</v>
      </c>
    </row>
    <row r="1589" spans="1:1" x14ac:dyDescent="0.2">
      <c r="A1589" s="33" t="str">
        <f>+'[1]CA par taux'!A1589</f>
        <v>K57</v>
      </c>
    </row>
    <row r="1590" spans="1:1" x14ac:dyDescent="0.2">
      <c r="A1590" s="33" t="str">
        <f>+'[1]CA par taux'!A1590</f>
        <v>K57</v>
      </c>
    </row>
    <row r="1591" spans="1:1" x14ac:dyDescent="0.2">
      <c r="A1591" s="33" t="str">
        <f>+'[1]CA par taux'!A1591</f>
        <v>K57</v>
      </c>
    </row>
    <row r="1592" spans="1:1" x14ac:dyDescent="0.2">
      <c r="A1592" s="33" t="str">
        <f>+'[1]CA par taux'!A1592</f>
        <v>K57</v>
      </c>
    </row>
    <row r="1593" spans="1:1" x14ac:dyDescent="0.2">
      <c r="A1593" s="33" t="str">
        <f>+'[1]CA par taux'!A1593</f>
        <v>K57</v>
      </c>
    </row>
    <row r="1594" spans="1:1" x14ac:dyDescent="0.2">
      <c r="A1594" s="33" t="str">
        <f>+'[1]CA par taux'!A1594</f>
        <v>K57</v>
      </c>
    </row>
    <row r="1595" spans="1:1" x14ac:dyDescent="0.2">
      <c r="A1595" s="33" t="str">
        <f>+'[1]CA par taux'!A1595</f>
        <v>K57</v>
      </c>
    </row>
    <row r="1596" spans="1:1" x14ac:dyDescent="0.2">
      <c r="A1596" s="33" t="str">
        <f>+'[1]CA par taux'!A1596</f>
        <v>K57</v>
      </c>
    </row>
    <row r="1597" spans="1:1" x14ac:dyDescent="0.2">
      <c r="A1597" s="33" t="str">
        <f>+'[1]CA par taux'!A1597</f>
        <v>K57</v>
      </c>
    </row>
    <row r="1598" spans="1:1" x14ac:dyDescent="0.2">
      <c r="A1598" s="33" t="str">
        <f>+'[1]CA par taux'!A1598</f>
        <v>K57</v>
      </c>
    </row>
    <row r="1599" spans="1:1" x14ac:dyDescent="0.2">
      <c r="A1599" s="33" t="str">
        <f>+'[1]CA par taux'!A1599</f>
        <v>K57</v>
      </c>
    </row>
    <row r="1600" spans="1:1" x14ac:dyDescent="0.2">
      <c r="A1600" s="33" t="str">
        <f>+'[1]CA par taux'!A1600</f>
        <v>K57</v>
      </c>
    </row>
    <row r="1601" spans="1:2" x14ac:dyDescent="0.2">
      <c r="A1601" s="33" t="str">
        <f>+'[1]CA par taux'!A1601</f>
        <v>K60</v>
      </c>
      <c r="B1601" s="36" t="s">
        <v>239</v>
      </c>
    </row>
    <row r="1602" spans="1:2" x14ac:dyDescent="0.2">
      <c r="A1602" s="33" t="str">
        <f>+'[1]CA par taux'!A1602</f>
        <v>K60</v>
      </c>
      <c r="B1602" s="36" t="s">
        <v>240</v>
      </c>
    </row>
    <row r="1603" spans="1:2" x14ac:dyDescent="0.2">
      <c r="A1603" s="33" t="str">
        <f>+'[1]CA par taux'!A1603</f>
        <v>K60</v>
      </c>
      <c r="B1603" s="36" t="s">
        <v>241</v>
      </c>
    </row>
    <row r="1604" spans="1:2" x14ac:dyDescent="0.2">
      <c r="A1604" s="33" t="str">
        <f>+'[1]CA par taux'!A1604</f>
        <v>K60</v>
      </c>
      <c r="B1604" s="36" t="s">
        <v>242</v>
      </c>
    </row>
    <row r="1605" spans="1:2" x14ac:dyDescent="0.2">
      <c r="A1605" s="33" t="str">
        <f>+'[1]CA par taux'!A1605</f>
        <v>K60</v>
      </c>
      <c r="B1605" s="36" t="s">
        <v>243</v>
      </c>
    </row>
    <row r="1606" spans="1:2" x14ac:dyDescent="0.2">
      <c r="A1606" s="33" t="str">
        <f>+'[1]CA par taux'!A1606</f>
        <v>K60</v>
      </c>
      <c r="B1606" s="36" t="s">
        <v>244</v>
      </c>
    </row>
    <row r="1607" spans="1:2" x14ac:dyDescent="0.2">
      <c r="A1607" s="33" t="str">
        <f>+'[1]CA par taux'!A1607</f>
        <v>K60</v>
      </c>
      <c r="B1607" s="36" t="s">
        <v>245</v>
      </c>
    </row>
    <row r="1608" spans="1:2" x14ac:dyDescent="0.2">
      <c r="A1608" s="33" t="str">
        <f>+'[1]CA par taux'!A1608</f>
        <v>K60</v>
      </c>
      <c r="B1608" s="36" t="s">
        <v>246</v>
      </c>
    </row>
    <row r="1609" spans="1:2" x14ac:dyDescent="0.2">
      <c r="A1609" s="33" t="str">
        <f>+'[1]CA par taux'!A1609</f>
        <v>K60</v>
      </c>
      <c r="B1609" s="36" t="s">
        <v>247</v>
      </c>
    </row>
    <row r="1610" spans="1:2" x14ac:dyDescent="0.2">
      <c r="A1610" s="33" t="str">
        <f>+'[1]CA par taux'!A1610</f>
        <v>K60</v>
      </c>
      <c r="B1610" s="36" t="s">
        <v>248</v>
      </c>
    </row>
    <row r="1611" spans="1:2" x14ac:dyDescent="0.2">
      <c r="A1611" s="33" t="str">
        <f>+'[1]CA par taux'!A1611</f>
        <v>K60</v>
      </c>
      <c r="B1611" s="36" t="s">
        <v>249</v>
      </c>
    </row>
    <row r="1612" spans="1:2" x14ac:dyDescent="0.2">
      <c r="A1612" s="33" t="str">
        <f>+'[1]CA par taux'!A1612</f>
        <v>K60</v>
      </c>
      <c r="B1612" s="36" t="s">
        <v>250</v>
      </c>
    </row>
    <row r="1613" spans="1:2" x14ac:dyDescent="0.2">
      <c r="A1613" s="33" t="str">
        <f>+'[1]CA par taux'!A1613</f>
        <v>K60</v>
      </c>
      <c r="B1613" s="36" t="s">
        <v>251</v>
      </c>
    </row>
    <row r="1614" spans="1:2" x14ac:dyDescent="0.2">
      <c r="A1614" s="33" t="str">
        <f>+'[1]CA par taux'!A1614</f>
        <v>K60</v>
      </c>
      <c r="B1614" s="36" t="s">
        <v>252</v>
      </c>
    </row>
    <row r="1615" spans="1:2" x14ac:dyDescent="0.2">
      <c r="A1615" s="33" t="str">
        <f>+'[1]CA par taux'!A1615</f>
        <v>K60</v>
      </c>
      <c r="B1615" s="36" t="s">
        <v>253</v>
      </c>
    </row>
    <row r="1616" spans="1:2" x14ac:dyDescent="0.2">
      <c r="A1616" s="33" t="str">
        <f>+'[1]CA par taux'!A1616</f>
        <v>K60</v>
      </c>
      <c r="B1616" s="36" t="s">
        <v>254</v>
      </c>
    </row>
    <row r="1617" spans="1:2" x14ac:dyDescent="0.2">
      <c r="A1617" s="33" t="str">
        <f>+'[1]CA par taux'!A1617</f>
        <v>K60</v>
      </c>
      <c r="B1617" s="36" t="s">
        <v>254</v>
      </c>
    </row>
    <row r="1618" spans="1:2" x14ac:dyDescent="0.2">
      <c r="A1618" s="33" t="str">
        <f>+'[1]CA par taux'!A1618</f>
        <v>K60</v>
      </c>
      <c r="B1618" s="36" t="s">
        <v>255</v>
      </c>
    </row>
    <row r="1619" spans="1:2" x14ac:dyDescent="0.2">
      <c r="A1619" s="33" t="str">
        <f>+'[1]CA par taux'!A1619</f>
        <v>K60</v>
      </c>
      <c r="B1619" s="36" t="s">
        <v>256</v>
      </c>
    </row>
    <row r="1620" spans="1:2" x14ac:dyDescent="0.2">
      <c r="A1620" s="33" t="str">
        <f>+'[1]CA par taux'!A1620</f>
        <v>K60</v>
      </c>
      <c r="B1620" s="36" t="s">
        <v>257</v>
      </c>
    </row>
    <row r="1621" spans="1:2" x14ac:dyDescent="0.2">
      <c r="A1621" s="33" t="str">
        <f>+'[1]CA par taux'!A1621</f>
        <v>K60</v>
      </c>
      <c r="B1621" s="36" t="s">
        <v>258</v>
      </c>
    </row>
    <row r="1622" spans="1:2" x14ac:dyDescent="0.2">
      <c r="A1622" s="33" t="str">
        <f>+'[1]CA par taux'!A1622</f>
        <v>K60</v>
      </c>
      <c r="B1622" s="36" t="s">
        <v>259</v>
      </c>
    </row>
    <row r="1623" spans="1:2" x14ac:dyDescent="0.2">
      <c r="A1623" s="33" t="str">
        <f>+'[1]CA par taux'!A1623</f>
        <v>K60</v>
      </c>
      <c r="B1623" s="36" t="s">
        <v>260</v>
      </c>
    </row>
    <row r="1624" spans="1:2" x14ac:dyDescent="0.2">
      <c r="A1624" s="33" t="str">
        <f>+'[1]CA par taux'!A1624</f>
        <v>K60</v>
      </c>
      <c r="B1624" s="36" t="s">
        <v>261</v>
      </c>
    </row>
    <row r="1625" spans="1:2" x14ac:dyDescent="0.2">
      <c r="A1625" s="33" t="str">
        <f>+'[1]CA par taux'!A1625</f>
        <v>K60</v>
      </c>
      <c r="B1625" s="36" t="s">
        <v>262</v>
      </c>
    </row>
    <row r="1626" spans="1:2" x14ac:dyDescent="0.2">
      <c r="A1626" s="33" t="str">
        <f>+'[1]CA par taux'!A1626</f>
        <v>K60</v>
      </c>
      <c r="B1626" s="36" t="s">
        <v>263</v>
      </c>
    </row>
    <row r="1627" spans="1:2" x14ac:dyDescent="0.2">
      <c r="A1627" s="33" t="str">
        <f>+'[1]CA par taux'!A1627</f>
        <v>K60</v>
      </c>
      <c r="B1627" s="36" t="s">
        <v>264</v>
      </c>
    </row>
    <row r="1628" spans="1:2" x14ac:dyDescent="0.2">
      <c r="A1628" s="33" t="str">
        <f>+'[1]CA par taux'!A1628</f>
        <v>K60</v>
      </c>
      <c r="B1628" s="36" t="s">
        <v>265</v>
      </c>
    </row>
    <row r="1629" spans="1:2" x14ac:dyDescent="0.2">
      <c r="A1629" s="33" t="str">
        <f>+'[1]CA par taux'!A1629</f>
        <v>K60</v>
      </c>
      <c r="B1629" s="36" t="s">
        <v>266</v>
      </c>
    </row>
    <row r="1630" spans="1:2" x14ac:dyDescent="0.2">
      <c r="A1630" s="33" t="str">
        <f>+'[1]CA par taux'!A1630</f>
        <v>K60</v>
      </c>
      <c r="B1630" s="36" t="s">
        <v>267</v>
      </c>
    </row>
    <row r="1631" spans="1:2" x14ac:dyDescent="0.2">
      <c r="A1631" s="33" t="str">
        <f>+'[1]CA par taux'!A1631</f>
        <v>K60</v>
      </c>
      <c r="B1631" s="36" t="s">
        <v>268</v>
      </c>
    </row>
    <row r="1632" spans="1:2" x14ac:dyDescent="0.2">
      <c r="A1632" s="33" t="str">
        <f>+'[1]CA par taux'!A1632</f>
        <v>K60</v>
      </c>
      <c r="B1632" s="36" t="s">
        <v>269</v>
      </c>
    </row>
    <row r="1633" spans="1:2" x14ac:dyDescent="0.2">
      <c r="A1633" s="33" t="str">
        <f>+'[1]CA par taux'!A1633</f>
        <v>K60</v>
      </c>
      <c r="B1633" s="36" t="s">
        <v>270</v>
      </c>
    </row>
    <row r="1634" spans="1:2" x14ac:dyDescent="0.2">
      <c r="A1634" s="33" t="str">
        <f>+'[1]CA par taux'!A1634</f>
        <v>K60</v>
      </c>
      <c r="B1634" s="36" t="s">
        <v>271</v>
      </c>
    </row>
    <row r="1635" spans="1:2" x14ac:dyDescent="0.2">
      <c r="A1635" s="33" t="str">
        <f>+'[1]CA par taux'!A1635</f>
        <v>K60</v>
      </c>
      <c r="B1635" s="36" t="s">
        <v>272</v>
      </c>
    </row>
    <row r="1636" spans="1:2" x14ac:dyDescent="0.2">
      <c r="A1636" s="33" t="str">
        <f>+'[1]CA par taux'!A1636</f>
        <v>K60</v>
      </c>
      <c r="B1636" s="36" t="s">
        <v>273</v>
      </c>
    </row>
    <row r="1637" spans="1:2" x14ac:dyDescent="0.2">
      <c r="A1637" s="33" t="str">
        <f>+'[1]CA par taux'!A1637</f>
        <v>K60</v>
      </c>
      <c r="B1637" s="36" t="s">
        <v>274</v>
      </c>
    </row>
    <row r="1638" spans="1:2" x14ac:dyDescent="0.2">
      <c r="A1638" s="33" t="str">
        <f>+'[1]CA par taux'!A1638</f>
        <v>K60</v>
      </c>
      <c r="B1638" s="36" t="s">
        <v>275</v>
      </c>
    </row>
    <row r="1639" spans="1:2" x14ac:dyDescent="0.2">
      <c r="A1639" s="33" t="str">
        <f>+'[1]CA par taux'!A1639</f>
        <v>K60</v>
      </c>
      <c r="B1639" s="36" t="s">
        <v>276</v>
      </c>
    </row>
    <row r="1640" spans="1:2" x14ac:dyDescent="0.2">
      <c r="A1640" s="33" t="str">
        <f>+'[1]CA par taux'!A1640</f>
        <v>K60</v>
      </c>
      <c r="B1640" s="36" t="s">
        <v>277</v>
      </c>
    </row>
    <row r="1641" spans="1:2" x14ac:dyDescent="0.2">
      <c r="A1641" s="33" t="str">
        <f>+'[1]CA par taux'!A1641</f>
        <v>K60</v>
      </c>
      <c r="B1641" s="36" t="s">
        <v>278</v>
      </c>
    </row>
    <row r="1642" spans="1:2" x14ac:dyDescent="0.2">
      <c r="A1642" s="33" t="str">
        <f>+'[1]CA par taux'!A1642</f>
        <v>K60</v>
      </c>
      <c r="B1642" s="36" t="s">
        <v>279</v>
      </c>
    </row>
    <row r="1643" spans="1:2" x14ac:dyDescent="0.2">
      <c r="A1643" s="33" t="str">
        <f>+'[1]CA par taux'!A1643</f>
        <v>K60</v>
      </c>
      <c r="B1643" s="36" t="s">
        <v>280</v>
      </c>
    </row>
    <row r="1644" spans="1:2" x14ac:dyDescent="0.2">
      <c r="A1644" s="33" t="str">
        <f>+'[1]CA par taux'!A1644</f>
        <v>K60</v>
      </c>
      <c r="B1644" s="36" t="s">
        <v>281</v>
      </c>
    </row>
    <row r="1645" spans="1:2" x14ac:dyDescent="0.2">
      <c r="A1645" s="33" t="str">
        <f>+'[1]CA par taux'!A1645</f>
        <v>K60</v>
      </c>
      <c r="B1645" s="36" t="s">
        <v>282</v>
      </c>
    </row>
    <row r="1646" spans="1:2" x14ac:dyDescent="0.2">
      <c r="A1646" s="33" t="str">
        <f>+'[1]CA par taux'!A1646</f>
        <v>K60</v>
      </c>
      <c r="B1646" s="36" t="s">
        <v>283</v>
      </c>
    </row>
    <row r="1647" spans="1:2" x14ac:dyDescent="0.2">
      <c r="A1647" s="33" t="str">
        <f>+'[1]CA par taux'!A1647</f>
        <v>K60</v>
      </c>
      <c r="B1647" s="36" t="s">
        <v>284</v>
      </c>
    </row>
    <row r="1648" spans="1:2" x14ac:dyDescent="0.2">
      <c r="A1648" s="33" t="str">
        <f>+'[1]CA par taux'!A1648</f>
        <v>K60</v>
      </c>
      <c r="B1648" s="36" t="s">
        <v>285</v>
      </c>
    </row>
    <row r="1649" spans="1:2" x14ac:dyDescent="0.2">
      <c r="A1649" s="33" t="str">
        <f>+'[1]CA par taux'!A1649</f>
        <v>K60</v>
      </c>
      <c r="B1649" s="36" t="s">
        <v>286</v>
      </c>
    </row>
    <row r="1650" spans="1:2" x14ac:dyDescent="0.2">
      <c r="A1650" s="33" t="str">
        <f>+'[1]CA par taux'!A1650</f>
        <v>K60</v>
      </c>
      <c r="B1650" s="36" t="s">
        <v>287</v>
      </c>
    </row>
    <row r="1651" spans="1:2" x14ac:dyDescent="0.2">
      <c r="A1651" s="33" t="str">
        <f>+'[1]CA par taux'!A1651</f>
        <v>K60</v>
      </c>
      <c r="B1651" s="36" t="s">
        <v>288</v>
      </c>
    </row>
    <row r="1652" spans="1:2" x14ac:dyDescent="0.2">
      <c r="A1652" s="33" t="str">
        <f>+'[1]CA par taux'!A1652</f>
        <v>K60</v>
      </c>
      <c r="B1652" s="36" t="s">
        <v>118</v>
      </c>
    </row>
    <row r="1653" spans="1:2" x14ac:dyDescent="0.2">
      <c r="A1653" s="33" t="str">
        <f>+'[1]CA par taux'!A1653</f>
        <v>K60</v>
      </c>
      <c r="B1653" s="36" t="s">
        <v>289</v>
      </c>
    </row>
    <row r="1654" spans="1:2" x14ac:dyDescent="0.2">
      <c r="A1654" s="33" t="str">
        <f>+'[1]CA par taux'!A1654</f>
        <v>K60</v>
      </c>
      <c r="B1654" s="36" t="s">
        <v>290</v>
      </c>
    </row>
    <row r="1655" spans="1:2" x14ac:dyDescent="0.2">
      <c r="A1655" s="33" t="str">
        <f>+'[1]CA par taux'!A1655</f>
        <v>K60</v>
      </c>
      <c r="B1655" s="36" t="s">
        <v>291</v>
      </c>
    </row>
    <row r="1656" spans="1:2" x14ac:dyDescent="0.2">
      <c r="A1656" s="33" t="str">
        <f>+'[1]CA par taux'!A1656</f>
        <v>K60</v>
      </c>
      <c r="B1656" s="36" t="s">
        <v>292</v>
      </c>
    </row>
    <row r="1657" spans="1:2" x14ac:dyDescent="0.2">
      <c r="A1657" s="33" t="str">
        <f>+'[1]CA par taux'!A1657</f>
        <v>K60</v>
      </c>
      <c r="B1657" s="36" t="s">
        <v>293</v>
      </c>
    </row>
    <row r="1658" spans="1:2" x14ac:dyDescent="0.2">
      <c r="A1658" s="33" t="str">
        <f>+'[1]CA par taux'!A1658</f>
        <v>K60</v>
      </c>
      <c r="B1658" s="36" t="s">
        <v>294</v>
      </c>
    </row>
    <row r="1659" spans="1:2" x14ac:dyDescent="0.2">
      <c r="A1659" s="33" t="str">
        <f>+'[1]CA par taux'!A1659</f>
        <v>K60</v>
      </c>
      <c r="B1659" s="36" t="s">
        <v>295</v>
      </c>
    </row>
    <row r="1660" spans="1:2" x14ac:dyDescent="0.2">
      <c r="A1660" s="33" t="str">
        <f>+'[1]CA par taux'!A1660</f>
        <v>K60</v>
      </c>
      <c r="B1660" s="36" t="s">
        <v>296</v>
      </c>
    </row>
    <row r="1661" spans="1:2" x14ac:dyDescent="0.2">
      <c r="A1661" s="33" t="str">
        <f>+'[1]CA par taux'!A1661</f>
        <v>K60</v>
      </c>
      <c r="B1661" s="36" t="s">
        <v>297</v>
      </c>
    </row>
    <row r="1662" spans="1:2" x14ac:dyDescent="0.2">
      <c r="A1662" s="33" t="str">
        <f>+'[1]CA par taux'!A1662</f>
        <v>K60</v>
      </c>
      <c r="B1662" s="36" t="s">
        <v>298</v>
      </c>
    </row>
    <row r="1663" spans="1:2" x14ac:dyDescent="0.2">
      <c r="A1663" s="33" t="str">
        <f>+'[1]CA par taux'!A1663</f>
        <v>K60</v>
      </c>
      <c r="B1663" s="36" t="s">
        <v>299</v>
      </c>
    </row>
    <row r="1664" spans="1:2" x14ac:dyDescent="0.2">
      <c r="A1664" s="33" t="str">
        <f>+'[1]CA par taux'!A1664</f>
        <v>K60</v>
      </c>
      <c r="B1664" s="36" t="s">
        <v>300</v>
      </c>
    </row>
    <row r="1665" spans="1:2" x14ac:dyDescent="0.2">
      <c r="A1665" s="33" t="str">
        <f>+'[1]CA par taux'!A1665</f>
        <v>K60</v>
      </c>
      <c r="B1665" s="36" t="s">
        <v>301</v>
      </c>
    </row>
    <row r="1666" spans="1:2" x14ac:dyDescent="0.2">
      <c r="A1666" s="33" t="str">
        <f>+'[1]CA par taux'!A1666</f>
        <v>K60</v>
      </c>
      <c r="B1666" s="36" t="s">
        <v>302</v>
      </c>
    </row>
    <row r="1667" spans="1:2" x14ac:dyDescent="0.2">
      <c r="A1667" s="33" t="str">
        <f>+'[1]CA par taux'!A1667</f>
        <v>K60</v>
      </c>
      <c r="B1667" s="36" t="s">
        <v>303</v>
      </c>
    </row>
    <row r="1668" spans="1:2" x14ac:dyDescent="0.2">
      <c r="A1668" s="33" t="str">
        <f>+'[1]CA par taux'!A1668</f>
        <v>K60</v>
      </c>
      <c r="B1668" s="36" t="s">
        <v>304</v>
      </c>
    </row>
    <row r="1669" spans="1:2" x14ac:dyDescent="0.2">
      <c r="A1669" s="33" t="str">
        <f>+'[1]CA par taux'!A1669</f>
        <v>K60</v>
      </c>
      <c r="B1669" s="36" t="s">
        <v>305</v>
      </c>
    </row>
    <row r="1670" spans="1:2" x14ac:dyDescent="0.2">
      <c r="A1670" s="33" t="str">
        <f>+'[1]CA par taux'!A1670</f>
        <v>K60</v>
      </c>
      <c r="B1670" s="36" t="s">
        <v>306</v>
      </c>
    </row>
    <row r="1671" spans="1:2" x14ac:dyDescent="0.2">
      <c r="A1671" s="33" t="str">
        <f>+'[1]CA par taux'!A1671</f>
        <v>K60</v>
      </c>
      <c r="B1671" s="36" t="s">
        <v>307</v>
      </c>
    </row>
    <row r="1672" spans="1:2" x14ac:dyDescent="0.2">
      <c r="A1672" s="33" t="str">
        <f>+'[1]CA par taux'!A1672</f>
        <v>K60</v>
      </c>
      <c r="B1672" s="36" t="s">
        <v>308</v>
      </c>
    </row>
    <row r="1673" spans="1:2" x14ac:dyDescent="0.2">
      <c r="A1673" s="33" t="str">
        <f>+'[1]CA par taux'!A1673</f>
        <v>K60</v>
      </c>
      <c r="B1673" s="36" t="s">
        <v>309</v>
      </c>
    </row>
    <row r="1674" spans="1:2" x14ac:dyDescent="0.2">
      <c r="A1674" s="33" t="str">
        <f>+'[1]CA par taux'!A1674</f>
        <v>K60</v>
      </c>
      <c r="B1674" s="36" t="s">
        <v>310</v>
      </c>
    </row>
    <row r="1675" spans="1:2" x14ac:dyDescent="0.2">
      <c r="A1675" s="33" t="str">
        <f>+'[1]CA par taux'!A1675</f>
        <v>K60</v>
      </c>
      <c r="B1675" s="36" t="s">
        <v>311</v>
      </c>
    </row>
    <row r="1676" spans="1:2" x14ac:dyDescent="0.2">
      <c r="A1676" s="33" t="str">
        <f>+'[1]CA par taux'!A1676</f>
        <v>K60</v>
      </c>
      <c r="B1676" s="36" t="s">
        <v>312</v>
      </c>
    </row>
    <row r="1677" spans="1:2" x14ac:dyDescent="0.2">
      <c r="A1677" s="33" t="str">
        <f>+'[1]CA par taux'!A1677</f>
        <v>K60</v>
      </c>
      <c r="B1677" s="36" t="s">
        <v>313</v>
      </c>
    </row>
    <row r="1678" spans="1:2" x14ac:dyDescent="0.2">
      <c r="A1678" s="33" t="str">
        <f>+'[1]CA par taux'!A1678</f>
        <v>K60</v>
      </c>
      <c r="B1678" s="36" t="s">
        <v>117</v>
      </c>
    </row>
    <row r="1679" spans="1:2" x14ac:dyDescent="0.2">
      <c r="A1679" s="33" t="str">
        <f>+'[1]CA par taux'!A1679</f>
        <v>K60</v>
      </c>
      <c r="B1679" s="36" t="s">
        <v>314</v>
      </c>
    </row>
    <row r="1680" spans="1:2" x14ac:dyDescent="0.2">
      <c r="A1680" s="33" t="str">
        <f>+'[1]CA par taux'!A1680</f>
        <v>K60</v>
      </c>
      <c r="B1680" s="36" t="s">
        <v>315</v>
      </c>
    </row>
    <row r="1681" spans="1:2" x14ac:dyDescent="0.2">
      <c r="A1681" s="33" t="str">
        <f>+'[1]CA par taux'!A1681</f>
        <v>K60</v>
      </c>
      <c r="B1681" s="36" t="s">
        <v>316</v>
      </c>
    </row>
    <row r="1682" spans="1:2" x14ac:dyDescent="0.2">
      <c r="A1682" s="33" t="str">
        <f>+'[1]CA par taux'!A1682</f>
        <v>K60</v>
      </c>
      <c r="B1682" s="36" t="s">
        <v>317</v>
      </c>
    </row>
    <row r="1683" spans="1:2" x14ac:dyDescent="0.2">
      <c r="A1683" s="33" t="str">
        <f>+'[1]CA par taux'!A1683</f>
        <v>K60</v>
      </c>
      <c r="B1683" s="36" t="s">
        <v>318</v>
      </c>
    </row>
    <row r="1684" spans="1:2" x14ac:dyDescent="0.2">
      <c r="A1684" s="33" t="str">
        <f>+'[1]CA par taux'!A1684</f>
        <v>K60</v>
      </c>
      <c r="B1684" s="36" t="s">
        <v>319</v>
      </c>
    </row>
    <row r="1685" spans="1:2" x14ac:dyDescent="0.2">
      <c r="A1685" s="33" t="str">
        <f>+'[1]CA par taux'!A1685</f>
        <v>K60</v>
      </c>
      <c r="B1685" s="36" t="s">
        <v>320</v>
      </c>
    </row>
    <row r="1686" spans="1:2" x14ac:dyDescent="0.2">
      <c r="A1686" s="33" t="str">
        <f>+'[1]CA par taux'!A1686</f>
        <v>K60</v>
      </c>
      <c r="B1686" s="36" t="s">
        <v>321</v>
      </c>
    </row>
    <row r="1687" spans="1:2" x14ac:dyDescent="0.2">
      <c r="A1687" s="33" t="str">
        <f>+'[1]CA par taux'!A1687</f>
        <v>K60</v>
      </c>
      <c r="B1687" s="36" t="s">
        <v>322</v>
      </c>
    </row>
    <row r="1688" spans="1:2" x14ac:dyDescent="0.2">
      <c r="A1688" s="33" t="str">
        <f>+'[1]CA par taux'!A1688</f>
        <v>K60</v>
      </c>
      <c r="B1688" s="36" t="s">
        <v>323</v>
      </c>
    </row>
    <row r="1689" spans="1:2" x14ac:dyDescent="0.2">
      <c r="A1689" s="33" t="str">
        <f>+'[1]CA par taux'!A1689</f>
        <v>K60</v>
      </c>
      <c r="B1689" s="36" t="s">
        <v>324</v>
      </c>
    </row>
    <row r="1690" spans="1:2" x14ac:dyDescent="0.2">
      <c r="A1690" s="33" t="str">
        <f>+'[1]CA par taux'!A1690</f>
        <v>K60</v>
      </c>
      <c r="B1690" s="36" t="s">
        <v>325</v>
      </c>
    </row>
    <row r="1691" spans="1:2" x14ac:dyDescent="0.2">
      <c r="A1691" s="33" t="str">
        <f>+'[1]CA par taux'!A1691</f>
        <v>K60</v>
      </c>
      <c r="B1691" s="36" t="s">
        <v>326</v>
      </c>
    </row>
    <row r="1692" spans="1:2" x14ac:dyDescent="0.2">
      <c r="A1692" s="33" t="str">
        <f>+'[1]CA par taux'!A1692</f>
        <v>K60</v>
      </c>
      <c r="B1692" s="36" t="s">
        <v>327</v>
      </c>
    </row>
    <row r="1693" spans="1:2" x14ac:dyDescent="0.2">
      <c r="A1693" s="33" t="str">
        <f>+'[1]CA par taux'!A1693</f>
        <v>K60</v>
      </c>
      <c r="B1693" s="36" t="s">
        <v>328</v>
      </c>
    </row>
    <row r="1694" spans="1:2" x14ac:dyDescent="0.2">
      <c r="A1694" s="33" t="str">
        <f>+'[1]CA par taux'!A1694</f>
        <v>K60</v>
      </c>
      <c r="B1694" s="36" t="s">
        <v>329</v>
      </c>
    </row>
    <row r="1695" spans="1:2" x14ac:dyDescent="0.2">
      <c r="A1695" s="33" t="str">
        <f>+'[1]CA par taux'!A1695</f>
        <v>K60</v>
      </c>
      <c r="B1695" s="36" t="s">
        <v>128</v>
      </c>
    </row>
    <row r="1696" spans="1:2" x14ac:dyDescent="0.2">
      <c r="A1696" s="33" t="str">
        <f>+'[1]CA par taux'!A1696</f>
        <v>K60</v>
      </c>
      <c r="B1696" s="36" t="s">
        <v>330</v>
      </c>
    </row>
    <row r="1697" spans="1:2" x14ac:dyDescent="0.2">
      <c r="A1697" s="33" t="str">
        <f>+'[1]CA par taux'!A1697</f>
        <v>K60</v>
      </c>
      <c r="B1697" s="36" t="s">
        <v>331</v>
      </c>
    </row>
    <row r="1698" spans="1:2" x14ac:dyDescent="0.2">
      <c r="A1698" s="33" t="str">
        <f>+'[1]CA par taux'!A1698</f>
        <v>K60</v>
      </c>
      <c r="B1698" s="36" t="s">
        <v>332</v>
      </c>
    </row>
    <row r="1699" spans="1:2" x14ac:dyDescent="0.2">
      <c r="A1699" s="33" t="str">
        <f>+'[1]CA par taux'!A1699</f>
        <v>K60</v>
      </c>
      <c r="B1699" s="36" t="s">
        <v>333</v>
      </c>
    </row>
    <row r="1700" spans="1:2" x14ac:dyDescent="0.2">
      <c r="A1700" s="33" t="str">
        <f>+'[1]CA par taux'!A1700</f>
        <v>K60</v>
      </c>
      <c r="B1700" s="36" t="s">
        <v>334</v>
      </c>
    </row>
    <row r="1701" spans="1:2" x14ac:dyDescent="0.2">
      <c r="A1701" s="33" t="str">
        <f>+'[1]CA par taux'!A1701</f>
        <v>K60</v>
      </c>
      <c r="B1701" s="36" t="s">
        <v>335</v>
      </c>
    </row>
    <row r="1702" spans="1:2" x14ac:dyDescent="0.2">
      <c r="A1702" s="33" t="str">
        <f>+'[1]CA par taux'!A1702</f>
        <v>K60</v>
      </c>
      <c r="B1702" s="36" t="s">
        <v>336</v>
      </c>
    </row>
    <row r="1703" spans="1:2" x14ac:dyDescent="0.2">
      <c r="A1703" s="33" t="str">
        <f>+'[1]CA par taux'!A1703</f>
        <v>K60</v>
      </c>
      <c r="B1703" s="36" t="s">
        <v>337</v>
      </c>
    </row>
    <row r="1704" spans="1:2" x14ac:dyDescent="0.2">
      <c r="A1704" s="33" t="str">
        <f>+'[1]CA par taux'!A1704</f>
        <v>K60</v>
      </c>
      <c r="B1704" s="36" t="s">
        <v>338</v>
      </c>
    </row>
    <row r="1705" spans="1:2" x14ac:dyDescent="0.2">
      <c r="A1705" s="33" t="str">
        <f>+'[1]CA par taux'!A1705</f>
        <v>K60</v>
      </c>
      <c r="B1705" s="36" t="s">
        <v>339</v>
      </c>
    </row>
    <row r="1706" spans="1:2" x14ac:dyDescent="0.2">
      <c r="A1706" s="33" t="str">
        <f>+'[1]CA par taux'!A1706</f>
        <v>K60</v>
      </c>
      <c r="B1706" s="36" t="s">
        <v>340</v>
      </c>
    </row>
    <row r="1707" spans="1:2" x14ac:dyDescent="0.2">
      <c r="A1707" s="33" t="str">
        <f>+'[1]CA par taux'!A1707</f>
        <v>K60</v>
      </c>
      <c r="B1707" s="37"/>
    </row>
    <row r="1708" spans="1:2" x14ac:dyDescent="0.2">
      <c r="A1708" s="33" t="str">
        <f>+'[1]CA par taux'!A1708</f>
        <v>K60</v>
      </c>
    </row>
    <row r="1709" spans="1:2" x14ac:dyDescent="0.2">
      <c r="A1709" s="33" t="str">
        <f>+'[1]CA par taux'!A1709</f>
        <v>K60</v>
      </c>
    </row>
    <row r="1710" spans="1:2" x14ac:dyDescent="0.2">
      <c r="A1710" s="33" t="str">
        <f>+'[1]CA par taux'!A1710</f>
        <v>K60</v>
      </c>
    </row>
    <row r="1711" spans="1:2" x14ac:dyDescent="0.2">
      <c r="A1711" s="33" t="str">
        <f>+'[1]CA par taux'!A1711</f>
        <v>K60</v>
      </c>
    </row>
    <row r="1712" spans="1:2" x14ac:dyDescent="0.2">
      <c r="A1712" s="33" t="str">
        <f>+'[1]CA par taux'!A1712</f>
        <v>K60</v>
      </c>
    </row>
    <row r="1713" spans="1:1" x14ac:dyDescent="0.2">
      <c r="A1713" s="33" t="str">
        <f>+'[1]CA par taux'!A1713</f>
        <v>K60</v>
      </c>
    </row>
    <row r="1714" spans="1:1" x14ac:dyDescent="0.2">
      <c r="A1714" s="33" t="str">
        <f>+'[1]CA par taux'!A1714</f>
        <v>K60</v>
      </c>
    </row>
    <row r="1715" spans="1:1" x14ac:dyDescent="0.2">
      <c r="A1715" s="33" t="str">
        <f>+'[1]CA par taux'!A1715</f>
        <v>K60</v>
      </c>
    </row>
    <row r="1716" spans="1:1" x14ac:dyDescent="0.2">
      <c r="A1716" s="33" t="str">
        <f>+'[1]CA par taux'!A1716</f>
        <v>K60</v>
      </c>
    </row>
    <row r="1717" spans="1:1" x14ac:dyDescent="0.2">
      <c r="A1717" s="33" t="str">
        <f>+'[1]CA par taux'!A1717</f>
        <v>K60</v>
      </c>
    </row>
    <row r="1718" spans="1:1" x14ac:dyDescent="0.2">
      <c r="A1718" s="33" t="str">
        <f>+'[1]CA par taux'!A1718</f>
        <v>K60</v>
      </c>
    </row>
    <row r="1719" spans="1:1" x14ac:dyDescent="0.2">
      <c r="A1719" s="33" t="str">
        <f>+'[1]CA par taux'!A1719</f>
        <v>K60</v>
      </c>
    </row>
    <row r="1720" spans="1:1" x14ac:dyDescent="0.2">
      <c r="A1720" s="33" t="str">
        <f>+'[1]CA par taux'!A1720</f>
        <v>K60</v>
      </c>
    </row>
    <row r="1721" spans="1:1" x14ac:dyDescent="0.2">
      <c r="A1721" s="33" t="str">
        <f>+'[1]CA par taux'!A1721</f>
        <v>K60</v>
      </c>
    </row>
    <row r="1722" spans="1:1" x14ac:dyDescent="0.2">
      <c r="A1722" s="33" t="str">
        <f>+'[1]CA par taux'!A1722</f>
        <v>K60</v>
      </c>
    </row>
    <row r="1723" spans="1:1" x14ac:dyDescent="0.2">
      <c r="A1723" s="33" t="str">
        <f>+'[1]CA par taux'!A1723</f>
        <v>K60</v>
      </c>
    </row>
    <row r="1724" spans="1:1" x14ac:dyDescent="0.2">
      <c r="A1724" s="33" t="str">
        <f>+'[1]CA par taux'!A1724</f>
        <v>K60</v>
      </c>
    </row>
    <row r="1725" spans="1:1" x14ac:dyDescent="0.2">
      <c r="A1725" s="33" t="str">
        <f>+'[1]CA par taux'!A1725</f>
        <v>K60</v>
      </c>
    </row>
    <row r="1726" spans="1:1" x14ac:dyDescent="0.2">
      <c r="A1726" s="33" t="str">
        <f>+'[1]CA par taux'!A1726</f>
        <v>K60</v>
      </c>
    </row>
    <row r="1727" spans="1:1" x14ac:dyDescent="0.2">
      <c r="A1727" s="33" t="str">
        <f>+'[1]CA par taux'!A1727</f>
        <v>K60</v>
      </c>
    </row>
    <row r="1728" spans="1:1" x14ac:dyDescent="0.2">
      <c r="A1728" s="33" t="str">
        <f>+'[1]CA par taux'!A1728</f>
        <v>K60</v>
      </c>
    </row>
    <row r="1729" spans="1:1" x14ac:dyDescent="0.2">
      <c r="A1729" s="33" t="str">
        <f>+'[1]CA par taux'!A1729</f>
        <v>K60</v>
      </c>
    </row>
    <row r="1730" spans="1:1" x14ac:dyDescent="0.2">
      <c r="A1730" s="33" t="str">
        <f>+'[1]CA par taux'!A1730</f>
        <v>K60</v>
      </c>
    </row>
    <row r="1731" spans="1:1" x14ac:dyDescent="0.2">
      <c r="A1731" s="33" t="str">
        <f>+'[1]CA par taux'!A1731</f>
        <v>K60</v>
      </c>
    </row>
    <row r="1732" spans="1:1" x14ac:dyDescent="0.2">
      <c r="A1732" s="33" t="str">
        <f>+'[1]CA par taux'!A1732</f>
        <v>K60</v>
      </c>
    </row>
    <row r="1733" spans="1:1" x14ac:dyDescent="0.2">
      <c r="A1733" s="33" t="str">
        <f>+'[1]CA par taux'!A1733</f>
        <v>K60</v>
      </c>
    </row>
    <row r="1734" spans="1:1" x14ac:dyDescent="0.2">
      <c r="A1734" s="33" t="str">
        <f>+'[1]CA par taux'!A1734</f>
        <v>K60</v>
      </c>
    </row>
    <row r="1735" spans="1:1" x14ac:dyDescent="0.2">
      <c r="A1735" s="33" t="str">
        <f>+'[1]CA par taux'!A1735</f>
        <v>K60</v>
      </c>
    </row>
    <row r="1736" spans="1:1" x14ac:dyDescent="0.2">
      <c r="A1736" s="33" t="str">
        <f>+'[1]CA par taux'!A1736</f>
        <v>K60</v>
      </c>
    </row>
    <row r="1737" spans="1:1" x14ac:dyDescent="0.2">
      <c r="A1737" s="33" t="str">
        <f>+'[1]CA par taux'!A1737</f>
        <v>K60</v>
      </c>
    </row>
    <row r="1738" spans="1:1" x14ac:dyDescent="0.2">
      <c r="A1738" s="33" t="str">
        <f>+'[1]CA par taux'!A1738</f>
        <v>K60</v>
      </c>
    </row>
    <row r="1739" spans="1:1" x14ac:dyDescent="0.2">
      <c r="A1739" s="33" t="str">
        <f>+'[1]CA par taux'!A1739</f>
        <v>K60</v>
      </c>
    </row>
    <row r="1740" spans="1:1" x14ac:dyDescent="0.2">
      <c r="A1740" s="33" t="str">
        <f>+'[1]CA par taux'!A1740</f>
        <v>K60</v>
      </c>
    </row>
    <row r="1741" spans="1:1" x14ac:dyDescent="0.2">
      <c r="A1741" s="33" t="str">
        <f>+'[1]CA par taux'!A1741</f>
        <v>K60</v>
      </c>
    </row>
    <row r="1742" spans="1:1" x14ac:dyDescent="0.2">
      <c r="A1742" s="33" t="str">
        <f>+'[1]CA par taux'!A1742</f>
        <v>K60</v>
      </c>
    </row>
    <row r="1743" spans="1:1" x14ac:dyDescent="0.2">
      <c r="A1743" s="33" t="str">
        <f>+'[1]CA par taux'!A1743</f>
        <v>K60</v>
      </c>
    </row>
    <row r="1744" spans="1:1" x14ac:dyDescent="0.2">
      <c r="A1744" s="33" t="str">
        <f>+'[1]CA par taux'!A1744</f>
        <v>K60</v>
      </c>
    </row>
    <row r="1745" spans="1:1" x14ac:dyDescent="0.2">
      <c r="A1745" s="33" t="str">
        <f>+'[1]CA par taux'!A1745</f>
        <v>K60</v>
      </c>
    </row>
    <row r="1746" spans="1:1" x14ac:dyDescent="0.2">
      <c r="A1746" s="33" t="str">
        <f>+'[1]CA par taux'!A1746</f>
        <v>K60</v>
      </c>
    </row>
    <row r="1747" spans="1:1" x14ac:dyDescent="0.2">
      <c r="A1747" s="33" t="str">
        <f>+'[1]CA par taux'!A1747</f>
        <v>K60</v>
      </c>
    </row>
    <row r="1748" spans="1:1" x14ac:dyDescent="0.2">
      <c r="A1748" s="33" t="str">
        <f>+'[1]CA par taux'!A1748</f>
        <v>K60</v>
      </c>
    </row>
    <row r="1749" spans="1:1" x14ac:dyDescent="0.2">
      <c r="A1749" s="33" t="str">
        <f>+'[1]CA par taux'!A1749</f>
        <v>K60</v>
      </c>
    </row>
    <row r="1750" spans="1:1" x14ac:dyDescent="0.2">
      <c r="A1750" s="33" t="str">
        <f>+'[1]CA par taux'!A1750</f>
        <v>K60</v>
      </c>
    </row>
    <row r="1751" spans="1:1" x14ac:dyDescent="0.2">
      <c r="A1751" s="33" t="str">
        <f>+'[1]CA par taux'!A1751</f>
        <v>K60</v>
      </c>
    </row>
    <row r="1752" spans="1:1" x14ac:dyDescent="0.2">
      <c r="A1752" s="33" t="str">
        <f>+'[1]CA par taux'!A1752</f>
        <v>K60</v>
      </c>
    </row>
    <row r="1753" spans="1:1" x14ac:dyDescent="0.2">
      <c r="A1753" s="33" t="str">
        <f>+'[1]CA par taux'!A1753</f>
        <v>K60</v>
      </c>
    </row>
    <row r="1754" spans="1:1" x14ac:dyDescent="0.2">
      <c r="A1754" s="33" t="str">
        <f>+'[1]CA par taux'!A1754</f>
        <v>K60</v>
      </c>
    </row>
    <row r="1755" spans="1:1" x14ac:dyDescent="0.2">
      <c r="A1755" s="33" t="str">
        <f>+'[1]CA par taux'!A1755</f>
        <v>K60</v>
      </c>
    </row>
    <row r="1756" spans="1:1" x14ac:dyDescent="0.2">
      <c r="A1756" s="33" t="str">
        <f>+'[1]CA par taux'!A1756</f>
        <v>K60</v>
      </c>
    </row>
    <row r="1757" spans="1:1" x14ac:dyDescent="0.2">
      <c r="A1757" s="33" t="str">
        <f>+'[1]CA par taux'!A1757</f>
        <v>K60</v>
      </c>
    </row>
    <row r="1758" spans="1:1" x14ac:dyDescent="0.2">
      <c r="A1758" s="33" t="str">
        <f>+'[1]CA par taux'!A1758</f>
        <v>K60</v>
      </c>
    </row>
    <row r="1759" spans="1:1" x14ac:dyDescent="0.2">
      <c r="A1759" s="33" t="str">
        <f>+'[1]CA par taux'!A1759</f>
        <v>K60</v>
      </c>
    </row>
    <row r="1760" spans="1:1" x14ac:dyDescent="0.2">
      <c r="A1760" s="33" t="str">
        <f>+'[1]CA par taux'!A1760</f>
        <v>K60</v>
      </c>
    </row>
    <row r="1761" spans="1:1" x14ac:dyDescent="0.2">
      <c r="A1761" s="33" t="str">
        <f>+'[1]CA par taux'!A1761</f>
        <v>K60</v>
      </c>
    </row>
    <row r="1762" spans="1:1" x14ac:dyDescent="0.2">
      <c r="A1762" s="33" t="str">
        <f>+'[1]CA par taux'!A1762</f>
        <v>K60</v>
      </c>
    </row>
    <row r="1763" spans="1:1" x14ac:dyDescent="0.2">
      <c r="A1763" s="33" t="str">
        <f>+'[1]CA par taux'!A1763</f>
        <v>K60</v>
      </c>
    </row>
    <row r="1764" spans="1:1" x14ac:dyDescent="0.2">
      <c r="A1764" s="33" t="str">
        <f>+'[1]CA par taux'!A1764</f>
        <v>K60</v>
      </c>
    </row>
    <row r="1765" spans="1:1" x14ac:dyDescent="0.2">
      <c r="A1765" s="33" t="str">
        <f>+'[1]CA par taux'!A1765</f>
        <v>K60</v>
      </c>
    </row>
    <row r="1766" spans="1:1" x14ac:dyDescent="0.2">
      <c r="A1766" s="33" t="str">
        <f>+'[1]CA par taux'!A1766</f>
        <v>K60</v>
      </c>
    </row>
    <row r="1767" spans="1:1" x14ac:dyDescent="0.2">
      <c r="A1767" s="33" t="str">
        <f>+'[1]CA par taux'!A1767</f>
        <v>K60</v>
      </c>
    </row>
    <row r="1768" spans="1:1" x14ac:dyDescent="0.2">
      <c r="A1768" s="33" t="str">
        <f>+'[1]CA par taux'!A1768</f>
        <v>K60</v>
      </c>
    </row>
    <row r="1769" spans="1:1" x14ac:dyDescent="0.2">
      <c r="A1769" s="33" t="str">
        <f>+'[1]CA par taux'!A1769</f>
        <v>K60</v>
      </c>
    </row>
    <row r="1770" spans="1:1" x14ac:dyDescent="0.2">
      <c r="A1770" s="33" t="str">
        <f>+'[1]CA par taux'!A1770</f>
        <v>K60</v>
      </c>
    </row>
    <row r="1771" spans="1:1" x14ac:dyDescent="0.2">
      <c r="A1771" s="33" t="str">
        <f>+'[1]CA par taux'!A1771</f>
        <v>K60</v>
      </c>
    </row>
    <row r="1772" spans="1:1" x14ac:dyDescent="0.2">
      <c r="A1772" s="33" t="str">
        <f>+'[1]CA par taux'!A1772</f>
        <v>K60</v>
      </c>
    </row>
    <row r="1773" spans="1:1" x14ac:dyDescent="0.2">
      <c r="A1773" s="33" t="str">
        <f>+'[1]CA par taux'!A1773</f>
        <v>K60</v>
      </c>
    </row>
    <row r="1774" spans="1:1" x14ac:dyDescent="0.2">
      <c r="A1774" s="33" t="str">
        <f>+'[1]CA par taux'!A1774</f>
        <v>K60</v>
      </c>
    </row>
    <row r="1775" spans="1:1" x14ac:dyDescent="0.2">
      <c r="A1775" s="33" t="str">
        <f>+'[1]CA par taux'!A1775</f>
        <v>K60</v>
      </c>
    </row>
    <row r="1776" spans="1:1" x14ac:dyDescent="0.2">
      <c r="A1776" s="33" t="str">
        <f>+'[1]CA par taux'!A1776</f>
        <v>K60</v>
      </c>
    </row>
    <row r="1777" spans="1:1" x14ac:dyDescent="0.2">
      <c r="A1777" s="33" t="str">
        <f>+'[1]CA par taux'!A1777</f>
        <v>K60</v>
      </c>
    </row>
    <row r="1778" spans="1:1" x14ac:dyDescent="0.2">
      <c r="A1778" s="33" t="str">
        <f>+'[1]CA par taux'!A1778</f>
        <v>K60</v>
      </c>
    </row>
    <row r="1779" spans="1:1" x14ac:dyDescent="0.2">
      <c r="A1779" s="33" t="str">
        <f>+'[1]CA par taux'!A1779</f>
        <v>K60</v>
      </c>
    </row>
    <row r="1780" spans="1:1" x14ac:dyDescent="0.2">
      <c r="A1780" s="33" t="str">
        <f>+'[1]CA par taux'!A1780</f>
        <v>K60</v>
      </c>
    </row>
    <row r="1781" spans="1:1" x14ac:dyDescent="0.2">
      <c r="A1781" s="33" t="str">
        <f>+'[1]CA par taux'!A1781</f>
        <v>K60</v>
      </c>
    </row>
    <row r="1782" spans="1:1" x14ac:dyDescent="0.2">
      <c r="A1782" s="33" t="str">
        <f>+'[1]CA par taux'!A1782</f>
        <v>K60</v>
      </c>
    </row>
    <row r="1783" spans="1:1" x14ac:dyDescent="0.2">
      <c r="A1783" s="33" t="str">
        <f>+'[1]CA par taux'!A1783</f>
        <v>K60</v>
      </c>
    </row>
    <row r="1784" spans="1:1" x14ac:dyDescent="0.2">
      <c r="A1784" s="33" t="str">
        <f>+'[1]CA par taux'!A1784</f>
        <v>K60</v>
      </c>
    </row>
    <row r="1785" spans="1:1" x14ac:dyDescent="0.2">
      <c r="A1785" s="33" t="str">
        <f>+'[1]CA par taux'!A1785</f>
        <v>K60</v>
      </c>
    </row>
    <row r="1786" spans="1:1" x14ac:dyDescent="0.2">
      <c r="A1786" s="33" t="str">
        <f>+'[1]CA par taux'!A1786</f>
        <v>K60</v>
      </c>
    </row>
    <row r="1787" spans="1:1" x14ac:dyDescent="0.2">
      <c r="A1787" s="33" t="str">
        <f>+'[1]CA par taux'!A1787</f>
        <v>K60</v>
      </c>
    </row>
    <row r="1788" spans="1:1" x14ac:dyDescent="0.2">
      <c r="A1788" s="33" t="str">
        <f>+'[1]CA par taux'!A1788</f>
        <v>K60</v>
      </c>
    </row>
    <row r="1789" spans="1:1" x14ac:dyDescent="0.2">
      <c r="A1789" s="33" t="str">
        <f>+'[1]CA par taux'!A1789</f>
        <v>K60</v>
      </c>
    </row>
    <row r="1790" spans="1:1" x14ac:dyDescent="0.2">
      <c r="A1790" s="33" t="str">
        <f>+'[1]CA par taux'!A1790</f>
        <v>K60</v>
      </c>
    </row>
    <row r="1791" spans="1:1" x14ac:dyDescent="0.2">
      <c r="A1791" s="33" t="str">
        <f>+'[1]CA par taux'!A1791</f>
        <v>K60</v>
      </c>
    </row>
    <row r="1792" spans="1:1" x14ac:dyDescent="0.2">
      <c r="A1792" s="33" t="str">
        <f>+'[1]CA par taux'!A1792</f>
        <v>K60</v>
      </c>
    </row>
    <row r="1793" spans="1:2" x14ac:dyDescent="0.2">
      <c r="A1793" s="33" t="str">
        <f>+'[1]CA par taux'!A1793</f>
        <v>K60</v>
      </c>
    </row>
    <row r="1794" spans="1:2" x14ac:dyDescent="0.2">
      <c r="A1794" s="33" t="str">
        <f>+'[1]CA par taux'!A1794</f>
        <v>K60</v>
      </c>
    </row>
    <row r="1795" spans="1:2" x14ac:dyDescent="0.2">
      <c r="A1795" s="33" t="str">
        <f>+'[1]CA par taux'!A1795</f>
        <v>K60</v>
      </c>
    </row>
    <row r="1796" spans="1:2" x14ac:dyDescent="0.2">
      <c r="A1796" s="33" t="str">
        <f>+'[1]CA par taux'!A1796</f>
        <v>K60</v>
      </c>
    </row>
    <row r="1797" spans="1:2" x14ac:dyDescent="0.2">
      <c r="A1797" s="33" t="str">
        <f>+'[1]CA par taux'!A1797</f>
        <v>K60</v>
      </c>
    </row>
    <row r="1798" spans="1:2" x14ac:dyDescent="0.2">
      <c r="A1798" s="33" t="str">
        <f>+'[1]CA par taux'!A1798</f>
        <v>K60</v>
      </c>
    </row>
    <row r="1799" spans="1:2" x14ac:dyDescent="0.2">
      <c r="A1799" s="33" t="str">
        <f>+'[1]CA par taux'!A1799</f>
        <v>K60</v>
      </c>
    </row>
    <row r="1800" spans="1:2" x14ac:dyDescent="0.2">
      <c r="A1800" s="33" t="str">
        <f>+'[1]CA par taux'!A1800</f>
        <v>K60</v>
      </c>
    </row>
    <row r="1801" spans="1:2" x14ac:dyDescent="0.2">
      <c r="A1801" s="33" t="str">
        <f>+'[1]CA par taux'!A1801</f>
        <v>L37</v>
      </c>
      <c r="B1801" s="36" t="s">
        <v>239</v>
      </c>
    </row>
    <row r="1802" spans="1:2" x14ac:dyDescent="0.2">
      <c r="A1802" s="33" t="str">
        <f>+'[1]CA par taux'!A1802</f>
        <v>L37</v>
      </c>
      <c r="B1802" s="36" t="s">
        <v>240</v>
      </c>
    </row>
    <row r="1803" spans="1:2" x14ac:dyDescent="0.2">
      <c r="A1803" s="33" t="str">
        <f>+'[1]CA par taux'!A1803</f>
        <v>L37</v>
      </c>
      <c r="B1803" s="36" t="s">
        <v>241</v>
      </c>
    </row>
    <row r="1804" spans="1:2" x14ac:dyDescent="0.2">
      <c r="A1804" s="33" t="str">
        <f>+'[1]CA par taux'!A1804</f>
        <v>L37</v>
      </c>
      <c r="B1804" s="36" t="s">
        <v>242</v>
      </c>
    </row>
    <row r="1805" spans="1:2" x14ac:dyDescent="0.2">
      <c r="A1805" s="33" t="str">
        <f>+'[1]CA par taux'!A1805</f>
        <v>L37</v>
      </c>
      <c r="B1805" s="36" t="s">
        <v>243</v>
      </c>
    </row>
    <row r="1806" spans="1:2" x14ac:dyDescent="0.2">
      <c r="A1806" s="33" t="str">
        <f>+'[1]CA par taux'!A1806</f>
        <v>L37</v>
      </c>
      <c r="B1806" s="36" t="s">
        <v>244</v>
      </c>
    </row>
    <row r="1807" spans="1:2" x14ac:dyDescent="0.2">
      <c r="A1807" s="33" t="str">
        <f>+'[1]CA par taux'!A1807</f>
        <v>L37</v>
      </c>
      <c r="B1807" s="36" t="s">
        <v>245</v>
      </c>
    </row>
    <row r="1808" spans="1:2" x14ac:dyDescent="0.2">
      <c r="A1808" s="33" t="str">
        <f>+'[1]CA par taux'!A1808</f>
        <v>L37</v>
      </c>
      <c r="B1808" s="36" t="s">
        <v>246</v>
      </c>
    </row>
    <row r="1809" spans="1:2" x14ac:dyDescent="0.2">
      <c r="A1809" s="33" t="str">
        <f>+'[1]CA par taux'!A1809</f>
        <v>L37</v>
      </c>
      <c r="B1809" s="36" t="s">
        <v>247</v>
      </c>
    </row>
    <row r="1810" spans="1:2" x14ac:dyDescent="0.2">
      <c r="A1810" s="33" t="str">
        <f>+'[1]CA par taux'!A1810</f>
        <v>L37</v>
      </c>
      <c r="B1810" s="36" t="s">
        <v>248</v>
      </c>
    </row>
    <row r="1811" spans="1:2" x14ac:dyDescent="0.2">
      <c r="A1811" s="33" t="str">
        <f>+'[1]CA par taux'!A1811</f>
        <v>L37</v>
      </c>
      <c r="B1811" s="36" t="s">
        <v>249</v>
      </c>
    </row>
    <row r="1812" spans="1:2" x14ac:dyDescent="0.2">
      <c r="A1812" s="33" t="str">
        <f>+'[1]CA par taux'!A1812</f>
        <v>L37</v>
      </c>
      <c r="B1812" s="36" t="s">
        <v>250</v>
      </c>
    </row>
    <row r="1813" spans="1:2" x14ac:dyDescent="0.2">
      <c r="A1813" s="33" t="str">
        <f>+'[1]CA par taux'!A1813</f>
        <v>L37</v>
      </c>
      <c r="B1813" s="36" t="s">
        <v>251</v>
      </c>
    </row>
    <row r="1814" spans="1:2" x14ac:dyDescent="0.2">
      <c r="A1814" s="33" t="str">
        <f>+'[1]CA par taux'!A1814</f>
        <v>L37</v>
      </c>
      <c r="B1814" s="36" t="s">
        <v>252</v>
      </c>
    </row>
    <row r="1815" spans="1:2" x14ac:dyDescent="0.2">
      <c r="A1815" s="33" t="str">
        <f>+'[1]CA par taux'!A1815</f>
        <v>L37</v>
      </c>
      <c r="B1815" s="36" t="s">
        <v>253</v>
      </c>
    </row>
    <row r="1816" spans="1:2" x14ac:dyDescent="0.2">
      <c r="A1816" s="33" t="str">
        <f>+'[1]CA par taux'!A1816</f>
        <v>L37</v>
      </c>
      <c r="B1816" s="36" t="s">
        <v>254</v>
      </c>
    </row>
    <row r="1817" spans="1:2" x14ac:dyDescent="0.2">
      <c r="A1817" s="33" t="str">
        <f>+'[1]CA par taux'!A1817</f>
        <v>L37</v>
      </c>
      <c r="B1817" s="36" t="s">
        <v>254</v>
      </c>
    </row>
    <row r="1818" spans="1:2" x14ac:dyDescent="0.2">
      <c r="A1818" s="33" t="str">
        <f>+'[1]CA par taux'!A1818</f>
        <v>L37</v>
      </c>
      <c r="B1818" s="36" t="s">
        <v>255</v>
      </c>
    </row>
    <row r="1819" spans="1:2" x14ac:dyDescent="0.2">
      <c r="A1819" s="33" t="str">
        <f>+'[1]CA par taux'!A1819</f>
        <v>L37</v>
      </c>
      <c r="B1819" s="36" t="s">
        <v>256</v>
      </c>
    </row>
    <row r="1820" spans="1:2" x14ac:dyDescent="0.2">
      <c r="A1820" s="33" t="str">
        <f>+'[1]CA par taux'!A1820</f>
        <v>L37</v>
      </c>
      <c r="B1820" s="36" t="s">
        <v>257</v>
      </c>
    </row>
    <row r="1821" spans="1:2" x14ac:dyDescent="0.2">
      <c r="A1821" s="33" t="str">
        <f>+'[1]CA par taux'!A1821</f>
        <v>L37</v>
      </c>
      <c r="B1821" s="36" t="s">
        <v>258</v>
      </c>
    </row>
    <row r="1822" spans="1:2" x14ac:dyDescent="0.2">
      <c r="A1822" s="33" t="str">
        <f>+'[1]CA par taux'!A1822</f>
        <v>L37</v>
      </c>
      <c r="B1822" s="36" t="s">
        <v>259</v>
      </c>
    </row>
    <row r="1823" spans="1:2" x14ac:dyDescent="0.2">
      <c r="A1823" s="33" t="str">
        <f>+'[1]CA par taux'!A1823</f>
        <v>L37</v>
      </c>
      <c r="B1823" s="36" t="s">
        <v>260</v>
      </c>
    </row>
    <row r="1824" spans="1:2" x14ac:dyDescent="0.2">
      <c r="A1824" s="33" t="str">
        <f>+'[1]CA par taux'!A1824</f>
        <v>L37</v>
      </c>
      <c r="B1824" s="36" t="s">
        <v>261</v>
      </c>
    </row>
    <row r="1825" spans="1:2" x14ac:dyDescent="0.2">
      <c r="A1825" s="33" t="str">
        <f>+'[1]CA par taux'!A1825</f>
        <v>L37</v>
      </c>
      <c r="B1825" s="36" t="s">
        <v>262</v>
      </c>
    </row>
    <row r="1826" spans="1:2" x14ac:dyDescent="0.2">
      <c r="A1826" s="33" t="str">
        <f>+'[1]CA par taux'!A1826</f>
        <v>L37</v>
      </c>
      <c r="B1826" s="36" t="s">
        <v>263</v>
      </c>
    </row>
    <row r="1827" spans="1:2" x14ac:dyDescent="0.2">
      <c r="A1827" s="33" t="str">
        <f>+'[1]CA par taux'!A1827</f>
        <v>L37</v>
      </c>
      <c r="B1827" s="36" t="s">
        <v>264</v>
      </c>
    </row>
    <row r="1828" spans="1:2" x14ac:dyDescent="0.2">
      <c r="A1828" s="33" t="str">
        <f>+'[1]CA par taux'!A1828</f>
        <v>L37</v>
      </c>
      <c r="B1828" s="36" t="s">
        <v>265</v>
      </c>
    </row>
    <row r="1829" spans="1:2" x14ac:dyDescent="0.2">
      <c r="A1829" s="33" t="str">
        <f>+'[1]CA par taux'!A1829</f>
        <v>L37</v>
      </c>
      <c r="B1829" s="36" t="s">
        <v>266</v>
      </c>
    </row>
    <row r="1830" spans="1:2" x14ac:dyDescent="0.2">
      <c r="A1830" s="33" t="str">
        <f>+'[1]CA par taux'!A1830</f>
        <v>L37</v>
      </c>
      <c r="B1830" s="36" t="s">
        <v>267</v>
      </c>
    </row>
    <row r="1831" spans="1:2" x14ac:dyDescent="0.2">
      <c r="A1831" s="33" t="str">
        <f>+'[1]CA par taux'!A1831</f>
        <v>L37</v>
      </c>
      <c r="B1831" s="36" t="s">
        <v>268</v>
      </c>
    </row>
    <row r="1832" spans="1:2" x14ac:dyDescent="0.2">
      <c r="A1832" s="33" t="str">
        <f>+'[1]CA par taux'!A1832</f>
        <v>L37</v>
      </c>
      <c r="B1832" s="36" t="s">
        <v>269</v>
      </c>
    </row>
    <row r="1833" spans="1:2" x14ac:dyDescent="0.2">
      <c r="A1833" s="33" t="str">
        <f>+'[1]CA par taux'!A1833</f>
        <v>L37</v>
      </c>
      <c r="B1833" s="36" t="s">
        <v>270</v>
      </c>
    </row>
    <row r="1834" spans="1:2" x14ac:dyDescent="0.2">
      <c r="A1834" s="33" t="str">
        <f>+'[1]CA par taux'!A1834</f>
        <v>L37</v>
      </c>
      <c r="B1834" s="36" t="s">
        <v>271</v>
      </c>
    </row>
    <row r="1835" spans="1:2" x14ac:dyDescent="0.2">
      <c r="A1835" s="33" t="str">
        <f>+'[1]CA par taux'!A1835</f>
        <v>L37</v>
      </c>
      <c r="B1835" s="36" t="s">
        <v>272</v>
      </c>
    </row>
    <row r="1836" spans="1:2" x14ac:dyDescent="0.2">
      <c r="A1836" s="33" t="str">
        <f>+'[1]CA par taux'!A1836</f>
        <v>L37</v>
      </c>
      <c r="B1836" s="36" t="s">
        <v>273</v>
      </c>
    </row>
    <row r="1837" spans="1:2" x14ac:dyDescent="0.2">
      <c r="A1837" s="33" t="str">
        <f>+'[1]CA par taux'!A1837</f>
        <v>L37</v>
      </c>
      <c r="B1837" s="36" t="s">
        <v>274</v>
      </c>
    </row>
    <row r="1838" spans="1:2" x14ac:dyDescent="0.2">
      <c r="A1838" s="33" t="str">
        <f>+'[1]CA par taux'!A1838</f>
        <v>L37</v>
      </c>
      <c r="B1838" s="36" t="s">
        <v>275</v>
      </c>
    </row>
    <row r="1839" spans="1:2" x14ac:dyDescent="0.2">
      <c r="A1839" s="33" t="str">
        <f>+'[1]CA par taux'!A1839</f>
        <v>L37</v>
      </c>
      <c r="B1839" s="36" t="s">
        <v>276</v>
      </c>
    </row>
    <row r="1840" spans="1:2" x14ac:dyDescent="0.2">
      <c r="A1840" s="33" t="str">
        <f>+'[1]CA par taux'!A1840</f>
        <v>L37</v>
      </c>
      <c r="B1840" s="36" t="s">
        <v>277</v>
      </c>
    </row>
    <row r="1841" spans="1:2" x14ac:dyDescent="0.2">
      <c r="A1841" s="33" t="str">
        <f>+'[1]CA par taux'!A1841</f>
        <v>L37</v>
      </c>
      <c r="B1841" s="36" t="s">
        <v>278</v>
      </c>
    </row>
    <row r="1842" spans="1:2" x14ac:dyDescent="0.2">
      <c r="A1842" s="33" t="str">
        <f>+'[1]CA par taux'!A1842</f>
        <v>L37</v>
      </c>
      <c r="B1842" s="36" t="s">
        <v>279</v>
      </c>
    </row>
    <row r="1843" spans="1:2" x14ac:dyDescent="0.2">
      <c r="A1843" s="33" t="str">
        <f>+'[1]CA par taux'!A1843</f>
        <v>L37</v>
      </c>
      <c r="B1843" s="36" t="s">
        <v>280</v>
      </c>
    </row>
    <row r="1844" spans="1:2" x14ac:dyDescent="0.2">
      <c r="A1844" s="33" t="str">
        <f>+'[1]CA par taux'!A1844</f>
        <v>L37</v>
      </c>
      <c r="B1844" s="36" t="s">
        <v>281</v>
      </c>
    </row>
    <row r="1845" spans="1:2" x14ac:dyDescent="0.2">
      <c r="A1845" s="33" t="str">
        <f>+'[1]CA par taux'!A1845</f>
        <v>L37</v>
      </c>
      <c r="B1845" s="36" t="s">
        <v>282</v>
      </c>
    </row>
    <row r="1846" spans="1:2" x14ac:dyDescent="0.2">
      <c r="A1846" s="33" t="str">
        <f>+'[1]CA par taux'!A1846</f>
        <v>L37</v>
      </c>
      <c r="B1846" s="36" t="s">
        <v>283</v>
      </c>
    </row>
    <row r="1847" spans="1:2" x14ac:dyDescent="0.2">
      <c r="A1847" s="33" t="str">
        <f>+'[1]CA par taux'!A1847</f>
        <v>L37</v>
      </c>
      <c r="B1847" s="36" t="s">
        <v>284</v>
      </c>
    </row>
    <row r="1848" spans="1:2" x14ac:dyDescent="0.2">
      <c r="A1848" s="33" t="str">
        <f>+'[1]CA par taux'!A1848</f>
        <v>L37</v>
      </c>
      <c r="B1848" s="36" t="s">
        <v>285</v>
      </c>
    </row>
    <row r="1849" spans="1:2" x14ac:dyDescent="0.2">
      <c r="A1849" s="33" t="str">
        <f>+'[1]CA par taux'!A1849</f>
        <v>L37</v>
      </c>
      <c r="B1849" s="36" t="s">
        <v>286</v>
      </c>
    </row>
    <row r="1850" spans="1:2" x14ac:dyDescent="0.2">
      <c r="A1850" s="33" t="str">
        <f>+'[1]CA par taux'!A1850</f>
        <v>L37</v>
      </c>
      <c r="B1850" s="36" t="s">
        <v>287</v>
      </c>
    </row>
    <row r="1851" spans="1:2" x14ac:dyDescent="0.2">
      <c r="A1851" s="33" t="str">
        <f>+'[1]CA par taux'!A1851</f>
        <v>L37</v>
      </c>
      <c r="B1851" s="36" t="s">
        <v>288</v>
      </c>
    </row>
    <row r="1852" spans="1:2" x14ac:dyDescent="0.2">
      <c r="A1852" s="33" t="str">
        <f>+'[1]CA par taux'!A1852</f>
        <v>L37</v>
      </c>
      <c r="B1852" s="36" t="s">
        <v>118</v>
      </c>
    </row>
    <row r="1853" spans="1:2" x14ac:dyDescent="0.2">
      <c r="A1853" s="33" t="str">
        <f>+'[1]CA par taux'!A1853</f>
        <v>L37</v>
      </c>
      <c r="B1853" s="36" t="s">
        <v>289</v>
      </c>
    </row>
    <row r="1854" spans="1:2" x14ac:dyDescent="0.2">
      <c r="A1854" s="33" t="str">
        <f>+'[1]CA par taux'!A1854</f>
        <v>L37</v>
      </c>
      <c r="B1854" s="36" t="s">
        <v>290</v>
      </c>
    </row>
    <row r="1855" spans="1:2" x14ac:dyDescent="0.2">
      <c r="A1855" s="33" t="str">
        <f>+'[1]CA par taux'!A1855</f>
        <v>L37</v>
      </c>
      <c r="B1855" s="36" t="s">
        <v>291</v>
      </c>
    </row>
    <row r="1856" spans="1:2" x14ac:dyDescent="0.2">
      <c r="A1856" s="33" t="str">
        <f>+'[1]CA par taux'!A1856</f>
        <v>L37</v>
      </c>
      <c r="B1856" s="36" t="s">
        <v>292</v>
      </c>
    </row>
    <row r="1857" spans="1:2" x14ac:dyDescent="0.2">
      <c r="A1857" s="33" t="str">
        <f>+'[1]CA par taux'!A1857</f>
        <v>L37</v>
      </c>
      <c r="B1857" s="36" t="s">
        <v>293</v>
      </c>
    </row>
    <row r="1858" spans="1:2" x14ac:dyDescent="0.2">
      <c r="A1858" s="33" t="str">
        <f>+'[1]CA par taux'!A1858</f>
        <v>L37</v>
      </c>
      <c r="B1858" s="36" t="s">
        <v>294</v>
      </c>
    </row>
    <row r="1859" spans="1:2" x14ac:dyDescent="0.2">
      <c r="A1859" s="33" t="str">
        <f>+'[1]CA par taux'!A1859</f>
        <v>L37</v>
      </c>
      <c r="B1859" s="36" t="s">
        <v>295</v>
      </c>
    </row>
    <row r="1860" spans="1:2" x14ac:dyDescent="0.2">
      <c r="A1860" s="33" t="str">
        <f>+'[1]CA par taux'!A1860</f>
        <v>L37</v>
      </c>
      <c r="B1860" s="36" t="s">
        <v>296</v>
      </c>
    </row>
    <row r="1861" spans="1:2" x14ac:dyDescent="0.2">
      <c r="A1861" s="33" t="str">
        <f>+'[1]CA par taux'!A1861</f>
        <v>L37</v>
      </c>
      <c r="B1861" s="36" t="s">
        <v>297</v>
      </c>
    </row>
    <row r="1862" spans="1:2" x14ac:dyDescent="0.2">
      <c r="A1862" s="33" t="str">
        <f>+'[1]CA par taux'!A1862</f>
        <v>L37</v>
      </c>
      <c r="B1862" s="36" t="s">
        <v>298</v>
      </c>
    </row>
    <row r="1863" spans="1:2" x14ac:dyDescent="0.2">
      <c r="A1863" s="33" t="str">
        <f>+'[1]CA par taux'!A1863</f>
        <v>L37</v>
      </c>
      <c r="B1863" s="36" t="s">
        <v>299</v>
      </c>
    </row>
    <row r="1864" spans="1:2" x14ac:dyDescent="0.2">
      <c r="A1864" s="33" t="str">
        <f>+'[1]CA par taux'!A1864</f>
        <v>L37</v>
      </c>
      <c r="B1864" s="36" t="s">
        <v>300</v>
      </c>
    </row>
    <row r="1865" spans="1:2" x14ac:dyDescent="0.2">
      <c r="A1865" s="33" t="str">
        <f>+'[1]CA par taux'!A1865</f>
        <v>L37</v>
      </c>
      <c r="B1865" s="36" t="s">
        <v>301</v>
      </c>
    </row>
    <row r="1866" spans="1:2" x14ac:dyDescent="0.2">
      <c r="A1866" s="33" t="str">
        <f>+'[1]CA par taux'!A1866</f>
        <v>L37</v>
      </c>
      <c r="B1866" s="36" t="s">
        <v>302</v>
      </c>
    </row>
    <row r="1867" spans="1:2" x14ac:dyDescent="0.2">
      <c r="A1867" s="33" t="str">
        <f>+'[1]CA par taux'!A1867</f>
        <v>L37</v>
      </c>
      <c r="B1867" s="36" t="s">
        <v>303</v>
      </c>
    </row>
    <row r="1868" spans="1:2" x14ac:dyDescent="0.2">
      <c r="A1868" s="33" t="str">
        <f>+'[1]CA par taux'!A1868</f>
        <v>L37</v>
      </c>
      <c r="B1868" s="36" t="s">
        <v>304</v>
      </c>
    </row>
    <row r="1869" spans="1:2" x14ac:dyDescent="0.2">
      <c r="A1869" s="33" t="str">
        <f>+'[1]CA par taux'!A1869</f>
        <v>L37</v>
      </c>
      <c r="B1869" s="36" t="s">
        <v>305</v>
      </c>
    </row>
    <row r="1870" spans="1:2" x14ac:dyDescent="0.2">
      <c r="A1870" s="33" t="str">
        <f>+'[1]CA par taux'!A1870</f>
        <v>L37</v>
      </c>
      <c r="B1870" s="36" t="s">
        <v>306</v>
      </c>
    </row>
    <row r="1871" spans="1:2" x14ac:dyDescent="0.2">
      <c r="A1871" s="33" t="str">
        <f>+'[1]CA par taux'!A1871</f>
        <v>L37</v>
      </c>
      <c r="B1871" s="36" t="s">
        <v>307</v>
      </c>
    </row>
    <row r="1872" spans="1:2" x14ac:dyDescent="0.2">
      <c r="A1872" s="33" t="str">
        <f>+'[1]CA par taux'!A1872</f>
        <v>L37</v>
      </c>
      <c r="B1872" s="36" t="s">
        <v>308</v>
      </c>
    </row>
    <row r="1873" spans="1:2" x14ac:dyDescent="0.2">
      <c r="A1873" s="33" t="str">
        <f>+'[1]CA par taux'!A1873</f>
        <v>L37</v>
      </c>
      <c r="B1873" s="36" t="s">
        <v>309</v>
      </c>
    </row>
    <row r="1874" spans="1:2" x14ac:dyDescent="0.2">
      <c r="A1874" s="33" t="str">
        <f>+'[1]CA par taux'!A1874</f>
        <v>L37</v>
      </c>
      <c r="B1874" s="36" t="s">
        <v>310</v>
      </c>
    </row>
    <row r="1875" spans="1:2" x14ac:dyDescent="0.2">
      <c r="A1875" s="33" t="str">
        <f>+'[1]CA par taux'!A1875</f>
        <v>L37</v>
      </c>
      <c r="B1875" s="36" t="s">
        <v>311</v>
      </c>
    </row>
    <row r="1876" spans="1:2" x14ac:dyDescent="0.2">
      <c r="A1876" s="33" t="str">
        <f>+'[1]CA par taux'!A1876</f>
        <v>L37</v>
      </c>
      <c r="B1876" s="36" t="s">
        <v>312</v>
      </c>
    </row>
    <row r="1877" spans="1:2" x14ac:dyDescent="0.2">
      <c r="A1877" s="33" t="str">
        <f>+'[1]CA par taux'!A1877</f>
        <v>L37</v>
      </c>
      <c r="B1877" s="36" t="s">
        <v>313</v>
      </c>
    </row>
    <row r="1878" spans="1:2" x14ac:dyDescent="0.2">
      <c r="A1878" s="33" t="str">
        <f>+'[1]CA par taux'!A1878</f>
        <v>L37</v>
      </c>
      <c r="B1878" s="36" t="s">
        <v>117</v>
      </c>
    </row>
    <row r="1879" spans="1:2" x14ac:dyDescent="0.2">
      <c r="A1879" s="33" t="str">
        <f>+'[1]CA par taux'!A1879</f>
        <v>L37</v>
      </c>
      <c r="B1879" s="36" t="s">
        <v>314</v>
      </c>
    </row>
    <row r="1880" spans="1:2" x14ac:dyDescent="0.2">
      <c r="A1880" s="33" t="str">
        <f>+'[1]CA par taux'!A1880</f>
        <v>L37</v>
      </c>
      <c r="B1880" s="36" t="s">
        <v>315</v>
      </c>
    </row>
    <row r="1881" spans="1:2" x14ac:dyDescent="0.2">
      <c r="A1881" s="33" t="str">
        <f>+'[1]CA par taux'!A1881</f>
        <v>L37</v>
      </c>
      <c r="B1881" s="36" t="s">
        <v>316</v>
      </c>
    </row>
    <row r="1882" spans="1:2" x14ac:dyDescent="0.2">
      <c r="A1882" s="33" t="str">
        <f>+'[1]CA par taux'!A1882</f>
        <v>L37</v>
      </c>
      <c r="B1882" s="36" t="s">
        <v>317</v>
      </c>
    </row>
    <row r="1883" spans="1:2" x14ac:dyDescent="0.2">
      <c r="A1883" s="33" t="str">
        <f>+'[1]CA par taux'!A1883</f>
        <v>L37</v>
      </c>
      <c r="B1883" s="36" t="s">
        <v>318</v>
      </c>
    </row>
    <row r="1884" spans="1:2" x14ac:dyDescent="0.2">
      <c r="A1884" s="33" t="str">
        <f>+'[1]CA par taux'!A1884</f>
        <v>L37</v>
      </c>
      <c r="B1884" s="36" t="s">
        <v>319</v>
      </c>
    </row>
    <row r="1885" spans="1:2" x14ac:dyDescent="0.2">
      <c r="A1885" s="33" t="str">
        <f>+'[1]CA par taux'!A1885</f>
        <v>L37</v>
      </c>
      <c r="B1885" s="36" t="s">
        <v>320</v>
      </c>
    </row>
    <row r="1886" spans="1:2" x14ac:dyDescent="0.2">
      <c r="A1886" s="33" t="str">
        <f>+'[1]CA par taux'!A1886</f>
        <v>L37</v>
      </c>
      <c r="B1886" s="36" t="s">
        <v>321</v>
      </c>
    </row>
    <row r="1887" spans="1:2" x14ac:dyDescent="0.2">
      <c r="A1887" s="33" t="str">
        <f>+'[1]CA par taux'!A1887</f>
        <v>L37</v>
      </c>
      <c r="B1887" s="36" t="s">
        <v>322</v>
      </c>
    </row>
    <row r="1888" spans="1:2" x14ac:dyDescent="0.2">
      <c r="A1888" s="33" t="str">
        <f>+'[1]CA par taux'!A1888</f>
        <v>L37</v>
      </c>
      <c r="B1888" s="36" t="s">
        <v>323</v>
      </c>
    </row>
    <row r="1889" spans="1:2" x14ac:dyDescent="0.2">
      <c r="A1889" s="33" t="str">
        <f>+'[1]CA par taux'!A1889</f>
        <v>L37</v>
      </c>
      <c r="B1889" s="36" t="s">
        <v>324</v>
      </c>
    </row>
    <row r="1890" spans="1:2" x14ac:dyDescent="0.2">
      <c r="A1890" s="33" t="str">
        <f>+'[1]CA par taux'!A1890</f>
        <v>L37</v>
      </c>
      <c r="B1890" s="36" t="s">
        <v>325</v>
      </c>
    </row>
    <row r="1891" spans="1:2" x14ac:dyDescent="0.2">
      <c r="A1891" s="33" t="str">
        <f>+'[1]CA par taux'!A1891</f>
        <v>L37</v>
      </c>
      <c r="B1891" s="36" t="s">
        <v>326</v>
      </c>
    </row>
    <row r="1892" spans="1:2" x14ac:dyDescent="0.2">
      <c r="A1892" s="33" t="str">
        <f>+'[1]CA par taux'!A1892</f>
        <v>L37</v>
      </c>
      <c r="B1892" s="36" t="s">
        <v>327</v>
      </c>
    </row>
    <row r="1893" spans="1:2" x14ac:dyDescent="0.2">
      <c r="A1893" s="33" t="str">
        <f>+'[1]CA par taux'!A1893</f>
        <v>L37</v>
      </c>
      <c r="B1893" s="36" t="s">
        <v>328</v>
      </c>
    </row>
    <row r="1894" spans="1:2" x14ac:dyDescent="0.2">
      <c r="A1894" s="33" t="str">
        <f>+'[1]CA par taux'!A1894</f>
        <v>L37</v>
      </c>
      <c r="B1894" s="36" t="s">
        <v>329</v>
      </c>
    </row>
    <row r="1895" spans="1:2" x14ac:dyDescent="0.2">
      <c r="A1895" s="33" t="str">
        <f>+'[1]CA par taux'!A1895</f>
        <v>L37</v>
      </c>
      <c r="B1895" s="36" t="s">
        <v>128</v>
      </c>
    </row>
    <row r="1896" spans="1:2" x14ac:dyDescent="0.2">
      <c r="A1896" s="33" t="str">
        <f>+'[1]CA par taux'!A1896</f>
        <v>L37</v>
      </c>
      <c r="B1896" s="36" t="s">
        <v>330</v>
      </c>
    </row>
    <row r="1897" spans="1:2" x14ac:dyDescent="0.2">
      <c r="A1897" s="33" t="str">
        <f>+'[1]CA par taux'!A1897</f>
        <v>L37</v>
      </c>
      <c r="B1897" s="36" t="s">
        <v>331</v>
      </c>
    </row>
    <row r="1898" spans="1:2" x14ac:dyDescent="0.2">
      <c r="A1898" s="33" t="str">
        <f>+'[1]CA par taux'!A1898</f>
        <v>L37</v>
      </c>
      <c r="B1898" s="36" t="s">
        <v>332</v>
      </c>
    </row>
    <row r="1899" spans="1:2" x14ac:dyDescent="0.2">
      <c r="A1899" s="33" t="str">
        <f>+'[1]CA par taux'!A1899</f>
        <v>L37</v>
      </c>
      <c r="B1899" s="36" t="s">
        <v>333</v>
      </c>
    </row>
    <row r="1900" spans="1:2" x14ac:dyDescent="0.2">
      <c r="A1900" s="33" t="str">
        <f>+'[1]CA par taux'!A1900</f>
        <v>L37</v>
      </c>
      <c r="B1900" s="36" t="s">
        <v>334</v>
      </c>
    </row>
    <row r="1901" spans="1:2" x14ac:dyDescent="0.2">
      <c r="A1901" s="33" t="str">
        <f>+'[1]CA par taux'!A1901</f>
        <v>L37</v>
      </c>
      <c r="B1901" s="36" t="s">
        <v>335</v>
      </c>
    </row>
    <row r="1902" spans="1:2" x14ac:dyDescent="0.2">
      <c r="A1902" s="33" t="str">
        <f>+'[1]CA par taux'!A1902</f>
        <v>L37</v>
      </c>
      <c r="B1902" s="36" t="s">
        <v>336</v>
      </c>
    </row>
    <row r="1903" spans="1:2" x14ac:dyDescent="0.2">
      <c r="A1903" s="33" t="str">
        <f>+'[1]CA par taux'!A1903</f>
        <v>L37</v>
      </c>
      <c r="B1903" s="36" t="s">
        <v>337</v>
      </c>
    </row>
    <row r="1904" spans="1:2" x14ac:dyDescent="0.2">
      <c r="A1904" s="33" t="str">
        <f>+'[1]CA par taux'!A1904</f>
        <v>L37</v>
      </c>
      <c r="B1904" s="36" t="s">
        <v>338</v>
      </c>
    </row>
    <row r="1905" spans="1:2" x14ac:dyDescent="0.2">
      <c r="A1905" s="33" t="str">
        <f>+'[1]CA par taux'!A1905</f>
        <v>L37</v>
      </c>
      <c r="B1905" s="36" t="s">
        <v>339</v>
      </c>
    </row>
    <row r="1906" spans="1:2" x14ac:dyDescent="0.2">
      <c r="A1906" s="33" t="str">
        <f>+'[1]CA par taux'!A1906</f>
        <v>L37</v>
      </c>
      <c r="B1906" s="36" t="s">
        <v>340</v>
      </c>
    </row>
    <row r="1907" spans="1:2" x14ac:dyDescent="0.2">
      <c r="A1907" s="33" t="str">
        <f>+'[1]CA par taux'!A1907</f>
        <v>L37</v>
      </c>
      <c r="B1907" s="37"/>
    </row>
    <row r="1908" spans="1:2" x14ac:dyDescent="0.2">
      <c r="A1908" s="33" t="str">
        <f>+'[1]CA par taux'!A1908</f>
        <v>L37</v>
      </c>
    </row>
    <row r="1909" spans="1:2" x14ac:dyDescent="0.2">
      <c r="A1909" s="33" t="str">
        <f>+'[1]CA par taux'!A1909</f>
        <v>L37</v>
      </c>
    </row>
    <row r="1910" spans="1:2" x14ac:dyDescent="0.2">
      <c r="A1910" s="33" t="str">
        <f>+'[1]CA par taux'!A1910</f>
        <v>L37</v>
      </c>
    </row>
    <row r="1911" spans="1:2" x14ac:dyDescent="0.2">
      <c r="A1911" s="33" t="str">
        <f>+'[1]CA par taux'!A1911</f>
        <v>L37</v>
      </c>
    </row>
    <row r="1912" spans="1:2" x14ac:dyDescent="0.2">
      <c r="A1912" s="33" t="str">
        <f>+'[1]CA par taux'!A1912</f>
        <v>L37</v>
      </c>
    </row>
    <row r="1913" spans="1:2" x14ac:dyDescent="0.2">
      <c r="A1913" s="33" t="str">
        <f>+'[1]CA par taux'!A1913</f>
        <v>L37</v>
      </c>
    </row>
    <row r="1914" spans="1:2" x14ac:dyDescent="0.2">
      <c r="A1914" s="33" t="str">
        <f>+'[1]CA par taux'!A1914</f>
        <v>L37</v>
      </c>
    </row>
    <row r="1915" spans="1:2" x14ac:dyDescent="0.2">
      <c r="A1915" s="33" t="str">
        <f>+'[1]CA par taux'!A1915</f>
        <v>L37</v>
      </c>
    </row>
    <row r="1916" spans="1:2" x14ac:dyDescent="0.2">
      <c r="A1916" s="33" t="str">
        <f>+'[1]CA par taux'!A1916</f>
        <v>L37</v>
      </c>
    </row>
    <row r="1917" spans="1:2" x14ac:dyDescent="0.2">
      <c r="A1917" s="33" t="str">
        <f>+'[1]CA par taux'!A1917</f>
        <v>L37</v>
      </c>
    </row>
    <row r="1918" spans="1:2" x14ac:dyDescent="0.2">
      <c r="A1918" s="33" t="str">
        <f>+'[1]CA par taux'!A1918</f>
        <v>L37</v>
      </c>
    </row>
    <row r="1919" spans="1:2" x14ac:dyDescent="0.2">
      <c r="A1919" s="33" t="str">
        <f>+'[1]CA par taux'!A1919</f>
        <v>L37</v>
      </c>
    </row>
    <row r="1920" spans="1:2" x14ac:dyDescent="0.2">
      <c r="A1920" s="33" t="str">
        <f>+'[1]CA par taux'!A1920</f>
        <v>L37</v>
      </c>
    </row>
    <row r="1921" spans="1:1" x14ac:dyDescent="0.2">
      <c r="A1921" s="33" t="str">
        <f>+'[1]CA par taux'!A1921</f>
        <v>L37</v>
      </c>
    </row>
    <row r="1922" spans="1:1" x14ac:dyDescent="0.2">
      <c r="A1922" s="33" t="str">
        <f>+'[1]CA par taux'!A1922</f>
        <v>L37</v>
      </c>
    </row>
    <row r="1923" spans="1:1" x14ac:dyDescent="0.2">
      <c r="A1923" s="33" t="str">
        <f>+'[1]CA par taux'!A1923</f>
        <v>L37</v>
      </c>
    </row>
    <row r="1924" spans="1:1" x14ac:dyDescent="0.2">
      <c r="A1924" s="33" t="str">
        <f>+'[1]CA par taux'!A1924</f>
        <v>L37</v>
      </c>
    </row>
    <row r="1925" spans="1:1" x14ac:dyDescent="0.2">
      <c r="A1925" s="33" t="str">
        <f>+'[1]CA par taux'!A1925</f>
        <v>L37</v>
      </c>
    </row>
    <row r="1926" spans="1:1" x14ac:dyDescent="0.2">
      <c r="A1926" s="33" t="str">
        <f>+'[1]CA par taux'!A1926</f>
        <v>L37</v>
      </c>
    </row>
    <row r="1927" spans="1:1" x14ac:dyDescent="0.2">
      <c r="A1927" s="33" t="str">
        <f>+'[1]CA par taux'!A1927</f>
        <v>L37</v>
      </c>
    </row>
    <row r="1928" spans="1:1" x14ac:dyDescent="0.2">
      <c r="A1928" s="33" t="str">
        <f>+'[1]CA par taux'!A1928</f>
        <v>L37</v>
      </c>
    </row>
    <row r="1929" spans="1:1" x14ac:dyDescent="0.2">
      <c r="A1929" s="33" t="str">
        <f>+'[1]CA par taux'!A1929</f>
        <v>L37</v>
      </c>
    </row>
    <row r="1930" spans="1:1" x14ac:dyDescent="0.2">
      <c r="A1930" s="33" t="str">
        <f>+'[1]CA par taux'!A1930</f>
        <v>L37</v>
      </c>
    </row>
    <row r="1931" spans="1:1" x14ac:dyDescent="0.2">
      <c r="A1931" s="33" t="str">
        <f>+'[1]CA par taux'!A1931</f>
        <v>L37</v>
      </c>
    </row>
    <row r="1932" spans="1:1" x14ac:dyDescent="0.2">
      <c r="A1932" s="33" t="str">
        <f>+'[1]CA par taux'!A1932</f>
        <v>L37</v>
      </c>
    </row>
    <row r="1933" spans="1:1" x14ac:dyDescent="0.2">
      <c r="A1933" s="33" t="str">
        <f>+'[1]CA par taux'!A1933</f>
        <v>L37</v>
      </c>
    </row>
    <row r="1934" spans="1:1" x14ac:dyDescent="0.2">
      <c r="A1934" s="33" t="str">
        <f>+'[1]CA par taux'!A1934</f>
        <v>L37</v>
      </c>
    </row>
    <row r="1935" spans="1:1" x14ac:dyDescent="0.2">
      <c r="A1935" s="33" t="str">
        <f>+'[1]CA par taux'!A1935</f>
        <v>L37</v>
      </c>
    </row>
    <row r="1936" spans="1:1" x14ac:dyDescent="0.2">
      <c r="A1936" s="33" t="str">
        <f>+'[1]CA par taux'!A1936</f>
        <v>L37</v>
      </c>
    </row>
    <row r="1937" spans="1:1" x14ac:dyDescent="0.2">
      <c r="A1937" s="33" t="str">
        <f>+'[1]CA par taux'!A1937</f>
        <v>L37</v>
      </c>
    </row>
    <row r="1938" spans="1:1" x14ac:dyDescent="0.2">
      <c r="A1938" s="33" t="str">
        <f>+'[1]CA par taux'!A1938</f>
        <v>L37</v>
      </c>
    </row>
    <row r="1939" spans="1:1" x14ac:dyDescent="0.2">
      <c r="A1939" s="33" t="str">
        <f>+'[1]CA par taux'!A1939</f>
        <v>L37</v>
      </c>
    </row>
    <row r="1940" spans="1:1" x14ac:dyDescent="0.2">
      <c r="A1940" s="33" t="str">
        <f>+'[1]CA par taux'!A1940</f>
        <v>L37</v>
      </c>
    </row>
    <row r="1941" spans="1:1" x14ac:dyDescent="0.2">
      <c r="A1941" s="33" t="str">
        <f>+'[1]CA par taux'!A1941</f>
        <v>L37</v>
      </c>
    </row>
    <row r="1942" spans="1:1" x14ac:dyDescent="0.2">
      <c r="A1942" s="33" t="str">
        <f>+'[1]CA par taux'!A1942</f>
        <v>L37</v>
      </c>
    </row>
    <row r="1943" spans="1:1" x14ac:dyDescent="0.2">
      <c r="A1943" s="33" t="str">
        <f>+'[1]CA par taux'!A1943</f>
        <v>L37</v>
      </c>
    </row>
    <row r="1944" spans="1:1" x14ac:dyDescent="0.2">
      <c r="A1944" s="33" t="str">
        <f>+'[1]CA par taux'!A1944</f>
        <v>L37</v>
      </c>
    </row>
    <row r="1945" spans="1:1" x14ac:dyDescent="0.2">
      <c r="A1945" s="33" t="str">
        <f>+'[1]CA par taux'!A1945</f>
        <v>L37</v>
      </c>
    </row>
    <row r="1946" spans="1:1" x14ac:dyDescent="0.2">
      <c r="A1946" s="33" t="str">
        <f>+'[1]CA par taux'!A1946</f>
        <v>L37</v>
      </c>
    </row>
    <row r="1947" spans="1:1" x14ac:dyDescent="0.2">
      <c r="A1947" s="33" t="str">
        <f>+'[1]CA par taux'!A1947</f>
        <v>L37</v>
      </c>
    </row>
    <row r="1948" spans="1:1" x14ac:dyDescent="0.2">
      <c r="A1948" s="33" t="str">
        <f>+'[1]CA par taux'!A1948</f>
        <v>L37</v>
      </c>
    </row>
    <row r="1949" spans="1:1" x14ac:dyDescent="0.2">
      <c r="A1949" s="33" t="str">
        <f>+'[1]CA par taux'!A1949</f>
        <v>L37</v>
      </c>
    </row>
    <row r="1950" spans="1:1" x14ac:dyDescent="0.2">
      <c r="A1950" s="33" t="str">
        <f>+'[1]CA par taux'!A1950</f>
        <v>L37</v>
      </c>
    </row>
    <row r="1951" spans="1:1" x14ac:dyDescent="0.2">
      <c r="A1951" s="33" t="str">
        <f>+'[1]CA par taux'!A1951</f>
        <v>L37</v>
      </c>
    </row>
    <row r="1952" spans="1:1" x14ac:dyDescent="0.2">
      <c r="A1952" s="33" t="str">
        <f>+'[1]CA par taux'!A1952</f>
        <v>L37</v>
      </c>
    </row>
    <row r="1953" spans="1:1" x14ac:dyDescent="0.2">
      <c r="A1953" s="33" t="str">
        <f>+'[1]CA par taux'!A1953</f>
        <v>L37</v>
      </c>
    </row>
    <row r="1954" spans="1:1" x14ac:dyDescent="0.2">
      <c r="A1954" s="33" t="str">
        <f>+'[1]CA par taux'!A1954</f>
        <v>L37</v>
      </c>
    </row>
    <row r="1955" spans="1:1" x14ac:dyDescent="0.2">
      <c r="A1955" s="33" t="str">
        <f>+'[1]CA par taux'!A1955</f>
        <v>L37</v>
      </c>
    </row>
    <row r="1956" spans="1:1" x14ac:dyDescent="0.2">
      <c r="A1956" s="33" t="str">
        <f>+'[1]CA par taux'!A1956</f>
        <v>L37</v>
      </c>
    </row>
    <row r="1957" spans="1:1" x14ac:dyDescent="0.2">
      <c r="A1957" s="33" t="str">
        <f>+'[1]CA par taux'!A1957</f>
        <v>L37</v>
      </c>
    </row>
    <row r="1958" spans="1:1" x14ac:dyDescent="0.2">
      <c r="A1958" s="33" t="str">
        <f>+'[1]CA par taux'!A1958</f>
        <v>L37</v>
      </c>
    </row>
    <row r="1959" spans="1:1" x14ac:dyDescent="0.2">
      <c r="A1959" s="33" t="str">
        <f>+'[1]CA par taux'!A1959</f>
        <v>L37</v>
      </c>
    </row>
    <row r="1960" spans="1:1" x14ac:dyDescent="0.2">
      <c r="A1960" s="33" t="str">
        <f>+'[1]CA par taux'!A1960</f>
        <v>L37</v>
      </c>
    </row>
    <row r="1961" spans="1:1" x14ac:dyDescent="0.2">
      <c r="A1961" s="33" t="str">
        <f>+'[1]CA par taux'!A1961</f>
        <v>L37</v>
      </c>
    </row>
    <row r="1962" spans="1:1" x14ac:dyDescent="0.2">
      <c r="A1962" s="33" t="str">
        <f>+'[1]CA par taux'!A1962</f>
        <v>L37</v>
      </c>
    </row>
    <row r="1963" spans="1:1" x14ac:dyDescent="0.2">
      <c r="A1963" s="33" t="str">
        <f>+'[1]CA par taux'!A1963</f>
        <v>L37</v>
      </c>
    </row>
    <row r="1964" spans="1:1" x14ac:dyDescent="0.2">
      <c r="A1964" s="33" t="str">
        <f>+'[1]CA par taux'!A1964</f>
        <v>L37</v>
      </c>
    </row>
    <row r="1965" spans="1:1" x14ac:dyDescent="0.2">
      <c r="A1965" s="33" t="str">
        <f>+'[1]CA par taux'!A1965</f>
        <v>L37</v>
      </c>
    </row>
    <row r="1966" spans="1:1" x14ac:dyDescent="0.2">
      <c r="A1966" s="33" t="str">
        <f>+'[1]CA par taux'!A1966</f>
        <v>L37</v>
      </c>
    </row>
    <row r="1967" spans="1:1" x14ac:dyDescent="0.2">
      <c r="A1967" s="33" t="str">
        <f>+'[1]CA par taux'!A1967</f>
        <v>L37</v>
      </c>
    </row>
    <row r="1968" spans="1:1" x14ac:dyDescent="0.2">
      <c r="A1968" s="33" t="str">
        <f>+'[1]CA par taux'!A1968</f>
        <v>L37</v>
      </c>
    </row>
    <row r="1969" spans="1:1" x14ac:dyDescent="0.2">
      <c r="A1969" s="33" t="str">
        <f>+'[1]CA par taux'!A1969</f>
        <v>L37</v>
      </c>
    </row>
    <row r="1970" spans="1:1" x14ac:dyDescent="0.2">
      <c r="A1970" s="33" t="str">
        <f>+'[1]CA par taux'!A1970</f>
        <v>L37</v>
      </c>
    </row>
    <row r="1971" spans="1:1" x14ac:dyDescent="0.2">
      <c r="A1971" s="33" t="str">
        <f>+'[1]CA par taux'!A1971</f>
        <v>L37</v>
      </c>
    </row>
    <row r="1972" spans="1:1" x14ac:dyDescent="0.2">
      <c r="A1972" s="33" t="str">
        <f>+'[1]CA par taux'!A1972</f>
        <v>L37</v>
      </c>
    </row>
    <row r="1973" spans="1:1" x14ac:dyDescent="0.2">
      <c r="A1973" s="33" t="str">
        <f>+'[1]CA par taux'!A1973</f>
        <v>L37</v>
      </c>
    </row>
    <row r="1974" spans="1:1" x14ac:dyDescent="0.2">
      <c r="A1974" s="33" t="str">
        <f>+'[1]CA par taux'!A1974</f>
        <v>L37</v>
      </c>
    </row>
    <row r="1975" spans="1:1" x14ac:dyDescent="0.2">
      <c r="A1975" s="33" t="str">
        <f>+'[1]CA par taux'!A1975</f>
        <v>L37</v>
      </c>
    </row>
    <row r="1976" spans="1:1" x14ac:dyDescent="0.2">
      <c r="A1976" s="33" t="str">
        <f>+'[1]CA par taux'!A1976</f>
        <v>L37</v>
      </c>
    </row>
    <row r="1977" spans="1:1" x14ac:dyDescent="0.2">
      <c r="A1977" s="33" t="str">
        <f>+'[1]CA par taux'!A1977</f>
        <v>L37</v>
      </c>
    </row>
    <row r="1978" spans="1:1" x14ac:dyDescent="0.2">
      <c r="A1978" s="33" t="str">
        <f>+'[1]CA par taux'!A1978</f>
        <v>L37</v>
      </c>
    </row>
    <row r="1979" spans="1:1" x14ac:dyDescent="0.2">
      <c r="A1979" s="33" t="str">
        <f>+'[1]CA par taux'!A1979</f>
        <v>L37</v>
      </c>
    </row>
    <row r="1980" spans="1:1" x14ac:dyDescent="0.2">
      <c r="A1980" s="33" t="str">
        <f>+'[1]CA par taux'!A1980</f>
        <v>L37</v>
      </c>
    </row>
    <row r="1981" spans="1:1" x14ac:dyDescent="0.2">
      <c r="A1981" s="33" t="str">
        <f>+'[1]CA par taux'!A1981</f>
        <v>L37</v>
      </c>
    </row>
    <row r="1982" spans="1:1" x14ac:dyDescent="0.2">
      <c r="A1982" s="33" t="str">
        <f>+'[1]CA par taux'!A1982</f>
        <v>L37</v>
      </c>
    </row>
    <row r="1983" spans="1:1" x14ac:dyDescent="0.2">
      <c r="A1983" s="33" t="str">
        <f>+'[1]CA par taux'!A1983</f>
        <v>L37</v>
      </c>
    </row>
    <row r="1984" spans="1:1" x14ac:dyDescent="0.2">
      <c r="A1984" s="33" t="str">
        <f>+'[1]CA par taux'!A1984</f>
        <v>L37</v>
      </c>
    </row>
    <row r="1985" spans="1:1" x14ac:dyDescent="0.2">
      <c r="A1985" s="33" t="str">
        <f>+'[1]CA par taux'!A1985</f>
        <v>L37</v>
      </c>
    </row>
    <row r="1986" spans="1:1" x14ac:dyDescent="0.2">
      <c r="A1986" s="33" t="str">
        <f>+'[1]CA par taux'!A1986</f>
        <v>L37</v>
      </c>
    </row>
    <row r="1987" spans="1:1" x14ac:dyDescent="0.2">
      <c r="A1987" s="33" t="str">
        <f>+'[1]CA par taux'!A1987</f>
        <v>L37</v>
      </c>
    </row>
    <row r="1988" spans="1:1" x14ac:dyDescent="0.2">
      <c r="A1988" s="33" t="str">
        <f>+'[1]CA par taux'!A1988</f>
        <v>L37</v>
      </c>
    </row>
    <row r="1989" spans="1:1" x14ac:dyDescent="0.2">
      <c r="A1989" s="33" t="str">
        <f>+'[1]CA par taux'!A1989</f>
        <v>L37</v>
      </c>
    </row>
    <row r="1990" spans="1:1" x14ac:dyDescent="0.2">
      <c r="A1990" s="33" t="str">
        <f>+'[1]CA par taux'!A1990</f>
        <v>L37</v>
      </c>
    </row>
    <row r="1991" spans="1:1" x14ac:dyDescent="0.2">
      <c r="A1991" s="33" t="str">
        <f>+'[1]CA par taux'!A1991</f>
        <v>L37</v>
      </c>
    </row>
    <row r="1992" spans="1:1" x14ac:dyDescent="0.2">
      <c r="A1992" s="33" t="str">
        <f>+'[1]CA par taux'!A1992</f>
        <v>L37</v>
      </c>
    </row>
    <row r="1993" spans="1:1" x14ac:dyDescent="0.2">
      <c r="A1993" s="33" t="str">
        <f>+'[1]CA par taux'!A1993</f>
        <v>L37</v>
      </c>
    </row>
    <row r="1994" spans="1:1" x14ac:dyDescent="0.2">
      <c r="A1994" s="33" t="str">
        <f>+'[1]CA par taux'!A1994</f>
        <v>L37</v>
      </c>
    </row>
    <row r="1995" spans="1:1" x14ac:dyDescent="0.2">
      <c r="A1995" s="33" t="str">
        <f>+'[1]CA par taux'!A1995</f>
        <v>L37</v>
      </c>
    </row>
    <row r="1996" spans="1:1" x14ac:dyDescent="0.2">
      <c r="A1996" s="33" t="str">
        <f>+'[1]CA par taux'!A1996</f>
        <v>L37</v>
      </c>
    </row>
    <row r="1997" spans="1:1" x14ac:dyDescent="0.2">
      <c r="A1997" s="33" t="str">
        <f>+'[1]CA par taux'!A1997</f>
        <v>L37</v>
      </c>
    </row>
    <row r="1998" spans="1:1" x14ac:dyDescent="0.2">
      <c r="A1998" s="33" t="str">
        <f>+'[1]CA par taux'!A1998</f>
        <v>L37</v>
      </c>
    </row>
    <row r="1999" spans="1:1" x14ac:dyDescent="0.2">
      <c r="A1999" s="33" t="str">
        <f>+'[1]CA par taux'!A1999</f>
        <v>L37</v>
      </c>
    </row>
    <row r="2000" spans="1:1" x14ac:dyDescent="0.2">
      <c r="A2000" s="33" t="str">
        <f>+'[1]CA par taux'!A2000</f>
        <v>L37</v>
      </c>
    </row>
    <row r="2001" spans="1:2" x14ac:dyDescent="0.2">
      <c r="A2001" s="33" t="str">
        <f>+'[1]CA par taux'!A2001</f>
        <v>L92</v>
      </c>
      <c r="B2001" s="36" t="s">
        <v>239</v>
      </c>
    </row>
    <row r="2002" spans="1:2" x14ac:dyDescent="0.2">
      <c r="A2002" s="33" t="str">
        <f>+'[1]CA par taux'!A2002</f>
        <v>L92</v>
      </c>
      <c r="B2002" s="36" t="s">
        <v>240</v>
      </c>
    </row>
    <row r="2003" spans="1:2" x14ac:dyDescent="0.2">
      <c r="A2003" s="33" t="str">
        <f>+'[1]CA par taux'!A2003</f>
        <v>L92</v>
      </c>
      <c r="B2003" s="36" t="s">
        <v>241</v>
      </c>
    </row>
    <row r="2004" spans="1:2" x14ac:dyDescent="0.2">
      <c r="A2004" s="33" t="str">
        <f>+'[1]CA par taux'!A2004</f>
        <v>L92</v>
      </c>
      <c r="B2004" s="36" t="s">
        <v>242</v>
      </c>
    </row>
    <row r="2005" spans="1:2" x14ac:dyDescent="0.2">
      <c r="A2005" s="33" t="str">
        <f>+'[1]CA par taux'!A2005</f>
        <v>L92</v>
      </c>
      <c r="B2005" s="36" t="s">
        <v>243</v>
      </c>
    </row>
    <row r="2006" spans="1:2" x14ac:dyDescent="0.2">
      <c r="A2006" s="33" t="str">
        <f>+'[1]CA par taux'!A2006</f>
        <v>L92</v>
      </c>
      <c r="B2006" s="36" t="s">
        <v>244</v>
      </c>
    </row>
    <row r="2007" spans="1:2" x14ac:dyDescent="0.2">
      <c r="A2007" s="33" t="str">
        <f>+'[1]CA par taux'!A2007</f>
        <v>L92</v>
      </c>
      <c r="B2007" s="36" t="s">
        <v>245</v>
      </c>
    </row>
    <row r="2008" spans="1:2" x14ac:dyDescent="0.2">
      <c r="A2008" s="33" t="str">
        <f>+'[1]CA par taux'!A2008</f>
        <v>L92</v>
      </c>
      <c r="B2008" s="36" t="s">
        <v>246</v>
      </c>
    </row>
    <row r="2009" spans="1:2" x14ac:dyDescent="0.2">
      <c r="A2009" s="33" t="str">
        <f>+'[1]CA par taux'!A2009</f>
        <v>L92</v>
      </c>
      <c r="B2009" s="36" t="s">
        <v>247</v>
      </c>
    </row>
    <row r="2010" spans="1:2" x14ac:dyDescent="0.2">
      <c r="A2010" s="33" t="str">
        <f>+'[1]CA par taux'!A2010</f>
        <v>L92</v>
      </c>
      <c r="B2010" s="36" t="s">
        <v>248</v>
      </c>
    </row>
    <row r="2011" spans="1:2" x14ac:dyDescent="0.2">
      <c r="A2011" s="33" t="str">
        <f>+'[1]CA par taux'!A2011</f>
        <v>L92</v>
      </c>
      <c r="B2011" s="36" t="s">
        <v>249</v>
      </c>
    </row>
    <row r="2012" spans="1:2" x14ac:dyDescent="0.2">
      <c r="A2012" s="33" t="str">
        <f>+'[1]CA par taux'!A2012</f>
        <v>L92</v>
      </c>
      <c r="B2012" s="36" t="s">
        <v>250</v>
      </c>
    </row>
    <row r="2013" spans="1:2" x14ac:dyDescent="0.2">
      <c r="A2013" s="33" t="str">
        <f>+'[1]CA par taux'!A2013</f>
        <v>L92</v>
      </c>
      <c r="B2013" s="36" t="s">
        <v>251</v>
      </c>
    </row>
    <row r="2014" spans="1:2" x14ac:dyDescent="0.2">
      <c r="A2014" s="33" t="str">
        <f>+'[1]CA par taux'!A2014</f>
        <v>L92</v>
      </c>
      <c r="B2014" s="36" t="s">
        <v>252</v>
      </c>
    </row>
    <row r="2015" spans="1:2" x14ac:dyDescent="0.2">
      <c r="A2015" s="33" t="str">
        <f>+'[1]CA par taux'!A2015</f>
        <v>L92</v>
      </c>
      <c r="B2015" s="36" t="s">
        <v>253</v>
      </c>
    </row>
    <row r="2016" spans="1:2" x14ac:dyDescent="0.2">
      <c r="A2016" s="33" t="str">
        <f>+'[1]CA par taux'!A2016</f>
        <v>L92</v>
      </c>
      <c r="B2016" s="36" t="s">
        <v>254</v>
      </c>
    </row>
    <row r="2017" spans="1:2" x14ac:dyDescent="0.2">
      <c r="A2017" s="33" t="str">
        <f>+'[1]CA par taux'!A2017</f>
        <v>L92</v>
      </c>
      <c r="B2017" s="36" t="s">
        <v>254</v>
      </c>
    </row>
    <row r="2018" spans="1:2" x14ac:dyDescent="0.2">
      <c r="A2018" s="33" t="str">
        <f>+'[1]CA par taux'!A2018</f>
        <v>L92</v>
      </c>
      <c r="B2018" s="36" t="s">
        <v>255</v>
      </c>
    </row>
    <row r="2019" spans="1:2" x14ac:dyDescent="0.2">
      <c r="A2019" s="33" t="str">
        <f>+'[1]CA par taux'!A2019</f>
        <v>L92</v>
      </c>
      <c r="B2019" s="36" t="s">
        <v>256</v>
      </c>
    </row>
    <row r="2020" spans="1:2" x14ac:dyDescent="0.2">
      <c r="A2020" s="33" t="str">
        <f>+'[1]CA par taux'!A2020</f>
        <v>L92</v>
      </c>
      <c r="B2020" s="36" t="s">
        <v>257</v>
      </c>
    </row>
    <row r="2021" spans="1:2" x14ac:dyDescent="0.2">
      <c r="A2021" s="33" t="str">
        <f>+'[1]CA par taux'!A2021</f>
        <v>L92</v>
      </c>
      <c r="B2021" s="36" t="s">
        <v>258</v>
      </c>
    </row>
    <row r="2022" spans="1:2" x14ac:dyDescent="0.2">
      <c r="A2022" s="33" t="str">
        <f>+'[1]CA par taux'!A2022</f>
        <v>L92</v>
      </c>
      <c r="B2022" s="36" t="s">
        <v>259</v>
      </c>
    </row>
    <row r="2023" spans="1:2" x14ac:dyDescent="0.2">
      <c r="A2023" s="33" t="str">
        <f>+'[1]CA par taux'!A2023</f>
        <v>L92</v>
      </c>
      <c r="B2023" s="36" t="s">
        <v>260</v>
      </c>
    </row>
    <row r="2024" spans="1:2" x14ac:dyDescent="0.2">
      <c r="A2024" s="33" t="str">
        <f>+'[1]CA par taux'!A2024</f>
        <v>L92</v>
      </c>
      <c r="B2024" s="36" t="s">
        <v>261</v>
      </c>
    </row>
    <row r="2025" spans="1:2" x14ac:dyDescent="0.2">
      <c r="A2025" s="33" t="str">
        <f>+'[1]CA par taux'!A2025</f>
        <v>L92</v>
      </c>
      <c r="B2025" s="36" t="s">
        <v>262</v>
      </c>
    </row>
    <row r="2026" spans="1:2" x14ac:dyDescent="0.2">
      <c r="A2026" s="33" t="str">
        <f>+'[1]CA par taux'!A2026</f>
        <v>L92</v>
      </c>
      <c r="B2026" s="36" t="s">
        <v>263</v>
      </c>
    </row>
    <row r="2027" spans="1:2" x14ac:dyDescent="0.2">
      <c r="A2027" s="33" t="str">
        <f>+'[1]CA par taux'!A2027</f>
        <v>L92</v>
      </c>
      <c r="B2027" s="36" t="s">
        <v>264</v>
      </c>
    </row>
    <row r="2028" spans="1:2" x14ac:dyDescent="0.2">
      <c r="A2028" s="33" t="str">
        <f>+'[1]CA par taux'!A2028</f>
        <v>L92</v>
      </c>
      <c r="B2028" s="36" t="s">
        <v>265</v>
      </c>
    </row>
    <row r="2029" spans="1:2" x14ac:dyDescent="0.2">
      <c r="A2029" s="33" t="str">
        <f>+'[1]CA par taux'!A2029</f>
        <v>L92</v>
      </c>
      <c r="B2029" s="36" t="s">
        <v>266</v>
      </c>
    </row>
    <row r="2030" spans="1:2" x14ac:dyDescent="0.2">
      <c r="A2030" s="33" t="str">
        <f>+'[1]CA par taux'!A2030</f>
        <v>L92</v>
      </c>
      <c r="B2030" s="36" t="s">
        <v>267</v>
      </c>
    </row>
    <row r="2031" spans="1:2" x14ac:dyDescent="0.2">
      <c r="A2031" s="33" t="str">
        <f>+'[1]CA par taux'!A2031</f>
        <v>L92</v>
      </c>
      <c r="B2031" s="36" t="s">
        <v>268</v>
      </c>
    </row>
    <row r="2032" spans="1:2" x14ac:dyDescent="0.2">
      <c r="A2032" s="33" t="str">
        <f>+'[1]CA par taux'!A2032</f>
        <v>L92</v>
      </c>
      <c r="B2032" s="36" t="s">
        <v>269</v>
      </c>
    </row>
    <row r="2033" spans="1:2" x14ac:dyDescent="0.2">
      <c r="A2033" s="33" t="str">
        <f>+'[1]CA par taux'!A2033</f>
        <v>L92</v>
      </c>
      <c r="B2033" s="36" t="s">
        <v>270</v>
      </c>
    </row>
    <row r="2034" spans="1:2" x14ac:dyDescent="0.2">
      <c r="A2034" s="33" t="str">
        <f>+'[1]CA par taux'!A2034</f>
        <v>L92</v>
      </c>
      <c r="B2034" s="36" t="s">
        <v>271</v>
      </c>
    </row>
    <row r="2035" spans="1:2" x14ac:dyDescent="0.2">
      <c r="A2035" s="33" t="str">
        <f>+'[1]CA par taux'!A2035</f>
        <v>L92</v>
      </c>
      <c r="B2035" s="36" t="s">
        <v>272</v>
      </c>
    </row>
    <row r="2036" spans="1:2" x14ac:dyDescent="0.2">
      <c r="A2036" s="33" t="str">
        <f>+'[1]CA par taux'!A2036</f>
        <v>L92</v>
      </c>
      <c r="B2036" s="36" t="s">
        <v>273</v>
      </c>
    </row>
    <row r="2037" spans="1:2" x14ac:dyDescent="0.2">
      <c r="A2037" s="33" t="str">
        <f>+'[1]CA par taux'!A2037</f>
        <v>L92</v>
      </c>
      <c r="B2037" s="36" t="s">
        <v>274</v>
      </c>
    </row>
    <row r="2038" spans="1:2" x14ac:dyDescent="0.2">
      <c r="A2038" s="33" t="str">
        <f>+'[1]CA par taux'!A2038</f>
        <v>L92</v>
      </c>
      <c r="B2038" s="36" t="s">
        <v>275</v>
      </c>
    </row>
    <row r="2039" spans="1:2" x14ac:dyDescent="0.2">
      <c r="A2039" s="33" t="str">
        <f>+'[1]CA par taux'!A2039</f>
        <v>L92</v>
      </c>
      <c r="B2039" s="36" t="s">
        <v>276</v>
      </c>
    </row>
    <row r="2040" spans="1:2" x14ac:dyDescent="0.2">
      <c r="A2040" s="33" t="str">
        <f>+'[1]CA par taux'!A2040</f>
        <v>L92</v>
      </c>
      <c r="B2040" s="36" t="s">
        <v>277</v>
      </c>
    </row>
    <row r="2041" spans="1:2" x14ac:dyDescent="0.2">
      <c r="A2041" s="33" t="str">
        <f>+'[1]CA par taux'!A2041</f>
        <v>L92</v>
      </c>
      <c r="B2041" s="36" t="s">
        <v>278</v>
      </c>
    </row>
    <row r="2042" spans="1:2" x14ac:dyDescent="0.2">
      <c r="A2042" s="33" t="str">
        <f>+'[1]CA par taux'!A2042</f>
        <v>L92</v>
      </c>
      <c r="B2042" s="36" t="s">
        <v>279</v>
      </c>
    </row>
    <row r="2043" spans="1:2" x14ac:dyDescent="0.2">
      <c r="A2043" s="33" t="str">
        <f>+'[1]CA par taux'!A2043</f>
        <v>L92</v>
      </c>
      <c r="B2043" s="36" t="s">
        <v>280</v>
      </c>
    </row>
    <row r="2044" spans="1:2" x14ac:dyDescent="0.2">
      <c r="A2044" s="33" t="str">
        <f>+'[1]CA par taux'!A2044</f>
        <v>L92</v>
      </c>
      <c r="B2044" s="36" t="s">
        <v>281</v>
      </c>
    </row>
    <row r="2045" spans="1:2" x14ac:dyDescent="0.2">
      <c r="A2045" s="33" t="str">
        <f>+'[1]CA par taux'!A2045</f>
        <v>L92</v>
      </c>
      <c r="B2045" s="36" t="s">
        <v>282</v>
      </c>
    </row>
    <row r="2046" spans="1:2" x14ac:dyDescent="0.2">
      <c r="A2046" s="33" t="str">
        <f>+'[1]CA par taux'!A2046</f>
        <v>L92</v>
      </c>
      <c r="B2046" s="36" t="s">
        <v>283</v>
      </c>
    </row>
    <row r="2047" spans="1:2" x14ac:dyDescent="0.2">
      <c r="A2047" s="33" t="str">
        <f>+'[1]CA par taux'!A2047</f>
        <v>L92</v>
      </c>
      <c r="B2047" s="36" t="s">
        <v>284</v>
      </c>
    </row>
    <row r="2048" spans="1:2" x14ac:dyDescent="0.2">
      <c r="A2048" s="33" t="str">
        <f>+'[1]CA par taux'!A2048</f>
        <v>L92</v>
      </c>
      <c r="B2048" s="36" t="s">
        <v>285</v>
      </c>
    </row>
    <row r="2049" spans="1:2" x14ac:dyDescent="0.2">
      <c r="A2049" s="33" t="str">
        <f>+'[1]CA par taux'!A2049</f>
        <v>L92</v>
      </c>
      <c r="B2049" s="36" t="s">
        <v>286</v>
      </c>
    </row>
    <row r="2050" spans="1:2" x14ac:dyDescent="0.2">
      <c r="A2050" s="33" t="str">
        <f>+'[1]CA par taux'!A2050</f>
        <v>L92</v>
      </c>
      <c r="B2050" s="36" t="s">
        <v>287</v>
      </c>
    </row>
    <row r="2051" spans="1:2" x14ac:dyDescent="0.2">
      <c r="A2051" s="33" t="str">
        <f>+'[1]CA par taux'!A2051</f>
        <v>L92</v>
      </c>
      <c r="B2051" s="36" t="s">
        <v>288</v>
      </c>
    </row>
    <row r="2052" spans="1:2" x14ac:dyDescent="0.2">
      <c r="A2052" s="33" t="str">
        <f>+'[1]CA par taux'!A2052</f>
        <v>L92</v>
      </c>
      <c r="B2052" s="36" t="s">
        <v>118</v>
      </c>
    </row>
    <row r="2053" spans="1:2" x14ac:dyDescent="0.2">
      <c r="A2053" s="33" t="str">
        <f>+'[1]CA par taux'!A2053</f>
        <v>L92</v>
      </c>
      <c r="B2053" s="36" t="s">
        <v>289</v>
      </c>
    </row>
    <row r="2054" spans="1:2" x14ac:dyDescent="0.2">
      <c r="A2054" s="33" t="str">
        <f>+'[1]CA par taux'!A2054</f>
        <v>L92</v>
      </c>
      <c r="B2054" s="36" t="s">
        <v>290</v>
      </c>
    </row>
    <row r="2055" spans="1:2" x14ac:dyDescent="0.2">
      <c r="A2055" s="33" t="str">
        <f>+'[1]CA par taux'!A2055</f>
        <v>L92</v>
      </c>
      <c r="B2055" s="36" t="s">
        <v>291</v>
      </c>
    </row>
    <row r="2056" spans="1:2" x14ac:dyDescent="0.2">
      <c r="A2056" s="33" t="str">
        <f>+'[1]CA par taux'!A2056</f>
        <v>L92</v>
      </c>
      <c r="B2056" s="36" t="s">
        <v>292</v>
      </c>
    </row>
    <row r="2057" spans="1:2" x14ac:dyDescent="0.2">
      <c r="A2057" s="33" t="str">
        <f>+'[1]CA par taux'!A2057</f>
        <v>L92</v>
      </c>
      <c r="B2057" s="36" t="s">
        <v>293</v>
      </c>
    </row>
    <row r="2058" spans="1:2" x14ac:dyDescent="0.2">
      <c r="A2058" s="33" t="str">
        <f>+'[1]CA par taux'!A2058</f>
        <v>L92</v>
      </c>
      <c r="B2058" s="36" t="s">
        <v>294</v>
      </c>
    </row>
    <row r="2059" spans="1:2" x14ac:dyDescent="0.2">
      <c r="A2059" s="33" t="str">
        <f>+'[1]CA par taux'!A2059</f>
        <v>L92</v>
      </c>
      <c r="B2059" s="36" t="s">
        <v>295</v>
      </c>
    </row>
    <row r="2060" spans="1:2" x14ac:dyDescent="0.2">
      <c r="A2060" s="33" t="str">
        <f>+'[1]CA par taux'!A2060</f>
        <v>L92</v>
      </c>
      <c r="B2060" s="36" t="s">
        <v>296</v>
      </c>
    </row>
    <row r="2061" spans="1:2" x14ac:dyDescent="0.2">
      <c r="A2061" s="33" t="str">
        <f>+'[1]CA par taux'!A2061</f>
        <v>L92</v>
      </c>
      <c r="B2061" s="36" t="s">
        <v>297</v>
      </c>
    </row>
    <row r="2062" spans="1:2" x14ac:dyDescent="0.2">
      <c r="A2062" s="33" t="str">
        <f>+'[1]CA par taux'!A2062</f>
        <v>L92</v>
      </c>
      <c r="B2062" s="36" t="s">
        <v>298</v>
      </c>
    </row>
    <row r="2063" spans="1:2" x14ac:dyDescent="0.2">
      <c r="A2063" s="33" t="str">
        <f>+'[1]CA par taux'!A2063</f>
        <v>L92</v>
      </c>
      <c r="B2063" s="36" t="s">
        <v>299</v>
      </c>
    </row>
    <row r="2064" spans="1:2" x14ac:dyDescent="0.2">
      <c r="A2064" s="33" t="str">
        <f>+'[1]CA par taux'!A2064</f>
        <v>L92</v>
      </c>
      <c r="B2064" s="36" t="s">
        <v>300</v>
      </c>
    </row>
    <row r="2065" spans="1:2" x14ac:dyDescent="0.2">
      <c r="A2065" s="33" t="str">
        <f>+'[1]CA par taux'!A2065</f>
        <v>L92</v>
      </c>
      <c r="B2065" s="36" t="s">
        <v>301</v>
      </c>
    </row>
    <row r="2066" spans="1:2" x14ac:dyDescent="0.2">
      <c r="A2066" s="33" t="str">
        <f>+'[1]CA par taux'!A2066</f>
        <v>L92</v>
      </c>
      <c r="B2066" s="36" t="s">
        <v>302</v>
      </c>
    </row>
    <row r="2067" spans="1:2" x14ac:dyDescent="0.2">
      <c r="A2067" s="33" t="str">
        <f>+'[1]CA par taux'!A2067</f>
        <v>L92</v>
      </c>
      <c r="B2067" s="36" t="s">
        <v>303</v>
      </c>
    </row>
    <row r="2068" spans="1:2" x14ac:dyDescent="0.2">
      <c r="A2068" s="33" t="str">
        <f>+'[1]CA par taux'!A2068</f>
        <v>L92</v>
      </c>
      <c r="B2068" s="36" t="s">
        <v>304</v>
      </c>
    </row>
    <row r="2069" spans="1:2" x14ac:dyDescent="0.2">
      <c r="A2069" s="33" t="str">
        <f>+'[1]CA par taux'!A2069</f>
        <v>L92</v>
      </c>
      <c r="B2069" s="36" t="s">
        <v>305</v>
      </c>
    </row>
    <row r="2070" spans="1:2" x14ac:dyDescent="0.2">
      <c r="A2070" s="33" t="str">
        <f>+'[1]CA par taux'!A2070</f>
        <v>L92</v>
      </c>
      <c r="B2070" s="36" t="s">
        <v>306</v>
      </c>
    </row>
    <row r="2071" spans="1:2" x14ac:dyDescent="0.2">
      <c r="A2071" s="33" t="str">
        <f>+'[1]CA par taux'!A2071</f>
        <v>L92</v>
      </c>
      <c r="B2071" s="36" t="s">
        <v>307</v>
      </c>
    </row>
    <row r="2072" spans="1:2" x14ac:dyDescent="0.2">
      <c r="A2072" s="33" t="str">
        <f>+'[1]CA par taux'!A2072</f>
        <v>L92</v>
      </c>
      <c r="B2072" s="36" t="s">
        <v>308</v>
      </c>
    </row>
    <row r="2073" spans="1:2" x14ac:dyDescent="0.2">
      <c r="A2073" s="33" t="str">
        <f>+'[1]CA par taux'!A2073</f>
        <v>L92</v>
      </c>
      <c r="B2073" s="36" t="s">
        <v>309</v>
      </c>
    </row>
    <row r="2074" spans="1:2" x14ac:dyDescent="0.2">
      <c r="A2074" s="33" t="str">
        <f>+'[1]CA par taux'!A2074</f>
        <v>L92</v>
      </c>
      <c r="B2074" s="36" t="s">
        <v>310</v>
      </c>
    </row>
    <row r="2075" spans="1:2" x14ac:dyDescent="0.2">
      <c r="A2075" s="33" t="str">
        <f>+'[1]CA par taux'!A2075</f>
        <v>L92</v>
      </c>
      <c r="B2075" s="36" t="s">
        <v>311</v>
      </c>
    </row>
    <row r="2076" spans="1:2" x14ac:dyDescent="0.2">
      <c r="A2076" s="33" t="str">
        <f>+'[1]CA par taux'!A2076</f>
        <v>L92</v>
      </c>
      <c r="B2076" s="36" t="s">
        <v>312</v>
      </c>
    </row>
    <row r="2077" spans="1:2" x14ac:dyDescent="0.2">
      <c r="A2077" s="33" t="str">
        <f>+'[1]CA par taux'!A2077</f>
        <v>L92</v>
      </c>
      <c r="B2077" s="36" t="s">
        <v>313</v>
      </c>
    </row>
    <row r="2078" spans="1:2" x14ac:dyDescent="0.2">
      <c r="A2078" s="33" t="str">
        <f>+'[1]CA par taux'!A2078</f>
        <v>L92</v>
      </c>
      <c r="B2078" s="36" t="s">
        <v>117</v>
      </c>
    </row>
    <row r="2079" spans="1:2" x14ac:dyDescent="0.2">
      <c r="A2079" s="33" t="str">
        <f>+'[1]CA par taux'!A2079</f>
        <v>L92</v>
      </c>
      <c r="B2079" s="36" t="s">
        <v>314</v>
      </c>
    </row>
    <row r="2080" spans="1:2" x14ac:dyDescent="0.2">
      <c r="A2080" s="33" t="str">
        <f>+'[1]CA par taux'!A2080</f>
        <v>L92</v>
      </c>
      <c r="B2080" s="36" t="s">
        <v>315</v>
      </c>
    </row>
    <row r="2081" spans="1:2" x14ac:dyDescent="0.2">
      <c r="A2081" s="33" t="str">
        <f>+'[1]CA par taux'!A2081</f>
        <v>L92</v>
      </c>
      <c r="B2081" s="36" t="s">
        <v>316</v>
      </c>
    </row>
    <row r="2082" spans="1:2" x14ac:dyDescent="0.2">
      <c r="A2082" s="33" t="str">
        <f>+'[1]CA par taux'!A2082</f>
        <v>L92</v>
      </c>
      <c r="B2082" s="36" t="s">
        <v>317</v>
      </c>
    </row>
    <row r="2083" spans="1:2" x14ac:dyDescent="0.2">
      <c r="A2083" s="33" t="str">
        <f>+'[1]CA par taux'!A2083</f>
        <v>L92</v>
      </c>
      <c r="B2083" s="36" t="s">
        <v>318</v>
      </c>
    </row>
    <row r="2084" spans="1:2" x14ac:dyDescent="0.2">
      <c r="A2084" s="33" t="str">
        <f>+'[1]CA par taux'!A2084</f>
        <v>L92</v>
      </c>
      <c r="B2084" s="36" t="s">
        <v>319</v>
      </c>
    </row>
    <row r="2085" spans="1:2" x14ac:dyDescent="0.2">
      <c r="A2085" s="33" t="str">
        <f>+'[1]CA par taux'!A2085</f>
        <v>L92</v>
      </c>
      <c r="B2085" s="36" t="s">
        <v>320</v>
      </c>
    </row>
    <row r="2086" spans="1:2" x14ac:dyDescent="0.2">
      <c r="A2086" s="33" t="str">
        <f>+'[1]CA par taux'!A2086</f>
        <v>L92</v>
      </c>
      <c r="B2086" s="36" t="s">
        <v>321</v>
      </c>
    </row>
    <row r="2087" spans="1:2" x14ac:dyDescent="0.2">
      <c r="A2087" s="33" t="str">
        <f>+'[1]CA par taux'!A2087</f>
        <v>L92</v>
      </c>
      <c r="B2087" s="36" t="s">
        <v>322</v>
      </c>
    </row>
    <row r="2088" spans="1:2" x14ac:dyDescent="0.2">
      <c r="A2088" s="33" t="str">
        <f>+'[1]CA par taux'!A2088</f>
        <v>L92</v>
      </c>
      <c r="B2088" s="36" t="s">
        <v>323</v>
      </c>
    </row>
    <row r="2089" spans="1:2" x14ac:dyDescent="0.2">
      <c r="A2089" s="33" t="str">
        <f>+'[1]CA par taux'!A2089</f>
        <v>L92</v>
      </c>
      <c r="B2089" s="36" t="s">
        <v>324</v>
      </c>
    </row>
    <row r="2090" spans="1:2" x14ac:dyDescent="0.2">
      <c r="A2090" s="33" t="str">
        <f>+'[1]CA par taux'!A2090</f>
        <v>L92</v>
      </c>
      <c r="B2090" s="36" t="s">
        <v>325</v>
      </c>
    </row>
    <row r="2091" spans="1:2" x14ac:dyDescent="0.2">
      <c r="A2091" s="33" t="str">
        <f>+'[1]CA par taux'!A2091</f>
        <v>L92</v>
      </c>
      <c r="B2091" s="36" t="s">
        <v>326</v>
      </c>
    </row>
    <row r="2092" spans="1:2" x14ac:dyDescent="0.2">
      <c r="A2092" s="33" t="str">
        <f>+'[1]CA par taux'!A2092</f>
        <v>L92</v>
      </c>
      <c r="B2092" s="36" t="s">
        <v>327</v>
      </c>
    </row>
    <row r="2093" spans="1:2" x14ac:dyDescent="0.2">
      <c r="A2093" s="33" t="str">
        <f>+'[1]CA par taux'!A2093</f>
        <v>L92</v>
      </c>
      <c r="B2093" s="36" t="s">
        <v>328</v>
      </c>
    </row>
    <row r="2094" spans="1:2" x14ac:dyDescent="0.2">
      <c r="A2094" s="33" t="str">
        <f>+'[1]CA par taux'!A2094</f>
        <v>L92</v>
      </c>
      <c r="B2094" s="36" t="s">
        <v>329</v>
      </c>
    </row>
    <row r="2095" spans="1:2" x14ac:dyDescent="0.2">
      <c r="A2095" s="33" t="str">
        <f>+'[1]CA par taux'!A2095</f>
        <v>L92</v>
      </c>
      <c r="B2095" s="36" t="s">
        <v>128</v>
      </c>
    </row>
    <row r="2096" spans="1:2" x14ac:dyDescent="0.2">
      <c r="A2096" s="33" t="str">
        <f>+'[1]CA par taux'!A2096</f>
        <v>L92</v>
      </c>
      <c r="B2096" s="36" t="s">
        <v>330</v>
      </c>
    </row>
    <row r="2097" spans="1:2" x14ac:dyDescent="0.2">
      <c r="A2097" s="33" t="str">
        <f>+'[1]CA par taux'!A2097</f>
        <v>L92</v>
      </c>
      <c r="B2097" s="36" t="s">
        <v>331</v>
      </c>
    </row>
    <row r="2098" spans="1:2" x14ac:dyDescent="0.2">
      <c r="A2098" s="33" t="str">
        <f>+'[1]CA par taux'!A2098</f>
        <v>L92</v>
      </c>
      <c r="B2098" s="36" t="s">
        <v>332</v>
      </c>
    </row>
    <row r="2099" spans="1:2" x14ac:dyDescent="0.2">
      <c r="A2099" s="33" t="str">
        <f>+'[1]CA par taux'!A2099</f>
        <v>L92</v>
      </c>
      <c r="B2099" s="36" t="s">
        <v>333</v>
      </c>
    </row>
    <row r="2100" spans="1:2" x14ac:dyDescent="0.2">
      <c r="A2100" s="33" t="str">
        <f>+'[1]CA par taux'!A2100</f>
        <v>L92</v>
      </c>
      <c r="B2100" s="36" t="s">
        <v>334</v>
      </c>
    </row>
    <row r="2101" spans="1:2" x14ac:dyDescent="0.2">
      <c r="A2101" s="33" t="str">
        <f>+'[1]CA par taux'!A2101</f>
        <v>L92</v>
      </c>
      <c r="B2101" s="36" t="s">
        <v>335</v>
      </c>
    </row>
    <row r="2102" spans="1:2" x14ac:dyDescent="0.2">
      <c r="A2102" s="33" t="str">
        <f>+'[1]CA par taux'!A2102</f>
        <v>L92</v>
      </c>
      <c r="B2102" s="36" t="s">
        <v>336</v>
      </c>
    </row>
    <row r="2103" spans="1:2" x14ac:dyDescent="0.2">
      <c r="A2103" s="33" t="str">
        <f>+'[1]CA par taux'!A2103</f>
        <v>L92</v>
      </c>
      <c r="B2103" s="36" t="s">
        <v>337</v>
      </c>
    </row>
    <row r="2104" spans="1:2" x14ac:dyDescent="0.2">
      <c r="A2104" s="33" t="str">
        <f>+'[1]CA par taux'!A2104</f>
        <v>L92</v>
      </c>
      <c r="B2104" s="36" t="s">
        <v>338</v>
      </c>
    </row>
    <row r="2105" spans="1:2" x14ac:dyDescent="0.2">
      <c r="A2105" s="33" t="str">
        <f>+'[1]CA par taux'!A2105</f>
        <v>L92</v>
      </c>
      <c r="B2105" s="36" t="s">
        <v>339</v>
      </c>
    </row>
    <row r="2106" spans="1:2" x14ac:dyDescent="0.2">
      <c r="A2106" s="33" t="str">
        <f>+'[1]CA par taux'!A2106</f>
        <v>L92</v>
      </c>
      <c r="B2106" s="36" t="s">
        <v>340</v>
      </c>
    </row>
    <row r="2107" spans="1:2" x14ac:dyDescent="0.2">
      <c r="A2107" s="33" t="str">
        <f>+'[1]CA par taux'!A2107</f>
        <v>L92</v>
      </c>
      <c r="B2107" s="37"/>
    </row>
    <row r="2108" spans="1:2" x14ac:dyDescent="0.2">
      <c r="A2108" s="33" t="str">
        <f>+'[1]CA par taux'!A2108</f>
        <v>L92</v>
      </c>
    </row>
    <row r="2109" spans="1:2" x14ac:dyDescent="0.2">
      <c r="A2109" s="33" t="str">
        <f>+'[1]CA par taux'!A2109</f>
        <v>L92</v>
      </c>
    </row>
    <row r="2110" spans="1:2" x14ac:dyDescent="0.2">
      <c r="A2110" s="33" t="str">
        <f>+'[1]CA par taux'!A2110</f>
        <v>L92</v>
      </c>
    </row>
    <row r="2111" spans="1:2" x14ac:dyDescent="0.2">
      <c r="A2111" s="33" t="str">
        <f>+'[1]CA par taux'!A2111</f>
        <v>L92</v>
      </c>
    </row>
    <row r="2112" spans="1:2" x14ac:dyDescent="0.2">
      <c r="A2112" s="33" t="str">
        <f>+'[1]CA par taux'!A2112</f>
        <v>L92</v>
      </c>
    </row>
    <row r="2113" spans="1:1" x14ac:dyDescent="0.2">
      <c r="A2113" s="33" t="str">
        <f>+'[1]CA par taux'!A2113</f>
        <v>L92</v>
      </c>
    </row>
    <row r="2114" spans="1:1" x14ac:dyDescent="0.2">
      <c r="A2114" s="33" t="str">
        <f>+'[1]CA par taux'!A2114</f>
        <v>L92</v>
      </c>
    </row>
    <row r="2115" spans="1:1" x14ac:dyDescent="0.2">
      <c r="A2115" s="33" t="str">
        <f>+'[1]CA par taux'!A2115</f>
        <v>L92</v>
      </c>
    </row>
    <row r="2116" spans="1:1" x14ac:dyDescent="0.2">
      <c r="A2116" s="33" t="str">
        <f>+'[1]CA par taux'!A2116</f>
        <v>L92</v>
      </c>
    </row>
    <row r="2117" spans="1:1" x14ac:dyDescent="0.2">
      <c r="A2117" s="33" t="str">
        <f>+'[1]CA par taux'!A2117</f>
        <v>L92</v>
      </c>
    </row>
    <row r="2118" spans="1:1" x14ac:dyDescent="0.2">
      <c r="A2118" s="33" t="str">
        <f>+'[1]CA par taux'!A2118</f>
        <v>L92</v>
      </c>
    </row>
    <row r="2119" spans="1:1" x14ac:dyDescent="0.2">
      <c r="A2119" s="33" t="str">
        <f>+'[1]CA par taux'!A2119</f>
        <v>L92</v>
      </c>
    </row>
    <row r="2120" spans="1:1" x14ac:dyDescent="0.2">
      <c r="A2120" s="33" t="str">
        <f>+'[1]CA par taux'!A2120</f>
        <v>L92</v>
      </c>
    </row>
    <row r="2121" spans="1:1" x14ac:dyDescent="0.2">
      <c r="A2121" s="33" t="str">
        <f>+'[1]CA par taux'!A2121</f>
        <v>L92</v>
      </c>
    </row>
    <row r="2122" spans="1:1" x14ac:dyDescent="0.2">
      <c r="A2122" s="33" t="str">
        <f>+'[1]CA par taux'!A2122</f>
        <v>L92</v>
      </c>
    </row>
    <row r="2123" spans="1:1" x14ac:dyDescent="0.2">
      <c r="A2123" s="33" t="str">
        <f>+'[1]CA par taux'!A2123</f>
        <v>L92</v>
      </c>
    </row>
    <row r="2124" spans="1:1" x14ac:dyDescent="0.2">
      <c r="A2124" s="33" t="str">
        <f>+'[1]CA par taux'!A2124</f>
        <v>L92</v>
      </c>
    </row>
    <row r="2125" spans="1:1" x14ac:dyDescent="0.2">
      <c r="A2125" s="33" t="str">
        <f>+'[1]CA par taux'!A2125</f>
        <v>L92</v>
      </c>
    </row>
    <row r="2126" spans="1:1" x14ac:dyDescent="0.2">
      <c r="A2126" s="33" t="str">
        <f>+'[1]CA par taux'!A2126</f>
        <v>L92</v>
      </c>
    </row>
    <row r="2127" spans="1:1" x14ac:dyDescent="0.2">
      <c r="A2127" s="33" t="str">
        <f>+'[1]CA par taux'!A2127</f>
        <v>L92</v>
      </c>
    </row>
    <row r="2128" spans="1:1" x14ac:dyDescent="0.2">
      <c r="A2128" s="33" t="str">
        <f>+'[1]CA par taux'!A2128</f>
        <v>L92</v>
      </c>
    </row>
    <row r="2129" spans="1:1" x14ac:dyDescent="0.2">
      <c r="A2129" s="33" t="str">
        <f>+'[1]CA par taux'!A2129</f>
        <v>L92</v>
      </c>
    </row>
    <row r="2130" spans="1:1" x14ac:dyDescent="0.2">
      <c r="A2130" s="33" t="str">
        <f>+'[1]CA par taux'!A2130</f>
        <v>L92</v>
      </c>
    </row>
    <row r="2131" spans="1:1" x14ac:dyDescent="0.2">
      <c r="A2131" s="33" t="str">
        <f>+'[1]CA par taux'!A2131</f>
        <v>L92</v>
      </c>
    </row>
    <row r="2132" spans="1:1" x14ac:dyDescent="0.2">
      <c r="A2132" s="33" t="str">
        <f>+'[1]CA par taux'!A2132</f>
        <v>L92</v>
      </c>
    </row>
    <row r="2133" spans="1:1" x14ac:dyDescent="0.2">
      <c r="A2133" s="33" t="str">
        <f>+'[1]CA par taux'!A2133</f>
        <v>L92</v>
      </c>
    </row>
    <row r="2134" spans="1:1" x14ac:dyDescent="0.2">
      <c r="A2134" s="33" t="str">
        <f>+'[1]CA par taux'!A2134</f>
        <v>L92</v>
      </c>
    </row>
    <row r="2135" spans="1:1" x14ac:dyDescent="0.2">
      <c r="A2135" s="33" t="str">
        <f>+'[1]CA par taux'!A2135</f>
        <v>L92</v>
      </c>
    </row>
    <row r="2136" spans="1:1" x14ac:dyDescent="0.2">
      <c r="A2136" s="33" t="str">
        <f>+'[1]CA par taux'!A2136</f>
        <v>L92</v>
      </c>
    </row>
    <row r="2137" spans="1:1" x14ac:dyDescent="0.2">
      <c r="A2137" s="33" t="str">
        <f>+'[1]CA par taux'!A2137</f>
        <v>L92</v>
      </c>
    </row>
    <row r="2138" spans="1:1" x14ac:dyDescent="0.2">
      <c r="A2138" s="33" t="str">
        <f>+'[1]CA par taux'!A2138</f>
        <v>L92</v>
      </c>
    </row>
    <row r="2139" spans="1:1" x14ac:dyDescent="0.2">
      <c r="A2139" s="33" t="str">
        <f>+'[1]CA par taux'!A2139</f>
        <v>L92</v>
      </c>
    </row>
    <row r="2140" spans="1:1" x14ac:dyDescent="0.2">
      <c r="A2140" s="33" t="str">
        <f>+'[1]CA par taux'!A2140</f>
        <v>L92</v>
      </c>
    </row>
    <row r="2141" spans="1:1" x14ac:dyDescent="0.2">
      <c r="A2141" s="33" t="str">
        <f>+'[1]CA par taux'!A2141</f>
        <v>L92</v>
      </c>
    </row>
    <row r="2142" spans="1:1" x14ac:dyDescent="0.2">
      <c r="A2142" s="33" t="str">
        <f>+'[1]CA par taux'!A2142</f>
        <v>L92</v>
      </c>
    </row>
    <row r="2143" spans="1:1" x14ac:dyDescent="0.2">
      <c r="A2143" s="33" t="str">
        <f>+'[1]CA par taux'!A2143</f>
        <v>L92</v>
      </c>
    </row>
    <row r="2144" spans="1:1" x14ac:dyDescent="0.2">
      <c r="A2144" s="33" t="str">
        <f>+'[1]CA par taux'!A2144</f>
        <v>L92</v>
      </c>
    </row>
    <row r="2145" spans="1:1" x14ac:dyDescent="0.2">
      <c r="A2145" s="33" t="str">
        <f>+'[1]CA par taux'!A2145</f>
        <v>L92</v>
      </c>
    </row>
    <row r="2146" spans="1:1" x14ac:dyDescent="0.2">
      <c r="A2146" s="33" t="str">
        <f>+'[1]CA par taux'!A2146</f>
        <v>L92</v>
      </c>
    </row>
    <row r="2147" spans="1:1" x14ac:dyDescent="0.2">
      <c r="A2147" s="33" t="str">
        <f>+'[1]CA par taux'!A2147</f>
        <v>L92</v>
      </c>
    </row>
    <row r="2148" spans="1:1" x14ac:dyDescent="0.2">
      <c r="A2148" s="33" t="str">
        <f>+'[1]CA par taux'!A2148</f>
        <v>L92</v>
      </c>
    </row>
    <row r="2149" spans="1:1" x14ac:dyDescent="0.2">
      <c r="A2149" s="33" t="str">
        <f>+'[1]CA par taux'!A2149</f>
        <v>L92</v>
      </c>
    </row>
    <row r="2150" spans="1:1" x14ac:dyDescent="0.2">
      <c r="A2150" s="33" t="str">
        <f>+'[1]CA par taux'!A2150</f>
        <v>L92</v>
      </c>
    </row>
    <row r="2151" spans="1:1" x14ac:dyDescent="0.2">
      <c r="A2151" s="33" t="str">
        <f>+'[1]CA par taux'!A2151</f>
        <v>L92</v>
      </c>
    </row>
    <row r="2152" spans="1:1" x14ac:dyDescent="0.2">
      <c r="A2152" s="33" t="str">
        <f>+'[1]CA par taux'!A2152</f>
        <v>L92</v>
      </c>
    </row>
    <row r="2153" spans="1:1" x14ac:dyDescent="0.2">
      <c r="A2153" s="33" t="str">
        <f>+'[1]CA par taux'!A2153</f>
        <v>L92</v>
      </c>
    </row>
    <row r="2154" spans="1:1" x14ac:dyDescent="0.2">
      <c r="A2154" s="33" t="str">
        <f>+'[1]CA par taux'!A2154</f>
        <v>L92</v>
      </c>
    </row>
    <row r="2155" spans="1:1" x14ac:dyDescent="0.2">
      <c r="A2155" s="33" t="str">
        <f>+'[1]CA par taux'!A2155</f>
        <v>L92</v>
      </c>
    </row>
    <row r="2156" spans="1:1" x14ac:dyDescent="0.2">
      <c r="A2156" s="33" t="str">
        <f>+'[1]CA par taux'!A2156</f>
        <v>L92</v>
      </c>
    </row>
    <row r="2157" spans="1:1" x14ac:dyDescent="0.2">
      <c r="A2157" s="33" t="str">
        <f>+'[1]CA par taux'!A2157</f>
        <v>L92</v>
      </c>
    </row>
    <row r="2158" spans="1:1" x14ac:dyDescent="0.2">
      <c r="A2158" s="33" t="str">
        <f>+'[1]CA par taux'!A2158</f>
        <v>L92</v>
      </c>
    </row>
    <row r="2159" spans="1:1" x14ac:dyDescent="0.2">
      <c r="A2159" s="33" t="str">
        <f>+'[1]CA par taux'!A2159</f>
        <v>L92</v>
      </c>
    </row>
    <row r="2160" spans="1:1" x14ac:dyDescent="0.2">
      <c r="A2160" s="33" t="str">
        <f>+'[1]CA par taux'!A2160</f>
        <v>L92</v>
      </c>
    </row>
    <row r="2161" spans="1:1" x14ac:dyDescent="0.2">
      <c r="A2161" s="33" t="str">
        <f>+'[1]CA par taux'!A2161</f>
        <v>L92</v>
      </c>
    </row>
    <row r="2162" spans="1:1" x14ac:dyDescent="0.2">
      <c r="A2162" s="33" t="str">
        <f>+'[1]CA par taux'!A2162</f>
        <v>L92</v>
      </c>
    </row>
    <row r="2163" spans="1:1" x14ac:dyDescent="0.2">
      <c r="A2163" s="33" t="str">
        <f>+'[1]CA par taux'!A2163</f>
        <v>L92</v>
      </c>
    </row>
    <row r="2164" spans="1:1" x14ac:dyDescent="0.2">
      <c r="A2164" s="33" t="str">
        <f>+'[1]CA par taux'!A2164</f>
        <v>L92</v>
      </c>
    </row>
    <row r="2165" spans="1:1" x14ac:dyDescent="0.2">
      <c r="A2165" s="33" t="str">
        <f>+'[1]CA par taux'!A2165</f>
        <v>L92</v>
      </c>
    </row>
    <row r="2166" spans="1:1" x14ac:dyDescent="0.2">
      <c r="A2166" s="33" t="str">
        <f>+'[1]CA par taux'!A2166</f>
        <v>L92</v>
      </c>
    </row>
    <row r="2167" spans="1:1" x14ac:dyDescent="0.2">
      <c r="A2167" s="33" t="str">
        <f>+'[1]CA par taux'!A2167</f>
        <v>L92</v>
      </c>
    </row>
    <row r="2168" spans="1:1" x14ac:dyDescent="0.2">
      <c r="A2168" s="33" t="str">
        <f>+'[1]CA par taux'!A2168</f>
        <v>L92</v>
      </c>
    </row>
    <row r="2169" spans="1:1" x14ac:dyDescent="0.2">
      <c r="A2169" s="33" t="str">
        <f>+'[1]CA par taux'!A2169</f>
        <v>L92</v>
      </c>
    </row>
    <row r="2170" spans="1:1" x14ac:dyDescent="0.2">
      <c r="A2170" s="33" t="str">
        <f>+'[1]CA par taux'!A2170</f>
        <v>L92</v>
      </c>
    </row>
    <row r="2171" spans="1:1" x14ac:dyDescent="0.2">
      <c r="A2171" s="33" t="str">
        <f>+'[1]CA par taux'!A2171</f>
        <v>L92</v>
      </c>
    </row>
    <row r="2172" spans="1:1" x14ac:dyDescent="0.2">
      <c r="A2172" s="33" t="str">
        <f>+'[1]CA par taux'!A2172</f>
        <v>L92</v>
      </c>
    </row>
    <row r="2173" spans="1:1" x14ac:dyDescent="0.2">
      <c r="A2173" s="33" t="str">
        <f>+'[1]CA par taux'!A2173</f>
        <v>L92</v>
      </c>
    </row>
    <row r="2174" spans="1:1" x14ac:dyDescent="0.2">
      <c r="A2174" s="33" t="str">
        <f>+'[1]CA par taux'!A2174</f>
        <v>L92</v>
      </c>
    </row>
    <row r="2175" spans="1:1" x14ac:dyDescent="0.2">
      <c r="A2175" s="33" t="str">
        <f>+'[1]CA par taux'!A2175</f>
        <v>L92</v>
      </c>
    </row>
    <row r="2176" spans="1:1" x14ac:dyDescent="0.2">
      <c r="A2176" s="33" t="str">
        <f>+'[1]CA par taux'!A2176</f>
        <v>L92</v>
      </c>
    </row>
    <row r="2177" spans="1:1" x14ac:dyDescent="0.2">
      <c r="A2177" s="33" t="str">
        <f>+'[1]CA par taux'!A2177</f>
        <v>L92</v>
      </c>
    </row>
    <row r="2178" spans="1:1" x14ac:dyDescent="0.2">
      <c r="A2178" s="33" t="str">
        <f>+'[1]CA par taux'!A2178</f>
        <v>L92</v>
      </c>
    </row>
    <row r="2179" spans="1:1" x14ac:dyDescent="0.2">
      <c r="A2179" s="33" t="str">
        <f>+'[1]CA par taux'!A2179</f>
        <v>L92</v>
      </c>
    </row>
    <row r="2180" spans="1:1" x14ac:dyDescent="0.2">
      <c r="A2180" s="33" t="str">
        <f>+'[1]CA par taux'!A2180</f>
        <v>L92</v>
      </c>
    </row>
    <row r="2181" spans="1:1" x14ac:dyDescent="0.2">
      <c r="A2181" s="33" t="str">
        <f>+'[1]CA par taux'!A2181</f>
        <v>L92</v>
      </c>
    </row>
    <row r="2182" spans="1:1" x14ac:dyDescent="0.2">
      <c r="A2182" s="33" t="str">
        <f>+'[1]CA par taux'!A2182</f>
        <v>L92</v>
      </c>
    </row>
    <row r="2183" spans="1:1" x14ac:dyDescent="0.2">
      <c r="A2183" s="33" t="str">
        <f>+'[1]CA par taux'!A2183</f>
        <v>L92</v>
      </c>
    </row>
    <row r="2184" spans="1:1" x14ac:dyDescent="0.2">
      <c r="A2184" s="33" t="str">
        <f>+'[1]CA par taux'!A2184</f>
        <v>L92</v>
      </c>
    </row>
    <row r="2185" spans="1:1" x14ac:dyDescent="0.2">
      <c r="A2185" s="33" t="str">
        <f>+'[1]CA par taux'!A2185</f>
        <v>L92</v>
      </c>
    </row>
    <row r="2186" spans="1:1" x14ac:dyDescent="0.2">
      <c r="A2186" s="33" t="str">
        <f>+'[1]CA par taux'!A2186</f>
        <v>L92</v>
      </c>
    </row>
    <row r="2187" spans="1:1" x14ac:dyDescent="0.2">
      <c r="A2187" s="33" t="str">
        <f>+'[1]CA par taux'!A2187</f>
        <v>L92</v>
      </c>
    </row>
    <row r="2188" spans="1:1" x14ac:dyDescent="0.2">
      <c r="A2188" s="33" t="str">
        <f>+'[1]CA par taux'!A2188</f>
        <v>L92</v>
      </c>
    </row>
    <row r="2189" spans="1:1" x14ac:dyDescent="0.2">
      <c r="A2189" s="33" t="str">
        <f>+'[1]CA par taux'!A2189</f>
        <v>L92</v>
      </c>
    </row>
    <row r="2190" spans="1:1" x14ac:dyDescent="0.2">
      <c r="A2190" s="33" t="str">
        <f>+'[1]CA par taux'!A2190</f>
        <v>L92</v>
      </c>
    </row>
    <row r="2191" spans="1:1" x14ac:dyDescent="0.2">
      <c r="A2191" s="33" t="str">
        <f>+'[1]CA par taux'!A2191</f>
        <v>L92</v>
      </c>
    </row>
    <row r="2192" spans="1:1" x14ac:dyDescent="0.2">
      <c r="A2192" s="33" t="str">
        <f>+'[1]CA par taux'!A2192</f>
        <v>L92</v>
      </c>
    </row>
    <row r="2193" spans="1:2" x14ac:dyDescent="0.2">
      <c r="A2193" s="33" t="str">
        <f>+'[1]CA par taux'!A2193</f>
        <v>L92</v>
      </c>
    </row>
    <row r="2194" spans="1:2" x14ac:dyDescent="0.2">
      <c r="A2194" s="33" t="str">
        <f>+'[1]CA par taux'!A2194</f>
        <v>L92</v>
      </c>
    </row>
    <row r="2195" spans="1:2" x14ac:dyDescent="0.2">
      <c r="A2195" s="33" t="str">
        <f>+'[1]CA par taux'!A2195</f>
        <v>L92</v>
      </c>
    </row>
    <row r="2196" spans="1:2" x14ac:dyDescent="0.2">
      <c r="A2196" s="33" t="str">
        <f>+'[1]CA par taux'!A2196</f>
        <v>L92</v>
      </c>
    </row>
    <row r="2197" spans="1:2" x14ac:dyDescent="0.2">
      <c r="A2197" s="33" t="str">
        <f>+'[1]CA par taux'!A2197</f>
        <v>L92</v>
      </c>
    </row>
    <row r="2198" spans="1:2" x14ac:dyDescent="0.2">
      <c r="A2198" s="33" t="str">
        <f>+'[1]CA par taux'!A2198</f>
        <v>L92</v>
      </c>
    </row>
    <row r="2199" spans="1:2" x14ac:dyDescent="0.2">
      <c r="A2199" s="33" t="str">
        <f>+'[1]CA par taux'!A2199</f>
        <v>L92</v>
      </c>
    </row>
    <row r="2200" spans="1:2" x14ac:dyDescent="0.2">
      <c r="A2200" s="33" t="str">
        <f>+'[1]CA par taux'!A2200</f>
        <v>L92</v>
      </c>
    </row>
    <row r="2201" spans="1:2" x14ac:dyDescent="0.2">
      <c r="A2201" s="33" t="str">
        <f>+'[1]CA par taux'!A2201</f>
        <v>N21</v>
      </c>
      <c r="B2201" s="36" t="s">
        <v>239</v>
      </c>
    </row>
    <row r="2202" spans="1:2" x14ac:dyDescent="0.2">
      <c r="A2202" s="33" t="str">
        <f>+'[1]CA par taux'!A2202</f>
        <v>N21</v>
      </c>
      <c r="B2202" s="36" t="s">
        <v>240</v>
      </c>
    </row>
    <row r="2203" spans="1:2" x14ac:dyDescent="0.2">
      <c r="A2203" s="33" t="str">
        <f>+'[1]CA par taux'!A2203</f>
        <v>N21</v>
      </c>
      <c r="B2203" s="36" t="s">
        <v>241</v>
      </c>
    </row>
    <row r="2204" spans="1:2" x14ac:dyDescent="0.2">
      <c r="A2204" s="33" t="str">
        <f>+'[1]CA par taux'!A2204</f>
        <v>N21</v>
      </c>
      <c r="B2204" s="36" t="s">
        <v>242</v>
      </c>
    </row>
    <row r="2205" spans="1:2" x14ac:dyDescent="0.2">
      <c r="A2205" s="33" t="str">
        <f>+'[1]CA par taux'!A2205</f>
        <v>N21</v>
      </c>
      <c r="B2205" s="36" t="s">
        <v>243</v>
      </c>
    </row>
    <row r="2206" spans="1:2" x14ac:dyDescent="0.2">
      <c r="A2206" s="33" t="str">
        <f>+'[1]CA par taux'!A2206</f>
        <v>N21</v>
      </c>
      <c r="B2206" s="36" t="s">
        <v>244</v>
      </c>
    </row>
    <row r="2207" spans="1:2" x14ac:dyDescent="0.2">
      <c r="A2207" s="33" t="str">
        <f>+'[1]CA par taux'!A2207</f>
        <v>N21</v>
      </c>
      <c r="B2207" s="36" t="s">
        <v>245</v>
      </c>
    </row>
    <row r="2208" spans="1:2" x14ac:dyDescent="0.2">
      <c r="A2208" s="33" t="str">
        <f>+'[1]CA par taux'!A2208</f>
        <v>N21</v>
      </c>
      <c r="B2208" s="36" t="s">
        <v>246</v>
      </c>
    </row>
    <row r="2209" spans="1:2" x14ac:dyDescent="0.2">
      <c r="A2209" s="33" t="str">
        <f>+'[1]CA par taux'!A2209</f>
        <v>N21</v>
      </c>
      <c r="B2209" s="36" t="s">
        <v>247</v>
      </c>
    </row>
    <row r="2210" spans="1:2" x14ac:dyDescent="0.2">
      <c r="A2210" s="33" t="str">
        <f>+'[1]CA par taux'!A2210</f>
        <v>N21</v>
      </c>
      <c r="B2210" s="36" t="s">
        <v>248</v>
      </c>
    </row>
    <row r="2211" spans="1:2" x14ac:dyDescent="0.2">
      <c r="A2211" s="33" t="str">
        <f>+'[1]CA par taux'!A2211</f>
        <v>N21</v>
      </c>
      <c r="B2211" s="36" t="s">
        <v>249</v>
      </c>
    </row>
    <row r="2212" spans="1:2" x14ac:dyDescent="0.2">
      <c r="A2212" s="33" t="str">
        <f>+'[1]CA par taux'!A2212</f>
        <v>N21</v>
      </c>
      <c r="B2212" s="36" t="s">
        <v>250</v>
      </c>
    </row>
    <row r="2213" spans="1:2" x14ac:dyDescent="0.2">
      <c r="A2213" s="33" t="str">
        <f>+'[1]CA par taux'!A2213</f>
        <v>N21</v>
      </c>
      <c r="B2213" s="36" t="s">
        <v>251</v>
      </c>
    </row>
    <row r="2214" spans="1:2" x14ac:dyDescent="0.2">
      <c r="A2214" s="33" t="str">
        <f>+'[1]CA par taux'!A2214</f>
        <v>N21</v>
      </c>
      <c r="B2214" s="36" t="s">
        <v>252</v>
      </c>
    </row>
    <row r="2215" spans="1:2" x14ac:dyDescent="0.2">
      <c r="A2215" s="33" t="str">
        <f>+'[1]CA par taux'!A2215</f>
        <v>N21</v>
      </c>
      <c r="B2215" s="36" t="s">
        <v>253</v>
      </c>
    </row>
    <row r="2216" spans="1:2" x14ac:dyDescent="0.2">
      <c r="A2216" s="33" t="str">
        <f>+'[1]CA par taux'!A2216</f>
        <v>N21</v>
      </c>
      <c r="B2216" s="36" t="s">
        <v>254</v>
      </c>
    </row>
    <row r="2217" spans="1:2" x14ac:dyDescent="0.2">
      <c r="A2217" s="33" t="str">
        <f>+'[1]CA par taux'!A2217</f>
        <v>N21</v>
      </c>
      <c r="B2217" s="36" t="s">
        <v>254</v>
      </c>
    </row>
    <row r="2218" spans="1:2" x14ac:dyDescent="0.2">
      <c r="A2218" s="33" t="str">
        <f>+'[1]CA par taux'!A2218</f>
        <v>N21</v>
      </c>
      <c r="B2218" s="36" t="s">
        <v>255</v>
      </c>
    </row>
    <row r="2219" spans="1:2" x14ac:dyDescent="0.2">
      <c r="A2219" s="33" t="str">
        <f>+'[1]CA par taux'!A2219</f>
        <v>N21</v>
      </c>
      <c r="B2219" s="36" t="s">
        <v>256</v>
      </c>
    </row>
    <row r="2220" spans="1:2" x14ac:dyDescent="0.2">
      <c r="A2220" s="33" t="str">
        <f>+'[1]CA par taux'!A2220</f>
        <v>N21</v>
      </c>
      <c r="B2220" s="36" t="s">
        <v>257</v>
      </c>
    </row>
    <row r="2221" spans="1:2" x14ac:dyDescent="0.2">
      <c r="A2221" s="33" t="str">
        <f>+'[1]CA par taux'!A2221</f>
        <v>N21</v>
      </c>
      <c r="B2221" s="36" t="s">
        <v>258</v>
      </c>
    </row>
    <row r="2222" spans="1:2" x14ac:dyDescent="0.2">
      <c r="A2222" s="33" t="str">
        <f>+'[1]CA par taux'!A2222</f>
        <v>N21</v>
      </c>
      <c r="B2222" s="36" t="s">
        <v>259</v>
      </c>
    </row>
    <row r="2223" spans="1:2" x14ac:dyDescent="0.2">
      <c r="A2223" s="33" t="str">
        <f>+'[1]CA par taux'!A2223</f>
        <v>N21</v>
      </c>
      <c r="B2223" s="36" t="s">
        <v>260</v>
      </c>
    </row>
    <row r="2224" spans="1:2" x14ac:dyDescent="0.2">
      <c r="A2224" s="33" t="str">
        <f>+'[1]CA par taux'!A2224</f>
        <v>N21</v>
      </c>
      <c r="B2224" s="36" t="s">
        <v>261</v>
      </c>
    </row>
    <row r="2225" spans="1:2" x14ac:dyDescent="0.2">
      <c r="A2225" s="33" t="str">
        <f>+'[1]CA par taux'!A2225</f>
        <v>N21</v>
      </c>
      <c r="B2225" s="36" t="s">
        <v>262</v>
      </c>
    </row>
    <row r="2226" spans="1:2" x14ac:dyDescent="0.2">
      <c r="A2226" s="33" t="str">
        <f>+'[1]CA par taux'!A2226</f>
        <v>N21</v>
      </c>
      <c r="B2226" s="36" t="s">
        <v>263</v>
      </c>
    </row>
    <row r="2227" spans="1:2" x14ac:dyDescent="0.2">
      <c r="A2227" s="33" t="str">
        <f>+'[1]CA par taux'!A2227</f>
        <v>N21</v>
      </c>
      <c r="B2227" s="36" t="s">
        <v>264</v>
      </c>
    </row>
    <row r="2228" spans="1:2" x14ac:dyDescent="0.2">
      <c r="A2228" s="33" t="str">
        <f>+'[1]CA par taux'!A2228</f>
        <v>N21</v>
      </c>
      <c r="B2228" s="36" t="s">
        <v>265</v>
      </c>
    </row>
    <row r="2229" spans="1:2" x14ac:dyDescent="0.2">
      <c r="A2229" s="33" t="str">
        <f>+'[1]CA par taux'!A2229</f>
        <v>N21</v>
      </c>
      <c r="B2229" s="36" t="s">
        <v>266</v>
      </c>
    </row>
    <row r="2230" spans="1:2" x14ac:dyDescent="0.2">
      <c r="A2230" s="33" t="str">
        <f>+'[1]CA par taux'!A2230</f>
        <v>N21</v>
      </c>
      <c r="B2230" s="36" t="s">
        <v>267</v>
      </c>
    </row>
    <row r="2231" spans="1:2" x14ac:dyDescent="0.2">
      <c r="A2231" s="33" t="str">
        <f>+'[1]CA par taux'!A2231</f>
        <v>N21</v>
      </c>
      <c r="B2231" s="36" t="s">
        <v>268</v>
      </c>
    </row>
    <row r="2232" spans="1:2" x14ac:dyDescent="0.2">
      <c r="A2232" s="33" t="str">
        <f>+'[1]CA par taux'!A2232</f>
        <v>N21</v>
      </c>
      <c r="B2232" s="36" t="s">
        <v>269</v>
      </c>
    </row>
    <row r="2233" spans="1:2" x14ac:dyDescent="0.2">
      <c r="A2233" s="33" t="str">
        <f>+'[1]CA par taux'!A2233</f>
        <v>N21</v>
      </c>
      <c r="B2233" s="36" t="s">
        <v>270</v>
      </c>
    </row>
    <row r="2234" spans="1:2" x14ac:dyDescent="0.2">
      <c r="A2234" s="33" t="str">
        <f>+'[1]CA par taux'!A2234</f>
        <v>N21</v>
      </c>
      <c r="B2234" s="36" t="s">
        <v>271</v>
      </c>
    </row>
    <row r="2235" spans="1:2" x14ac:dyDescent="0.2">
      <c r="A2235" s="33" t="str">
        <f>+'[1]CA par taux'!A2235</f>
        <v>N21</v>
      </c>
      <c r="B2235" s="36" t="s">
        <v>272</v>
      </c>
    </row>
    <row r="2236" spans="1:2" x14ac:dyDescent="0.2">
      <c r="A2236" s="33" t="str">
        <f>+'[1]CA par taux'!A2236</f>
        <v>N21</v>
      </c>
      <c r="B2236" s="36" t="s">
        <v>273</v>
      </c>
    </row>
    <row r="2237" spans="1:2" x14ac:dyDescent="0.2">
      <c r="A2237" s="33" t="str">
        <f>+'[1]CA par taux'!A2237</f>
        <v>N21</v>
      </c>
      <c r="B2237" s="36" t="s">
        <v>274</v>
      </c>
    </row>
    <row r="2238" spans="1:2" x14ac:dyDescent="0.2">
      <c r="A2238" s="33" t="str">
        <f>+'[1]CA par taux'!A2238</f>
        <v>N21</v>
      </c>
      <c r="B2238" s="36" t="s">
        <v>275</v>
      </c>
    </row>
    <row r="2239" spans="1:2" x14ac:dyDescent="0.2">
      <c r="A2239" s="33" t="str">
        <f>+'[1]CA par taux'!A2239</f>
        <v>N21</v>
      </c>
      <c r="B2239" s="36" t="s">
        <v>276</v>
      </c>
    </row>
    <row r="2240" spans="1:2" x14ac:dyDescent="0.2">
      <c r="A2240" s="33" t="str">
        <f>+'[1]CA par taux'!A2240</f>
        <v>N21</v>
      </c>
      <c r="B2240" s="36" t="s">
        <v>277</v>
      </c>
    </row>
    <row r="2241" spans="1:2" x14ac:dyDescent="0.2">
      <c r="A2241" s="33" t="str">
        <f>+'[1]CA par taux'!A2241</f>
        <v>N21</v>
      </c>
      <c r="B2241" s="36" t="s">
        <v>278</v>
      </c>
    </row>
    <row r="2242" spans="1:2" x14ac:dyDescent="0.2">
      <c r="A2242" s="33" t="str">
        <f>+'[1]CA par taux'!A2242</f>
        <v>N21</v>
      </c>
      <c r="B2242" s="36" t="s">
        <v>279</v>
      </c>
    </row>
    <row r="2243" spans="1:2" x14ac:dyDescent="0.2">
      <c r="A2243" s="33" t="str">
        <f>+'[1]CA par taux'!A2243</f>
        <v>N21</v>
      </c>
      <c r="B2243" s="36" t="s">
        <v>280</v>
      </c>
    </row>
    <row r="2244" spans="1:2" x14ac:dyDescent="0.2">
      <c r="A2244" s="33" t="str">
        <f>+'[1]CA par taux'!A2244</f>
        <v>N21</v>
      </c>
      <c r="B2244" s="36" t="s">
        <v>281</v>
      </c>
    </row>
    <row r="2245" spans="1:2" x14ac:dyDescent="0.2">
      <c r="A2245" s="33" t="str">
        <f>+'[1]CA par taux'!A2245</f>
        <v>N21</v>
      </c>
      <c r="B2245" s="36" t="s">
        <v>282</v>
      </c>
    </row>
    <row r="2246" spans="1:2" x14ac:dyDescent="0.2">
      <c r="A2246" s="33" t="str">
        <f>+'[1]CA par taux'!A2246</f>
        <v>N21</v>
      </c>
      <c r="B2246" s="36" t="s">
        <v>283</v>
      </c>
    </row>
    <row r="2247" spans="1:2" x14ac:dyDescent="0.2">
      <c r="A2247" s="33" t="str">
        <f>+'[1]CA par taux'!A2247</f>
        <v>N21</v>
      </c>
      <c r="B2247" s="36" t="s">
        <v>284</v>
      </c>
    </row>
    <row r="2248" spans="1:2" x14ac:dyDescent="0.2">
      <c r="A2248" s="33" t="str">
        <f>+'[1]CA par taux'!A2248</f>
        <v>N21</v>
      </c>
      <c r="B2248" s="36" t="s">
        <v>285</v>
      </c>
    </row>
    <row r="2249" spans="1:2" x14ac:dyDescent="0.2">
      <c r="A2249" s="33" t="str">
        <f>+'[1]CA par taux'!A2249</f>
        <v>N21</v>
      </c>
      <c r="B2249" s="36" t="s">
        <v>286</v>
      </c>
    </row>
    <row r="2250" spans="1:2" x14ac:dyDescent="0.2">
      <c r="A2250" s="33" t="str">
        <f>+'[1]CA par taux'!A2250</f>
        <v>N21</v>
      </c>
      <c r="B2250" s="36" t="s">
        <v>287</v>
      </c>
    </row>
    <row r="2251" spans="1:2" x14ac:dyDescent="0.2">
      <c r="A2251" s="33" t="str">
        <f>+'[1]CA par taux'!A2251</f>
        <v>N21</v>
      </c>
      <c r="B2251" s="36" t="s">
        <v>288</v>
      </c>
    </row>
    <row r="2252" spans="1:2" x14ac:dyDescent="0.2">
      <c r="A2252" s="33" t="str">
        <f>+'[1]CA par taux'!A2252</f>
        <v>N21</v>
      </c>
      <c r="B2252" s="36" t="s">
        <v>118</v>
      </c>
    </row>
    <row r="2253" spans="1:2" x14ac:dyDescent="0.2">
      <c r="A2253" s="33" t="str">
        <f>+'[1]CA par taux'!A2253</f>
        <v>N21</v>
      </c>
      <c r="B2253" s="36" t="s">
        <v>289</v>
      </c>
    </row>
    <row r="2254" spans="1:2" x14ac:dyDescent="0.2">
      <c r="A2254" s="33" t="str">
        <f>+'[1]CA par taux'!A2254</f>
        <v>N21</v>
      </c>
      <c r="B2254" s="36" t="s">
        <v>290</v>
      </c>
    </row>
    <row r="2255" spans="1:2" x14ac:dyDescent="0.2">
      <c r="A2255" s="33" t="str">
        <f>+'[1]CA par taux'!A2255</f>
        <v>N21</v>
      </c>
      <c r="B2255" s="36" t="s">
        <v>291</v>
      </c>
    </row>
    <row r="2256" spans="1:2" x14ac:dyDescent="0.2">
      <c r="A2256" s="33" t="str">
        <f>+'[1]CA par taux'!A2256</f>
        <v>N21</v>
      </c>
      <c r="B2256" s="36" t="s">
        <v>292</v>
      </c>
    </row>
    <row r="2257" spans="1:2" x14ac:dyDescent="0.2">
      <c r="A2257" s="33" t="str">
        <f>+'[1]CA par taux'!A2257</f>
        <v>N21</v>
      </c>
      <c r="B2257" s="36" t="s">
        <v>293</v>
      </c>
    </row>
    <row r="2258" spans="1:2" x14ac:dyDescent="0.2">
      <c r="A2258" s="33" t="str">
        <f>+'[1]CA par taux'!A2258</f>
        <v>N21</v>
      </c>
      <c r="B2258" s="36" t="s">
        <v>294</v>
      </c>
    </row>
    <row r="2259" spans="1:2" x14ac:dyDescent="0.2">
      <c r="A2259" s="33" t="str">
        <f>+'[1]CA par taux'!A2259</f>
        <v>N21</v>
      </c>
      <c r="B2259" s="36" t="s">
        <v>295</v>
      </c>
    </row>
    <row r="2260" spans="1:2" x14ac:dyDescent="0.2">
      <c r="A2260" s="33" t="str">
        <f>+'[1]CA par taux'!A2260</f>
        <v>N21</v>
      </c>
      <c r="B2260" s="36" t="s">
        <v>296</v>
      </c>
    </row>
    <row r="2261" spans="1:2" x14ac:dyDescent="0.2">
      <c r="A2261" s="33" t="str">
        <f>+'[1]CA par taux'!A2261</f>
        <v>N21</v>
      </c>
      <c r="B2261" s="36" t="s">
        <v>297</v>
      </c>
    </row>
    <row r="2262" spans="1:2" x14ac:dyDescent="0.2">
      <c r="A2262" s="33" t="str">
        <f>+'[1]CA par taux'!A2262</f>
        <v>N21</v>
      </c>
      <c r="B2262" s="36" t="s">
        <v>298</v>
      </c>
    </row>
    <row r="2263" spans="1:2" x14ac:dyDescent="0.2">
      <c r="A2263" s="33" t="str">
        <f>+'[1]CA par taux'!A2263</f>
        <v>N21</v>
      </c>
      <c r="B2263" s="36" t="s">
        <v>299</v>
      </c>
    </row>
    <row r="2264" spans="1:2" x14ac:dyDescent="0.2">
      <c r="A2264" s="33" t="str">
        <f>+'[1]CA par taux'!A2264</f>
        <v>N21</v>
      </c>
      <c r="B2264" s="36" t="s">
        <v>300</v>
      </c>
    </row>
    <row r="2265" spans="1:2" x14ac:dyDescent="0.2">
      <c r="A2265" s="33" t="str">
        <f>+'[1]CA par taux'!A2265</f>
        <v>N21</v>
      </c>
      <c r="B2265" s="36" t="s">
        <v>301</v>
      </c>
    </row>
    <row r="2266" spans="1:2" x14ac:dyDescent="0.2">
      <c r="A2266" s="33" t="str">
        <f>+'[1]CA par taux'!A2266</f>
        <v>N21</v>
      </c>
      <c r="B2266" s="36" t="s">
        <v>302</v>
      </c>
    </row>
    <row r="2267" spans="1:2" x14ac:dyDescent="0.2">
      <c r="A2267" s="33" t="str">
        <f>+'[1]CA par taux'!A2267</f>
        <v>N21</v>
      </c>
      <c r="B2267" s="36" t="s">
        <v>303</v>
      </c>
    </row>
    <row r="2268" spans="1:2" x14ac:dyDescent="0.2">
      <c r="A2268" s="33" t="str">
        <f>+'[1]CA par taux'!A2268</f>
        <v>N21</v>
      </c>
      <c r="B2268" s="36" t="s">
        <v>304</v>
      </c>
    </row>
    <row r="2269" spans="1:2" x14ac:dyDescent="0.2">
      <c r="A2269" s="33" t="str">
        <f>+'[1]CA par taux'!A2269</f>
        <v>N21</v>
      </c>
      <c r="B2269" s="36" t="s">
        <v>305</v>
      </c>
    </row>
    <row r="2270" spans="1:2" x14ac:dyDescent="0.2">
      <c r="A2270" s="33" t="str">
        <f>+'[1]CA par taux'!A2270</f>
        <v>N21</v>
      </c>
      <c r="B2270" s="36" t="s">
        <v>306</v>
      </c>
    </row>
    <row r="2271" spans="1:2" x14ac:dyDescent="0.2">
      <c r="A2271" s="33" t="str">
        <f>+'[1]CA par taux'!A2271</f>
        <v>N21</v>
      </c>
      <c r="B2271" s="36" t="s">
        <v>307</v>
      </c>
    </row>
    <row r="2272" spans="1:2" x14ac:dyDescent="0.2">
      <c r="A2272" s="33" t="str">
        <f>+'[1]CA par taux'!A2272</f>
        <v>N21</v>
      </c>
      <c r="B2272" s="36" t="s">
        <v>308</v>
      </c>
    </row>
    <row r="2273" spans="1:2" x14ac:dyDescent="0.2">
      <c r="A2273" s="33" t="str">
        <f>+'[1]CA par taux'!A2273</f>
        <v>N21</v>
      </c>
      <c r="B2273" s="36" t="s">
        <v>309</v>
      </c>
    </row>
    <row r="2274" spans="1:2" x14ac:dyDescent="0.2">
      <c r="A2274" s="33" t="str">
        <f>+'[1]CA par taux'!A2274</f>
        <v>N21</v>
      </c>
      <c r="B2274" s="36" t="s">
        <v>310</v>
      </c>
    </row>
    <row r="2275" spans="1:2" x14ac:dyDescent="0.2">
      <c r="A2275" s="33" t="str">
        <f>+'[1]CA par taux'!A2275</f>
        <v>N21</v>
      </c>
      <c r="B2275" s="36" t="s">
        <v>311</v>
      </c>
    </row>
    <row r="2276" spans="1:2" x14ac:dyDescent="0.2">
      <c r="A2276" s="33" t="str">
        <f>+'[1]CA par taux'!A2276</f>
        <v>N21</v>
      </c>
      <c r="B2276" s="36" t="s">
        <v>312</v>
      </c>
    </row>
    <row r="2277" spans="1:2" x14ac:dyDescent="0.2">
      <c r="A2277" s="33" t="str">
        <f>+'[1]CA par taux'!A2277</f>
        <v>N21</v>
      </c>
      <c r="B2277" s="36" t="s">
        <v>313</v>
      </c>
    </row>
    <row r="2278" spans="1:2" x14ac:dyDescent="0.2">
      <c r="A2278" s="33" t="str">
        <f>+'[1]CA par taux'!A2278</f>
        <v>N21</v>
      </c>
      <c r="B2278" s="36" t="s">
        <v>117</v>
      </c>
    </row>
    <row r="2279" spans="1:2" x14ac:dyDescent="0.2">
      <c r="A2279" s="33" t="str">
        <f>+'[1]CA par taux'!A2279</f>
        <v>N21</v>
      </c>
      <c r="B2279" s="36" t="s">
        <v>314</v>
      </c>
    </row>
    <row r="2280" spans="1:2" x14ac:dyDescent="0.2">
      <c r="A2280" s="33" t="str">
        <f>+'[1]CA par taux'!A2280</f>
        <v>N21</v>
      </c>
      <c r="B2280" s="36" t="s">
        <v>315</v>
      </c>
    </row>
    <row r="2281" spans="1:2" x14ac:dyDescent="0.2">
      <c r="A2281" s="33" t="str">
        <f>+'[1]CA par taux'!A2281</f>
        <v>N21</v>
      </c>
      <c r="B2281" s="36" t="s">
        <v>316</v>
      </c>
    </row>
    <row r="2282" spans="1:2" x14ac:dyDescent="0.2">
      <c r="A2282" s="33" t="str">
        <f>+'[1]CA par taux'!A2282</f>
        <v>N21</v>
      </c>
      <c r="B2282" s="36" t="s">
        <v>317</v>
      </c>
    </row>
    <row r="2283" spans="1:2" x14ac:dyDescent="0.2">
      <c r="A2283" s="33" t="str">
        <f>+'[1]CA par taux'!A2283</f>
        <v>N21</v>
      </c>
      <c r="B2283" s="36" t="s">
        <v>318</v>
      </c>
    </row>
    <row r="2284" spans="1:2" x14ac:dyDescent="0.2">
      <c r="A2284" s="33" t="str">
        <f>+'[1]CA par taux'!A2284</f>
        <v>N21</v>
      </c>
      <c r="B2284" s="36" t="s">
        <v>319</v>
      </c>
    </row>
    <row r="2285" spans="1:2" x14ac:dyDescent="0.2">
      <c r="A2285" s="33" t="str">
        <f>+'[1]CA par taux'!A2285</f>
        <v>N21</v>
      </c>
      <c r="B2285" s="36" t="s">
        <v>320</v>
      </c>
    </row>
    <row r="2286" spans="1:2" x14ac:dyDescent="0.2">
      <c r="A2286" s="33" t="str">
        <f>+'[1]CA par taux'!A2286</f>
        <v>N21</v>
      </c>
      <c r="B2286" s="36" t="s">
        <v>321</v>
      </c>
    </row>
    <row r="2287" spans="1:2" x14ac:dyDescent="0.2">
      <c r="A2287" s="33" t="str">
        <f>+'[1]CA par taux'!A2287</f>
        <v>N21</v>
      </c>
      <c r="B2287" s="36" t="s">
        <v>322</v>
      </c>
    </row>
    <row r="2288" spans="1:2" x14ac:dyDescent="0.2">
      <c r="A2288" s="33" t="str">
        <f>+'[1]CA par taux'!A2288</f>
        <v>N21</v>
      </c>
      <c r="B2288" s="36" t="s">
        <v>323</v>
      </c>
    </row>
    <row r="2289" spans="1:2" x14ac:dyDescent="0.2">
      <c r="A2289" s="33" t="str">
        <f>+'[1]CA par taux'!A2289</f>
        <v>N21</v>
      </c>
      <c r="B2289" s="36" t="s">
        <v>324</v>
      </c>
    </row>
    <row r="2290" spans="1:2" x14ac:dyDescent="0.2">
      <c r="A2290" s="33" t="str">
        <f>+'[1]CA par taux'!A2290</f>
        <v>N21</v>
      </c>
      <c r="B2290" s="36" t="s">
        <v>325</v>
      </c>
    </row>
    <row r="2291" spans="1:2" x14ac:dyDescent="0.2">
      <c r="A2291" s="33" t="str">
        <f>+'[1]CA par taux'!A2291</f>
        <v>N21</v>
      </c>
      <c r="B2291" s="36" t="s">
        <v>326</v>
      </c>
    </row>
    <row r="2292" spans="1:2" x14ac:dyDescent="0.2">
      <c r="A2292" s="33" t="str">
        <f>+'[1]CA par taux'!A2292</f>
        <v>N21</v>
      </c>
      <c r="B2292" s="36" t="s">
        <v>327</v>
      </c>
    </row>
    <row r="2293" spans="1:2" x14ac:dyDescent="0.2">
      <c r="A2293" s="33" t="str">
        <f>+'[1]CA par taux'!A2293</f>
        <v>N21</v>
      </c>
      <c r="B2293" s="36" t="s">
        <v>328</v>
      </c>
    </row>
    <row r="2294" spans="1:2" x14ac:dyDescent="0.2">
      <c r="A2294" s="33" t="str">
        <f>+'[1]CA par taux'!A2294</f>
        <v>N21</v>
      </c>
      <c r="B2294" s="36" t="s">
        <v>329</v>
      </c>
    </row>
    <row r="2295" spans="1:2" x14ac:dyDescent="0.2">
      <c r="A2295" s="33" t="str">
        <f>+'[1]CA par taux'!A2295</f>
        <v>N21</v>
      </c>
      <c r="B2295" s="36" t="s">
        <v>128</v>
      </c>
    </row>
    <row r="2296" spans="1:2" x14ac:dyDescent="0.2">
      <c r="A2296" s="33" t="str">
        <f>+'[1]CA par taux'!A2296</f>
        <v>N21</v>
      </c>
      <c r="B2296" s="36" t="s">
        <v>330</v>
      </c>
    </row>
    <row r="2297" spans="1:2" x14ac:dyDescent="0.2">
      <c r="A2297" s="33" t="str">
        <f>+'[1]CA par taux'!A2297</f>
        <v>N21</v>
      </c>
      <c r="B2297" s="36" t="s">
        <v>331</v>
      </c>
    </row>
    <row r="2298" spans="1:2" x14ac:dyDescent="0.2">
      <c r="A2298" s="33" t="str">
        <f>+'[1]CA par taux'!A2298</f>
        <v>N21</v>
      </c>
      <c r="B2298" s="36" t="s">
        <v>332</v>
      </c>
    </row>
    <row r="2299" spans="1:2" x14ac:dyDescent="0.2">
      <c r="A2299" s="33" t="str">
        <f>+'[1]CA par taux'!A2299</f>
        <v>N21</v>
      </c>
      <c r="B2299" s="36" t="s">
        <v>333</v>
      </c>
    </row>
    <row r="2300" spans="1:2" x14ac:dyDescent="0.2">
      <c r="A2300" s="33" t="str">
        <f>+'[1]CA par taux'!A2300</f>
        <v>N21</v>
      </c>
      <c r="B2300" s="36" t="s">
        <v>334</v>
      </c>
    </row>
    <row r="2301" spans="1:2" x14ac:dyDescent="0.2">
      <c r="A2301" s="33" t="str">
        <f>+'[1]CA par taux'!A2301</f>
        <v>N21</v>
      </c>
      <c r="B2301" s="36" t="s">
        <v>335</v>
      </c>
    </row>
    <row r="2302" spans="1:2" x14ac:dyDescent="0.2">
      <c r="A2302" s="33" t="str">
        <f>+'[1]CA par taux'!A2302</f>
        <v>N21</v>
      </c>
      <c r="B2302" s="36" t="s">
        <v>336</v>
      </c>
    </row>
    <row r="2303" spans="1:2" x14ac:dyDescent="0.2">
      <c r="A2303" s="33" t="str">
        <f>+'[1]CA par taux'!A2303</f>
        <v>N21</v>
      </c>
      <c r="B2303" s="36" t="s">
        <v>337</v>
      </c>
    </row>
    <row r="2304" spans="1:2" x14ac:dyDescent="0.2">
      <c r="A2304" s="33" t="str">
        <f>+'[1]CA par taux'!A2304</f>
        <v>N21</v>
      </c>
      <c r="B2304" s="36" t="s">
        <v>338</v>
      </c>
    </row>
    <row r="2305" spans="1:2" x14ac:dyDescent="0.2">
      <c r="A2305" s="33" t="str">
        <f>+'[1]CA par taux'!A2305</f>
        <v>N21</v>
      </c>
      <c r="B2305" s="36" t="s">
        <v>339</v>
      </c>
    </row>
    <row r="2306" spans="1:2" x14ac:dyDescent="0.2">
      <c r="A2306" s="33" t="str">
        <f>+'[1]CA par taux'!A2306</f>
        <v>N21</v>
      </c>
      <c r="B2306" s="36" t="s">
        <v>340</v>
      </c>
    </row>
    <row r="2307" spans="1:2" x14ac:dyDescent="0.2">
      <c r="A2307" s="33" t="str">
        <f>+'[1]CA par taux'!A2307</f>
        <v>N21</v>
      </c>
      <c r="B2307" s="37"/>
    </row>
    <row r="2308" spans="1:2" x14ac:dyDescent="0.2">
      <c r="A2308" s="33" t="str">
        <f>+'[1]CA par taux'!A2308</f>
        <v>N21</v>
      </c>
    </row>
    <row r="2309" spans="1:2" x14ac:dyDescent="0.2">
      <c r="A2309" s="33" t="str">
        <f>+'[1]CA par taux'!A2309</f>
        <v>N21</v>
      </c>
    </row>
    <row r="2310" spans="1:2" x14ac:dyDescent="0.2">
      <c r="A2310" s="33" t="str">
        <f>+'[1]CA par taux'!A2310</f>
        <v>N21</v>
      </c>
    </row>
    <row r="2311" spans="1:2" x14ac:dyDescent="0.2">
      <c r="A2311" s="33" t="str">
        <f>+'[1]CA par taux'!A2311</f>
        <v>N21</v>
      </c>
    </row>
    <row r="2312" spans="1:2" x14ac:dyDescent="0.2">
      <c r="A2312" s="33" t="str">
        <f>+'[1]CA par taux'!A2312</f>
        <v>N21</v>
      </c>
    </row>
    <row r="2313" spans="1:2" x14ac:dyDescent="0.2">
      <c r="A2313" s="33" t="str">
        <f>+'[1]CA par taux'!A2313</f>
        <v>N21</v>
      </c>
    </row>
    <row r="2314" spans="1:2" x14ac:dyDescent="0.2">
      <c r="A2314" s="33" t="str">
        <f>+'[1]CA par taux'!A2314</f>
        <v>N21</v>
      </c>
    </row>
    <row r="2315" spans="1:2" x14ac:dyDescent="0.2">
      <c r="A2315" s="33" t="str">
        <f>+'[1]CA par taux'!A2315</f>
        <v>N21</v>
      </c>
    </row>
    <row r="2316" spans="1:2" x14ac:dyDescent="0.2">
      <c r="A2316" s="33" t="str">
        <f>+'[1]CA par taux'!A2316</f>
        <v>N21</v>
      </c>
    </row>
    <row r="2317" spans="1:2" x14ac:dyDescent="0.2">
      <c r="A2317" s="33" t="str">
        <f>+'[1]CA par taux'!A2317</f>
        <v>N21</v>
      </c>
    </row>
    <row r="2318" spans="1:2" x14ac:dyDescent="0.2">
      <c r="A2318" s="33" t="str">
        <f>+'[1]CA par taux'!A2318</f>
        <v>N21</v>
      </c>
    </row>
    <row r="2319" spans="1:2" x14ac:dyDescent="0.2">
      <c r="A2319" s="33" t="str">
        <f>+'[1]CA par taux'!A2319</f>
        <v>N21</v>
      </c>
    </row>
    <row r="2320" spans="1:2" x14ac:dyDescent="0.2">
      <c r="A2320" s="33" t="str">
        <f>+'[1]CA par taux'!A2320</f>
        <v>N21</v>
      </c>
    </row>
    <row r="2321" spans="1:1" x14ac:dyDescent="0.2">
      <c r="A2321" s="33" t="str">
        <f>+'[1]CA par taux'!A2321</f>
        <v>N21</v>
      </c>
    </row>
    <row r="2322" spans="1:1" x14ac:dyDescent="0.2">
      <c r="A2322" s="33" t="str">
        <f>+'[1]CA par taux'!A2322</f>
        <v>N21</v>
      </c>
    </row>
    <row r="2323" spans="1:1" x14ac:dyDescent="0.2">
      <c r="A2323" s="33" t="str">
        <f>+'[1]CA par taux'!A2323</f>
        <v>N21</v>
      </c>
    </row>
    <row r="2324" spans="1:1" x14ac:dyDescent="0.2">
      <c r="A2324" s="33" t="str">
        <f>+'[1]CA par taux'!A2324</f>
        <v>N21</v>
      </c>
    </row>
    <row r="2325" spans="1:1" x14ac:dyDescent="0.2">
      <c r="A2325" s="33" t="str">
        <f>+'[1]CA par taux'!A2325</f>
        <v>N21</v>
      </c>
    </row>
    <row r="2326" spans="1:1" x14ac:dyDescent="0.2">
      <c r="A2326" s="33" t="str">
        <f>+'[1]CA par taux'!A2326</f>
        <v>N21</v>
      </c>
    </row>
    <row r="2327" spans="1:1" x14ac:dyDescent="0.2">
      <c r="A2327" s="33" t="str">
        <f>+'[1]CA par taux'!A2327</f>
        <v>N21</v>
      </c>
    </row>
    <row r="2328" spans="1:1" x14ac:dyDescent="0.2">
      <c r="A2328" s="33" t="str">
        <f>+'[1]CA par taux'!A2328</f>
        <v>N21</v>
      </c>
    </row>
    <row r="2329" spans="1:1" x14ac:dyDescent="0.2">
      <c r="A2329" s="33" t="str">
        <f>+'[1]CA par taux'!A2329</f>
        <v>N21</v>
      </c>
    </row>
    <row r="2330" spans="1:1" x14ac:dyDescent="0.2">
      <c r="A2330" s="33" t="str">
        <f>+'[1]CA par taux'!A2330</f>
        <v>N21</v>
      </c>
    </row>
    <row r="2331" spans="1:1" x14ac:dyDescent="0.2">
      <c r="A2331" s="33" t="str">
        <f>+'[1]CA par taux'!A2331</f>
        <v>N21</v>
      </c>
    </row>
    <row r="2332" spans="1:1" x14ac:dyDescent="0.2">
      <c r="A2332" s="33" t="str">
        <f>+'[1]CA par taux'!A2332</f>
        <v>N21</v>
      </c>
    </row>
    <row r="2333" spans="1:1" x14ac:dyDescent="0.2">
      <c r="A2333" s="33" t="str">
        <f>+'[1]CA par taux'!A2333</f>
        <v>N21</v>
      </c>
    </row>
    <row r="2334" spans="1:1" x14ac:dyDescent="0.2">
      <c r="A2334" s="33" t="str">
        <f>+'[1]CA par taux'!A2334</f>
        <v>N21</v>
      </c>
    </row>
    <row r="2335" spans="1:1" x14ac:dyDescent="0.2">
      <c r="A2335" s="33" t="str">
        <f>+'[1]CA par taux'!A2335</f>
        <v>N21</v>
      </c>
    </row>
    <row r="2336" spans="1:1" x14ac:dyDescent="0.2">
      <c r="A2336" s="33" t="str">
        <f>+'[1]CA par taux'!A2336</f>
        <v>N21</v>
      </c>
    </row>
    <row r="2337" spans="1:1" x14ac:dyDescent="0.2">
      <c r="A2337" s="33" t="str">
        <f>+'[1]CA par taux'!A2337</f>
        <v>N21</v>
      </c>
    </row>
    <row r="2338" spans="1:1" x14ac:dyDescent="0.2">
      <c r="A2338" s="33" t="str">
        <f>+'[1]CA par taux'!A2338</f>
        <v>N21</v>
      </c>
    </row>
    <row r="2339" spans="1:1" x14ac:dyDescent="0.2">
      <c r="A2339" s="33" t="str">
        <f>+'[1]CA par taux'!A2339</f>
        <v>N21</v>
      </c>
    </row>
    <row r="2340" spans="1:1" x14ac:dyDescent="0.2">
      <c r="A2340" s="33" t="str">
        <f>+'[1]CA par taux'!A2340</f>
        <v>N21</v>
      </c>
    </row>
    <row r="2341" spans="1:1" x14ac:dyDescent="0.2">
      <c r="A2341" s="33" t="str">
        <f>+'[1]CA par taux'!A2341</f>
        <v>N21</v>
      </c>
    </row>
    <row r="2342" spans="1:1" x14ac:dyDescent="0.2">
      <c r="A2342" s="33" t="str">
        <f>+'[1]CA par taux'!A2342</f>
        <v>N21</v>
      </c>
    </row>
    <row r="2343" spans="1:1" x14ac:dyDescent="0.2">
      <c r="A2343" s="33" t="str">
        <f>+'[1]CA par taux'!A2343</f>
        <v>N21</v>
      </c>
    </row>
    <row r="2344" spans="1:1" x14ac:dyDescent="0.2">
      <c r="A2344" s="33" t="str">
        <f>+'[1]CA par taux'!A2344</f>
        <v>N21</v>
      </c>
    </row>
    <row r="2345" spans="1:1" x14ac:dyDescent="0.2">
      <c r="A2345" s="33" t="str">
        <f>+'[1]CA par taux'!A2345</f>
        <v>N21</v>
      </c>
    </row>
    <row r="2346" spans="1:1" x14ac:dyDescent="0.2">
      <c r="A2346" s="33" t="str">
        <f>+'[1]CA par taux'!A2346</f>
        <v>N21</v>
      </c>
    </row>
    <row r="2347" spans="1:1" x14ac:dyDescent="0.2">
      <c r="A2347" s="33" t="str">
        <f>+'[1]CA par taux'!A2347</f>
        <v>N21</v>
      </c>
    </row>
    <row r="2348" spans="1:1" x14ac:dyDescent="0.2">
      <c r="A2348" s="33" t="str">
        <f>+'[1]CA par taux'!A2348</f>
        <v>N21</v>
      </c>
    </row>
    <row r="2349" spans="1:1" x14ac:dyDescent="0.2">
      <c r="A2349" s="33" t="str">
        <f>+'[1]CA par taux'!A2349</f>
        <v>N21</v>
      </c>
    </row>
    <row r="2350" spans="1:1" x14ac:dyDescent="0.2">
      <c r="A2350" s="33" t="str">
        <f>+'[1]CA par taux'!A2350</f>
        <v>N21</v>
      </c>
    </row>
    <row r="2351" spans="1:1" x14ac:dyDescent="0.2">
      <c r="A2351" s="33" t="str">
        <f>+'[1]CA par taux'!A2351</f>
        <v>N21</v>
      </c>
    </row>
    <row r="2352" spans="1:1" x14ac:dyDescent="0.2">
      <c r="A2352" s="33" t="str">
        <f>+'[1]CA par taux'!A2352</f>
        <v>N21</v>
      </c>
    </row>
    <row r="2353" spans="1:1" x14ac:dyDescent="0.2">
      <c r="A2353" s="33" t="str">
        <f>+'[1]CA par taux'!A2353</f>
        <v>N21</v>
      </c>
    </row>
    <row r="2354" spans="1:1" x14ac:dyDescent="0.2">
      <c r="A2354" s="33" t="str">
        <f>+'[1]CA par taux'!A2354</f>
        <v>N21</v>
      </c>
    </row>
    <row r="2355" spans="1:1" x14ac:dyDescent="0.2">
      <c r="A2355" s="33" t="str">
        <f>+'[1]CA par taux'!A2355</f>
        <v>N21</v>
      </c>
    </row>
    <row r="2356" spans="1:1" x14ac:dyDescent="0.2">
      <c r="A2356" s="33" t="str">
        <f>+'[1]CA par taux'!A2356</f>
        <v>N21</v>
      </c>
    </row>
    <row r="2357" spans="1:1" x14ac:dyDescent="0.2">
      <c r="A2357" s="33" t="str">
        <f>+'[1]CA par taux'!A2357</f>
        <v>N21</v>
      </c>
    </row>
    <row r="2358" spans="1:1" x14ac:dyDescent="0.2">
      <c r="A2358" s="33" t="str">
        <f>+'[1]CA par taux'!A2358</f>
        <v>N21</v>
      </c>
    </row>
    <row r="2359" spans="1:1" x14ac:dyDescent="0.2">
      <c r="A2359" s="33" t="str">
        <f>+'[1]CA par taux'!A2359</f>
        <v>N21</v>
      </c>
    </row>
    <row r="2360" spans="1:1" x14ac:dyDescent="0.2">
      <c r="A2360" s="33" t="str">
        <f>+'[1]CA par taux'!A2360</f>
        <v>N21</v>
      </c>
    </row>
    <row r="2361" spans="1:1" x14ac:dyDescent="0.2">
      <c r="A2361" s="33" t="str">
        <f>+'[1]CA par taux'!A2361</f>
        <v>N21</v>
      </c>
    </row>
    <row r="2362" spans="1:1" x14ac:dyDescent="0.2">
      <c r="A2362" s="33" t="str">
        <f>+'[1]CA par taux'!A2362</f>
        <v>N21</v>
      </c>
    </row>
    <row r="2363" spans="1:1" x14ac:dyDescent="0.2">
      <c r="A2363" s="33" t="str">
        <f>+'[1]CA par taux'!A2363</f>
        <v>N21</v>
      </c>
    </row>
    <row r="2364" spans="1:1" x14ac:dyDescent="0.2">
      <c r="A2364" s="33" t="str">
        <f>+'[1]CA par taux'!A2364</f>
        <v>N21</v>
      </c>
    </row>
    <row r="2365" spans="1:1" x14ac:dyDescent="0.2">
      <c r="A2365" s="33" t="str">
        <f>+'[1]CA par taux'!A2365</f>
        <v>N21</v>
      </c>
    </row>
    <row r="2366" spans="1:1" x14ac:dyDescent="0.2">
      <c r="A2366" s="33" t="str">
        <f>+'[1]CA par taux'!A2366</f>
        <v>N21</v>
      </c>
    </row>
    <row r="2367" spans="1:1" x14ac:dyDescent="0.2">
      <c r="A2367" s="33" t="str">
        <f>+'[1]CA par taux'!A2367</f>
        <v>N21</v>
      </c>
    </row>
    <row r="2368" spans="1:1" x14ac:dyDescent="0.2">
      <c r="A2368" s="33" t="str">
        <f>+'[1]CA par taux'!A2368</f>
        <v>N21</v>
      </c>
    </row>
    <row r="2369" spans="1:1" x14ac:dyDescent="0.2">
      <c r="A2369" s="33" t="str">
        <f>+'[1]CA par taux'!A2369</f>
        <v>N21</v>
      </c>
    </row>
    <row r="2370" spans="1:1" x14ac:dyDescent="0.2">
      <c r="A2370" s="33" t="str">
        <f>+'[1]CA par taux'!A2370</f>
        <v>N21</v>
      </c>
    </row>
    <row r="2371" spans="1:1" x14ac:dyDescent="0.2">
      <c r="A2371" s="33" t="str">
        <f>+'[1]CA par taux'!A2371</f>
        <v>N21</v>
      </c>
    </row>
    <row r="2372" spans="1:1" x14ac:dyDescent="0.2">
      <c r="A2372" s="33" t="str">
        <f>+'[1]CA par taux'!A2372</f>
        <v>N21</v>
      </c>
    </row>
    <row r="2373" spans="1:1" x14ac:dyDescent="0.2">
      <c r="A2373" s="33" t="str">
        <f>+'[1]CA par taux'!A2373</f>
        <v>N21</v>
      </c>
    </row>
    <row r="2374" spans="1:1" x14ac:dyDescent="0.2">
      <c r="A2374" s="33" t="str">
        <f>+'[1]CA par taux'!A2374</f>
        <v>N21</v>
      </c>
    </row>
    <row r="2375" spans="1:1" x14ac:dyDescent="0.2">
      <c r="A2375" s="33" t="str">
        <f>+'[1]CA par taux'!A2375</f>
        <v>N21</v>
      </c>
    </row>
    <row r="2376" spans="1:1" x14ac:dyDescent="0.2">
      <c r="A2376" s="33" t="str">
        <f>+'[1]CA par taux'!A2376</f>
        <v>N21</v>
      </c>
    </row>
    <row r="2377" spans="1:1" x14ac:dyDescent="0.2">
      <c r="A2377" s="33" t="str">
        <f>+'[1]CA par taux'!A2377</f>
        <v>N21</v>
      </c>
    </row>
    <row r="2378" spans="1:1" x14ac:dyDescent="0.2">
      <c r="A2378" s="33" t="str">
        <f>+'[1]CA par taux'!A2378</f>
        <v>N21</v>
      </c>
    </row>
    <row r="2379" spans="1:1" x14ac:dyDescent="0.2">
      <c r="A2379" s="33" t="str">
        <f>+'[1]CA par taux'!A2379</f>
        <v>N21</v>
      </c>
    </row>
    <row r="2380" spans="1:1" x14ac:dyDescent="0.2">
      <c r="A2380" s="33" t="str">
        <f>+'[1]CA par taux'!A2380</f>
        <v>N21</v>
      </c>
    </row>
    <row r="2381" spans="1:1" x14ac:dyDescent="0.2">
      <c r="A2381" s="33" t="str">
        <f>+'[1]CA par taux'!A2381</f>
        <v>N21</v>
      </c>
    </row>
    <row r="2382" spans="1:1" x14ac:dyDescent="0.2">
      <c r="A2382" s="33" t="str">
        <f>+'[1]CA par taux'!A2382</f>
        <v>N21</v>
      </c>
    </row>
    <row r="2383" spans="1:1" x14ac:dyDescent="0.2">
      <c r="A2383" s="33" t="str">
        <f>+'[1]CA par taux'!A2383</f>
        <v>N21</v>
      </c>
    </row>
    <row r="2384" spans="1:1" x14ac:dyDescent="0.2">
      <c r="A2384" s="33" t="str">
        <f>+'[1]CA par taux'!A2384</f>
        <v>N21</v>
      </c>
    </row>
    <row r="2385" spans="1:1" x14ac:dyDescent="0.2">
      <c r="A2385" s="33" t="str">
        <f>+'[1]CA par taux'!A2385</f>
        <v>N21</v>
      </c>
    </row>
    <row r="2386" spans="1:1" x14ac:dyDescent="0.2">
      <c r="A2386" s="33" t="str">
        <f>+'[1]CA par taux'!A2386</f>
        <v>N21</v>
      </c>
    </row>
    <row r="2387" spans="1:1" x14ac:dyDescent="0.2">
      <c r="A2387" s="33" t="str">
        <f>+'[1]CA par taux'!A2387</f>
        <v>N21</v>
      </c>
    </row>
    <row r="2388" spans="1:1" x14ac:dyDescent="0.2">
      <c r="A2388" s="33" t="str">
        <f>+'[1]CA par taux'!A2388</f>
        <v>N21</v>
      </c>
    </row>
    <row r="2389" spans="1:1" x14ac:dyDescent="0.2">
      <c r="A2389" s="33" t="str">
        <f>+'[1]CA par taux'!A2389</f>
        <v>N21</v>
      </c>
    </row>
    <row r="2390" spans="1:1" x14ac:dyDescent="0.2">
      <c r="A2390" s="33" t="str">
        <f>+'[1]CA par taux'!A2390</f>
        <v>N21</v>
      </c>
    </row>
    <row r="2391" spans="1:1" x14ac:dyDescent="0.2">
      <c r="A2391" s="33" t="str">
        <f>+'[1]CA par taux'!A2391</f>
        <v>N21</v>
      </c>
    </row>
    <row r="2392" spans="1:1" x14ac:dyDescent="0.2">
      <c r="A2392" s="33" t="str">
        <f>+'[1]CA par taux'!A2392</f>
        <v>N21</v>
      </c>
    </row>
    <row r="2393" spans="1:1" x14ac:dyDescent="0.2">
      <c r="A2393" s="33" t="str">
        <f>+'[1]CA par taux'!A2393</f>
        <v>N21</v>
      </c>
    </row>
    <row r="2394" spans="1:1" x14ac:dyDescent="0.2">
      <c r="A2394" s="33" t="str">
        <f>+'[1]CA par taux'!A2394</f>
        <v>N21</v>
      </c>
    </row>
    <row r="2395" spans="1:1" x14ac:dyDescent="0.2">
      <c r="A2395" s="33" t="str">
        <f>+'[1]CA par taux'!A2395</f>
        <v>N21</v>
      </c>
    </row>
    <row r="2396" spans="1:1" x14ac:dyDescent="0.2">
      <c r="A2396" s="33" t="str">
        <f>+'[1]CA par taux'!A2396</f>
        <v>N21</v>
      </c>
    </row>
    <row r="2397" spans="1:1" x14ac:dyDescent="0.2">
      <c r="A2397" s="33" t="str">
        <f>+'[1]CA par taux'!A2397</f>
        <v>N21</v>
      </c>
    </row>
    <row r="2398" spans="1:1" x14ac:dyDescent="0.2">
      <c r="A2398" s="33" t="str">
        <f>+'[1]CA par taux'!A2398</f>
        <v>N21</v>
      </c>
    </row>
    <row r="2399" spans="1:1" x14ac:dyDescent="0.2">
      <c r="A2399" s="33" t="str">
        <f>+'[1]CA par taux'!A2399</f>
        <v>N21</v>
      </c>
    </row>
    <row r="2400" spans="1:1" x14ac:dyDescent="0.2">
      <c r="A2400" s="33" t="str">
        <f>+'[1]CA par taux'!A2400</f>
        <v>N21</v>
      </c>
    </row>
    <row r="2401" spans="1:2" x14ac:dyDescent="0.2">
      <c r="A2401" s="33" t="str">
        <f>+'[1]CA par taux'!A2401</f>
        <v>P28</v>
      </c>
      <c r="B2401" s="36" t="s">
        <v>239</v>
      </c>
    </row>
    <row r="2402" spans="1:2" x14ac:dyDescent="0.2">
      <c r="A2402" s="33" t="str">
        <f>+'[1]CA par taux'!A2402</f>
        <v>P28</v>
      </c>
      <c r="B2402" s="36" t="s">
        <v>240</v>
      </c>
    </row>
    <row r="2403" spans="1:2" x14ac:dyDescent="0.2">
      <c r="A2403" s="33" t="str">
        <f>+'[1]CA par taux'!A2403</f>
        <v>P28</v>
      </c>
      <c r="B2403" s="36" t="s">
        <v>241</v>
      </c>
    </row>
    <row r="2404" spans="1:2" x14ac:dyDescent="0.2">
      <c r="A2404" s="33" t="str">
        <f>+'[1]CA par taux'!A2404</f>
        <v>P28</v>
      </c>
      <c r="B2404" s="36" t="s">
        <v>242</v>
      </c>
    </row>
    <row r="2405" spans="1:2" x14ac:dyDescent="0.2">
      <c r="A2405" s="33" t="str">
        <f>+'[1]CA par taux'!A2405</f>
        <v>P28</v>
      </c>
      <c r="B2405" s="36" t="s">
        <v>243</v>
      </c>
    </row>
    <row r="2406" spans="1:2" x14ac:dyDescent="0.2">
      <c r="A2406" s="33" t="str">
        <f>+'[1]CA par taux'!A2406</f>
        <v>P28</v>
      </c>
      <c r="B2406" s="36" t="s">
        <v>244</v>
      </c>
    </row>
    <row r="2407" spans="1:2" x14ac:dyDescent="0.2">
      <c r="A2407" s="33" t="str">
        <f>+'[1]CA par taux'!A2407</f>
        <v>P28</v>
      </c>
      <c r="B2407" s="36" t="s">
        <v>245</v>
      </c>
    </row>
    <row r="2408" spans="1:2" x14ac:dyDescent="0.2">
      <c r="A2408" s="33" t="str">
        <f>+'[1]CA par taux'!A2408</f>
        <v>P28</v>
      </c>
      <c r="B2408" s="36" t="s">
        <v>246</v>
      </c>
    </row>
    <row r="2409" spans="1:2" x14ac:dyDescent="0.2">
      <c r="A2409" s="33" t="str">
        <f>+'[1]CA par taux'!A2409</f>
        <v>P28</v>
      </c>
      <c r="B2409" s="36" t="s">
        <v>247</v>
      </c>
    </row>
    <row r="2410" spans="1:2" x14ac:dyDescent="0.2">
      <c r="A2410" s="33" t="str">
        <f>+'[1]CA par taux'!A2410</f>
        <v>P28</v>
      </c>
      <c r="B2410" s="36" t="s">
        <v>248</v>
      </c>
    </row>
    <row r="2411" spans="1:2" x14ac:dyDescent="0.2">
      <c r="A2411" s="33" t="str">
        <f>+'[1]CA par taux'!A2411</f>
        <v>P28</v>
      </c>
      <c r="B2411" s="36" t="s">
        <v>249</v>
      </c>
    </row>
    <row r="2412" spans="1:2" x14ac:dyDescent="0.2">
      <c r="A2412" s="33" t="str">
        <f>+'[1]CA par taux'!A2412</f>
        <v>P28</v>
      </c>
      <c r="B2412" s="36" t="s">
        <v>250</v>
      </c>
    </row>
    <row r="2413" spans="1:2" x14ac:dyDescent="0.2">
      <c r="A2413" s="33" t="str">
        <f>+'[1]CA par taux'!A2413</f>
        <v>P28</v>
      </c>
      <c r="B2413" s="36" t="s">
        <v>251</v>
      </c>
    </row>
    <row r="2414" spans="1:2" x14ac:dyDescent="0.2">
      <c r="A2414" s="33" t="str">
        <f>+'[1]CA par taux'!A2414</f>
        <v>P28</v>
      </c>
      <c r="B2414" s="36" t="s">
        <v>252</v>
      </c>
    </row>
    <row r="2415" spans="1:2" x14ac:dyDescent="0.2">
      <c r="A2415" s="33" t="str">
        <f>+'[1]CA par taux'!A2415</f>
        <v>P28</v>
      </c>
      <c r="B2415" s="36" t="s">
        <v>253</v>
      </c>
    </row>
    <row r="2416" spans="1:2" x14ac:dyDescent="0.2">
      <c r="A2416" s="33" t="str">
        <f>+'[1]CA par taux'!A2416</f>
        <v>P28</v>
      </c>
      <c r="B2416" s="36" t="s">
        <v>254</v>
      </c>
    </row>
    <row r="2417" spans="1:2" x14ac:dyDescent="0.2">
      <c r="A2417" s="33" t="str">
        <f>+'[1]CA par taux'!A2417</f>
        <v>P28</v>
      </c>
      <c r="B2417" s="36" t="s">
        <v>254</v>
      </c>
    </row>
    <row r="2418" spans="1:2" x14ac:dyDescent="0.2">
      <c r="A2418" s="33" t="str">
        <f>+'[1]CA par taux'!A2418</f>
        <v>P28</v>
      </c>
      <c r="B2418" s="36" t="s">
        <v>255</v>
      </c>
    </row>
    <row r="2419" spans="1:2" x14ac:dyDescent="0.2">
      <c r="A2419" s="33" t="str">
        <f>+'[1]CA par taux'!A2419</f>
        <v>P28</v>
      </c>
      <c r="B2419" s="36" t="s">
        <v>256</v>
      </c>
    </row>
    <row r="2420" spans="1:2" x14ac:dyDescent="0.2">
      <c r="A2420" s="33" t="str">
        <f>+'[1]CA par taux'!A2420</f>
        <v>P28</v>
      </c>
      <c r="B2420" s="36" t="s">
        <v>257</v>
      </c>
    </row>
    <row r="2421" spans="1:2" x14ac:dyDescent="0.2">
      <c r="A2421" s="33" t="str">
        <f>+'[1]CA par taux'!A2421</f>
        <v>P28</v>
      </c>
      <c r="B2421" s="36" t="s">
        <v>258</v>
      </c>
    </row>
    <row r="2422" spans="1:2" x14ac:dyDescent="0.2">
      <c r="A2422" s="33" t="str">
        <f>+'[1]CA par taux'!A2422</f>
        <v>P28</v>
      </c>
      <c r="B2422" s="36" t="s">
        <v>259</v>
      </c>
    </row>
    <row r="2423" spans="1:2" x14ac:dyDescent="0.2">
      <c r="A2423" s="33" t="str">
        <f>+'[1]CA par taux'!A2423</f>
        <v>P28</v>
      </c>
      <c r="B2423" s="36" t="s">
        <v>260</v>
      </c>
    </row>
    <row r="2424" spans="1:2" x14ac:dyDescent="0.2">
      <c r="A2424" s="33" t="str">
        <f>+'[1]CA par taux'!A2424</f>
        <v>P28</v>
      </c>
      <c r="B2424" s="36" t="s">
        <v>261</v>
      </c>
    </row>
    <row r="2425" spans="1:2" x14ac:dyDescent="0.2">
      <c r="A2425" s="33" t="str">
        <f>+'[1]CA par taux'!A2425</f>
        <v>P28</v>
      </c>
      <c r="B2425" s="36" t="s">
        <v>262</v>
      </c>
    </row>
    <row r="2426" spans="1:2" x14ac:dyDescent="0.2">
      <c r="A2426" s="33" t="str">
        <f>+'[1]CA par taux'!A2426</f>
        <v>P28</v>
      </c>
      <c r="B2426" s="36" t="s">
        <v>263</v>
      </c>
    </row>
    <row r="2427" spans="1:2" x14ac:dyDescent="0.2">
      <c r="A2427" s="33" t="str">
        <f>+'[1]CA par taux'!A2427</f>
        <v>P28</v>
      </c>
      <c r="B2427" s="36" t="s">
        <v>264</v>
      </c>
    </row>
    <row r="2428" spans="1:2" x14ac:dyDescent="0.2">
      <c r="A2428" s="33" t="str">
        <f>+'[1]CA par taux'!A2428</f>
        <v>P28</v>
      </c>
      <c r="B2428" s="36" t="s">
        <v>265</v>
      </c>
    </row>
    <row r="2429" spans="1:2" x14ac:dyDescent="0.2">
      <c r="A2429" s="33" t="str">
        <f>+'[1]CA par taux'!A2429</f>
        <v>P28</v>
      </c>
      <c r="B2429" s="36" t="s">
        <v>266</v>
      </c>
    </row>
    <row r="2430" spans="1:2" x14ac:dyDescent="0.2">
      <c r="A2430" s="33" t="str">
        <f>+'[1]CA par taux'!A2430</f>
        <v>P28</v>
      </c>
      <c r="B2430" s="36" t="s">
        <v>267</v>
      </c>
    </row>
    <row r="2431" spans="1:2" x14ac:dyDescent="0.2">
      <c r="A2431" s="33" t="str">
        <f>+'[1]CA par taux'!A2431</f>
        <v>P28</v>
      </c>
      <c r="B2431" s="36" t="s">
        <v>268</v>
      </c>
    </row>
    <row r="2432" spans="1:2" x14ac:dyDescent="0.2">
      <c r="A2432" s="33" t="str">
        <f>+'[1]CA par taux'!A2432</f>
        <v>P28</v>
      </c>
      <c r="B2432" s="36" t="s">
        <v>269</v>
      </c>
    </row>
    <row r="2433" spans="1:2" x14ac:dyDescent="0.2">
      <c r="A2433" s="33" t="str">
        <f>+'[1]CA par taux'!A2433</f>
        <v>P28</v>
      </c>
      <c r="B2433" s="36" t="s">
        <v>270</v>
      </c>
    </row>
    <row r="2434" spans="1:2" x14ac:dyDescent="0.2">
      <c r="A2434" s="33" t="str">
        <f>+'[1]CA par taux'!A2434</f>
        <v>P28</v>
      </c>
      <c r="B2434" s="36" t="s">
        <v>271</v>
      </c>
    </row>
    <row r="2435" spans="1:2" x14ac:dyDescent="0.2">
      <c r="A2435" s="33" t="str">
        <f>+'[1]CA par taux'!A2435</f>
        <v>P28</v>
      </c>
      <c r="B2435" s="36" t="s">
        <v>272</v>
      </c>
    </row>
    <row r="2436" spans="1:2" x14ac:dyDescent="0.2">
      <c r="A2436" s="33" t="str">
        <f>+'[1]CA par taux'!A2436</f>
        <v>P28</v>
      </c>
      <c r="B2436" s="36" t="s">
        <v>273</v>
      </c>
    </row>
    <row r="2437" spans="1:2" x14ac:dyDescent="0.2">
      <c r="A2437" s="33" t="str">
        <f>+'[1]CA par taux'!A2437</f>
        <v>P28</v>
      </c>
      <c r="B2437" s="36" t="s">
        <v>274</v>
      </c>
    </row>
    <row r="2438" spans="1:2" x14ac:dyDescent="0.2">
      <c r="A2438" s="33" t="str">
        <f>+'[1]CA par taux'!A2438</f>
        <v>P28</v>
      </c>
      <c r="B2438" s="36" t="s">
        <v>275</v>
      </c>
    </row>
    <row r="2439" spans="1:2" x14ac:dyDescent="0.2">
      <c r="A2439" s="33" t="str">
        <f>+'[1]CA par taux'!A2439</f>
        <v>P28</v>
      </c>
      <c r="B2439" s="36" t="s">
        <v>276</v>
      </c>
    </row>
    <row r="2440" spans="1:2" x14ac:dyDescent="0.2">
      <c r="A2440" s="33" t="str">
        <f>+'[1]CA par taux'!A2440</f>
        <v>P28</v>
      </c>
      <c r="B2440" s="36" t="s">
        <v>277</v>
      </c>
    </row>
    <row r="2441" spans="1:2" x14ac:dyDescent="0.2">
      <c r="A2441" s="33" t="str">
        <f>+'[1]CA par taux'!A2441</f>
        <v>P28</v>
      </c>
      <c r="B2441" s="36" t="s">
        <v>278</v>
      </c>
    </row>
    <row r="2442" spans="1:2" x14ac:dyDescent="0.2">
      <c r="A2442" s="33" t="str">
        <f>+'[1]CA par taux'!A2442</f>
        <v>P28</v>
      </c>
      <c r="B2442" s="36" t="s">
        <v>279</v>
      </c>
    </row>
    <row r="2443" spans="1:2" x14ac:dyDescent="0.2">
      <c r="A2443" s="33" t="str">
        <f>+'[1]CA par taux'!A2443</f>
        <v>P28</v>
      </c>
      <c r="B2443" s="36" t="s">
        <v>280</v>
      </c>
    </row>
    <row r="2444" spans="1:2" x14ac:dyDescent="0.2">
      <c r="A2444" s="33" t="str">
        <f>+'[1]CA par taux'!A2444</f>
        <v>P28</v>
      </c>
      <c r="B2444" s="36" t="s">
        <v>281</v>
      </c>
    </row>
    <row r="2445" spans="1:2" x14ac:dyDescent="0.2">
      <c r="A2445" s="33" t="str">
        <f>+'[1]CA par taux'!A2445</f>
        <v>P28</v>
      </c>
      <c r="B2445" s="36" t="s">
        <v>282</v>
      </c>
    </row>
    <row r="2446" spans="1:2" x14ac:dyDescent="0.2">
      <c r="A2446" s="33" t="str">
        <f>+'[1]CA par taux'!A2446</f>
        <v>P28</v>
      </c>
      <c r="B2446" s="36" t="s">
        <v>283</v>
      </c>
    </row>
    <row r="2447" spans="1:2" x14ac:dyDescent="0.2">
      <c r="A2447" s="33" t="str">
        <f>+'[1]CA par taux'!A2447</f>
        <v>P28</v>
      </c>
      <c r="B2447" s="36" t="s">
        <v>284</v>
      </c>
    </row>
    <row r="2448" spans="1:2" x14ac:dyDescent="0.2">
      <c r="A2448" s="33" t="str">
        <f>+'[1]CA par taux'!A2448</f>
        <v>P28</v>
      </c>
      <c r="B2448" s="36" t="s">
        <v>285</v>
      </c>
    </row>
    <row r="2449" spans="1:2" x14ac:dyDescent="0.2">
      <c r="A2449" s="33" t="str">
        <f>+'[1]CA par taux'!A2449</f>
        <v>P28</v>
      </c>
      <c r="B2449" s="36" t="s">
        <v>286</v>
      </c>
    </row>
    <row r="2450" spans="1:2" x14ac:dyDescent="0.2">
      <c r="A2450" s="33" t="str">
        <f>+'[1]CA par taux'!A2450</f>
        <v>P28</v>
      </c>
      <c r="B2450" s="36" t="s">
        <v>287</v>
      </c>
    </row>
    <row r="2451" spans="1:2" x14ac:dyDescent="0.2">
      <c r="A2451" s="33" t="str">
        <f>+'[1]CA par taux'!A2451</f>
        <v>P28</v>
      </c>
      <c r="B2451" s="36" t="s">
        <v>288</v>
      </c>
    </row>
    <row r="2452" spans="1:2" x14ac:dyDescent="0.2">
      <c r="A2452" s="33" t="str">
        <f>+'[1]CA par taux'!A2452</f>
        <v>P28</v>
      </c>
      <c r="B2452" s="36" t="s">
        <v>118</v>
      </c>
    </row>
    <row r="2453" spans="1:2" x14ac:dyDescent="0.2">
      <c r="A2453" s="33" t="str">
        <f>+'[1]CA par taux'!A2453</f>
        <v>P28</v>
      </c>
      <c r="B2453" s="36" t="s">
        <v>289</v>
      </c>
    </row>
    <row r="2454" spans="1:2" x14ac:dyDescent="0.2">
      <c r="A2454" s="33" t="str">
        <f>+'[1]CA par taux'!A2454</f>
        <v>P28</v>
      </c>
      <c r="B2454" s="36" t="s">
        <v>290</v>
      </c>
    </row>
    <row r="2455" spans="1:2" x14ac:dyDescent="0.2">
      <c r="A2455" s="33" t="str">
        <f>+'[1]CA par taux'!A2455</f>
        <v>P28</v>
      </c>
      <c r="B2455" s="36" t="s">
        <v>291</v>
      </c>
    </row>
    <row r="2456" spans="1:2" x14ac:dyDescent="0.2">
      <c r="A2456" s="33" t="str">
        <f>+'[1]CA par taux'!A2456</f>
        <v>P28</v>
      </c>
      <c r="B2456" s="36" t="s">
        <v>292</v>
      </c>
    </row>
    <row r="2457" spans="1:2" x14ac:dyDescent="0.2">
      <c r="A2457" s="33" t="str">
        <f>+'[1]CA par taux'!A2457</f>
        <v>P28</v>
      </c>
      <c r="B2457" s="36" t="s">
        <v>293</v>
      </c>
    </row>
    <row r="2458" spans="1:2" x14ac:dyDescent="0.2">
      <c r="A2458" s="33" t="str">
        <f>+'[1]CA par taux'!A2458</f>
        <v>P28</v>
      </c>
      <c r="B2458" s="36" t="s">
        <v>294</v>
      </c>
    </row>
    <row r="2459" spans="1:2" x14ac:dyDescent="0.2">
      <c r="A2459" s="33" t="str">
        <f>+'[1]CA par taux'!A2459</f>
        <v>P28</v>
      </c>
      <c r="B2459" s="36" t="s">
        <v>295</v>
      </c>
    </row>
    <row r="2460" spans="1:2" x14ac:dyDescent="0.2">
      <c r="A2460" s="33" t="str">
        <f>+'[1]CA par taux'!A2460</f>
        <v>P28</v>
      </c>
      <c r="B2460" s="36" t="s">
        <v>296</v>
      </c>
    </row>
    <row r="2461" spans="1:2" x14ac:dyDescent="0.2">
      <c r="A2461" s="33" t="str">
        <f>+'[1]CA par taux'!A2461</f>
        <v>P28</v>
      </c>
      <c r="B2461" s="36" t="s">
        <v>297</v>
      </c>
    </row>
    <row r="2462" spans="1:2" x14ac:dyDescent="0.2">
      <c r="A2462" s="33" t="str">
        <f>+'[1]CA par taux'!A2462</f>
        <v>P28</v>
      </c>
      <c r="B2462" s="36" t="s">
        <v>298</v>
      </c>
    </row>
    <row r="2463" spans="1:2" x14ac:dyDescent="0.2">
      <c r="A2463" s="33" t="str">
        <f>+'[1]CA par taux'!A2463</f>
        <v>P28</v>
      </c>
      <c r="B2463" s="36" t="s">
        <v>299</v>
      </c>
    </row>
    <row r="2464" spans="1:2" x14ac:dyDescent="0.2">
      <c r="A2464" s="33" t="str">
        <f>+'[1]CA par taux'!A2464</f>
        <v>P28</v>
      </c>
      <c r="B2464" s="36" t="s">
        <v>300</v>
      </c>
    </row>
    <row r="2465" spans="1:2" x14ac:dyDescent="0.2">
      <c r="A2465" s="33" t="str">
        <f>+'[1]CA par taux'!A2465</f>
        <v>P28</v>
      </c>
      <c r="B2465" s="36" t="s">
        <v>301</v>
      </c>
    </row>
    <row r="2466" spans="1:2" x14ac:dyDescent="0.2">
      <c r="A2466" s="33" t="str">
        <f>+'[1]CA par taux'!A2466</f>
        <v>P28</v>
      </c>
      <c r="B2466" s="36" t="s">
        <v>302</v>
      </c>
    </row>
    <row r="2467" spans="1:2" x14ac:dyDescent="0.2">
      <c r="A2467" s="33" t="str">
        <f>+'[1]CA par taux'!A2467</f>
        <v>P28</v>
      </c>
      <c r="B2467" s="36" t="s">
        <v>303</v>
      </c>
    </row>
    <row r="2468" spans="1:2" x14ac:dyDescent="0.2">
      <c r="A2468" s="33" t="str">
        <f>+'[1]CA par taux'!A2468</f>
        <v>P28</v>
      </c>
      <c r="B2468" s="36" t="s">
        <v>304</v>
      </c>
    </row>
    <row r="2469" spans="1:2" x14ac:dyDescent="0.2">
      <c r="A2469" s="33" t="str">
        <f>+'[1]CA par taux'!A2469</f>
        <v>P28</v>
      </c>
      <c r="B2469" s="36" t="s">
        <v>305</v>
      </c>
    </row>
    <row r="2470" spans="1:2" x14ac:dyDescent="0.2">
      <c r="A2470" s="33" t="str">
        <f>+'[1]CA par taux'!A2470</f>
        <v>P28</v>
      </c>
      <c r="B2470" s="36" t="s">
        <v>306</v>
      </c>
    </row>
    <row r="2471" spans="1:2" x14ac:dyDescent="0.2">
      <c r="A2471" s="33" t="str">
        <f>+'[1]CA par taux'!A2471</f>
        <v>P28</v>
      </c>
      <c r="B2471" s="36" t="s">
        <v>307</v>
      </c>
    </row>
    <row r="2472" spans="1:2" x14ac:dyDescent="0.2">
      <c r="A2472" s="33" t="str">
        <f>+'[1]CA par taux'!A2472</f>
        <v>P28</v>
      </c>
      <c r="B2472" s="36" t="s">
        <v>308</v>
      </c>
    </row>
    <row r="2473" spans="1:2" x14ac:dyDescent="0.2">
      <c r="A2473" s="33" t="str">
        <f>+'[1]CA par taux'!A2473</f>
        <v>P28</v>
      </c>
      <c r="B2473" s="36" t="s">
        <v>309</v>
      </c>
    </row>
    <row r="2474" spans="1:2" x14ac:dyDescent="0.2">
      <c r="A2474" s="33" t="str">
        <f>+'[1]CA par taux'!A2474</f>
        <v>P28</v>
      </c>
      <c r="B2474" s="36" t="s">
        <v>310</v>
      </c>
    </row>
    <row r="2475" spans="1:2" x14ac:dyDescent="0.2">
      <c r="A2475" s="33" t="str">
        <f>+'[1]CA par taux'!A2475</f>
        <v>P28</v>
      </c>
      <c r="B2475" s="36" t="s">
        <v>311</v>
      </c>
    </row>
    <row r="2476" spans="1:2" x14ac:dyDescent="0.2">
      <c r="A2476" s="33" t="str">
        <f>+'[1]CA par taux'!A2476</f>
        <v>P28</v>
      </c>
      <c r="B2476" s="36" t="s">
        <v>312</v>
      </c>
    </row>
    <row r="2477" spans="1:2" x14ac:dyDescent="0.2">
      <c r="A2477" s="33" t="str">
        <f>+'[1]CA par taux'!A2477</f>
        <v>P28</v>
      </c>
      <c r="B2477" s="36" t="s">
        <v>313</v>
      </c>
    </row>
    <row r="2478" spans="1:2" x14ac:dyDescent="0.2">
      <c r="A2478" s="33" t="str">
        <f>+'[1]CA par taux'!A2478</f>
        <v>P28</v>
      </c>
      <c r="B2478" s="36" t="s">
        <v>117</v>
      </c>
    </row>
    <row r="2479" spans="1:2" x14ac:dyDescent="0.2">
      <c r="A2479" s="33" t="str">
        <f>+'[1]CA par taux'!A2479</f>
        <v>P28</v>
      </c>
      <c r="B2479" s="36" t="s">
        <v>314</v>
      </c>
    </row>
    <row r="2480" spans="1:2" x14ac:dyDescent="0.2">
      <c r="A2480" s="33" t="str">
        <f>+'[1]CA par taux'!A2480</f>
        <v>P28</v>
      </c>
      <c r="B2480" s="36" t="s">
        <v>315</v>
      </c>
    </row>
    <row r="2481" spans="1:2" x14ac:dyDescent="0.2">
      <c r="A2481" s="33" t="str">
        <f>+'[1]CA par taux'!A2481</f>
        <v>P28</v>
      </c>
      <c r="B2481" s="36" t="s">
        <v>316</v>
      </c>
    </row>
    <row r="2482" spans="1:2" x14ac:dyDescent="0.2">
      <c r="A2482" s="33" t="str">
        <f>+'[1]CA par taux'!A2482</f>
        <v>P28</v>
      </c>
      <c r="B2482" s="36" t="s">
        <v>317</v>
      </c>
    </row>
    <row r="2483" spans="1:2" x14ac:dyDescent="0.2">
      <c r="A2483" s="33" t="str">
        <f>+'[1]CA par taux'!A2483</f>
        <v>P28</v>
      </c>
      <c r="B2483" s="36" t="s">
        <v>318</v>
      </c>
    </row>
    <row r="2484" spans="1:2" x14ac:dyDescent="0.2">
      <c r="A2484" s="33" t="str">
        <f>+'[1]CA par taux'!A2484</f>
        <v>P28</v>
      </c>
      <c r="B2484" s="36" t="s">
        <v>319</v>
      </c>
    </row>
    <row r="2485" spans="1:2" x14ac:dyDescent="0.2">
      <c r="A2485" s="33" t="str">
        <f>+'[1]CA par taux'!A2485</f>
        <v>P28</v>
      </c>
      <c r="B2485" s="36" t="s">
        <v>320</v>
      </c>
    </row>
    <row r="2486" spans="1:2" x14ac:dyDescent="0.2">
      <c r="A2486" s="33" t="str">
        <f>+'[1]CA par taux'!A2486</f>
        <v>P28</v>
      </c>
      <c r="B2486" s="36" t="s">
        <v>321</v>
      </c>
    </row>
    <row r="2487" spans="1:2" x14ac:dyDescent="0.2">
      <c r="A2487" s="33" t="str">
        <f>+'[1]CA par taux'!A2487</f>
        <v>P28</v>
      </c>
      <c r="B2487" s="36" t="s">
        <v>322</v>
      </c>
    </row>
    <row r="2488" spans="1:2" x14ac:dyDescent="0.2">
      <c r="A2488" s="33" t="str">
        <f>+'[1]CA par taux'!A2488</f>
        <v>P28</v>
      </c>
      <c r="B2488" s="36" t="s">
        <v>323</v>
      </c>
    </row>
    <row r="2489" spans="1:2" x14ac:dyDescent="0.2">
      <c r="A2489" s="33" t="str">
        <f>+'[1]CA par taux'!A2489</f>
        <v>P28</v>
      </c>
      <c r="B2489" s="36" t="s">
        <v>324</v>
      </c>
    </row>
    <row r="2490" spans="1:2" x14ac:dyDescent="0.2">
      <c r="A2490" s="33" t="str">
        <f>+'[1]CA par taux'!A2490</f>
        <v>P28</v>
      </c>
      <c r="B2490" s="36" t="s">
        <v>325</v>
      </c>
    </row>
    <row r="2491" spans="1:2" x14ac:dyDescent="0.2">
      <c r="A2491" s="33" t="str">
        <f>+'[1]CA par taux'!A2491</f>
        <v>P28</v>
      </c>
      <c r="B2491" s="36" t="s">
        <v>326</v>
      </c>
    </row>
    <row r="2492" spans="1:2" x14ac:dyDescent="0.2">
      <c r="A2492" s="33" t="str">
        <f>+'[1]CA par taux'!A2492</f>
        <v>P28</v>
      </c>
      <c r="B2492" s="36" t="s">
        <v>327</v>
      </c>
    </row>
    <row r="2493" spans="1:2" x14ac:dyDescent="0.2">
      <c r="A2493" s="33" t="str">
        <f>+'[1]CA par taux'!A2493</f>
        <v>P28</v>
      </c>
      <c r="B2493" s="36" t="s">
        <v>328</v>
      </c>
    </row>
    <row r="2494" spans="1:2" x14ac:dyDescent="0.2">
      <c r="A2494" s="33" t="str">
        <f>+'[1]CA par taux'!A2494</f>
        <v>P28</v>
      </c>
      <c r="B2494" s="36" t="s">
        <v>329</v>
      </c>
    </row>
    <row r="2495" spans="1:2" x14ac:dyDescent="0.2">
      <c r="A2495" s="33" t="str">
        <f>+'[1]CA par taux'!A2495</f>
        <v>P28</v>
      </c>
      <c r="B2495" s="36" t="s">
        <v>128</v>
      </c>
    </row>
    <row r="2496" spans="1:2" x14ac:dyDescent="0.2">
      <c r="A2496" s="33" t="str">
        <f>+'[1]CA par taux'!A2496</f>
        <v>P28</v>
      </c>
      <c r="B2496" s="36" t="s">
        <v>330</v>
      </c>
    </row>
    <row r="2497" spans="1:2" x14ac:dyDescent="0.2">
      <c r="A2497" s="33" t="str">
        <f>+'[1]CA par taux'!A2497</f>
        <v>P28</v>
      </c>
      <c r="B2497" s="36" t="s">
        <v>331</v>
      </c>
    </row>
    <row r="2498" spans="1:2" x14ac:dyDescent="0.2">
      <c r="A2498" s="33" t="str">
        <f>+'[1]CA par taux'!A2498</f>
        <v>P28</v>
      </c>
      <c r="B2498" s="36" t="s">
        <v>332</v>
      </c>
    </row>
    <row r="2499" spans="1:2" x14ac:dyDescent="0.2">
      <c r="A2499" s="33" t="str">
        <f>+'[1]CA par taux'!A2499</f>
        <v>P28</v>
      </c>
      <c r="B2499" s="36" t="s">
        <v>333</v>
      </c>
    </row>
    <row r="2500" spans="1:2" x14ac:dyDescent="0.2">
      <c r="A2500" s="33" t="str">
        <f>+'[1]CA par taux'!A2500</f>
        <v>P28</v>
      </c>
      <c r="B2500" s="36" t="s">
        <v>334</v>
      </c>
    </row>
    <row r="2501" spans="1:2" x14ac:dyDescent="0.2">
      <c r="A2501" s="33" t="str">
        <f>+'[1]CA par taux'!A2501</f>
        <v>P28</v>
      </c>
      <c r="B2501" s="36" t="s">
        <v>335</v>
      </c>
    </row>
    <row r="2502" spans="1:2" x14ac:dyDescent="0.2">
      <c r="A2502" s="33" t="str">
        <f>+'[1]CA par taux'!A2502</f>
        <v>P28</v>
      </c>
      <c r="B2502" s="36" t="s">
        <v>336</v>
      </c>
    </row>
    <row r="2503" spans="1:2" x14ac:dyDescent="0.2">
      <c r="A2503" s="33" t="str">
        <f>+'[1]CA par taux'!A2503</f>
        <v>P28</v>
      </c>
      <c r="B2503" s="36" t="s">
        <v>337</v>
      </c>
    </row>
    <row r="2504" spans="1:2" x14ac:dyDescent="0.2">
      <c r="A2504" s="33" t="str">
        <f>+'[1]CA par taux'!A2504</f>
        <v>P28</v>
      </c>
      <c r="B2504" s="36" t="s">
        <v>338</v>
      </c>
    </row>
    <row r="2505" spans="1:2" x14ac:dyDescent="0.2">
      <c r="A2505" s="33" t="str">
        <f>+'[1]CA par taux'!A2505</f>
        <v>P28</v>
      </c>
      <c r="B2505" s="36" t="s">
        <v>339</v>
      </c>
    </row>
    <row r="2506" spans="1:2" x14ac:dyDescent="0.2">
      <c r="A2506" s="33" t="str">
        <f>+'[1]CA par taux'!A2506</f>
        <v>P28</v>
      </c>
      <c r="B2506" s="36" t="s">
        <v>340</v>
      </c>
    </row>
    <row r="2507" spans="1:2" x14ac:dyDescent="0.2">
      <c r="A2507" s="33" t="str">
        <f>+'[1]CA par taux'!A2507</f>
        <v>P28</v>
      </c>
      <c r="B2507" s="37"/>
    </row>
    <row r="2508" spans="1:2" x14ac:dyDescent="0.2">
      <c r="A2508" s="33" t="str">
        <f>+'[1]CA par taux'!A2508</f>
        <v>P28</v>
      </c>
    </row>
    <row r="2509" spans="1:2" x14ac:dyDescent="0.2">
      <c r="A2509" s="33" t="str">
        <f>+'[1]CA par taux'!A2509</f>
        <v>P28</v>
      </c>
    </row>
    <row r="2510" spans="1:2" x14ac:dyDescent="0.2">
      <c r="A2510" s="33" t="str">
        <f>+'[1]CA par taux'!A2510</f>
        <v>P28</v>
      </c>
    </row>
    <row r="2511" spans="1:2" x14ac:dyDescent="0.2">
      <c r="A2511" s="33" t="str">
        <f>+'[1]CA par taux'!A2511</f>
        <v>P28</v>
      </c>
    </row>
    <row r="2512" spans="1:2" x14ac:dyDescent="0.2">
      <c r="A2512" s="33" t="str">
        <f>+'[1]CA par taux'!A2512</f>
        <v>P28</v>
      </c>
    </row>
    <row r="2513" spans="1:1" x14ac:dyDescent="0.2">
      <c r="A2513" s="33" t="str">
        <f>+'[1]CA par taux'!A2513</f>
        <v>P28</v>
      </c>
    </row>
    <row r="2514" spans="1:1" x14ac:dyDescent="0.2">
      <c r="A2514" s="33" t="str">
        <f>+'[1]CA par taux'!A2514</f>
        <v>P28</v>
      </c>
    </row>
    <row r="2515" spans="1:1" x14ac:dyDescent="0.2">
      <c r="A2515" s="33" t="str">
        <f>+'[1]CA par taux'!A2515</f>
        <v>P28</v>
      </c>
    </row>
    <row r="2516" spans="1:1" x14ac:dyDescent="0.2">
      <c r="A2516" s="33" t="str">
        <f>+'[1]CA par taux'!A2516</f>
        <v>P28</v>
      </c>
    </row>
    <row r="2517" spans="1:1" x14ac:dyDescent="0.2">
      <c r="A2517" s="33" t="str">
        <f>+'[1]CA par taux'!A2517</f>
        <v>P28</v>
      </c>
    </row>
    <row r="2518" spans="1:1" x14ac:dyDescent="0.2">
      <c r="A2518" s="33" t="str">
        <f>+'[1]CA par taux'!A2518</f>
        <v>P28</v>
      </c>
    </row>
    <row r="2519" spans="1:1" x14ac:dyDescent="0.2">
      <c r="A2519" s="33" t="str">
        <f>+'[1]CA par taux'!A2519</f>
        <v>P28</v>
      </c>
    </row>
    <row r="2520" spans="1:1" x14ac:dyDescent="0.2">
      <c r="A2520" s="33" t="str">
        <f>+'[1]CA par taux'!A2520</f>
        <v>P28</v>
      </c>
    </row>
    <row r="2521" spans="1:1" x14ac:dyDescent="0.2">
      <c r="A2521" s="33" t="str">
        <f>+'[1]CA par taux'!A2521</f>
        <v>P28</v>
      </c>
    </row>
    <row r="2522" spans="1:1" x14ac:dyDescent="0.2">
      <c r="A2522" s="33" t="str">
        <f>+'[1]CA par taux'!A2522</f>
        <v>P28</v>
      </c>
    </row>
    <row r="2523" spans="1:1" x14ac:dyDescent="0.2">
      <c r="A2523" s="33" t="str">
        <f>+'[1]CA par taux'!A2523</f>
        <v>P28</v>
      </c>
    </row>
    <row r="2524" spans="1:1" x14ac:dyDescent="0.2">
      <c r="A2524" s="33" t="str">
        <f>+'[1]CA par taux'!A2524</f>
        <v>P28</v>
      </c>
    </row>
    <row r="2525" spans="1:1" x14ac:dyDescent="0.2">
      <c r="A2525" s="33" t="str">
        <f>+'[1]CA par taux'!A2525</f>
        <v>P28</v>
      </c>
    </row>
    <row r="2526" spans="1:1" x14ac:dyDescent="0.2">
      <c r="A2526" s="33" t="str">
        <f>+'[1]CA par taux'!A2526</f>
        <v>P28</v>
      </c>
    </row>
    <row r="2527" spans="1:1" x14ac:dyDescent="0.2">
      <c r="A2527" s="33" t="str">
        <f>+'[1]CA par taux'!A2527</f>
        <v>P28</v>
      </c>
    </row>
    <row r="2528" spans="1:1" x14ac:dyDescent="0.2">
      <c r="A2528" s="33" t="str">
        <f>+'[1]CA par taux'!A2528</f>
        <v>P28</v>
      </c>
    </row>
    <row r="2529" spans="1:1" x14ac:dyDescent="0.2">
      <c r="A2529" s="33" t="str">
        <f>+'[1]CA par taux'!A2529</f>
        <v>P28</v>
      </c>
    </row>
    <row r="2530" spans="1:1" x14ac:dyDescent="0.2">
      <c r="A2530" s="33" t="str">
        <f>+'[1]CA par taux'!A2530</f>
        <v>P28</v>
      </c>
    </row>
    <row r="2531" spans="1:1" x14ac:dyDescent="0.2">
      <c r="A2531" s="33" t="str">
        <f>+'[1]CA par taux'!A2531</f>
        <v>P28</v>
      </c>
    </row>
    <row r="2532" spans="1:1" x14ac:dyDescent="0.2">
      <c r="A2532" s="33" t="str">
        <f>+'[1]CA par taux'!A2532</f>
        <v>P28</v>
      </c>
    </row>
    <row r="2533" spans="1:1" x14ac:dyDescent="0.2">
      <c r="A2533" s="33" t="str">
        <f>+'[1]CA par taux'!A2533</f>
        <v>P28</v>
      </c>
    </row>
    <row r="2534" spans="1:1" x14ac:dyDescent="0.2">
      <c r="A2534" s="33" t="str">
        <f>+'[1]CA par taux'!A2534</f>
        <v>P28</v>
      </c>
    </row>
    <row r="2535" spans="1:1" x14ac:dyDescent="0.2">
      <c r="A2535" s="33" t="str">
        <f>+'[1]CA par taux'!A2535</f>
        <v>P28</v>
      </c>
    </row>
    <row r="2536" spans="1:1" x14ac:dyDescent="0.2">
      <c r="A2536" s="33" t="str">
        <f>+'[1]CA par taux'!A2536</f>
        <v>P28</v>
      </c>
    </row>
    <row r="2537" spans="1:1" x14ac:dyDescent="0.2">
      <c r="A2537" s="33" t="str">
        <f>+'[1]CA par taux'!A2537</f>
        <v>P28</v>
      </c>
    </row>
    <row r="2538" spans="1:1" x14ac:dyDescent="0.2">
      <c r="A2538" s="33" t="str">
        <f>+'[1]CA par taux'!A2538</f>
        <v>P28</v>
      </c>
    </row>
    <row r="2539" spans="1:1" x14ac:dyDescent="0.2">
      <c r="A2539" s="33" t="str">
        <f>+'[1]CA par taux'!A2539</f>
        <v>P28</v>
      </c>
    </row>
    <row r="2540" spans="1:1" x14ac:dyDescent="0.2">
      <c r="A2540" s="33" t="str">
        <f>+'[1]CA par taux'!A2540</f>
        <v>P28</v>
      </c>
    </row>
    <row r="2541" spans="1:1" x14ac:dyDescent="0.2">
      <c r="A2541" s="33" t="str">
        <f>+'[1]CA par taux'!A2541</f>
        <v>P28</v>
      </c>
    </row>
    <row r="2542" spans="1:1" x14ac:dyDescent="0.2">
      <c r="A2542" s="33" t="str">
        <f>+'[1]CA par taux'!A2542</f>
        <v>P28</v>
      </c>
    </row>
    <row r="2543" spans="1:1" x14ac:dyDescent="0.2">
      <c r="A2543" s="33" t="str">
        <f>+'[1]CA par taux'!A2543</f>
        <v>P28</v>
      </c>
    </row>
    <row r="2544" spans="1:1" x14ac:dyDescent="0.2">
      <c r="A2544" s="33" t="str">
        <f>+'[1]CA par taux'!A2544</f>
        <v>P28</v>
      </c>
    </row>
    <row r="2545" spans="1:1" x14ac:dyDescent="0.2">
      <c r="A2545" s="33" t="str">
        <f>+'[1]CA par taux'!A2545</f>
        <v>P28</v>
      </c>
    </row>
    <row r="2546" spans="1:1" x14ac:dyDescent="0.2">
      <c r="A2546" s="33" t="str">
        <f>+'[1]CA par taux'!A2546</f>
        <v>P28</v>
      </c>
    </row>
    <row r="2547" spans="1:1" x14ac:dyDescent="0.2">
      <c r="A2547" s="33" t="str">
        <f>+'[1]CA par taux'!A2547</f>
        <v>P28</v>
      </c>
    </row>
    <row r="2548" spans="1:1" x14ac:dyDescent="0.2">
      <c r="A2548" s="33" t="str">
        <f>+'[1]CA par taux'!A2548</f>
        <v>P28</v>
      </c>
    </row>
    <row r="2549" spans="1:1" x14ac:dyDescent="0.2">
      <c r="A2549" s="33" t="str">
        <f>+'[1]CA par taux'!A2549</f>
        <v>P28</v>
      </c>
    </row>
    <row r="2550" spans="1:1" x14ac:dyDescent="0.2">
      <c r="A2550" s="33" t="str">
        <f>+'[1]CA par taux'!A2550</f>
        <v>P28</v>
      </c>
    </row>
    <row r="2551" spans="1:1" x14ac:dyDescent="0.2">
      <c r="A2551" s="33" t="str">
        <f>+'[1]CA par taux'!A2551</f>
        <v>P28</v>
      </c>
    </row>
    <row r="2552" spans="1:1" x14ac:dyDescent="0.2">
      <c r="A2552" s="33" t="str">
        <f>+'[1]CA par taux'!A2552</f>
        <v>P28</v>
      </c>
    </row>
    <row r="2553" spans="1:1" x14ac:dyDescent="0.2">
      <c r="A2553" s="33" t="str">
        <f>+'[1]CA par taux'!A2553</f>
        <v>P28</v>
      </c>
    </row>
    <row r="2554" spans="1:1" x14ac:dyDescent="0.2">
      <c r="A2554" s="33" t="str">
        <f>+'[1]CA par taux'!A2554</f>
        <v>P28</v>
      </c>
    </row>
    <row r="2555" spans="1:1" x14ac:dyDescent="0.2">
      <c r="A2555" s="33" t="str">
        <f>+'[1]CA par taux'!A2555</f>
        <v>P28</v>
      </c>
    </row>
    <row r="2556" spans="1:1" x14ac:dyDescent="0.2">
      <c r="A2556" s="33" t="str">
        <f>+'[1]CA par taux'!A2556</f>
        <v>P28</v>
      </c>
    </row>
    <row r="2557" spans="1:1" x14ac:dyDescent="0.2">
      <c r="A2557" s="33" t="str">
        <f>+'[1]CA par taux'!A2557</f>
        <v>P28</v>
      </c>
    </row>
    <row r="2558" spans="1:1" x14ac:dyDescent="0.2">
      <c r="A2558" s="33" t="str">
        <f>+'[1]CA par taux'!A2558</f>
        <v>P28</v>
      </c>
    </row>
    <row r="2559" spans="1:1" x14ac:dyDescent="0.2">
      <c r="A2559" s="33" t="str">
        <f>+'[1]CA par taux'!A2559</f>
        <v>P28</v>
      </c>
    </row>
    <row r="2560" spans="1:1" x14ac:dyDescent="0.2">
      <c r="A2560" s="33" t="str">
        <f>+'[1]CA par taux'!A2560</f>
        <v>P28</v>
      </c>
    </row>
    <row r="2561" spans="1:1" x14ac:dyDescent="0.2">
      <c r="A2561" s="33" t="str">
        <f>+'[1]CA par taux'!A2561</f>
        <v>P28</v>
      </c>
    </row>
    <row r="2562" spans="1:1" x14ac:dyDescent="0.2">
      <c r="A2562" s="33" t="str">
        <f>+'[1]CA par taux'!A2562</f>
        <v>P28</v>
      </c>
    </row>
    <row r="2563" spans="1:1" x14ac:dyDescent="0.2">
      <c r="A2563" s="33" t="str">
        <f>+'[1]CA par taux'!A2563</f>
        <v>P28</v>
      </c>
    </row>
    <row r="2564" spans="1:1" x14ac:dyDescent="0.2">
      <c r="A2564" s="33" t="str">
        <f>+'[1]CA par taux'!A2564</f>
        <v>P28</v>
      </c>
    </row>
    <row r="2565" spans="1:1" x14ac:dyDescent="0.2">
      <c r="A2565" s="33" t="str">
        <f>+'[1]CA par taux'!A2565</f>
        <v>P28</v>
      </c>
    </row>
    <row r="2566" spans="1:1" x14ac:dyDescent="0.2">
      <c r="A2566" s="33" t="str">
        <f>+'[1]CA par taux'!A2566</f>
        <v>P28</v>
      </c>
    </row>
    <row r="2567" spans="1:1" x14ac:dyDescent="0.2">
      <c r="A2567" s="33" t="str">
        <f>+'[1]CA par taux'!A2567</f>
        <v>P28</v>
      </c>
    </row>
    <row r="2568" spans="1:1" x14ac:dyDescent="0.2">
      <c r="A2568" s="33" t="str">
        <f>+'[1]CA par taux'!A2568</f>
        <v>P28</v>
      </c>
    </row>
    <row r="2569" spans="1:1" x14ac:dyDescent="0.2">
      <c r="A2569" s="33" t="str">
        <f>+'[1]CA par taux'!A2569</f>
        <v>P28</v>
      </c>
    </row>
    <row r="2570" spans="1:1" x14ac:dyDescent="0.2">
      <c r="A2570" s="33" t="str">
        <f>+'[1]CA par taux'!A2570</f>
        <v>P28</v>
      </c>
    </row>
    <row r="2571" spans="1:1" x14ac:dyDescent="0.2">
      <c r="A2571" s="33" t="str">
        <f>+'[1]CA par taux'!A2571</f>
        <v>P28</v>
      </c>
    </row>
    <row r="2572" spans="1:1" x14ac:dyDescent="0.2">
      <c r="A2572" s="33" t="str">
        <f>+'[1]CA par taux'!A2572</f>
        <v>P28</v>
      </c>
    </row>
    <row r="2573" spans="1:1" x14ac:dyDescent="0.2">
      <c r="A2573" s="33" t="str">
        <f>+'[1]CA par taux'!A2573</f>
        <v>P28</v>
      </c>
    </row>
    <row r="2574" spans="1:1" x14ac:dyDescent="0.2">
      <c r="A2574" s="33" t="str">
        <f>+'[1]CA par taux'!A2574</f>
        <v>P28</v>
      </c>
    </row>
    <row r="2575" spans="1:1" x14ac:dyDescent="0.2">
      <c r="A2575" s="33" t="str">
        <f>+'[1]CA par taux'!A2575</f>
        <v>P28</v>
      </c>
    </row>
    <row r="2576" spans="1:1" x14ac:dyDescent="0.2">
      <c r="A2576" s="33" t="str">
        <f>+'[1]CA par taux'!A2576</f>
        <v>P28</v>
      </c>
    </row>
    <row r="2577" spans="1:1" x14ac:dyDescent="0.2">
      <c r="A2577" s="33" t="str">
        <f>+'[1]CA par taux'!A2577</f>
        <v>P28</v>
      </c>
    </row>
    <row r="2578" spans="1:1" x14ac:dyDescent="0.2">
      <c r="A2578" s="33" t="str">
        <f>+'[1]CA par taux'!A2578</f>
        <v>P28</v>
      </c>
    </row>
    <row r="2579" spans="1:1" x14ac:dyDescent="0.2">
      <c r="A2579" s="33" t="str">
        <f>+'[1]CA par taux'!A2579</f>
        <v>P28</v>
      </c>
    </row>
    <row r="2580" spans="1:1" x14ac:dyDescent="0.2">
      <c r="A2580" s="33" t="str">
        <f>+'[1]CA par taux'!A2580</f>
        <v>P28</v>
      </c>
    </row>
    <row r="2581" spans="1:1" x14ac:dyDescent="0.2">
      <c r="A2581" s="33" t="str">
        <f>+'[1]CA par taux'!A2581</f>
        <v>P28</v>
      </c>
    </row>
    <row r="2582" spans="1:1" x14ac:dyDescent="0.2">
      <c r="A2582" s="33" t="str">
        <f>+'[1]CA par taux'!A2582</f>
        <v>P28</v>
      </c>
    </row>
    <row r="2583" spans="1:1" x14ac:dyDescent="0.2">
      <c r="A2583" s="33" t="str">
        <f>+'[1]CA par taux'!A2583</f>
        <v>P28</v>
      </c>
    </row>
    <row r="2584" spans="1:1" x14ac:dyDescent="0.2">
      <c r="A2584" s="33" t="str">
        <f>+'[1]CA par taux'!A2584</f>
        <v>P28</v>
      </c>
    </row>
    <row r="2585" spans="1:1" x14ac:dyDescent="0.2">
      <c r="A2585" s="33" t="str">
        <f>+'[1]CA par taux'!A2585</f>
        <v>P28</v>
      </c>
    </row>
    <row r="2586" spans="1:1" x14ac:dyDescent="0.2">
      <c r="A2586" s="33" t="str">
        <f>+'[1]CA par taux'!A2586</f>
        <v>P28</v>
      </c>
    </row>
    <row r="2587" spans="1:1" x14ac:dyDescent="0.2">
      <c r="A2587" s="33" t="str">
        <f>+'[1]CA par taux'!A2587</f>
        <v>P28</v>
      </c>
    </row>
    <row r="2588" spans="1:1" x14ac:dyDescent="0.2">
      <c r="A2588" s="33" t="str">
        <f>+'[1]CA par taux'!A2588</f>
        <v>P28</v>
      </c>
    </row>
    <row r="2589" spans="1:1" x14ac:dyDescent="0.2">
      <c r="A2589" s="33" t="str">
        <f>+'[1]CA par taux'!A2589</f>
        <v>P28</v>
      </c>
    </row>
    <row r="2590" spans="1:1" x14ac:dyDescent="0.2">
      <c r="A2590" s="33" t="str">
        <f>+'[1]CA par taux'!A2590</f>
        <v>P28</v>
      </c>
    </row>
    <row r="2591" spans="1:1" x14ac:dyDescent="0.2">
      <c r="A2591" s="33" t="str">
        <f>+'[1]CA par taux'!A2591</f>
        <v>P28</v>
      </c>
    </row>
    <row r="2592" spans="1:1" x14ac:dyDescent="0.2">
      <c r="A2592" s="33" t="str">
        <f>+'[1]CA par taux'!A2592</f>
        <v>P28</v>
      </c>
    </row>
    <row r="2593" spans="1:2" x14ac:dyDescent="0.2">
      <c r="A2593" s="33" t="str">
        <f>+'[1]CA par taux'!A2593</f>
        <v>P28</v>
      </c>
    </row>
    <row r="2594" spans="1:2" x14ac:dyDescent="0.2">
      <c r="A2594" s="33" t="str">
        <f>+'[1]CA par taux'!A2594</f>
        <v>P28</v>
      </c>
    </row>
    <row r="2595" spans="1:2" x14ac:dyDescent="0.2">
      <c r="A2595" s="33" t="str">
        <f>+'[1]CA par taux'!A2595</f>
        <v>P28</v>
      </c>
    </row>
    <row r="2596" spans="1:2" x14ac:dyDescent="0.2">
      <c r="A2596" s="33" t="str">
        <f>+'[1]CA par taux'!A2596</f>
        <v>P28</v>
      </c>
    </row>
    <row r="2597" spans="1:2" x14ac:dyDescent="0.2">
      <c r="A2597" s="33" t="str">
        <f>+'[1]CA par taux'!A2597</f>
        <v>P28</v>
      </c>
    </row>
    <row r="2598" spans="1:2" x14ac:dyDescent="0.2">
      <c r="A2598" s="33" t="str">
        <f>+'[1]CA par taux'!A2598</f>
        <v>P28</v>
      </c>
    </row>
    <row r="2599" spans="1:2" x14ac:dyDescent="0.2">
      <c r="A2599" s="33" t="str">
        <f>+'[1]CA par taux'!A2599</f>
        <v>P28</v>
      </c>
    </row>
    <row r="2600" spans="1:2" x14ac:dyDescent="0.2">
      <c r="A2600" s="33" t="str">
        <f>+'[1]CA par taux'!A2600</f>
        <v>P28</v>
      </c>
    </row>
    <row r="2601" spans="1:2" x14ac:dyDescent="0.2">
      <c r="A2601" s="33" t="str">
        <f>+'[1]CA par taux'!A2601</f>
        <v>P95</v>
      </c>
      <c r="B2601" s="36" t="s">
        <v>239</v>
      </c>
    </row>
    <row r="2602" spans="1:2" x14ac:dyDescent="0.2">
      <c r="A2602" s="33" t="str">
        <f>+'[1]CA par taux'!A2602</f>
        <v>P95</v>
      </c>
      <c r="B2602" s="36" t="s">
        <v>240</v>
      </c>
    </row>
    <row r="2603" spans="1:2" x14ac:dyDescent="0.2">
      <c r="A2603" s="33" t="str">
        <f>+'[1]CA par taux'!A2603</f>
        <v>P95</v>
      </c>
      <c r="B2603" s="36" t="s">
        <v>241</v>
      </c>
    </row>
    <row r="2604" spans="1:2" x14ac:dyDescent="0.2">
      <c r="A2604" s="33" t="str">
        <f>+'[1]CA par taux'!A2604</f>
        <v>P95</v>
      </c>
      <c r="B2604" s="36" t="s">
        <v>242</v>
      </c>
    </row>
    <row r="2605" spans="1:2" x14ac:dyDescent="0.2">
      <c r="A2605" s="33" t="str">
        <f>+'[1]CA par taux'!A2605</f>
        <v>P95</v>
      </c>
      <c r="B2605" s="36" t="s">
        <v>243</v>
      </c>
    </row>
    <row r="2606" spans="1:2" x14ac:dyDescent="0.2">
      <c r="A2606" s="33" t="str">
        <f>+'[1]CA par taux'!A2606</f>
        <v>P95</v>
      </c>
      <c r="B2606" s="36" t="s">
        <v>244</v>
      </c>
    </row>
    <row r="2607" spans="1:2" x14ac:dyDescent="0.2">
      <c r="A2607" s="33" t="str">
        <f>+'[1]CA par taux'!A2607</f>
        <v>P95</v>
      </c>
      <c r="B2607" s="36" t="s">
        <v>245</v>
      </c>
    </row>
    <row r="2608" spans="1:2" x14ac:dyDescent="0.2">
      <c r="A2608" s="33" t="str">
        <f>+'[1]CA par taux'!A2608</f>
        <v>P95</v>
      </c>
      <c r="B2608" s="36" t="s">
        <v>246</v>
      </c>
    </row>
    <row r="2609" spans="1:2" x14ac:dyDescent="0.2">
      <c r="A2609" s="33" t="str">
        <f>+'[1]CA par taux'!A2609</f>
        <v>P95</v>
      </c>
      <c r="B2609" s="36" t="s">
        <v>247</v>
      </c>
    </row>
    <row r="2610" spans="1:2" x14ac:dyDescent="0.2">
      <c r="A2610" s="33" t="str">
        <f>+'[1]CA par taux'!A2610</f>
        <v>P95</v>
      </c>
      <c r="B2610" s="36" t="s">
        <v>248</v>
      </c>
    </row>
    <row r="2611" spans="1:2" x14ac:dyDescent="0.2">
      <c r="A2611" s="33" t="str">
        <f>+'[1]CA par taux'!A2611</f>
        <v>P95</v>
      </c>
      <c r="B2611" s="36" t="s">
        <v>249</v>
      </c>
    </row>
    <row r="2612" spans="1:2" x14ac:dyDescent="0.2">
      <c r="A2612" s="33" t="str">
        <f>+'[1]CA par taux'!A2612</f>
        <v>P95</v>
      </c>
      <c r="B2612" s="36" t="s">
        <v>250</v>
      </c>
    </row>
    <row r="2613" spans="1:2" x14ac:dyDescent="0.2">
      <c r="A2613" s="33" t="str">
        <f>+'[1]CA par taux'!A2613</f>
        <v>P95</v>
      </c>
      <c r="B2613" s="36" t="s">
        <v>251</v>
      </c>
    </row>
    <row r="2614" spans="1:2" x14ac:dyDescent="0.2">
      <c r="A2614" s="33" t="str">
        <f>+'[1]CA par taux'!A2614</f>
        <v>P95</v>
      </c>
      <c r="B2614" s="36" t="s">
        <v>252</v>
      </c>
    </row>
    <row r="2615" spans="1:2" x14ac:dyDescent="0.2">
      <c r="A2615" s="33" t="str">
        <f>+'[1]CA par taux'!A2615</f>
        <v>P95</v>
      </c>
      <c r="B2615" s="36" t="s">
        <v>253</v>
      </c>
    </row>
    <row r="2616" spans="1:2" x14ac:dyDescent="0.2">
      <c r="A2616" s="33" t="str">
        <f>+'[1]CA par taux'!A2616</f>
        <v>P95</v>
      </c>
      <c r="B2616" s="36" t="s">
        <v>254</v>
      </c>
    </row>
    <row r="2617" spans="1:2" x14ac:dyDescent="0.2">
      <c r="A2617" s="33" t="str">
        <f>+'[1]CA par taux'!A2617</f>
        <v>P95</v>
      </c>
      <c r="B2617" s="36" t="s">
        <v>254</v>
      </c>
    </row>
    <row r="2618" spans="1:2" x14ac:dyDescent="0.2">
      <c r="A2618" s="33" t="str">
        <f>+'[1]CA par taux'!A2618</f>
        <v>P95</v>
      </c>
      <c r="B2618" s="36" t="s">
        <v>255</v>
      </c>
    </row>
    <row r="2619" spans="1:2" x14ac:dyDescent="0.2">
      <c r="A2619" s="33" t="str">
        <f>+'[1]CA par taux'!A2619</f>
        <v>P95</v>
      </c>
      <c r="B2619" s="36" t="s">
        <v>256</v>
      </c>
    </row>
    <row r="2620" spans="1:2" x14ac:dyDescent="0.2">
      <c r="A2620" s="33" t="str">
        <f>+'[1]CA par taux'!A2620</f>
        <v>P95</v>
      </c>
      <c r="B2620" s="36" t="s">
        <v>257</v>
      </c>
    </row>
    <row r="2621" spans="1:2" x14ac:dyDescent="0.2">
      <c r="A2621" s="33" t="str">
        <f>+'[1]CA par taux'!A2621</f>
        <v>P95</v>
      </c>
      <c r="B2621" s="36" t="s">
        <v>258</v>
      </c>
    </row>
    <row r="2622" spans="1:2" x14ac:dyDescent="0.2">
      <c r="A2622" s="33" t="str">
        <f>+'[1]CA par taux'!A2622</f>
        <v>P95</v>
      </c>
      <c r="B2622" s="36" t="s">
        <v>259</v>
      </c>
    </row>
    <row r="2623" spans="1:2" x14ac:dyDescent="0.2">
      <c r="A2623" s="33" t="str">
        <f>+'[1]CA par taux'!A2623</f>
        <v>P95</v>
      </c>
      <c r="B2623" s="36" t="s">
        <v>260</v>
      </c>
    </row>
    <row r="2624" spans="1:2" x14ac:dyDescent="0.2">
      <c r="A2624" s="33" t="str">
        <f>+'[1]CA par taux'!A2624</f>
        <v>P95</v>
      </c>
      <c r="B2624" s="36" t="s">
        <v>261</v>
      </c>
    </row>
    <row r="2625" spans="1:2" x14ac:dyDescent="0.2">
      <c r="A2625" s="33" t="str">
        <f>+'[1]CA par taux'!A2625</f>
        <v>P95</v>
      </c>
      <c r="B2625" s="36" t="s">
        <v>262</v>
      </c>
    </row>
    <row r="2626" spans="1:2" x14ac:dyDescent="0.2">
      <c r="A2626" s="33" t="str">
        <f>+'[1]CA par taux'!A2626</f>
        <v>P95</v>
      </c>
      <c r="B2626" s="36" t="s">
        <v>263</v>
      </c>
    </row>
    <row r="2627" spans="1:2" x14ac:dyDescent="0.2">
      <c r="A2627" s="33" t="str">
        <f>+'[1]CA par taux'!A2627</f>
        <v>P95</v>
      </c>
      <c r="B2627" s="36" t="s">
        <v>264</v>
      </c>
    </row>
    <row r="2628" spans="1:2" x14ac:dyDescent="0.2">
      <c r="A2628" s="33" t="str">
        <f>+'[1]CA par taux'!A2628</f>
        <v>P95</v>
      </c>
      <c r="B2628" s="36" t="s">
        <v>265</v>
      </c>
    </row>
    <row r="2629" spans="1:2" x14ac:dyDescent="0.2">
      <c r="A2629" s="33" t="str">
        <f>+'[1]CA par taux'!A2629</f>
        <v>P95</v>
      </c>
      <c r="B2629" s="36" t="s">
        <v>266</v>
      </c>
    </row>
    <row r="2630" spans="1:2" x14ac:dyDescent="0.2">
      <c r="A2630" s="33" t="str">
        <f>+'[1]CA par taux'!A2630</f>
        <v>P95</v>
      </c>
      <c r="B2630" s="36" t="s">
        <v>267</v>
      </c>
    </row>
    <row r="2631" spans="1:2" x14ac:dyDescent="0.2">
      <c r="A2631" s="33" t="str">
        <f>+'[1]CA par taux'!A2631</f>
        <v>P95</v>
      </c>
      <c r="B2631" s="36" t="s">
        <v>268</v>
      </c>
    </row>
    <row r="2632" spans="1:2" x14ac:dyDescent="0.2">
      <c r="A2632" s="33" t="str">
        <f>+'[1]CA par taux'!A2632</f>
        <v>P95</v>
      </c>
      <c r="B2632" s="36" t="s">
        <v>269</v>
      </c>
    </row>
    <row r="2633" spans="1:2" x14ac:dyDescent="0.2">
      <c r="A2633" s="33" t="str">
        <f>+'[1]CA par taux'!A2633</f>
        <v>P95</v>
      </c>
      <c r="B2633" s="36" t="s">
        <v>270</v>
      </c>
    </row>
    <row r="2634" spans="1:2" x14ac:dyDescent="0.2">
      <c r="A2634" s="33" t="str">
        <f>+'[1]CA par taux'!A2634</f>
        <v>P95</v>
      </c>
      <c r="B2634" s="36" t="s">
        <v>271</v>
      </c>
    </row>
    <row r="2635" spans="1:2" x14ac:dyDescent="0.2">
      <c r="A2635" s="33" t="str">
        <f>+'[1]CA par taux'!A2635</f>
        <v>P95</v>
      </c>
      <c r="B2635" s="36" t="s">
        <v>272</v>
      </c>
    </row>
    <row r="2636" spans="1:2" x14ac:dyDescent="0.2">
      <c r="A2636" s="33" t="str">
        <f>+'[1]CA par taux'!A2636</f>
        <v>P95</v>
      </c>
      <c r="B2636" s="36" t="s">
        <v>273</v>
      </c>
    </row>
    <row r="2637" spans="1:2" x14ac:dyDescent="0.2">
      <c r="A2637" s="33" t="str">
        <f>+'[1]CA par taux'!A2637</f>
        <v>P95</v>
      </c>
      <c r="B2637" s="36" t="s">
        <v>274</v>
      </c>
    </row>
    <row r="2638" spans="1:2" x14ac:dyDescent="0.2">
      <c r="A2638" s="33" t="str">
        <f>+'[1]CA par taux'!A2638</f>
        <v>P95</v>
      </c>
      <c r="B2638" s="36" t="s">
        <v>275</v>
      </c>
    </row>
    <row r="2639" spans="1:2" x14ac:dyDescent="0.2">
      <c r="A2639" s="33" t="str">
        <f>+'[1]CA par taux'!A2639</f>
        <v>P95</v>
      </c>
      <c r="B2639" s="36" t="s">
        <v>276</v>
      </c>
    </row>
    <row r="2640" spans="1:2" x14ac:dyDescent="0.2">
      <c r="A2640" s="33" t="str">
        <f>+'[1]CA par taux'!A2640</f>
        <v>P95</v>
      </c>
      <c r="B2640" s="36" t="s">
        <v>277</v>
      </c>
    </row>
    <row r="2641" spans="1:2" x14ac:dyDescent="0.2">
      <c r="A2641" s="33" t="str">
        <f>+'[1]CA par taux'!A2641</f>
        <v>P95</v>
      </c>
      <c r="B2641" s="36" t="s">
        <v>278</v>
      </c>
    </row>
    <row r="2642" spans="1:2" x14ac:dyDescent="0.2">
      <c r="A2642" s="33" t="str">
        <f>+'[1]CA par taux'!A2642</f>
        <v>P95</v>
      </c>
      <c r="B2642" s="36" t="s">
        <v>279</v>
      </c>
    </row>
    <row r="2643" spans="1:2" x14ac:dyDescent="0.2">
      <c r="A2643" s="33" t="str">
        <f>+'[1]CA par taux'!A2643</f>
        <v>P95</v>
      </c>
      <c r="B2643" s="36" t="s">
        <v>280</v>
      </c>
    </row>
    <row r="2644" spans="1:2" x14ac:dyDescent="0.2">
      <c r="A2644" s="33" t="str">
        <f>+'[1]CA par taux'!A2644</f>
        <v>P95</v>
      </c>
      <c r="B2644" s="36" t="s">
        <v>281</v>
      </c>
    </row>
    <row r="2645" spans="1:2" x14ac:dyDescent="0.2">
      <c r="A2645" s="33" t="str">
        <f>+'[1]CA par taux'!A2645</f>
        <v>P95</v>
      </c>
      <c r="B2645" s="36" t="s">
        <v>282</v>
      </c>
    </row>
    <row r="2646" spans="1:2" x14ac:dyDescent="0.2">
      <c r="A2646" s="33" t="str">
        <f>+'[1]CA par taux'!A2646</f>
        <v>P95</v>
      </c>
      <c r="B2646" s="36" t="s">
        <v>283</v>
      </c>
    </row>
    <row r="2647" spans="1:2" x14ac:dyDescent="0.2">
      <c r="A2647" s="33" t="str">
        <f>+'[1]CA par taux'!A2647</f>
        <v>P95</v>
      </c>
      <c r="B2647" s="36" t="s">
        <v>284</v>
      </c>
    </row>
    <row r="2648" spans="1:2" x14ac:dyDescent="0.2">
      <c r="A2648" s="33" t="str">
        <f>+'[1]CA par taux'!A2648</f>
        <v>P95</v>
      </c>
      <c r="B2648" s="36" t="s">
        <v>285</v>
      </c>
    </row>
    <row r="2649" spans="1:2" x14ac:dyDescent="0.2">
      <c r="A2649" s="33" t="str">
        <f>+'[1]CA par taux'!A2649</f>
        <v>P95</v>
      </c>
      <c r="B2649" s="36" t="s">
        <v>286</v>
      </c>
    </row>
    <row r="2650" spans="1:2" x14ac:dyDescent="0.2">
      <c r="A2650" s="33" t="str">
        <f>+'[1]CA par taux'!A2650</f>
        <v>P95</v>
      </c>
      <c r="B2650" s="36" t="s">
        <v>287</v>
      </c>
    </row>
    <row r="2651" spans="1:2" x14ac:dyDescent="0.2">
      <c r="A2651" s="33" t="str">
        <f>+'[1]CA par taux'!A2651</f>
        <v>P95</v>
      </c>
      <c r="B2651" s="36" t="s">
        <v>288</v>
      </c>
    </row>
    <row r="2652" spans="1:2" x14ac:dyDescent="0.2">
      <c r="A2652" s="33" t="str">
        <f>+'[1]CA par taux'!A2652</f>
        <v>P95</v>
      </c>
      <c r="B2652" s="36" t="s">
        <v>118</v>
      </c>
    </row>
    <row r="2653" spans="1:2" x14ac:dyDescent="0.2">
      <c r="A2653" s="33" t="str">
        <f>+'[1]CA par taux'!A2653</f>
        <v>P95</v>
      </c>
      <c r="B2653" s="36" t="s">
        <v>289</v>
      </c>
    </row>
    <row r="2654" spans="1:2" x14ac:dyDescent="0.2">
      <c r="A2654" s="33" t="str">
        <f>+'[1]CA par taux'!A2654</f>
        <v>P95</v>
      </c>
      <c r="B2654" s="36" t="s">
        <v>290</v>
      </c>
    </row>
    <row r="2655" spans="1:2" x14ac:dyDescent="0.2">
      <c r="A2655" s="33" t="str">
        <f>+'[1]CA par taux'!A2655</f>
        <v>P95</v>
      </c>
      <c r="B2655" s="36" t="s">
        <v>291</v>
      </c>
    </row>
    <row r="2656" spans="1:2" x14ac:dyDescent="0.2">
      <c r="A2656" s="33" t="str">
        <f>+'[1]CA par taux'!A2656</f>
        <v>P95</v>
      </c>
      <c r="B2656" s="36" t="s">
        <v>292</v>
      </c>
    </row>
    <row r="2657" spans="1:2" x14ac:dyDescent="0.2">
      <c r="A2657" s="33" t="str">
        <f>+'[1]CA par taux'!A2657</f>
        <v>P95</v>
      </c>
      <c r="B2657" s="36" t="s">
        <v>293</v>
      </c>
    </row>
    <row r="2658" spans="1:2" x14ac:dyDescent="0.2">
      <c r="A2658" s="33" t="str">
        <f>+'[1]CA par taux'!A2658</f>
        <v>P95</v>
      </c>
      <c r="B2658" s="36" t="s">
        <v>294</v>
      </c>
    </row>
    <row r="2659" spans="1:2" x14ac:dyDescent="0.2">
      <c r="A2659" s="33" t="str">
        <f>+'[1]CA par taux'!A2659</f>
        <v>P95</v>
      </c>
      <c r="B2659" s="36" t="s">
        <v>295</v>
      </c>
    </row>
    <row r="2660" spans="1:2" x14ac:dyDescent="0.2">
      <c r="A2660" s="33" t="str">
        <f>+'[1]CA par taux'!A2660</f>
        <v>P95</v>
      </c>
      <c r="B2660" s="36" t="s">
        <v>296</v>
      </c>
    </row>
    <row r="2661" spans="1:2" x14ac:dyDescent="0.2">
      <c r="A2661" s="33" t="str">
        <f>+'[1]CA par taux'!A2661</f>
        <v>P95</v>
      </c>
      <c r="B2661" s="36" t="s">
        <v>297</v>
      </c>
    </row>
    <row r="2662" spans="1:2" x14ac:dyDescent="0.2">
      <c r="A2662" s="33" t="str">
        <f>+'[1]CA par taux'!A2662</f>
        <v>P95</v>
      </c>
      <c r="B2662" s="36" t="s">
        <v>298</v>
      </c>
    </row>
    <row r="2663" spans="1:2" x14ac:dyDescent="0.2">
      <c r="A2663" s="33" t="str">
        <f>+'[1]CA par taux'!A2663</f>
        <v>P95</v>
      </c>
      <c r="B2663" s="36" t="s">
        <v>299</v>
      </c>
    </row>
    <row r="2664" spans="1:2" x14ac:dyDescent="0.2">
      <c r="A2664" s="33" t="str">
        <f>+'[1]CA par taux'!A2664</f>
        <v>P95</v>
      </c>
      <c r="B2664" s="36" t="s">
        <v>300</v>
      </c>
    </row>
    <row r="2665" spans="1:2" x14ac:dyDescent="0.2">
      <c r="A2665" s="33" t="str">
        <f>+'[1]CA par taux'!A2665</f>
        <v>P95</v>
      </c>
      <c r="B2665" s="36" t="s">
        <v>301</v>
      </c>
    </row>
    <row r="2666" spans="1:2" x14ac:dyDescent="0.2">
      <c r="A2666" s="33" t="str">
        <f>+'[1]CA par taux'!A2666</f>
        <v>P95</v>
      </c>
      <c r="B2666" s="36" t="s">
        <v>302</v>
      </c>
    </row>
    <row r="2667" spans="1:2" x14ac:dyDescent="0.2">
      <c r="A2667" s="33" t="str">
        <f>+'[1]CA par taux'!A2667</f>
        <v>P95</v>
      </c>
      <c r="B2667" s="36" t="s">
        <v>303</v>
      </c>
    </row>
    <row r="2668" spans="1:2" x14ac:dyDescent="0.2">
      <c r="A2668" s="33" t="str">
        <f>+'[1]CA par taux'!A2668</f>
        <v>P95</v>
      </c>
      <c r="B2668" s="36" t="s">
        <v>304</v>
      </c>
    </row>
    <row r="2669" spans="1:2" x14ac:dyDescent="0.2">
      <c r="A2669" s="33" t="str">
        <f>+'[1]CA par taux'!A2669</f>
        <v>P95</v>
      </c>
      <c r="B2669" s="36" t="s">
        <v>305</v>
      </c>
    </row>
    <row r="2670" spans="1:2" x14ac:dyDescent="0.2">
      <c r="A2670" s="33" t="str">
        <f>+'[1]CA par taux'!A2670</f>
        <v>P95</v>
      </c>
      <c r="B2670" s="36" t="s">
        <v>306</v>
      </c>
    </row>
    <row r="2671" spans="1:2" x14ac:dyDescent="0.2">
      <c r="A2671" s="33" t="str">
        <f>+'[1]CA par taux'!A2671</f>
        <v>P95</v>
      </c>
      <c r="B2671" s="36" t="s">
        <v>307</v>
      </c>
    </row>
    <row r="2672" spans="1:2" x14ac:dyDescent="0.2">
      <c r="A2672" s="33" t="str">
        <f>+'[1]CA par taux'!A2672</f>
        <v>P95</v>
      </c>
      <c r="B2672" s="36" t="s">
        <v>308</v>
      </c>
    </row>
    <row r="2673" spans="1:2" x14ac:dyDescent="0.2">
      <c r="A2673" s="33" t="str">
        <f>+'[1]CA par taux'!A2673</f>
        <v>P95</v>
      </c>
      <c r="B2673" s="36" t="s">
        <v>309</v>
      </c>
    </row>
    <row r="2674" spans="1:2" x14ac:dyDescent="0.2">
      <c r="A2674" s="33" t="str">
        <f>+'[1]CA par taux'!A2674</f>
        <v>P95</v>
      </c>
      <c r="B2674" s="36" t="s">
        <v>310</v>
      </c>
    </row>
    <row r="2675" spans="1:2" x14ac:dyDescent="0.2">
      <c r="A2675" s="33" t="str">
        <f>+'[1]CA par taux'!A2675</f>
        <v>P95</v>
      </c>
      <c r="B2675" s="36" t="s">
        <v>311</v>
      </c>
    </row>
    <row r="2676" spans="1:2" x14ac:dyDescent="0.2">
      <c r="A2676" s="33" t="str">
        <f>+'[1]CA par taux'!A2676</f>
        <v>P95</v>
      </c>
      <c r="B2676" s="36" t="s">
        <v>312</v>
      </c>
    </row>
    <row r="2677" spans="1:2" x14ac:dyDescent="0.2">
      <c r="A2677" s="33" t="str">
        <f>+'[1]CA par taux'!A2677</f>
        <v>P95</v>
      </c>
      <c r="B2677" s="36" t="s">
        <v>313</v>
      </c>
    </row>
    <row r="2678" spans="1:2" x14ac:dyDescent="0.2">
      <c r="A2678" s="33" t="str">
        <f>+'[1]CA par taux'!A2678</f>
        <v>P95</v>
      </c>
      <c r="B2678" s="36" t="s">
        <v>117</v>
      </c>
    </row>
    <row r="2679" spans="1:2" x14ac:dyDescent="0.2">
      <c r="A2679" s="33" t="str">
        <f>+'[1]CA par taux'!A2679</f>
        <v>P95</v>
      </c>
      <c r="B2679" s="36" t="s">
        <v>314</v>
      </c>
    </row>
    <row r="2680" spans="1:2" x14ac:dyDescent="0.2">
      <c r="A2680" s="33" t="str">
        <f>+'[1]CA par taux'!A2680</f>
        <v>P95</v>
      </c>
      <c r="B2680" s="36" t="s">
        <v>315</v>
      </c>
    </row>
    <row r="2681" spans="1:2" x14ac:dyDescent="0.2">
      <c r="A2681" s="33" t="str">
        <f>+'[1]CA par taux'!A2681</f>
        <v>P95</v>
      </c>
      <c r="B2681" s="36" t="s">
        <v>316</v>
      </c>
    </row>
    <row r="2682" spans="1:2" x14ac:dyDescent="0.2">
      <c r="A2682" s="33" t="str">
        <f>+'[1]CA par taux'!A2682</f>
        <v>P95</v>
      </c>
      <c r="B2682" s="36" t="s">
        <v>317</v>
      </c>
    </row>
    <row r="2683" spans="1:2" x14ac:dyDescent="0.2">
      <c r="A2683" s="33" t="str">
        <f>+'[1]CA par taux'!A2683</f>
        <v>P95</v>
      </c>
      <c r="B2683" s="36" t="s">
        <v>318</v>
      </c>
    </row>
    <row r="2684" spans="1:2" x14ac:dyDescent="0.2">
      <c r="A2684" s="33" t="str">
        <f>+'[1]CA par taux'!A2684</f>
        <v>P95</v>
      </c>
      <c r="B2684" s="36" t="s">
        <v>319</v>
      </c>
    </row>
    <row r="2685" spans="1:2" x14ac:dyDescent="0.2">
      <c r="A2685" s="33" t="str">
        <f>+'[1]CA par taux'!A2685</f>
        <v>P95</v>
      </c>
      <c r="B2685" s="36" t="s">
        <v>320</v>
      </c>
    </row>
    <row r="2686" spans="1:2" x14ac:dyDescent="0.2">
      <c r="A2686" s="33" t="str">
        <f>+'[1]CA par taux'!A2686</f>
        <v>P95</v>
      </c>
      <c r="B2686" s="36" t="s">
        <v>321</v>
      </c>
    </row>
    <row r="2687" spans="1:2" x14ac:dyDescent="0.2">
      <c r="A2687" s="33" t="str">
        <f>+'[1]CA par taux'!A2687</f>
        <v>P95</v>
      </c>
      <c r="B2687" s="36" t="s">
        <v>322</v>
      </c>
    </row>
    <row r="2688" spans="1:2" x14ac:dyDescent="0.2">
      <c r="A2688" s="33" t="str">
        <f>+'[1]CA par taux'!A2688</f>
        <v>P95</v>
      </c>
      <c r="B2688" s="36" t="s">
        <v>323</v>
      </c>
    </row>
    <row r="2689" spans="1:2" x14ac:dyDescent="0.2">
      <c r="A2689" s="33" t="str">
        <f>+'[1]CA par taux'!A2689</f>
        <v>P95</v>
      </c>
      <c r="B2689" s="36" t="s">
        <v>324</v>
      </c>
    </row>
    <row r="2690" spans="1:2" x14ac:dyDescent="0.2">
      <c r="A2690" s="33" t="str">
        <f>+'[1]CA par taux'!A2690</f>
        <v>P95</v>
      </c>
      <c r="B2690" s="36" t="s">
        <v>325</v>
      </c>
    </row>
    <row r="2691" spans="1:2" x14ac:dyDescent="0.2">
      <c r="A2691" s="33" t="str">
        <f>+'[1]CA par taux'!A2691</f>
        <v>P95</v>
      </c>
      <c r="B2691" s="36" t="s">
        <v>326</v>
      </c>
    </row>
    <row r="2692" spans="1:2" x14ac:dyDescent="0.2">
      <c r="A2692" s="33" t="str">
        <f>+'[1]CA par taux'!A2692</f>
        <v>P95</v>
      </c>
      <c r="B2692" s="36" t="s">
        <v>327</v>
      </c>
    </row>
    <row r="2693" spans="1:2" x14ac:dyDescent="0.2">
      <c r="A2693" s="33" t="str">
        <f>+'[1]CA par taux'!A2693</f>
        <v>P95</v>
      </c>
      <c r="B2693" s="36" t="s">
        <v>328</v>
      </c>
    </row>
    <row r="2694" spans="1:2" x14ac:dyDescent="0.2">
      <c r="A2694" s="33" t="str">
        <f>+'[1]CA par taux'!A2694</f>
        <v>P95</v>
      </c>
      <c r="B2694" s="36" t="s">
        <v>329</v>
      </c>
    </row>
    <row r="2695" spans="1:2" x14ac:dyDescent="0.2">
      <c r="A2695" s="33" t="str">
        <f>+'[1]CA par taux'!A2695</f>
        <v>P95</v>
      </c>
      <c r="B2695" s="36" t="s">
        <v>128</v>
      </c>
    </row>
    <row r="2696" spans="1:2" x14ac:dyDescent="0.2">
      <c r="A2696" s="33" t="str">
        <f>+'[1]CA par taux'!A2696</f>
        <v>P95</v>
      </c>
      <c r="B2696" s="36" t="s">
        <v>330</v>
      </c>
    </row>
    <row r="2697" spans="1:2" x14ac:dyDescent="0.2">
      <c r="A2697" s="33" t="str">
        <f>+'[1]CA par taux'!A2697</f>
        <v>P95</v>
      </c>
      <c r="B2697" s="36" t="s">
        <v>331</v>
      </c>
    </row>
    <row r="2698" spans="1:2" x14ac:dyDescent="0.2">
      <c r="A2698" s="33" t="str">
        <f>+'[1]CA par taux'!A2698</f>
        <v>P95</v>
      </c>
      <c r="B2698" s="36" t="s">
        <v>332</v>
      </c>
    </row>
    <row r="2699" spans="1:2" x14ac:dyDescent="0.2">
      <c r="A2699" s="33" t="str">
        <f>+'[1]CA par taux'!A2699</f>
        <v>P95</v>
      </c>
      <c r="B2699" s="36" t="s">
        <v>333</v>
      </c>
    </row>
    <row r="2700" spans="1:2" x14ac:dyDescent="0.2">
      <c r="A2700" s="33" t="str">
        <f>+'[1]CA par taux'!A2700</f>
        <v>P95</v>
      </c>
      <c r="B2700" s="36" t="s">
        <v>334</v>
      </c>
    </row>
    <row r="2701" spans="1:2" x14ac:dyDescent="0.2">
      <c r="A2701" s="33" t="str">
        <f>+'[1]CA par taux'!A2701</f>
        <v>P95</v>
      </c>
      <c r="B2701" s="36" t="s">
        <v>335</v>
      </c>
    </row>
    <row r="2702" spans="1:2" x14ac:dyDescent="0.2">
      <c r="A2702" s="33" t="str">
        <f>+'[1]CA par taux'!A2702</f>
        <v>P95</v>
      </c>
      <c r="B2702" s="36" t="s">
        <v>336</v>
      </c>
    </row>
    <row r="2703" spans="1:2" x14ac:dyDescent="0.2">
      <c r="A2703" s="33" t="str">
        <f>+'[1]CA par taux'!A2703</f>
        <v>P95</v>
      </c>
      <c r="B2703" s="36" t="s">
        <v>337</v>
      </c>
    </row>
    <row r="2704" spans="1:2" x14ac:dyDescent="0.2">
      <c r="A2704" s="33" t="str">
        <f>+'[1]CA par taux'!A2704</f>
        <v>P95</v>
      </c>
      <c r="B2704" s="36" t="s">
        <v>338</v>
      </c>
    </row>
    <row r="2705" spans="1:2" x14ac:dyDescent="0.2">
      <c r="A2705" s="33" t="str">
        <f>+'[1]CA par taux'!A2705</f>
        <v>P95</v>
      </c>
      <c r="B2705" s="36" t="s">
        <v>339</v>
      </c>
    </row>
    <row r="2706" spans="1:2" x14ac:dyDescent="0.2">
      <c r="A2706" s="33" t="str">
        <f>+'[1]CA par taux'!A2706</f>
        <v>P95</v>
      </c>
      <c r="B2706" s="36" t="s">
        <v>340</v>
      </c>
    </row>
    <row r="2707" spans="1:2" x14ac:dyDescent="0.2">
      <c r="A2707" s="33" t="str">
        <f>+'[1]CA par taux'!A2707</f>
        <v>P95</v>
      </c>
      <c r="B2707" s="37"/>
    </row>
    <row r="2708" spans="1:2" x14ac:dyDescent="0.2">
      <c r="A2708" s="33" t="str">
        <f>+'[1]CA par taux'!A2708</f>
        <v>P95</v>
      </c>
    </row>
    <row r="2709" spans="1:2" x14ac:dyDescent="0.2">
      <c r="A2709" s="33" t="str">
        <f>+'[1]CA par taux'!A2709</f>
        <v>P95</v>
      </c>
    </row>
    <row r="2710" spans="1:2" x14ac:dyDescent="0.2">
      <c r="A2710" s="33" t="str">
        <f>+'[1]CA par taux'!A2710</f>
        <v>P95</v>
      </c>
    </row>
    <row r="2711" spans="1:2" x14ac:dyDescent="0.2">
      <c r="A2711" s="33" t="str">
        <f>+'[1]CA par taux'!A2711</f>
        <v>P95</v>
      </c>
    </row>
    <row r="2712" spans="1:2" x14ac:dyDescent="0.2">
      <c r="A2712" s="33" t="str">
        <f>+'[1]CA par taux'!A2712</f>
        <v>P95</v>
      </c>
    </row>
    <row r="2713" spans="1:2" x14ac:dyDescent="0.2">
      <c r="A2713" s="33" t="str">
        <f>+'[1]CA par taux'!A2713</f>
        <v>P95</v>
      </c>
    </row>
    <row r="2714" spans="1:2" x14ac:dyDescent="0.2">
      <c r="A2714" s="33" t="str">
        <f>+'[1]CA par taux'!A2714</f>
        <v>P95</v>
      </c>
    </row>
    <row r="2715" spans="1:2" x14ac:dyDescent="0.2">
      <c r="A2715" s="33" t="str">
        <f>+'[1]CA par taux'!A2715</f>
        <v>P95</v>
      </c>
    </row>
    <row r="2716" spans="1:2" x14ac:dyDescent="0.2">
      <c r="A2716" s="33" t="str">
        <f>+'[1]CA par taux'!A2716</f>
        <v>P95</v>
      </c>
    </row>
    <row r="2717" spans="1:2" x14ac:dyDescent="0.2">
      <c r="A2717" s="33" t="str">
        <f>+'[1]CA par taux'!A2717</f>
        <v>P95</v>
      </c>
    </row>
    <row r="2718" spans="1:2" x14ac:dyDescent="0.2">
      <c r="A2718" s="33" t="str">
        <f>+'[1]CA par taux'!A2718</f>
        <v>P95</v>
      </c>
    </row>
    <row r="2719" spans="1:2" x14ac:dyDescent="0.2">
      <c r="A2719" s="33" t="str">
        <f>+'[1]CA par taux'!A2719</f>
        <v>P95</v>
      </c>
    </row>
    <row r="2720" spans="1:2" x14ac:dyDescent="0.2">
      <c r="A2720" s="33" t="str">
        <f>+'[1]CA par taux'!A2720</f>
        <v>P95</v>
      </c>
    </row>
    <row r="2721" spans="1:1" x14ac:dyDescent="0.2">
      <c r="A2721" s="33" t="str">
        <f>+'[1]CA par taux'!A2721</f>
        <v>P95</v>
      </c>
    </row>
    <row r="2722" spans="1:1" x14ac:dyDescent="0.2">
      <c r="A2722" s="33" t="str">
        <f>+'[1]CA par taux'!A2722</f>
        <v>P95</v>
      </c>
    </row>
    <row r="2723" spans="1:1" x14ac:dyDescent="0.2">
      <c r="A2723" s="33" t="str">
        <f>+'[1]CA par taux'!A2723</f>
        <v>P95</v>
      </c>
    </row>
    <row r="2724" spans="1:1" x14ac:dyDescent="0.2">
      <c r="A2724" s="33" t="str">
        <f>+'[1]CA par taux'!A2724</f>
        <v>P95</v>
      </c>
    </row>
    <row r="2725" spans="1:1" x14ac:dyDescent="0.2">
      <c r="A2725" s="33" t="str">
        <f>+'[1]CA par taux'!A2725</f>
        <v>P95</v>
      </c>
    </row>
    <row r="2726" spans="1:1" x14ac:dyDescent="0.2">
      <c r="A2726" s="33" t="str">
        <f>+'[1]CA par taux'!A2726</f>
        <v>P95</v>
      </c>
    </row>
    <row r="2727" spans="1:1" x14ac:dyDescent="0.2">
      <c r="A2727" s="33" t="str">
        <f>+'[1]CA par taux'!A2727</f>
        <v>P95</v>
      </c>
    </row>
    <row r="2728" spans="1:1" x14ac:dyDescent="0.2">
      <c r="A2728" s="33" t="str">
        <f>+'[1]CA par taux'!A2728</f>
        <v>P95</v>
      </c>
    </row>
    <row r="2729" spans="1:1" x14ac:dyDescent="0.2">
      <c r="A2729" s="33" t="str">
        <f>+'[1]CA par taux'!A2729</f>
        <v>P95</v>
      </c>
    </row>
    <row r="2730" spans="1:1" x14ac:dyDescent="0.2">
      <c r="A2730" s="33" t="str">
        <f>+'[1]CA par taux'!A2730</f>
        <v>P95</v>
      </c>
    </row>
    <row r="2731" spans="1:1" x14ac:dyDescent="0.2">
      <c r="A2731" s="33" t="str">
        <f>+'[1]CA par taux'!A2731</f>
        <v>P95</v>
      </c>
    </row>
    <row r="2732" spans="1:1" x14ac:dyDescent="0.2">
      <c r="A2732" s="33" t="str">
        <f>+'[1]CA par taux'!A2732</f>
        <v>P95</v>
      </c>
    </row>
    <row r="2733" spans="1:1" x14ac:dyDescent="0.2">
      <c r="A2733" s="33" t="str">
        <f>+'[1]CA par taux'!A2733</f>
        <v>P95</v>
      </c>
    </row>
    <row r="2734" spans="1:1" x14ac:dyDescent="0.2">
      <c r="A2734" s="33" t="str">
        <f>+'[1]CA par taux'!A2734</f>
        <v>P95</v>
      </c>
    </row>
    <row r="2735" spans="1:1" x14ac:dyDescent="0.2">
      <c r="A2735" s="33" t="str">
        <f>+'[1]CA par taux'!A2735</f>
        <v>P95</v>
      </c>
    </row>
    <row r="2736" spans="1:1" x14ac:dyDescent="0.2">
      <c r="A2736" s="33" t="str">
        <f>+'[1]CA par taux'!A2736</f>
        <v>P95</v>
      </c>
    </row>
    <row r="2737" spans="1:1" x14ac:dyDescent="0.2">
      <c r="A2737" s="33" t="str">
        <f>+'[1]CA par taux'!A2737</f>
        <v>P95</v>
      </c>
    </row>
    <row r="2738" spans="1:1" x14ac:dyDescent="0.2">
      <c r="A2738" s="33" t="str">
        <f>+'[1]CA par taux'!A2738</f>
        <v>P95</v>
      </c>
    </row>
    <row r="2739" spans="1:1" x14ac:dyDescent="0.2">
      <c r="A2739" s="33" t="str">
        <f>+'[1]CA par taux'!A2739</f>
        <v>P95</v>
      </c>
    </row>
    <row r="2740" spans="1:1" x14ac:dyDescent="0.2">
      <c r="A2740" s="33" t="str">
        <f>+'[1]CA par taux'!A2740</f>
        <v>P95</v>
      </c>
    </row>
    <row r="2741" spans="1:1" x14ac:dyDescent="0.2">
      <c r="A2741" s="33" t="str">
        <f>+'[1]CA par taux'!A2741</f>
        <v>P95</v>
      </c>
    </row>
    <row r="2742" spans="1:1" x14ac:dyDescent="0.2">
      <c r="A2742" s="33" t="str">
        <f>+'[1]CA par taux'!A2742</f>
        <v>P95</v>
      </c>
    </row>
    <row r="2743" spans="1:1" x14ac:dyDescent="0.2">
      <c r="A2743" s="33" t="str">
        <f>+'[1]CA par taux'!A2743</f>
        <v>P95</v>
      </c>
    </row>
    <row r="2744" spans="1:1" x14ac:dyDescent="0.2">
      <c r="A2744" s="33" t="str">
        <f>+'[1]CA par taux'!A2744</f>
        <v>P95</v>
      </c>
    </row>
    <row r="2745" spans="1:1" x14ac:dyDescent="0.2">
      <c r="A2745" s="33" t="str">
        <f>+'[1]CA par taux'!A2745</f>
        <v>P95</v>
      </c>
    </row>
    <row r="2746" spans="1:1" x14ac:dyDescent="0.2">
      <c r="A2746" s="33" t="str">
        <f>+'[1]CA par taux'!A2746</f>
        <v>P95</v>
      </c>
    </row>
    <row r="2747" spans="1:1" x14ac:dyDescent="0.2">
      <c r="A2747" s="33" t="str">
        <f>+'[1]CA par taux'!A2747</f>
        <v>P95</v>
      </c>
    </row>
    <row r="2748" spans="1:1" x14ac:dyDescent="0.2">
      <c r="A2748" s="33" t="str">
        <f>+'[1]CA par taux'!A2748</f>
        <v>P95</v>
      </c>
    </row>
    <row r="2749" spans="1:1" x14ac:dyDescent="0.2">
      <c r="A2749" s="33" t="str">
        <f>+'[1]CA par taux'!A2749</f>
        <v>P95</v>
      </c>
    </row>
    <row r="2750" spans="1:1" x14ac:dyDescent="0.2">
      <c r="A2750" s="33" t="str">
        <f>+'[1]CA par taux'!A2750</f>
        <v>P95</v>
      </c>
    </row>
    <row r="2751" spans="1:1" x14ac:dyDescent="0.2">
      <c r="A2751" s="33" t="str">
        <f>+'[1]CA par taux'!A2751</f>
        <v>P95</v>
      </c>
    </row>
    <row r="2752" spans="1:1" x14ac:dyDescent="0.2">
      <c r="A2752" s="33" t="str">
        <f>+'[1]CA par taux'!A2752</f>
        <v>P95</v>
      </c>
    </row>
    <row r="2753" spans="1:1" x14ac:dyDescent="0.2">
      <c r="A2753" s="33" t="str">
        <f>+'[1]CA par taux'!A2753</f>
        <v>P95</v>
      </c>
    </row>
    <row r="2754" spans="1:1" x14ac:dyDescent="0.2">
      <c r="A2754" s="33" t="str">
        <f>+'[1]CA par taux'!A2754</f>
        <v>P95</v>
      </c>
    </row>
    <row r="2755" spans="1:1" x14ac:dyDescent="0.2">
      <c r="A2755" s="33" t="str">
        <f>+'[1]CA par taux'!A2755</f>
        <v>P95</v>
      </c>
    </row>
    <row r="2756" spans="1:1" x14ac:dyDescent="0.2">
      <c r="A2756" s="33" t="str">
        <f>+'[1]CA par taux'!A2756</f>
        <v>P95</v>
      </c>
    </row>
    <row r="2757" spans="1:1" x14ac:dyDescent="0.2">
      <c r="A2757" s="33" t="str">
        <f>+'[1]CA par taux'!A2757</f>
        <v>P95</v>
      </c>
    </row>
    <row r="2758" spans="1:1" x14ac:dyDescent="0.2">
      <c r="A2758" s="33" t="str">
        <f>+'[1]CA par taux'!A2758</f>
        <v>P95</v>
      </c>
    </row>
    <row r="2759" spans="1:1" x14ac:dyDescent="0.2">
      <c r="A2759" s="33" t="str">
        <f>+'[1]CA par taux'!A2759</f>
        <v>P95</v>
      </c>
    </row>
    <row r="2760" spans="1:1" x14ac:dyDescent="0.2">
      <c r="A2760" s="33" t="str">
        <f>+'[1]CA par taux'!A2760</f>
        <v>P95</v>
      </c>
    </row>
    <row r="2761" spans="1:1" x14ac:dyDescent="0.2">
      <c r="A2761" s="33" t="str">
        <f>+'[1]CA par taux'!A2761</f>
        <v>P95</v>
      </c>
    </row>
    <row r="2762" spans="1:1" x14ac:dyDescent="0.2">
      <c r="A2762" s="33" t="str">
        <f>+'[1]CA par taux'!A2762</f>
        <v>P95</v>
      </c>
    </row>
    <row r="2763" spans="1:1" x14ac:dyDescent="0.2">
      <c r="A2763" s="33" t="str">
        <f>+'[1]CA par taux'!A2763</f>
        <v>P95</v>
      </c>
    </row>
    <row r="2764" spans="1:1" x14ac:dyDescent="0.2">
      <c r="A2764" s="33" t="str">
        <f>+'[1]CA par taux'!A2764</f>
        <v>P95</v>
      </c>
    </row>
    <row r="2765" spans="1:1" x14ac:dyDescent="0.2">
      <c r="A2765" s="33" t="str">
        <f>+'[1]CA par taux'!A2765</f>
        <v>P95</v>
      </c>
    </row>
    <row r="2766" spans="1:1" x14ac:dyDescent="0.2">
      <c r="A2766" s="33" t="str">
        <f>+'[1]CA par taux'!A2766</f>
        <v>P95</v>
      </c>
    </row>
    <row r="2767" spans="1:1" x14ac:dyDescent="0.2">
      <c r="A2767" s="33" t="str">
        <f>+'[1]CA par taux'!A2767</f>
        <v>P95</v>
      </c>
    </row>
    <row r="2768" spans="1:1" x14ac:dyDescent="0.2">
      <c r="A2768" s="33" t="str">
        <f>+'[1]CA par taux'!A2768</f>
        <v>P95</v>
      </c>
    </row>
    <row r="2769" spans="1:1" x14ac:dyDescent="0.2">
      <c r="A2769" s="33" t="str">
        <f>+'[1]CA par taux'!A2769</f>
        <v>P95</v>
      </c>
    </row>
    <row r="2770" spans="1:1" x14ac:dyDescent="0.2">
      <c r="A2770" s="33" t="str">
        <f>+'[1]CA par taux'!A2770</f>
        <v>P95</v>
      </c>
    </row>
    <row r="2771" spans="1:1" x14ac:dyDescent="0.2">
      <c r="A2771" s="33" t="str">
        <f>+'[1]CA par taux'!A2771</f>
        <v>P95</v>
      </c>
    </row>
    <row r="2772" spans="1:1" x14ac:dyDescent="0.2">
      <c r="A2772" s="33" t="str">
        <f>+'[1]CA par taux'!A2772</f>
        <v>P95</v>
      </c>
    </row>
    <row r="2773" spans="1:1" x14ac:dyDescent="0.2">
      <c r="A2773" s="33" t="str">
        <f>+'[1]CA par taux'!A2773</f>
        <v>P95</v>
      </c>
    </row>
    <row r="2774" spans="1:1" x14ac:dyDescent="0.2">
      <c r="A2774" s="33" t="str">
        <f>+'[1]CA par taux'!A2774</f>
        <v>P95</v>
      </c>
    </row>
    <row r="2775" spans="1:1" x14ac:dyDescent="0.2">
      <c r="A2775" s="33" t="str">
        <f>+'[1]CA par taux'!A2775</f>
        <v>P95</v>
      </c>
    </row>
    <row r="2776" spans="1:1" x14ac:dyDescent="0.2">
      <c r="A2776" s="33" t="str">
        <f>+'[1]CA par taux'!A2776</f>
        <v>P95</v>
      </c>
    </row>
    <row r="2777" spans="1:1" x14ac:dyDescent="0.2">
      <c r="A2777" s="33" t="str">
        <f>+'[1]CA par taux'!A2777</f>
        <v>P95</v>
      </c>
    </row>
    <row r="2778" spans="1:1" x14ac:dyDescent="0.2">
      <c r="A2778" s="33" t="str">
        <f>+'[1]CA par taux'!A2778</f>
        <v>P95</v>
      </c>
    </row>
    <row r="2779" spans="1:1" x14ac:dyDescent="0.2">
      <c r="A2779" s="33" t="str">
        <f>+'[1]CA par taux'!A2779</f>
        <v>P95</v>
      </c>
    </row>
    <row r="2780" spans="1:1" x14ac:dyDescent="0.2">
      <c r="A2780" s="33" t="str">
        <f>+'[1]CA par taux'!A2780</f>
        <v>P95</v>
      </c>
    </row>
    <row r="2781" spans="1:1" x14ac:dyDescent="0.2">
      <c r="A2781" s="33" t="str">
        <f>+'[1]CA par taux'!A2781</f>
        <v>P95</v>
      </c>
    </row>
    <row r="2782" spans="1:1" x14ac:dyDescent="0.2">
      <c r="A2782" s="33" t="str">
        <f>+'[1]CA par taux'!A2782</f>
        <v>P95</v>
      </c>
    </row>
    <row r="2783" spans="1:1" x14ac:dyDescent="0.2">
      <c r="A2783" s="33" t="str">
        <f>+'[1]CA par taux'!A2783</f>
        <v>P95</v>
      </c>
    </row>
    <row r="2784" spans="1:1" x14ac:dyDescent="0.2">
      <c r="A2784" s="33" t="str">
        <f>+'[1]CA par taux'!A2784</f>
        <v>P95</v>
      </c>
    </row>
    <row r="2785" spans="1:1" x14ac:dyDescent="0.2">
      <c r="A2785" s="33" t="str">
        <f>+'[1]CA par taux'!A2785</f>
        <v>P95</v>
      </c>
    </row>
    <row r="2786" spans="1:1" x14ac:dyDescent="0.2">
      <c r="A2786" s="33" t="str">
        <f>+'[1]CA par taux'!A2786</f>
        <v>P95</v>
      </c>
    </row>
    <row r="2787" spans="1:1" x14ac:dyDescent="0.2">
      <c r="A2787" s="33" t="str">
        <f>+'[1]CA par taux'!A2787</f>
        <v>P95</v>
      </c>
    </row>
    <row r="2788" spans="1:1" x14ac:dyDescent="0.2">
      <c r="A2788" s="33" t="str">
        <f>+'[1]CA par taux'!A2788</f>
        <v>P95</v>
      </c>
    </row>
    <row r="2789" spans="1:1" x14ac:dyDescent="0.2">
      <c r="A2789" s="33" t="str">
        <f>+'[1]CA par taux'!A2789</f>
        <v>P95</v>
      </c>
    </row>
    <row r="2790" spans="1:1" x14ac:dyDescent="0.2">
      <c r="A2790" s="33" t="str">
        <f>+'[1]CA par taux'!A2790</f>
        <v>P95</v>
      </c>
    </row>
    <row r="2791" spans="1:1" x14ac:dyDescent="0.2">
      <c r="A2791" s="33" t="str">
        <f>+'[1]CA par taux'!A2791</f>
        <v>P95</v>
      </c>
    </row>
    <row r="2792" spans="1:1" x14ac:dyDescent="0.2">
      <c r="A2792" s="33" t="str">
        <f>+'[1]CA par taux'!A2792</f>
        <v>P95</v>
      </c>
    </row>
    <row r="2793" spans="1:1" x14ac:dyDescent="0.2">
      <c r="A2793" s="33" t="str">
        <f>+'[1]CA par taux'!A2793</f>
        <v>P95</v>
      </c>
    </row>
    <row r="2794" spans="1:1" x14ac:dyDescent="0.2">
      <c r="A2794" s="33" t="str">
        <f>+'[1]CA par taux'!A2794</f>
        <v>P95</v>
      </c>
    </row>
    <row r="2795" spans="1:1" x14ac:dyDescent="0.2">
      <c r="A2795" s="33" t="str">
        <f>+'[1]CA par taux'!A2795</f>
        <v>P95</v>
      </c>
    </row>
    <row r="2796" spans="1:1" x14ac:dyDescent="0.2">
      <c r="A2796" s="33" t="str">
        <f>+'[1]CA par taux'!A2796</f>
        <v>P95</v>
      </c>
    </row>
    <row r="2797" spans="1:1" x14ac:dyDescent="0.2">
      <c r="A2797" s="33" t="str">
        <f>+'[1]CA par taux'!A2797</f>
        <v>P95</v>
      </c>
    </row>
    <row r="2798" spans="1:1" x14ac:dyDescent="0.2">
      <c r="A2798" s="33" t="str">
        <f>+'[1]CA par taux'!A2798</f>
        <v>P95</v>
      </c>
    </row>
    <row r="2799" spans="1:1" x14ac:dyDescent="0.2">
      <c r="A2799" s="33" t="str">
        <f>+'[1]CA par taux'!A2799</f>
        <v>P95</v>
      </c>
    </row>
    <row r="2800" spans="1:1" x14ac:dyDescent="0.2">
      <c r="A2800" s="33" t="str">
        <f>+'[1]CA par taux'!A2800</f>
        <v>P95</v>
      </c>
    </row>
    <row r="2801" spans="1:2" x14ac:dyDescent="0.2">
      <c r="A2801" s="33" t="str">
        <f>+'[1]CA par taux'!A2801</f>
        <v>R21</v>
      </c>
      <c r="B2801" s="36" t="s">
        <v>239</v>
      </c>
    </row>
    <row r="2802" spans="1:2" x14ac:dyDescent="0.2">
      <c r="A2802" s="33" t="str">
        <f>+'[1]CA par taux'!A2802</f>
        <v>R21</v>
      </c>
      <c r="B2802" s="36" t="s">
        <v>240</v>
      </c>
    </row>
    <row r="2803" spans="1:2" x14ac:dyDescent="0.2">
      <c r="A2803" s="33" t="str">
        <f>+'[1]CA par taux'!A2803</f>
        <v>R21</v>
      </c>
      <c r="B2803" s="36" t="s">
        <v>241</v>
      </c>
    </row>
    <row r="2804" spans="1:2" x14ac:dyDescent="0.2">
      <c r="A2804" s="33" t="str">
        <f>+'[1]CA par taux'!A2804</f>
        <v>R21</v>
      </c>
      <c r="B2804" s="36" t="s">
        <v>242</v>
      </c>
    </row>
    <row r="2805" spans="1:2" x14ac:dyDescent="0.2">
      <c r="A2805" s="33" t="str">
        <f>+'[1]CA par taux'!A2805</f>
        <v>R21</v>
      </c>
      <c r="B2805" s="36" t="s">
        <v>243</v>
      </c>
    </row>
    <row r="2806" spans="1:2" x14ac:dyDescent="0.2">
      <c r="A2806" s="33" t="str">
        <f>+'[1]CA par taux'!A2806</f>
        <v>R21</v>
      </c>
      <c r="B2806" s="36" t="s">
        <v>244</v>
      </c>
    </row>
    <row r="2807" spans="1:2" x14ac:dyDescent="0.2">
      <c r="A2807" s="33" t="str">
        <f>+'[1]CA par taux'!A2807</f>
        <v>R21</v>
      </c>
      <c r="B2807" s="36" t="s">
        <v>245</v>
      </c>
    </row>
    <row r="2808" spans="1:2" x14ac:dyDescent="0.2">
      <c r="A2808" s="33" t="str">
        <f>+'[1]CA par taux'!A2808</f>
        <v>R21</v>
      </c>
      <c r="B2808" s="36" t="s">
        <v>246</v>
      </c>
    </row>
    <row r="2809" spans="1:2" x14ac:dyDescent="0.2">
      <c r="A2809" s="33" t="str">
        <f>+'[1]CA par taux'!A2809</f>
        <v>R21</v>
      </c>
      <c r="B2809" s="36" t="s">
        <v>247</v>
      </c>
    </row>
    <row r="2810" spans="1:2" x14ac:dyDescent="0.2">
      <c r="A2810" s="33" t="str">
        <f>+'[1]CA par taux'!A2810</f>
        <v>R21</v>
      </c>
      <c r="B2810" s="36" t="s">
        <v>248</v>
      </c>
    </row>
    <row r="2811" spans="1:2" x14ac:dyDescent="0.2">
      <c r="A2811" s="33" t="str">
        <f>+'[1]CA par taux'!A2811</f>
        <v>R21</v>
      </c>
      <c r="B2811" s="36" t="s">
        <v>249</v>
      </c>
    </row>
    <row r="2812" spans="1:2" x14ac:dyDescent="0.2">
      <c r="A2812" s="33" t="str">
        <f>+'[1]CA par taux'!A2812</f>
        <v>R21</v>
      </c>
      <c r="B2812" s="36" t="s">
        <v>250</v>
      </c>
    </row>
    <row r="2813" spans="1:2" x14ac:dyDescent="0.2">
      <c r="A2813" s="33" t="str">
        <f>+'[1]CA par taux'!A2813</f>
        <v>R21</v>
      </c>
      <c r="B2813" s="36" t="s">
        <v>251</v>
      </c>
    </row>
    <row r="2814" spans="1:2" x14ac:dyDescent="0.2">
      <c r="A2814" s="33" t="str">
        <f>+'[1]CA par taux'!A2814</f>
        <v>R21</v>
      </c>
      <c r="B2814" s="36" t="s">
        <v>252</v>
      </c>
    </row>
    <row r="2815" spans="1:2" x14ac:dyDescent="0.2">
      <c r="A2815" s="33" t="str">
        <f>+'[1]CA par taux'!A2815</f>
        <v>R21</v>
      </c>
      <c r="B2815" s="36" t="s">
        <v>253</v>
      </c>
    </row>
    <row r="2816" spans="1:2" x14ac:dyDescent="0.2">
      <c r="A2816" s="33" t="str">
        <f>+'[1]CA par taux'!A2816</f>
        <v>R21</v>
      </c>
      <c r="B2816" s="36" t="s">
        <v>254</v>
      </c>
    </row>
    <row r="2817" spans="1:2" x14ac:dyDescent="0.2">
      <c r="A2817" s="33" t="str">
        <f>+'[1]CA par taux'!A2817</f>
        <v>R21</v>
      </c>
      <c r="B2817" s="36" t="s">
        <v>254</v>
      </c>
    </row>
    <row r="2818" spans="1:2" x14ac:dyDescent="0.2">
      <c r="A2818" s="33" t="str">
        <f>+'[1]CA par taux'!A2818</f>
        <v>R21</v>
      </c>
      <c r="B2818" s="36" t="s">
        <v>255</v>
      </c>
    </row>
    <row r="2819" spans="1:2" x14ac:dyDescent="0.2">
      <c r="A2819" s="33" t="str">
        <f>+'[1]CA par taux'!A2819</f>
        <v>R21</v>
      </c>
      <c r="B2819" s="36" t="s">
        <v>256</v>
      </c>
    </row>
    <row r="2820" spans="1:2" x14ac:dyDescent="0.2">
      <c r="A2820" s="33" t="str">
        <f>+'[1]CA par taux'!A2820</f>
        <v>R21</v>
      </c>
      <c r="B2820" s="36" t="s">
        <v>257</v>
      </c>
    </row>
    <row r="2821" spans="1:2" x14ac:dyDescent="0.2">
      <c r="A2821" s="33" t="str">
        <f>+'[1]CA par taux'!A2821</f>
        <v>R21</v>
      </c>
      <c r="B2821" s="36" t="s">
        <v>258</v>
      </c>
    </row>
    <row r="2822" spans="1:2" x14ac:dyDescent="0.2">
      <c r="A2822" s="33" t="str">
        <f>+'[1]CA par taux'!A2822</f>
        <v>R21</v>
      </c>
      <c r="B2822" s="36" t="s">
        <v>259</v>
      </c>
    </row>
    <row r="2823" spans="1:2" x14ac:dyDescent="0.2">
      <c r="A2823" s="33" t="str">
        <f>+'[1]CA par taux'!A2823</f>
        <v>R21</v>
      </c>
      <c r="B2823" s="36" t="s">
        <v>260</v>
      </c>
    </row>
    <row r="2824" spans="1:2" x14ac:dyDescent="0.2">
      <c r="A2824" s="33" t="str">
        <f>+'[1]CA par taux'!A2824</f>
        <v>R21</v>
      </c>
      <c r="B2824" s="36" t="s">
        <v>261</v>
      </c>
    </row>
    <row r="2825" spans="1:2" x14ac:dyDescent="0.2">
      <c r="A2825" s="33" t="str">
        <f>+'[1]CA par taux'!A2825</f>
        <v>R21</v>
      </c>
      <c r="B2825" s="36" t="s">
        <v>262</v>
      </c>
    </row>
    <row r="2826" spans="1:2" x14ac:dyDescent="0.2">
      <c r="A2826" s="33" t="str">
        <f>+'[1]CA par taux'!A2826</f>
        <v>R21</v>
      </c>
      <c r="B2826" s="36" t="s">
        <v>263</v>
      </c>
    </row>
    <row r="2827" spans="1:2" x14ac:dyDescent="0.2">
      <c r="A2827" s="33" t="str">
        <f>+'[1]CA par taux'!A2827</f>
        <v>R21</v>
      </c>
      <c r="B2827" s="36" t="s">
        <v>264</v>
      </c>
    </row>
    <row r="2828" spans="1:2" x14ac:dyDescent="0.2">
      <c r="A2828" s="33" t="str">
        <f>+'[1]CA par taux'!A2828</f>
        <v>R21</v>
      </c>
      <c r="B2828" s="36" t="s">
        <v>265</v>
      </c>
    </row>
    <row r="2829" spans="1:2" x14ac:dyDescent="0.2">
      <c r="A2829" s="33" t="str">
        <f>+'[1]CA par taux'!A2829</f>
        <v>R21</v>
      </c>
      <c r="B2829" s="36" t="s">
        <v>266</v>
      </c>
    </row>
    <row r="2830" spans="1:2" x14ac:dyDescent="0.2">
      <c r="A2830" s="33" t="str">
        <f>+'[1]CA par taux'!A2830</f>
        <v>R21</v>
      </c>
      <c r="B2830" s="36" t="s">
        <v>267</v>
      </c>
    </row>
    <row r="2831" spans="1:2" x14ac:dyDescent="0.2">
      <c r="A2831" s="33" t="str">
        <f>+'[1]CA par taux'!A2831</f>
        <v>R21</v>
      </c>
      <c r="B2831" s="36" t="s">
        <v>268</v>
      </c>
    </row>
    <row r="2832" spans="1:2" x14ac:dyDescent="0.2">
      <c r="A2832" s="33" t="str">
        <f>+'[1]CA par taux'!A2832</f>
        <v>R21</v>
      </c>
      <c r="B2832" s="36" t="s">
        <v>269</v>
      </c>
    </row>
    <row r="2833" spans="1:2" x14ac:dyDescent="0.2">
      <c r="A2833" s="33" t="str">
        <f>+'[1]CA par taux'!A2833</f>
        <v>R21</v>
      </c>
      <c r="B2833" s="36" t="s">
        <v>270</v>
      </c>
    </row>
    <row r="2834" spans="1:2" x14ac:dyDescent="0.2">
      <c r="A2834" s="33" t="str">
        <f>+'[1]CA par taux'!A2834</f>
        <v>R21</v>
      </c>
      <c r="B2834" s="36" t="s">
        <v>271</v>
      </c>
    </row>
    <row r="2835" spans="1:2" x14ac:dyDescent="0.2">
      <c r="A2835" s="33" t="str">
        <f>+'[1]CA par taux'!A2835</f>
        <v>R21</v>
      </c>
      <c r="B2835" s="36" t="s">
        <v>272</v>
      </c>
    </row>
    <row r="2836" spans="1:2" x14ac:dyDescent="0.2">
      <c r="A2836" s="33" t="str">
        <f>+'[1]CA par taux'!A2836</f>
        <v>R21</v>
      </c>
      <c r="B2836" s="36" t="s">
        <v>273</v>
      </c>
    </row>
    <row r="2837" spans="1:2" x14ac:dyDescent="0.2">
      <c r="A2837" s="33" t="str">
        <f>+'[1]CA par taux'!A2837</f>
        <v>R21</v>
      </c>
      <c r="B2837" s="36" t="s">
        <v>274</v>
      </c>
    </row>
    <row r="2838" spans="1:2" x14ac:dyDescent="0.2">
      <c r="A2838" s="33" t="str">
        <f>+'[1]CA par taux'!A2838</f>
        <v>R21</v>
      </c>
      <c r="B2838" s="36" t="s">
        <v>275</v>
      </c>
    </row>
    <row r="2839" spans="1:2" x14ac:dyDescent="0.2">
      <c r="A2839" s="33" t="str">
        <f>+'[1]CA par taux'!A2839</f>
        <v>R21</v>
      </c>
      <c r="B2839" s="36" t="s">
        <v>276</v>
      </c>
    </row>
    <row r="2840" spans="1:2" x14ac:dyDescent="0.2">
      <c r="A2840" s="33" t="str">
        <f>+'[1]CA par taux'!A2840</f>
        <v>R21</v>
      </c>
      <c r="B2840" s="36" t="s">
        <v>277</v>
      </c>
    </row>
    <row r="2841" spans="1:2" x14ac:dyDescent="0.2">
      <c r="A2841" s="33" t="str">
        <f>+'[1]CA par taux'!A2841</f>
        <v>R21</v>
      </c>
      <c r="B2841" s="36" t="s">
        <v>278</v>
      </c>
    </row>
    <row r="2842" spans="1:2" x14ac:dyDescent="0.2">
      <c r="A2842" s="33" t="str">
        <f>+'[1]CA par taux'!A2842</f>
        <v>R21</v>
      </c>
      <c r="B2842" s="36" t="s">
        <v>279</v>
      </c>
    </row>
    <row r="2843" spans="1:2" x14ac:dyDescent="0.2">
      <c r="A2843" s="33" t="str">
        <f>+'[1]CA par taux'!A2843</f>
        <v>R21</v>
      </c>
      <c r="B2843" s="36" t="s">
        <v>280</v>
      </c>
    </row>
    <row r="2844" spans="1:2" x14ac:dyDescent="0.2">
      <c r="A2844" s="33" t="str">
        <f>+'[1]CA par taux'!A2844</f>
        <v>R21</v>
      </c>
      <c r="B2844" s="36" t="s">
        <v>281</v>
      </c>
    </row>
    <row r="2845" spans="1:2" x14ac:dyDescent="0.2">
      <c r="A2845" s="33" t="str">
        <f>+'[1]CA par taux'!A2845</f>
        <v>R21</v>
      </c>
      <c r="B2845" s="36" t="s">
        <v>282</v>
      </c>
    </row>
    <row r="2846" spans="1:2" x14ac:dyDescent="0.2">
      <c r="A2846" s="33" t="str">
        <f>+'[1]CA par taux'!A2846</f>
        <v>R21</v>
      </c>
      <c r="B2846" s="36" t="s">
        <v>283</v>
      </c>
    </row>
    <row r="2847" spans="1:2" x14ac:dyDescent="0.2">
      <c r="A2847" s="33" t="str">
        <f>+'[1]CA par taux'!A2847</f>
        <v>R21</v>
      </c>
      <c r="B2847" s="36" t="s">
        <v>284</v>
      </c>
    </row>
    <row r="2848" spans="1:2" x14ac:dyDescent="0.2">
      <c r="A2848" s="33" t="str">
        <f>+'[1]CA par taux'!A2848</f>
        <v>R21</v>
      </c>
      <c r="B2848" s="36" t="s">
        <v>285</v>
      </c>
    </row>
    <row r="2849" spans="1:2" x14ac:dyDescent="0.2">
      <c r="A2849" s="33" t="str">
        <f>+'[1]CA par taux'!A2849</f>
        <v>R21</v>
      </c>
      <c r="B2849" s="36" t="s">
        <v>286</v>
      </c>
    </row>
    <row r="2850" spans="1:2" x14ac:dyDescent="0.2">
      <c r="A2850" s="33" t="str">
        <f>+'[1]CA par taux'!A2850</f>
        <v>R21</v>
      </c>
      <c r="B2850" s="36" t="s">
        <v>287</v>
      </c>
    </row>
    <row r="2851" spans="1:2" x14ac:dyDescent="0.2">
      <c r="A2851" s="33" t="str">
        <f>+'[1]CA par taux'!A2851</f>
        <v>R21</v>
      </c>
      <c r="B2851" s="36" t="s">
        <v>288</v>
      </c>
    </row>
    <row r="2852" spans="1:2" x14ac:dyDescent="0.2">
      <c r="A2852" s="33" t="str">
        <f>+'[1]CA par taux'!A2852</f>
        <v>R21</v>
      </c>
      <c r="B2852" s="36" t="s">
        <v>118</v>
      </c>
    </row>
    <row r="2853" spans="1:2" x14ac:dyDescent="0.2">
      <c r="A2853" s="33" t="str">
        <f>+'[1]CA par taux'!A2853</f>
        <v>R21</v>
      </c>
      <c r="B2853" s="36" t="s">
        <v>289</v>
      </c>
    </row>
    <row r="2854" spans="1:2" x14ac:dyDescent="0.2">
      <c r="A2854" s="33" t="str">
        <f>+'[1]CA par taux'!A2854</f>
        <v>R21</v>
      </c>
      <c r="B2854" s="36" t="s">
        <v>290</v>
      </c>
    </row>
    <row r="2855" spans="1:2" x14ac:dyDescent="0.2">
      <c r="A2855" s="33" t="str">
        <f>+'[1]CA par taux'!A2855</f>
        <v>R21</v>
      </c>
      <c r="B2855" s="36" t="s">
        <v>291</v>
      </c>
    </row>
    <row r="2856" spans="1:2" x14ac:dyDescent="0.2">
      <c r="A2856" s="33" t="str">
        <f>+'[1]CA par taux'!A2856</f>
        <v>R21</v>
      </c>
      <c r="B2856" s="36" t="s">
        <v>292</v>
      </c>
    </row>
    <row r="2857" spans="1:2" x14ac:dyDescent="0.2">
      <c r="A2857" s="33" t="str">
        <f>+'[1]CA par taux'!A2857</f>
        <v>R21</v>
      </c>
      <c r="B2857" s="36" t="s">
        <v>293</v>
      </c>
    </row>
    <row r="2858" spans="1:2" x14ac:dyDescent="0.2">
      <c r="A2858" s="33" t="str">
        <f>+'[1]CA par taux'!A2858</f>
        <v>R21</v>
      </c>
      <c r="B2858" s="36" t="s">
        <v>294</v>
      </c>
    </row>
    <row r="2859" spans="1:2" x14ac:dyDescent="0.2">
      <c r="A2859" s="33" t="str">
        <f>+'[1]CA par taux'!A2859</f>
        <v>R21</v>
      </c>
      <c r="B2859" s="36" t="s">
        <v>295</v>
      </c>
    </row>
    <row r="2860" spans="1:2" x14ac:dyDescent="0.2">
      <c r="A2860" s="33" t="str">
        <f>+'[1]CA par taux'!A2860</f>
        <v>R21</v>
      </c>
      <c r="B2860" s="36" t="s">
        <v>296</v>
      </c>
    </row>
    <row r="2861" spans="1:2" x14ac:dyDescent="0.2">
      <c r="A2861" s="33" t="str">
        <f>+'[1]CA par taux'!A2861</f>
        <v>R21</v>
      </c>
      <c r="B2861" s="36" t="s">
        <v>297</v>
      </c>
    </row>
    <row r="2862" spans="1:2" x14ac:dyDescent="0.2">
      <c r="A2862" s="33" t="str">
        <f>+'[1]CA par taux'!A2862</f>
        <v>R21</v>
      </c>
      <c r="B2862" s="36" t="s">
        <v>298</v>
      </c>
    </row>
    <row r="2863" spans="1:2" x14ac:dyDescent="0.2">
      <c r="A2863" s="33" t="str">
        <f>+'[1]CA par taux'!A2863</f>
        <v>R21</v>
      </c>
      <c r="B2863" s="36" t="s">
        <v>299</v>
      </c>
    </row>
    <row r="2864" spans="1:2" x14ac:dyDescent="0.2">
      <c r="A2864" s="33" t="str">
        <f>+'[1]CA par taux'!A2864</f>
        <v>R21</v>
      </c>
      <c r="B2864" s="36" t="s">
        <v>300</v>
      </c>
    </row>
    <row r="2865" spans="1:2" x14ac:dyDescent="0.2">
      <c r="A2865" s="33" t="str">
        <f>+'[1]CA par taux'!A2865</f>
        <v>R21</v>
      </c>
      <c r="B2865" s="36" t="s">
        <v>301</v>
      </c>
    </row>
    <row r="2866" spans="1:2" x14ac:dyDescent="0.2">
      <c r="A2866" s="33" t="str">
        <f>+'[1]CA par taux'!A2866</f>
        <v>R21</v>
      </c>
      <c r="B2866" s="36" t="s">
        <v>302</v>
      </c>
    </row>
    <row r="2867" spans="1:2" x14ac:dyDescent="0.2">
      <c r="A2867" s="33" t="str">
        <f>+'[1]CA par taux'!A2867</f>
        <v>R21</v>
      </c>
      <c r="B2867" s="36" t="s">
        <v>303</v>
      </c>
    </row>
    <row r="2868" spans="1:2" x14ac:dyDescent="0.2">
      <c r="A2868" s="33" t="str">
        <f>+'[1]CA par taux'!A2868</f>
        <v>R21</v>
      </c>
      <c r="B2868" s="36" t="s">
        <v>304</v>
      </c>
    </row>
    <row r="2869" spans="1:2" x14ac:dyDescent="0.2">
      <c r="A2869" s="33" t="str">
        <f>+'[1]CA par taux'!A2869</f>
        <v>R21</v>
      </c>
      <c r="B2869" s="36" t="s">
        <v>305</v>
      </c>
    </row>
    <row r="2870" spans="1:2" x14ac:dyDescent="0.2">
      <c r="A2870" s="33" t="str">
        <f>+'[1]CA par taux'!A2870</f>
        <v>R21</v>
      </c>
      <c r="B2870" s="36" t="s">
        <v>306</v>
      </c>
    </row>
    <row r="2871" spans="1:2" x14ac:dyDescent="0.2">
      <c r="A2871" s="33" t="str">
        <f>+'[1]CA par taux'!A2871</f>
        <v>R21</v>
      </c>
      <c r="B2871" s="36" t="s">
        <v>307</v>
      </c>
    </row>
    <row r="2872" spans="1:2" x14ac:dyDescent="0.2">
      <c r="A2872" s="33" t="str">
        <f>+'[1]CA par taux'!A2872</f>
        <v>R21</v>
      </c>
      <c r="B2872" s="36" t="s">
        <v>308</v>
      </c>
    </row>
    <row r="2873" spans="1:2" x14ac:dyDescent="0.2">
      <c r="A2873" s="33" t="str">
        <f>+'[1]CA par taux'!A2873</f>
        <v>R21</v>
      </c>
      <c r="B2873" s="36" t="s">
        <v>309</v>
      </c>
    </row>
    <row r="2874" spans="1:2" x14ac:dyDescent="0.2">
      <c r="A2874" s="33" t="str">
        <f>+'[1]CA par taux'!A2874</f>
        <v>R21</v>
      </c>
      <c r="B2874" s="36" t="s">
        <v>310</v>
      </c>
    </row>
    <row r="2875" spans="1:2" x14ac:dyDescent="0.2">
      <c r="A2875" s="33" t="str">
        <f>+'[1]CA par taux'!A2875</f>
        <v>R21</v>
      </c>
      <c r="B2875" s="36" t="s">
        <v>311</v>
      </c>
    </row>
    <row r="2876" spans="1:2" x14ac:dyDescent="0.2">
      <c r="A2876" s="33" t="str">
        <f>+'[1]CA par taux'!A2876</f>
        <v>R21</v>
      </c>
      <c r="B2876" s="36" t="s">
        <v>312</v>
      </c>
    </row>
    <row r="2877" spans="1:2" x14ac:dyDescent="0.2">
      <c r="A2877" s="33" t="str">
        <f>+'[1]CA par taux'!A2877</f>
        <v>R21</v>
      </c>
      <c r="B2877" s="36" t="s">
        <v>313</v>
      </c>
    </row>
    <row r="2878" spans="1:2" x14ac:dyDescent="0.2">
      <c r="A2878" s="33" t="str">
        <f>+'[1]CA par taux'!A2878</f>
        <v>R21</v>
      </c>
      <c r="B2878" s="36" t="s">
        <v>117</v>
      </c>
    </row>
    <row r="2879" spans="1:2" x14ac:dyDescent="0.2">
      <c r="A2879" s="33" t="str">
        <f>+'[1]CA par taux'!A2879</f>
        <v>R21</v>
      </c>
      <c r="B2879" s="36" t="s">
        <v>314</v>
      </c>
    </row>
    <row r="2880" spans="1:2" x14ac:dyDescent="0.2">
      <c r="A2880" s="33" t="str">
        <f>+'[1]CA par taux'!A2880</f>
        <v>R21</v>
      </c>
      <c r="B2880" s="36" t="s">
        <v>315</v>
      </c>
    </row>
    <row r="2881" spans="1:2" x14ac:dyDescent="0.2">
      <c r="A2881" s="33" t="str">
        <f>+'[1]CA par taux'!A2881</f>
        <v>R21</v>
      </c>
      <c r="B2881" s="36" t="s">
        <v>316</v>
      </c>
    </row>
    <row r="2882" spans="1:2" x14ac:dyDescent="0.2">
      <c r="A2882" s="33" t="str">
        <f>+'[1]CA par taux'!A2882</f>
        <v>R21</v>
      </c>
      <c r="B2882" s="36" t="s">
        <v>317</v>
      </c>
    </row>
    <row r="2883" spans="1:2" x14ac:dyDescent="0.2">
      <c r="A2883" s="33" t="str">
        <f>+'[1]CA par taux'!A2883</f>
        <v>R21</v>
      </c>
      <c r="B2883" s="36" t="s">
        <v>318</v>
      </c>
    </row>
    <row r="2884" spans="1:2" x14ac:dyDescent="0.2">
      <c r="A2884" s="33" t="str">
        <f>+'[1]CA par taux'!A2884</f>
        <v>R21</v>
      </c>
      <c r="B2884" s="36" t="s">
        <v>319</v>
      </c>
    </row>
    <row r="2885" spans="1:2" x14ac:dyDescent="0.2">
      <c r="A2885" s="33" t="str">
        <f>+'[1]CA par taux'!A2885</f>
        <v>R21</v>
      </c>
      <c r="B2885" s="36" t="s">
        <v>320</v>
      </c>
    </row>
    <row r="2886" spans="1:2" x14ac:dyDescent="0.2">
      <c r="A2886" s="33" t="str">
        <f>+'[1]CA par taux'!A2886</f>
        <v>R21</v>
      </c>
      <c r="B2886" s="36" t="s">
        <v>321</v>
      </c>
    </row>
    <row r="2887" spans="1:2" x14ac:dyDescent="0.2">
      <c r="A2887" s="33" t="str">
        <f>+'[1]CA par taux'!A2887</f>
        <v>R21</v>
      </c>
      <c r="B2887" s="36" t="s">
        <v>322</v>
      </c>
    </row>
    <row r="2888" spans="1:2" x14ac:dyDescent="0.2">
      <c r="A2888" s="33" t="str">
        <f>+'[1]CA par taux'!A2888</f>
        <v>R21</v>
      </c>
      <c r="B2888" s="36" t="s">
        <v>323</v>
      </c>
    </row>
    <row r="2889" spans="1:2" x14ac:dyDescent="0.2">
      <c r="A2889" s="33" t="str">
        <f>+'[1]CA par taux'!A2889</f>
        <v>R21</v>
      </c>
      <c r="B2889" s="36" t="s">
        <v>324</v>
      </c>
    </row>
    <row r="2890" spans="1:2" x14ac:dyDescent="0.2">
      <c r="A2890" s="33" t="str">
        <f>+'[1]CA par taux'!A2890</f>
        <v>R21</v>
      </c>
      <c r="B2890" s="36" t="s">
        <v>325</v>
      </c>
    </row>
    <row r="2891" spans="1:2" x14ac:dyDescent="0.2">
      <c r="A2891" s="33" t="str">
        <f>+'[1]CA par taux'!A2891</f>
        <v>R21</v>
      </c>
      <c r="B2891" s="36" t="s">
        <v>326</v>
      </c>
    </row>
    <row r="2892" spans="1:2" x14ac:dyDescent="0.2">
      <c r="A2892" s="33" t="str">
        <f>+'[1]CA par taux'!A2892</f>
        <v>R21</v>
      </c>
      <c r="B2892" s="36" t="s">
        <v>327</v>
      </c>
    </row>
    <row r="2893" spans="1:2" x14ac:dyDescent="0.2">
      <c r="A2893" s="33" t="str">
        <f>+'[1]CA par taux'!A2893</f>
        <v>R21</v>
      </c>
      <c r="B2893" s="36" t="s">
        <v>328</v>
      </c>
    </row>
    <row r="2894" spans="1:2" x14ac:dyDescent="0.2">
      <c r="A2894" s="33" t="str">
        <f>+'[1]CA par taux'!A2894</f>
        <v>R21</v>
      </c>
      <c r="B2894" s="36" t="s">
        <v>329</v>
      </c>
    </row>
    <row r="2895" spans="1:2" x14ac:dyDescent="0.2">
      <c r="A2895" s="33" t="str">
        <f>+'[1]CA par taux'!A2895</f>
        <v>R21</v>
      </c>
      <c r="B2895" s="36" t="s">
        <v>128</v>
      </c>
    </row>
    <row r="2896" spans="1:2" x14ac:dyDescent="0.2">
      <c r="A2896" s="33" t="str">
        <f>+'[1]CA par taux'!A2896</f>
        <v>R21</v>
      </c>
      <c r="B2896" s="36" t="s">
        <v>330</v>
      </c>
    </row>
    <row r="2897" spans="1:2" x14ac:dyDescent="0.2">
      <c r="A2897" s="33" t="str">
        <f>+'[1]CA par taux'!A2897</f>
        <v>R21</v>
      </c>
      <c r="B2897" s="36" t="s">
        <v>331</v>
      </c>
    </row>
    <row r="2898" spans="1:2" x14ac:dyDescent="0.2">
      <c r="A2898" s="33" t="str">
        <f>+'[1]CA par taux'!A2898</f>
        <v>R21</v>
      </c>
      <c r="B2898" s="36" t="s">
        <v>332</v>
      </c>
    </row>
    <row r="2899" spans="1:2" x14ac:dyDescent="0.2">
      <c r="A2899" s="33" t="str">
        <f>+'[1]CA par taux'!A2899</f>
        <v>R21</v>
      </c>
      <c r="B2899" s="36" t="s">
        <v>333</v>
      </c>
    </row>
    <row r="2900" spans="1:2" x14ac:dyDescent="0.2">
      <c r="A2900" s="33" t="str">
        <f>+'[1]CA par taux'!A2900</f>
        <v>R21</v>
      </c>
      <c r="B2900" s="36" t="s">
        <v>334</v>
      </c>
    </row>
    <row r="2901" spans="1:2" x14ac:dyDescent="0.2">
      <c r="A2901" s="33" t="str">
        <f>+'[1]CA par taux'!A2901</f>
        <v>R21</v>
      </c>
      <c r="B2901" s="36" t="s">
        <v>335</v>
      </c>
    </row>
    <row r="2902" spans="1:2" x14ac:dyDescent="0.2">
      <c r="A2902" s="33" t="str">
        <f>+'[1]CA par taux'!A2902</f>
        <v>R21</v>
      </c>
      <c r="B2902" s="36" t="s">
        <v>336</v>
      </c>
    </row>
    <row r="2903" spans="1:2" x14ac:dyDescent="0.2">
      <c r="A2903" s="33" t="str">
        <f>+'[1]CA par taux'!A2903</f>
        <v>R21</v>
      </c>
      <c r="B2903" s="36" t="s">
        <v>337</v>
      </c>
    </row>
    <row r="2904" spans="1:2" x14ac:dyDescent="0.2">
      <c r="A2904" s="33" t="str">
        <f>+'[1]CA par taux'!A2904</f>
        <v>R21</v>
      </c>
      <c r="B2904" s="36" t="s">
        <v>338</v>
      </c>
    </row>
    <row r="2905" spans="1:2" x14ac:dyDescent="0.2">
      <c r="A2905" s="33" t="str">
        <f>+'[1]CA par taux'!A2905</f>
        <v>R21</v>
      </c>
      <c r="B2905" s="36" t="s">
        <v>339</v>
      </c>
    </row>
    <row r="2906" spans="1:2" x14ac:dyDescent="0.2">
      <c r="A2906" s="33" t="str">
        <f>+'[1]CA par taux'!A2906</f>
        <v>R21</v>
      </c>
      <c r="B2906" s="36" t="s">
        <v>340</v>
      </c>
    </row>
    <row r="2907" spans="1:2" x14ac:dyDescent="0.2">
      <c r="A2907" s="33" t="str">
        <f>+'[1]CA par taux'!A2907</f>
        <v>R21</v>
      </c>
      <c r="B2907" s="37"/>
    </row>
    <row r="2908" spans="1:2" x14ac:dyDescent="0.2">
      <c r="A2908" s="33" t="str">
        <f>+'[1]CA par taux'!A2908</f>
        <v>R21</v>
      </c>
    </row>
    <row r="2909" spans="1:2" x14ac:dyDescent="0.2">
      <c r="A2909" s="33" t="str">
        <f>+'[1]CA par taux'!A2909</f>
        <v>R21</v>
      </c>
    </row>
    <row r="2910" spans="1:2" x14ac:dyDescent="0.2">
      <c r="A2910" s="33" t="str">
        <f>+'[1]CA par taux'!A2910</f>
        <v>R21</v>
      </c>
    </row>
    <row r="2911" spans="1:2" x14ac:dyDescent="0.2">
      <c r="A2911" s="33" t="str">
        <f>+'[1]CA par taux'!A2911</f>
        <v>R21</v>
      </c>
    </row>
    <row r="2912" spans="1:2" x14ac:dyDescent="0.2">
      <c r="A2912" s="33" t="str">
        <f>+'[1]CA par taux'!A2912</f>
        <v>R21</v>
      </c>
    </row>
    <row r="2913" spans="1:1" x14ac:dyDescent="0.2">
      <c r="A2913" s="33" t="str">
        <f>+'[1]CA par taux'!A2913</f>
        <v>R21</v>
      </c>
    </row>
    <row r="2914" spans="1:1" x14ac:dyDescent="0.2">
      <c r="A2914" s="33" t="str">
        <f>+'[1]CA par taux'!A2914</f>
        <v>R21</v>
      </c>
    </row>
    <row r="2915" spans="1:1" x14ac:dyDescent="0.2">
      <c r="A2915" s="33" t="str">
        <f>+'[1]CA par taux'!A2915</f>
        <v>R21</v>
      </c>
    </row>
    <row r="2916" spans="1:1" x14ac:dyDescent="0.2">
      <c r="A2916" s="33" t="str">
        <f>+'[1]CA par taux'!A2916</f>
        <v>R21</v>
      </c>
    </row>
    <row r="2917" spans="1:1" x14ac:dyDescent="0.2">
      <c r="A2917" s="33" t="str">
        <f>+'[1]CA par taux'!A2917</f>
        <v>R21</v>
      </c>
    </row>
    <row r="2918" spans="1:1" x14ac:dyDescent="0.2">
      <c r="A2918" s="33" t="str">
        <f>+'[1]CA par taux'!A2918</f>
        <v>R21</v>
      </c>
    </row>
    <row r="2919" spans="1:1" x14ac:dyDescent="0.2">
      <c r="A2919" s="33" t="str">
        <f>+'[1]CA par taux'!A2919</f>
        <v>R21</v>
      </c>
    </row>
    <row r="2920" spans="1:1" x14ac:dyDescent="0.2">
      <c r="A2920" s="33" t="str">
        <f>+'[1]CA par taux'!A2920</f>
        <v>R21</v>
      </c>
    </row>
    <row r="2921" spans="1:1" x14ac:dyDescent="0.2">
      <c r="A2921" s="33" t="str">
        <f>+'[1]CA par taux'!A2921</f>
        <v>R21</v>
      </c>
    </row>
    <row r="2922" spans="1:1" x14ac:dyDescent="0.2">
      <c r="A2922" s="33" t="str">
        <f>+'[1]CA par taux'!A2922</f>
        <v>R21</v>
      </c>
    </row>
    <row r="2923" spans="1:1" x14ac:dyDescent="0.2">
      <c r="A2923" s="33" t="str">
        <f>+'[1]CA par taux'!A2923</f>
        <v>R21</v>
      </c>
    </row>
    <row r="2924" spans="1:1" x14ac:dyDescent="0.2">
      <c r="A2924" s="33" t="str">
        <f>+'[1]CA par taux'!A2924</f>
        <v>R21</v>
      </c>
    </row>
    <row r="2925" spans="1:1" x14ac:dyDescent="0.2">
      <c r="A2925" s="33" t="str">
        <f>+'[1]CA par taux'!A2925</f>
        <v>R21</v>
      </c>
    </row>
    <row r="2926" spans="1:1" x14ac:dyDescent="0.2">
      <c r="A2926" s="33" t="str">
        <f>+'[1]CA par taux'!A2926</f>
        <v>R21</v>
      </c>
    </row>
    <row r="2927" spans="1:1" x14ac:dyDescent="0.2">
      <c r="A2927" s="33" t="str">
        <f>+'[1]CA par taux'!A2927</f>
        <v>R21</v>
      </c>
    </row>
    <row r="2928" spans="1:1" x14ac:dyDescent="0.2">
      <c r="A2928" s="33" t="str">
        <f>+'[1]CA par taux'!A2928</f>
        <v>R21</v>
      </c>
    </row>
    <row r="2929" spans="1:1" x14ac:dyDescent="0.2">
      <c r="A2929" s="33" t="str">
        <f>+'[1]CA par taux'!A2929</f>
        <v>R21</v>
      </c>
    </row>
    <row r="2930" spans="1:1" x14ac:dyDescent="0.2">
      <c r="A2930" s="33" t="str">
        <f>+'[1]CA par taux'!A2930</f>
        <v>R21</v>
      </c>
    </row>
    <row r="2931" spans="1:1" x14ac:dyDescent="0.2">
      <c r="A2931" s="33" t="str">
        <f>+'[1]CA par taux'!A2931</f>
        <v>R21</v>
      </c>
    </row>
    <row r="2932" spans="1:1" x14ac:dyDescent="0.2">
      <c r="A2932" s="33" t="str">
        <f>+'[1]CA par taux'!A2932</f>
        <v>R21</v>
      </c>
    </row>
    <row r="2933" spans="1:1" x14ac:dyDescent="0.2">
      <c r="A2933" s="33" t="str">
        <f>+'[1]CA par taux'!A2933</f>
        <v>R21</v>
      </c>
    </row>
    <row r="2934" spans="1:1" x14ac:dyDescent="0.2">
      <c r="A2934" s="33" t="str">
        <f>+'[1]CA par taux'!A2934</f>
        <v>R21</v>
      </c>
    </row>
    <row r="2935" spans="1:1" x14ac:dyDescent="0.2">
      <c r="A2935" s="33" t="str">
        <f>+'[1]CA par taux'!A2935</f>
        <v>R21</v>
      </c>
    </row>
    <row r="2936" spans="1:1" x14ac:dyDescent="0.2">
      <c r="A2936" s="33" t="str">
        <f>+'[1]CA par taux'!A2936</f>
        <v>R21</v>
      </c>
    </row>
    <row r="2937" spans="1:1" x14ac:dyDescent="0.2">
      <c r="A2937" s="33" t="str">
        <f>+'[1]CA par taux'!A2937</f>
        <v>R21</v>
      </c>
    </row>
    <row r="2938" spans="1:1" x14ac:dyDescent="0.2">
      <c r="A2938" s="33" t="str">
        <f>+'[1]CA par taux'!A2938</f>
        <v>R21</v>
      </c>
    </row>
    <row r="2939" spans="1:1" x14ac:dyDescent="0.2">
      <c r="A2939" s="33" t="str">
        <f>+'[1]CA par taux'!A2939</f>
        <v>R21</v>
      </c>
    </row>
    <row r="2940" spans="1:1" x14ac:dyDescent="0.2">
      <c r="A2940" s="33" t="str">
        <f>+'[1]CA par taux'!A2940</f>
        <v>R21</v>
      </c>
    </row>
    <row r="2941" spans="1:1" x14ac:dyDescent="0.2">
      <c r="A2941" s="33" t="str">
        <f>+'[1]CA par taux'!A2941</f>
        <v>R21</v>
      </c>
    </row>
    <row r="2942" spans="1:1" x14ac:dyDescent="0.2">
      <c r="A2942" s="33" t="str">
        <f>+'[1]CA par taux'!A2942</f>
        <v>R21</v>
      </c>
    </row>
    <row r="2943" spans="1:1" x14ac:dyDescent="0.2">
      <c r="A2943" s="33" t="str">
        <f>+'[1]CA par taux'!A2943</f>
        <v>R21</v>
      </c>
    </row>
    <row r="2944" spans="1:1" x14ac:dyDescent="0.2">
      <c r="A2944" s="33" t="str">
        <f>+'[1]CA par taux'!A2944</f>
        <v>R21</v>
      </c>
    </row>
    <row r="2945" spans="1:1" x14ac:dyDescent="0.2">
      <c r="A2945" s="33" t="str">
        <f>+'[1]CA par taux'!A2945</f>
        <v>R21</v>
      </c>
    </row>
    <row r="2946" spans="1:1" x14ac:dyDescent="0.2">
      <c r="A2946" s="33" t="str">
        <f>+'[1]CA par taux'!A2946</f>
        <v>R21</v>
      </c>
    </row>
    <row r="2947" spans="1:1" x14ac:dyDescent="0.2">
      <c r="A2947" s="33" t="str">
        <f>+'[1]CA par taux'!A2947</f>
        <v>R21</v>
      </c>
    </row>
    <row r="2948" spans="1:1" x14ac:dyDescent="0.2">
      <c r="A2948" s="33" t="str">
        <f>+'[1]CA par taux'!A2948</f>
        <v>R21</v>
      </c>
    </row>
    <row r="2949" spans="1:1" x14ac:dyDescent="0.2">
      <c r="A2949" s="33" t="str">
        <f>+'[1]CA par taux'!A2949</f>
        <v>R21</v>
      </c>
    </row>
    <row r="2950" spans="1:1" x14ac:dyDescent="0.2">
      <c r="A2950" s="33" t="str">
        <f>+'[1]CA par taux'!A2950</f>
        <v>R21</v>
      </c>
    </row>
    <row r="2951" spans="1:1" x14ac:dyDescent="0.2">
      <c r="A2951" s="33" t="str">
        <f>+'[1]CA par taux'!A2951</f>
        <v>R21</v>
      </c>
    </row>
    <row r="2952" spans="1:1" x14ac:dyDescent="0.2">
      <c r="A2952" s="33" t="str">
        <f>+'[1]CA par taux'!A2952</f>
        <v>R21</v>
      </c>
    </row>
    <row r="2953" spans="1:1" x14ac:dyDescent="0.2">
      <c r="A2953" s="33" t="str">
        <f>+'[1]CA par taux'!A2953</f>
        <v>R21</v>
      </c>
    </row>
    <row r="2954" spans="1:1" x14ac:dyDescent="0.2">
      <c r="A2954" s="33" t="str">
        <f>+'[1]CA par taux'!A2954</f>
        <v>R21</v>
      </c>
    </row>
    <row r="2955" spans="1:1" x14ac:dyDescent="0.2">
      <c r="A2955" s="33" t="str">
        <f>+'[1]CA par taux'!A2955</f>
        <v>R21</v>
      </c>
    </row>
    <row r="2956" spans="1:1" x14ac:dyDescent="0.2">
      <c r="A2956" s="33" t="str">
        <f>+'[1]CA par taux'!A2956</f>
        <v>R21</v>
      </c>
    </row>
    <row r="2957" spans="1:1" x14ac:dyDescent="0.2">
      <c r="A2957" s="33" t="str">
        <f>+'[1]CA par taux'!A2957</f>
        <v>R21</v>
      </c>
    </row>
    <row r="2958" spans="1:1" x14ac:dyDescent="0.2">
      <c r="A2958" s="33" t="str">
        <f>+'[1]CA par taux'!A2958</f>
        <v>R21</v>
      </c>
    </row>
    <row r="2959" spans="1:1" x14ac:dyDescent="0.2">
      <c r="A2959" s="33" t="str">
        <f>+'[1]CA par taux'!A2959</f>
        <v>R21</v>
      </c>
    </row>
    <row r="2960" spans="1:1" x14ac:dyDescent="0.2">
      <c r="A2960" s="33" t="str">
        <f>+'[1]CA par taux'!A2960</f>
        <v>R21</v>
      </c>
    </row>
    <row r="2961" spans="1:1" x14ac:dyDescent="0.2">
      <c r="A2961" s="33" t="str">
        <f>+'[1]CA par taux'!A2961</f>
        <v>R21</v>
      </c>
    </row>
    <row r="2962" spans="1:1" x14ac:dyDescent="0.2">
      <c r="A2962" s="33" t="str">
        <f>+'[1]CA par taux'!A2962</f>
        <v>R21</v>
      </c>
    </row>
    <row r="2963" spans="1:1" x14ac:dyDescent="0.2">
      <c r="A2963" s="33" t="str">
        <f>+'[1]CA par taux'!A2963</f>
        <v>R21</v>
      </c>
    </row>
    <row r="2964" spans="1:1" x14ac:dyDescent="0.2">
      <c r="A2964" s="33" t="str">
        <f>+'[1]CA par taux'!A2964</f>
        <v>R21</v>
      </c>
    </row>
    <row r="2965" spans="1:1" x14ac:dyDescent="0.2">
      <c r="A2965" s="33" t="str">
        <f>+'[1]CA par taux'!A2965</f>
        <v>R21</v>
      </c>
    </row>
    <row r="2966" spans="1:1" x14ac:dyDescent="0.2">
      <c r="A2966" s="33" t="str">
        <f>+'[1]CA par taux'!A2966</f>
        <v>R21</v>
      </c>
    </row>
    <row r="2967" spans="1:1" x14ac:dyDescent="0.2">
      <c r="A2967" s="33" t="str">
        <f>+'[1]CA par taux'!A2967</f>
        <v>R21</v>
      </c>
    </row>
    <row r="2968" spans="1:1" x14ac:dyDescent="0.2">
      <c r="A2968" s="33" t="str">
        <f>+'[1]CA par taux'!A2968</f>
        <v>R21</v>
      </c>
    </row>
    <row r="2969" spans="1:1" x14ac:dyDescent="0.2">
      <c r="A2969" s="33" t="str">
        <f>+'[1]CA par taux'!A2969</f>
        <v>R21</v>
      </c>
    </row>
    <row r="2970" spans="1:1" x14ac:dyDescent="0.2">
      <c r="A2970" s="33" t="str">
        <f>+'[1]CA par taux'!A2970</f>
        <v>R21</v>
      </c>
    </row>
    <row r="2971" spans="1:1" x14ac:dyDescent="0.2">
      <c r="A2971" s="33" t="str">
        <f>+'[1]CA par taux'!A2971</f>
        <v>R21</v>
      </c>
    </row>
    <row r="2972" spans="1:1" x14ac:dyDescent="0.2">
      <c r="A2972" s="33" t="str">
        <f>+'[1]CA par taux'!A2972</f>
        <v>R21</v>
      </c>
    </row>
    <row r="2973" spans="1:1" x14ac:dyDescent="0.2">
      <c r="A2973" s="33" t="str">
        <f>+'[1]CA par taux'!A2973</f>
        <v>R21</v>
      </c>
    </row>
    <row r="2974" spans="1:1" x14ac:dyDescent="0.2">
      <c r="A2974" s="33" t="str">
        <f>+'[1]CA par taux'!A2974</f>
        <v>R21</v>
      </c>
    </row>
    <row r="2975" spans="1:1" x14ac:dyDescent="0.2">
      <c r="A2975" s="33" t="str">
        <f>+'[1]CA par taux'!A2975</f>
        <v>R21</v>
      </c>
    </row>
    <row r="2976" spans="1:1" x14ac:dyDescent="0.2">
      <c r="A2976" s="33" t="str">
        <f>+'[1]CA par taux'!A2976</f>
        <v>R21</v>
      </c>
    </row>
    <row r="2977" spans="1:1" x14ac:dyDescent="0.2">
      <c r="A2977" s="33" t="str">
        <f>+'[1]CA par taux'!A2977</f>
        <v>R21</v>
      </c>
    </row>
    <row r="2978" spans="1:1" x14ac:dyDescent="0.2">
      <c r="A2978" s="33" t="str">
        <f>+'[1]CA par taux'!A2978</f>
        <v>R21</v>
      </c>
    </row>
    <row r="2979" spans="1:1" x14ac:dyDescent="0.2">
      <c r="A2979" s="33" t="str">
        <f>+'[1]CA par taux'!A2979</f>
        <v>R21</v>
      </c>
    </row>
    <row r="2980" spans="1:1" x14ac:dyDescent="0.2">
      <c r="A2980" s="33" t="str">
        <f>+'[1]CA par taux'!A2980</f>
        <v>R21</v>
      </c>
    </row>
    <row r="2981" spans="1:1" x14ac:dyDescent="0.2">
      <c r="A2981" s="33" t="str">
        <f>+'[1]CA par taux'!A2981</f>
        <v>R21</v>
      </c>
    </row>
    <row r="2982" spans="1:1" x14ac:dyDescent="0.2">
      <c r="A2982" s="33" t="str">
        <f>+'[1]CA par taux'!A2982</f>
        <v>R21</v>
      </c>
    </row>
    <row r="2983" spans="1:1" x14ac:dyDescent="0.2">
      <c r="A2983" s="33" t="str">
        <f>+'[1]CA par taux'!A2983</f>
        <v>R21</v>
      </c>
    </row>
    <row r="2984" spans="1:1" x14ac:dyDescent="0.2">
      <c r="A2984" s="33" t="str">
        <f>+'[1]CA par taux'!A2984</f>
        <v>R21</v>
      </c>
    </row>
    <row r="2985" spans="1:1" x14ac:dyDescent="0.2">
      <c r="A2985" s="33" t="str">
        <f>+'[1]CA par taux'!A2985</f>
        <v>R21</v>
      </c>
    </row>
    <row r="2986" spans="1:1" x14ac:dyDescent="0.2">
      <c r="A2986" s="33" t="str">
        <f>+'[1]CA par taux'!A2986</f>
        <v>R21</v>
      </c>
    </row>
    <row r="2987" spans="1:1" x14ac:dyDescent="0.2">
      <c r="A2987" s="33" t="str">
        <f>+'[1]CA par taux'!A2987</f>
        <v>R21</v>
      </c>
    </row>
    <row r="2988" spans="1:1" x14ac:dyDescent="0.2">
      <c r="A2988" s="33" t="str">
        <f>+'[1]CA par taux'!A2988</f>
        <v>R21</v>
      </c>
    </row>
    <row r="2989" spans="1:1" x14ac:dyDescent="0.2">
      <c r="A2989" s="33" t="str">
        <f>+'[1]CA par taux'!A2989</f>
        <v>R21</v>
      </c>
    </row>
    <row r="2990" spans="1:1" x14ac:dyDescent="0.2">
      <c r="A2990" s="33" t="str">
        <f>+'[1]CA par taux'!A2990</f>
        <v>R21</v>
      </c>
    </row>
    <row r="2991" spans="1:1" x14ac:dyDescent="0.2">
      <c r="A2991" s="33" t="str">
        <f>+'[1]CA par taux'!A2991</f>
        <v>R21</v>
      </c>
    </row>
    <row r="2992" spans="1:1" x14ac:dyDescent="0.2">
      <c r="A2992" s="33" t="str">
        <f>+'[1]CA par taux'!A2992</f>
        <v>R21</v>
      </c>
    </row>
    <row r="2993" spans="1:2" x14ac:dyDescent="0.2">
      <c r="A2993" s="33" t="str">
        <f>+'[1]CA par taux'!A2993</f>
        <v>R21</v>
      </c>
    </row>
    <row r="2994" spans="1:2" x14ac:dyDescent="0.2">
      <c r="A2994" s="33" t="str">
        <f>+'[1]CA par taux'!A2994</f>
        <v>R21</v>
      </c>
    </row>
    <row r="2995" spans="1:2" x14ac:dyDescent="0.2">
      <c r="A2995" s="33" t="str">
        <f>+'[1]CA par taux'!A2995</f>
        <v>R21</v>
      </c>
    </row>
    <row r="2996" spans="1:2" x14ac:dyDescent="0.2">
      <c r="A2996" s="33" t="str">
        <f>+'[1]CA par taux'!A2996</f>
        <v>R21</v>
      </c>
    </row>
    <row r="2997" spans="1:2" x14ac:dyDescent="0.2">
      <c r="A2997" s="33" t="str">
        <f>+'[1]CA par taux'!A2997</f>
        <v>R21</v>
      </c>
    </row>
    <row r="2998" spans="1:2" x14ac:dyDescent="0.2">
      <c r="A2998" s="33" t="str">
        <f>+'[1]CA par taux'!A2998</f>
        <v>R21</v>
      </c>
    </row>
    <row r="2999" spans="1:2" x14ac:dyDescent="0.2">
      <c r="A2999" s="33" t="str">
        <f>+'[1]CA par taux'!A2999</f>
        <v>R21</v>
      </c>
    </row>
    <row r="3000" spans="1:2" x14ac:dyDescent="0.2">
      <c r="A3000" s="33" t="str">
        <f>+'[1]CA par taux'!A3000</f>
        <v>R21</v>
      </c>
    </row>
    <row r="3001" spans="1:2" x14ac:dyDescent="0.2">
      <c r="A3001" s="33" t="str">
        <f>+'[1]CA par taux'!A3001</f>
        <v>S46</v>
      </c>
      <c r="B3001" s="36" t="s">
        <v>239</v>
      </c>
    </row>
    <row r="3002" spans="1:2" x14ac:dyDescent="0.2">
      <c r="A3002" s="33" t="str">
        <f>+'[1]CA par taux'!A3002</f>
        <v>S46</v>
      </c>
      <c r="B3002" s="36" t="s">
        <v>240</v>
      </c>
    </row>
    <row r="3003" spans="1:2" x14ac:dyDescent="0.2">
      <c r="A3003" s="33" t="str">
        <f>+'[1]CA par taux'!A3003</f>
        <v>S46</v>
      </c>
      <c r="B3003" s="36" t="s">
        <v>241</v>
      </c>
    </row>
    <row r="3004" spans="1:2" x14ac:dyDescent="0.2">
      <c r="A3004" s="33" t="str">
        <f>+'[1]CA par taux'!A3004</f>
        <v>S46</v>
      </c>
      <c r="B3004" s="36" t="s">
        <v>242</v>
      </c>
    </row>
    <row r="3005" spans="1:2" x14ac:dyDescent="0.2">
      <c r="A3005" s="33" t="str">
        <f>+'[1]CA par taux'!A3005</f>
        <v>S46</v>
      </c>
      <c r="B3005" s="36" t="s">
        <v>243</v>
      </c>
    </row>
    <row r="3006" spans="1:2" x14ac:dyDescent="0.2">
      <c r="A3006" s="33" t="str">
        <f>+'[1]CA par taux'!A3006</f>
        <v>S46</v>
      </c>
      <c r="B3006" s="36" t="s">
        <v>244</v>
      </c>
    </row>
    <row r="3007" spans="1:2" x14ac:dyDescent="0.2">
      <c r="A3007" s="33" t="str">
        <f>+'[1]CA par taux'!A3007</f>
        <v>S46</v>
      </c>
      <c r="B3007" s="36" t="s">
        <v>245</v>
      </c>
    </row>
    <row r="3008" spans="1:2" x14ac:dyDescent="0.2">
      <c r="A3008" s="33" t="str">
        <f>+'[1]CA par taux'!A3008</f>
        <v>S46</v>
      </c>
      <c r="B3008" s="36" t="s">
        <v>246</v>
      </c>
    </row>
    <row r="3009" spans="1:2" x14ac:dyDescent="0.2">
      <c r="A3009" s="33" t="str">
        <f>+'[1]CA par taux'!A3009</f>
        <v>S46</v>
      </c>
      <c r="B3009" s="36" t="s">
        <v>247</v>
      </c>
    </row>
    <row r="3010" spans="1:2" x14ac:dyDescent="0.2">
      <c r="A3010" s="33" t="str">
        <f>+'[1]CA par taux'!A3010</f>
        <v>S46</v>
      </c>
      <c r="B3010" s="36" t="s">
        <v>248</v>
      </c>
    </row>
    <row r="3011" spans="1:2" x14ac:dyDescent="0.2">
      <c r="A3011" s="33" t="str">
        <f>+'[1]CA par taux'!A3011</f>
        <v>S46</v>
      </c>
      <c r="B3011" s="36" t="s">
        <v>249</v>
      </c>
    </row>
    <row r="3012" spans="1:2" x14ac:dyDescent="0.2">
      <c r="A3012" s="33" t="str">
        <f>+'[1]CA par taux'!A3012</f>
        <v>S46</v>
      </c>
      <c r="B3012" s="36" t="s">
        <v>250</v>
      </c>
    </row>
    <row r="3013" spans="1:2" x14ac:dyDescent="0.2">
      <c r="A3013" s="33" t="str">
        <f>+'[1]CA par taux'!A3013</f>
        <v>S46</v>
      </c>
      <c r="B3013" s="36" t="s">
        <v>251</v>
      </c>
    </row>
    <row r="3014" spans="1:2" x14ac:dyDescent="0.2">
      <c r="A3014" s="33" t="str">
        <f>+'[1]CA par taux'!A3014</f>
        <v>S46</v>
      </c>
      <c r="B3014" s="36" t="s">
        <v>252</v>
      </c>
    </row>
    <row r="3015" spans="1:2" x14ac:dyDescent="0.2">
      <c r="A3015" s="33" t="str">
        <f>+'[1]CA par taux'!A3015</f>
        <v>S46</v>
      </c>
      <c r="B3015" s="36" t="s">
        <v>253</v>
      </c>
    </row>
    <row r="3016" spans="1:2" x14ac:dyDescent="0.2">
      <c r="A3016" s="33" t="str">
        <f>+'[1]CA par taux'!A3016</f>
        <v>S46</v>
      </c>
      <c r="B3016" s="36" t="s">
        <v>254</v>
      </c>
    </row>
    <row r="3017" spans="1:2" x14ac:dyDescent="0.2">
      <c r="A3017" s="33" t="str">
        <f>+'[1]CA par taux'!A3017</f>
        <v>S46</v>
      </c>
      <c r="B3017" s="36" t="s">
        <v>254</v>
      </c>
    </row>
    <row r="3018" spans="1:2" x14ac:dyDescent="0.2">
      <c r="A3018" s="33" t="str">
        <f>+'[1]CA par taux'!A3018</f>
        <v>S46</v>
      </c>
      <c r="B3018" s="36" t="s">
        <v>255</v>
      </c>
    </row>
    <row r="3019" spans="1:2" x14ac:dyDescent="0.2">
      <c r="A3019" s="33" t="str">
        <f>+'[1]CA par taux'!A3019</f>
        <v>S46</v>
      </c>
      <c r="B3019" s="36" t="s">
        <v>256</v>
      </c>
    </row>
    <row r="3020" spans="1:2" x14ac:dyDescent="0.2">
      <c r="A3020" s="33" t="str">
        <f>+'[1]CA par taux'!A3020</f>
        <v>S46</v>
      </c>
      <c r="B3020" s="36" t="s">
        <v>257</v>
      </c>
    </row>
    <row r="3021" spans="1:2" x14ac:dyDescent="0.2">
      <c r="A3021" s="33" t="str">
        <f>+'[1]CA par taux'!A3021</f>
        <v>S46</v>
      </c>
      <c r="B3021" s="36" t="s">
        <v>258</v>
      </c>
    </row>
    <row r="3022" spans="1:2" x14ac:dyDescent="0.2">
      <c r="A3022" s="33" t="str">
        <f>+'[1]CA par taux'!A3022</f>
        <v>S46</v>
      </c>
      <c r="B3022" s="36" t="s">
        <v>259</v>
      </c>
    </row>
    <row r="3023" spans="1:2" x14ac:dyDescent="0.2">
      <c r="A3023" s="33" t="str">
        <f>+'[1]CA par taux'!A3023</f>
        <v>S46</v>
      </c>
      <c r="B3023" s="36" t="s">
        <v>260</v>
      </c>
    </row>
    <row r="3024" spans="1:2" x14ac:dyDescent="0.2">
      <c r="A3024" s="33" t="str">
        <f>+'[1]CA par taux'!A3024</f>
        <v>S46</v>
      </c>
      <c r="B3024" s="36" t="s">
        <v>261</v>
      </c>
    </row>
    <row r="3025" spans="1:2" x14ac:dyDescent="0.2">
      <c r="A3025" s="33" t="str">
        <f>+'[1]CA par taux'!A3025</f>
        <v>S46</v>
      </c>
      <c r="B3025" s="36" t="s">
        <v>262</v>
      </c>
    </row>
    <row r="3026" spans="1:2" x14ac:dyDescent="0.2">
      <c r="A3026" s="33" t="str">
        <f>+'[1]CA par taux'!A3026</f>
        <v>S46</v>
      </c>
      <c r="B3026" s="36" t="s">
        <v>263</v>
      </c>
    </row>
    <row r="3027" spans="1:2" x14ac:dyDescent="0.2">
      <c r="A3027" s="33" t="str">
        <f>+'[1]CA par taux'!A3027</f>
        <v>S46</v>
      </c>
      <c r="B3027" s="36" t="s">
        <v>264</v>
      </c>
    </row>
    <row r="3028" spans="1:2" x14ac:dyDescent="0.2">
      <c r="A3028" s="33" t="str">
        <f>+'[1]CA par taux'!A3028</f>
        <v>S46</v>
      </c>
      <c r="B3028" s="36" t="s">
        <v>265</v>
      </c>
    </row>
    <row r="3029" spans="1:2" x14ac:dyDescent="0.2">
      <c r="A3029" s="33" t="str">
        <f>+'[1]CA par taux'!A3029</f>
        <v>S46</v>
      </c>
      <c r="B3029" s="36" t="s">
        <v>266</v>
      </c>
    </row>
    <row r="3030" spans="1:2" x14ac:dyDescent="0.2">
      <c r="A3030" s="33" t="str">
        <f>+'[1]CA par taux'!A3030</f>
        <v>S46</v>
      </c>
      <c r="B3030" s="36" t="s">
        <v>267</v>
      </c>
    </row>
    <row r="3031" spans="1:2" x14ac:dyDescent="0.2">
      <c r="A3031" s="33" t="str">
        <f>+'[1]CA par taux'!A3031</f>
        <v>S46</v>
      </c>
      <c r="B3031" s="36" t="s">
        <v>268</v>
      </c>
    </row>
    <row r="3032" spans="1:2" x14ac:dyDescent="0.2">
      <c r="A3032" s="33" t="str">
        <f>+'[1]CA par taux'!A3032</f>
        <v>S46</v>
      </c>
      <c r="B3032" s="36" t="s">
        <v>269</v>
      </c>
    </row>
    <row r="3033" spans="1:2" x14ac:dyDescent="0.2">
      <c r="A3033" s="33" t="str">
        <f>+'[1]CA par taux'!A3033</f>
        <v>S46</v>
      </c>
      <c r="B3033" s="36" t="s">
        <v>270</v>
      </c>
    </row>
    <row r="3034" spans="1:2" x14ac:dyDescent="0.2">
      <c r="A3034" s="33" t="str">
        <f>+'[1]CA par taux'!A3034</f>
        <v>S46</v>
      </c>
      <c r="B3034" s="36" t="s">
        <v>271</v>
      </c>
    </row>
    <row r="3035" spans="1:2" x14ac:dyDescent="0.2">
      <c r="A3035" s="33" t="str">
        <f>+'[1]CA par taux'!A3035</f>
        <v>S46</v>
      </c>
      <c r="B3035" s="36" t="s">
        <v>272</v>
      </c>
    </row>
    <row r="3036" spans="1:2" x14ac:dyDescent="0.2">
      <c r="A3036" s="33" t="str">
        <f>+'[1]CA par taux'!A3036</f>
        <v>S46</v>
      </c>
      <c r="B3036" s="36" t="s">
        <v>273</v>
      </c>
    </row>
    <row r="3037" spans="1:2" x14ac:dyDescent="0.2">
      <c r="A3037" s="33" t="str">
        <f>+'[1]CA par taux'!A3037</f>
        <v>S46</v>
      </c>
      <c r="B3037" s="36" t="s">
        <v>274</v>
      </c>
    </row>
    <row r="3038" spans="1:2" x14ac:dyDescent="0.2">
      <c r="A3038" s="33" t="str">
        <f>+'[1]CA par taux'!A3038</f>
        <v>S46</v>
      </c>
      <c r="B3038" s="36" t="s">
        <v>275</v>
      </c>
    </row>
    <row r="3039" spans="1:2" x14ac:dyDescent="0.2">
      <c r="A3039" s="33" t="str">
        <f>+'[1]CA par taux'!A3039</f>
        <v>S46</v>
      </c>
      <c r="B3039" s="36" t="s">
        <v>276</v>
      </c>
    </row>
    <row r="3040" spans="1:2" x14ac:dyDescent="0.2">
      <c r="A3040" s="33" t="str">
        <f>+'[1]CA par taux'!A3040</f>
        <v>S46</v>
      </c>
      <c r="B3040" s="36" t="s">
        <v>277</v>
      </c>
    </row>
    <row r="3041" spans="1:2" x14ac:dyDescent="0.2">
      <c r="A3041" s="33" t="str">
        <f>+'[1]CA par taux'!A3041</f>
        <v>S46</v>
      </c>
      <c r="B3041" s="36" t="s">
        <v>278</v>
      </c>
    </row>
    <row r="3042" spans="1:2" x14ac:dyDescent="0.2">
      <c r="A3042" s="33" t="str">
        <f>+'[1]CA par taux'!A3042</f>
        <v>S46</v>
      </c>
      <c r="B3042" s="36" t="s">
        <v>279</v>
      </c>
    </row>
    <row r="3043" spans="1:2" x14ac:dyDescent="0.2">
      <c r="A3043" s="33" t="str">
        <f>+'[1]CA par taux'!A3043</f>
        <v>S46</v>
      </c>
      <c r="B3043" s="36" t="s">
        <v>280</v>
      </c>
    </row>
    <row r="3044" spans="1:2" x14ac:dyDescent="0.2">
      <c r="A3044" s="33" t="str">
        <f>+'[1]CA par taux'!A3044</f>
        <v>S46</v>
      </c>
      <c r="B3044" s="36" t="s">
        <v>281</v>
      </c>
    </row>
    <row r="3045" spans="1:2" x14ac:dyDescent="0.2">
      <c r="A3045" s="33" t="str">
        <f>+'[1]CA par taux'!A3045</f>
        <v>S46</v>
      </c>
      <c r="B3045" s="36" t="s">
        <v>282</v>
      </c>
    </row>
    <row r="3046" spans="1:2" x14ac:dyDescent="0.2">
      <c r="A3046" s="33" t="str">
        <f>+'[1]CA par taux'!A3046</f>
        <v>S46</v>
      </c>
      <c r="B3046" s="36" t="s">
        <v>283</v>
      </c>
    </row>
    <row r="3047" spans="1:2" x14ac:dyDescent="0.2">
      <c r="A3047" s="33" t="str">
        <f>+'[1]CA par taux'!A3047</f>
        <v>S46</v>
      </c>
      <c r="B3047" s="36" t="s">
        <v>284</v>
      </c>
    </row>
    <row r="3048" spans="1:2" x14ac:dyDescent="0.2">
      <c r="A3048" s="33" t="str">
        <f>+'[1]CA par taux'!A3048</f>
        <v>S46</v>
      </c>
      <c r="B3048" s="36" t="s">
        <v>285</v>
      </c>
    </row>
    <row r="3049" spans="1:2" x14ac:dyDescent="0.2">
      <c r="A3049" s="33" t="str">
        <f>+'[1]CA par taux'!A3049</f>
        <v>S46</v>
      </c>
      <c r="B3049" s="36" t="s">
        <v>286</v>
      </c>
    </row>
    <row r="3050" spans="1:2" x14ac:dyDescent="0.2">
      <c r="A3050" s="33" t="str">
        <f>+'[1]CA par taux'!A3050</f>
        <v>S46</v>
      </c>
      <c r="B3050" s="36" t="s">
        <v>287</v>
      </c>
    </row>
    <row r="3051" spans="1:2" x14ac:dyDescent="0.2">
      <c r="A3051" s="33" t="str">
        <f>+'[1]CA par taux'!A3051</f>
        <v>S46</v>
      </c>
      <c r="B3051" s="36" t="s">
        <v>288</v>
      </c>
    </row>
    <row r="3052" spans="1:2" x14ac:dyDescent="0.2">
      <c r="A3052" s="33" t="str">
        <f>+'[1]CA par taux'!A3052</f>
        <v>S46</v>
      </c>
      <c r="B3052" s="36" t="s">
        <v>118</v>
      </c>
    </row>
    <row r="3053" spans="1:2" x14ac:dyDescent="0.2">
      <c r="A3053" s="33" t="str">
        <f>+'[1]CA par taux'!A3053</f>
        <v>S46</v>
      </c>
      <c r="B3053" s="36" t="s">
        <v>289</v>
      </c>
    </row>
    <row r="3054" spans="1:2" x14ac:dyDescent="0.2">
      <c r="A3054" s="33" t="str">
        <f>+'[1]CA par taux'!A3054</f>
        <v>S46</v>
      </c>
      <c r="B3054" s="36" t="s">
        <v>290</v>
      </c>
    </row>
    <row r="3055" spans="1:2" x14ac:dyDescent="0.2">
      <c r="A3055" s="33" t="str">
        <f>+'[1]CA par taux'!A3055</f>
        <v>S46</v>
      </c>
      <c r="B3055" s="36" t="s">
        <v>291</v>
      </c>
    </row>
    <row r="3056" spans="1:2" x14ac:dyDescent="0.2">
      <c r="A3056" s="33" t="str">
        <f>+'[1]CA par taux'!A3056</f>
        <v>S46</v>
      </c>
      <c r="B3056" s="36" t="s">
        <v>292</v>
      </c>
    </row>
    <row r="3057" spans="1:2" x14ac:dyDescent="0.2">
      <c r="A3057" s="33" t="str">
        <f>+'[1]CA par taux'!A3057</f>
        <v>S46</v>
      </c>
      <c r="B3057" s="36" t="s">
        <v>293</v>
      </c>
    </row>
    <row r="3058" spans="1:2" x14ac:dyDescent="0.2">
      <c r="A3058" s="33" t="str">
        <f>+'[1]CA par taux'!A3058</f>
        <v>S46</v>
      </c>
      <c r="B3058" s="36" t="s">
        <v>294</v>
      </c>
    </row>
    <row r="3059" spans="1:2" x14ac:dyDescent="0.2">
      <c r="A3059" s="33" t="str">
        <f>+'[1]CA par taux'!A3059</f>
        <v>S46</v>
      </c>
      <c r="B3059" s="36" t="s">
        <v>295</v>
      </c>
    </row>
    <row r="3060" spans="1:2" x14ac:dyDescent="0.2">
      <c r="A3060" s="33" t="str">
        <f>+'[1]CA par taux'!A3060</f>
        <v>S46</v>
      </c>
      <c r="B3060" s="36" t="s">
        <v>296</v>
      </c>
    </row>
    <row r="3061" spans="1:2" x14ac:dyDescent="0.2">
      <c r="A3061" s="33" t="str">
        <f>+'[1]CA par taux'!A3061</f>
        <v>S46</v>
      </c>
      <c r="B3061" s="36" t="s">
        <v>297</v>
      </c>
    </row>
    <row r="3062" spans="1:2" x14ac:dyDescent="0.2">
      <c r="A3062" s="33" t="str">
        <f>+'[1]CA par taux'!A3062</f>
        <v>S46</v>
      </c>
      <c r="B3062" s="36" t="s">
        <v>298</v>
      </c>
    </row>
    <row r="3063" spans="1:2" x14ac:dyDescent="0.2">
      <c r="A3063" s="33" t="str">
        <f>+'[1]CA par taux'!A3063</f>
        <v>S46</v>
      </c>
      <c r="B3063" s="36" t="s">
        <v>299</v>
      </c>
    </row>
    <row r="3064" spans="1:2" x14ac:dyDescent="0.2">
      <c r="A3064" s="33" t="str">
        <f>+'[1]CA par taux'!A3064</f>
        <v>S46</v>
      </c>
      <c r="B3064" s="36" t="s">
        <v>300</v>
      </c>
    </row>
    <row r="3065" spans="1:2" x14ac:dyDescent="0.2">
      <c r="A3065" s="33" t="str">
        <f>+'[1]CA par taux'!A3065</f>
        <v>S46</v>
      </c>
      <c r="B3065" s="36" t="s">
        <v>301</v>
      </c>
    </row>
    <row r="3066" spans="1:2" x14ac:dyDescent="0.2">
      <c r="A3066" s="33" t="str">
        <f>+'[1]CA par taux'!A3066</f>
        <v>S46</v>
      </c>
      <c r="B3066" s="36" t="s">
        <v>302</v>
      </c>
    </row>
    <row r="3067" spans="1:2" x14ac:dyDescent="0.2">
      <c r="A3067" s="33" t="str">
        <f>+'[1]CA par taux'!A3067</f>
        <v>S46</v>
      </c>
      <c r="B3067" s="36" t="s">
        <v>303</v>
      </c>
    </row>
    <row r="3068" spans="1:2" x14ac:dyDescent="0.2">
      <c r="A3068" s="33" t="str">
        <f>+'[1]CA par taux'!A3068</f>
        <v>S46</v>
      </c>
      <c r="B3068" s="36" t="s">
        <v>304</v>
      </c>
    </row>
    <row r="3069" spans="1:2" x14ac:dyDescent="0.2">
      <c r="A3069" s="33" t="str">
        <f>+'[1]CA par taux'!A3069</f>
        <v>S46</v>
      </c>
      <c r="B3069" s="36" t="s">
        <v>305</v>
      </c>
    </row>
    <row r="3070" spans="1:2" x14ac:dyDescent="0.2">
      <c r="A3070" s="33" t="str">
        <f>+'[1]CA par taux'!A3070</f>
        <v>S46</v>
      </c>
      <c r="B3070" s="36" t="s">
        <v>306</v>
      </c>
    </row>
    <row r="3071" spans="1:2" x14ac:dyDescent="0.2">
      <c r="A3071" s="33" t="str">
        <f>+'[1]CA par taux'!A3071</f>
        <v>S46</v>
      </c>
      <c r="B3071" s="36" t="s">
        <v>307</v>
      </c>
    </row>
    <row r="3072" spans="1:2" x14ac:dyDescent="0.2">
      <c r="A3072" s="33" t="str">
        <f>+'[1]CA par taux'!A3072</f>
        <v>S46</v>
      </c>
      <c r="B3072" s="36" t="s">
        <v>308</v>
      </c>
    </row>
    <row r="3073" spans="1:2" x14ac:dyDescent="0.2">
      <c r="A3073" s="33" t="str">
        <f>+'[1]CA par taux'!A3073</f>
        <v>S46</v>
      </c>
      <c r="B3073" s="36" t="s">
        <v>309</v>
      </c>
    </row>
    <row r="3074" spans="1:2" x14ac:dyDescent="0.2">
      <c r="A3074" s="33" t="str">
        <f>+'[1]CA par taux'!A3074</f>
        <v>S46</v>
      </c>
      <c r="B3074" s="36" t="s">
        <v>310</v>
      </c>
    </row>
    <row r="3075" spans="1:2" x14ac:dyDescent="0.2">
      <c r="A3075" s="33" t="str">
        <f>+'[1]CA par taux'!A3075</f>
        <v>S46</v>
      </c>
      <c r="B3075" s="36" t="s">
        <v>311</v>
      </c>
    </row>
    <row r="3076" spans="1:2" x14ac:dyDescent="0.2">
      <c r="A3076" s="33" t="str">
        <f>+'[1]CA par taux'!A3076</f>
        <v>S46</v>
      </c>
      <c r="B3076" s="36" t="s">
        <v>312</v>
      </c>
    </row>
    <row r="3077" spans="1:2" x14ac:dyDescent="0.2">
      <c r="A3077" s="33" t="str">
        <f>+'[1]CA par taux'!A3077</f>
        <v>S46</v>
      </c>
      <c r="B3077" s="36" t="s">
        <v>313</v>
      </c>
    </row>
    <row r="3078" spans="1:2" x14ac:dyDescent="0.2">
      <c r="A3078" s="33" t="str">
        <f>+'[1]CA par taux'!A3078</f>
        <v>S46</v>
      </c>
      <c r="B3078" s="36" t="s">
        <v>117</v>
      </c>
    </row>
    <row r="3079" spans="1:2" x14ac:dyDescent="0.2">
      <c r="A3079" s="33" t="str">
        <f>+'[1]CA par taux'!A3079</f>
        <v>S46</v>
      </c>
      <c r="B3079" s="36" t="s">
        <v>314</v>
      </c>
    </row>
    <row r="3080" spans="1:2" x14ac:dyDescent="0.2">
      <c r="A3080" s="33" t="str">
        <f>+'[1]CA par taux'!A3080</f>
        <v>S46</v>
      </c>
      <c r="B3080" s="36" t="s">
        <v>315</v>
      </c>
    </row>
    <row r="3081" spans="1:2" x14ac:dyDescent="0.2">
      <c r="A3081" s="33" t="str">
        <f>+'[1]CA par taux'!A3081</f>
        <v>S46</v>
      </c>
      <c r="B3081" s="36" t="s">
        <v>316</v>
      </c>
    </row>
    <row r="3082" spans="1:2" x14ac:dyDescent="0.2">
      <c r="A3082" s="33" t="str">
        <f>+'[1]CA par taux'!A3082</f>
        <v>S46</v>
      </c>
      <c r="B3082" s="36" t="s">
        <v>317</v>
      </c>
    </row>
    <row r="3083" spans="1:2" x14ac:dyDescent="0.2">
      <c r="A3083" s="33" t="str">
        <f>+'[1]CA par taux'!A3083</f>
        <v>S46</v>
      </c>
      <c r="B3083" s="36" t="s">
        <v>318</v>
      </c>
    </row>
    <row r="3084" spans="1:2" x14ac:dyDescent="0.2">
      <c r="A3084" s="33" t="str">
        <f>+'[1]CA par taux'!A3084</f>
        <v>S46</v>
      </c>
      <c r="B3084" s="36" t="s">
        <v>319</v>
      </c>
    </row>
    <row r="3085" spans="1:2" x14ac:dyDescent="0.2">
      <c r="A3085" s="33" t="str">
        <f>+'[1]CA par taux'!A3085</f>
        <v>S46</v>
      </c>
      <c r="B3085" s="36" t="s">
        <v>320</v>
      </c>
    </row>
    <row r="3086" spans="1:2" x14ac:dyDescent="0.2">
      <c r="A3086" s="33" t="str">
        <f>+'[1]CA par taux'!A3086</f>
        <v>S46</v>
      </c>
      <c r="B3086" s="36" t="s">
        <v>321</v>
      </c>
    </row>
    <row r="3087" spans="1:2" x14ac:dyDescent="0.2">
      <c r="A3087" s="33" t="str">
        <f>+'[1]CA par taux'!A3087</f>
        <v>S46</v>
      </c>
      <c r="B3087" s="36" t="s">
        <v>322</v>
      </c>
    </row>
    <row r="3088" spans="1:2" x14ac:dyDescent="0.2">
      <c r="A3088" s="33" t="str">
        <f>+'[1]CA par taux'!A3088</f>
        <v>S46</v>
      </c>
      <c r="B3088" s="36" t="s">
        <v>323</v>
      </c>
    </row>
    <row r="3089" spans="1:2" x14ac:dyDescent="0.2">
      <c r="A3089" s="33" t="str">
        <f>+'[1]CA par taux'!A3089</f>
        <v>S46</v>
      </c>
      <c r="B3089" s="36" t="s">
        <v>324</v>
      </c>
    </row>
    <row r="3090" spans="1:2" x14ac:dyDescent="0.2">
      <c r="A3090" s="33" t="str">
        <f>+'[1]CA par taux'!A3090</f>
        <v>S46</v>
      </c>
      <c r="B3090" s="36" t="s">
        <v>325</v>
      </c>
    </row>
    <row r="3091" spans="1:2" x14ac:dyDescent="0.2">
      <c r="A3091" s="33" t="str">
        <f>+'[1]CA par taux'!A3091</f>
        <v>S46</v>
      </c>
      <c r="B3091" s="36" t="s">
        <v>326</v>
      </c>
    </row>
    <row r="3092" spans="1:2" x14ac:dyDescent="0.2">
      <c r="A3092" s="33" t="str">
        <f>+'[1]CA par taux'!A3092</f>
        <v>S46</v>
      </c>
      <c r="B3092" s="36" t="s">
        <v>327</v>
      </c>
    </row>
    <row r="3093" spans="1:2" x14ac:dyDescent="0.2">
      <c r="A3093" s="33" t="str">
        <f>+'[1]CA par taux'!A3093</f>
        <v>S46</v>
      </c>
      <c r="B3093" s="36" t="s">
        <v>328</v>
      </c>
    </row>
    <row r="3094" spans="1:2" x14ac:dyDescent="0.2">
      <c r="A3094" s="33" t="str">
        <f>+'[1]CA par taux'!A3094</f>
        <v>S46</v>
      </c>
      <c r="B3094" s="36" t="s">
        <v>329</v>
      </c>
    </row>
    <row r="3095" spans="1:2" x14ac:dyDescent="0.2">
      <c r="A3095" s="33" t="str">
        <f>+'[1]CA par taux'!A3095</f>
        <v>S46</v>
      </c>
      <c r="B3095" s="36" t="s">
        <v>128</v>
      </c>
    </row>
    <row r="3096" spans="1:2" x14ac:dyDescent="0.2">
      <c r="A3096" s="33" t="str">
        <f>+'[1]CA par taux'!A3096</f>
        <v>S46</v>
      </c>
      <c r="B3096" s="36" t="s">
        <v>330</v>
      </c>
    </row>
    <row r="3097" spans="1:2" x14ac:dyDescent="0.2">
      <c r="A3097" s="33" t="str">
        <f>+'[1]CA par taux'!A3097</f>
        <v>S46</v>
      </c>
      <c r="B3097" s="36" t="s">
        <v>331</v>
      </c>
    </row>
    <row r="3098" spans="1:2" x14ac:dyDescent="0.2">
      <c r="A3098" s="33" t="str">
        <f>+'[1]CA par taux'!A3098</f>
        <v>S46</v>
      </c>
      <c r="B3098" s="36" t="s">
        <v>332</v>
      </c>
    </row>
    <row r="3099" spans="1:2" x14ac:dyDescent="0.2">
      <c r="A3099" s="33" t="str">
        <f>+'[1]CA par taux'!A3099</f>
        <v>S46</v>
      </c>
      <c r="B3099" s="36" t="s">
        <v>333</v>
      </c>
    </row>
    <row r="3100" spans="1:2" x14ac:dyDescent="0.2">
      <c r="A3100" s="33" t="str">
        <f>+'[1]CA par taux'!A3100</f>
        <v>S46</v>
      </c>
      <c r="B3100" s="36" t="s">
        <v>334</v>
      </c>
    </row>
    <row r="3101" spans="1:2" x14ac:dyDescent="0.2">
      <c r="A3101" s="33" t="str">
        <f>+'[1]CA par taux'!A3101</f>
        <v>S46</v>
      </c>
      <c r="B3101" s="36" t="s">
        <v>335</v>
      </c>
    </row>
    <row r="3102" spans="1:2" x14ac:dyDescent="0.2">
      <c r="A3102" s="33" t="str">
        <f>+'[1]CA par taux'!A3102</f>
        <v>S46</v>
      </c>
      <c r="B3102" s="36" t="s">
        <v>336</v>
      </c>
    </row>
    <row r="3103" spans="1:2" x14ac:dyDescent="0.2">
      <c r="A3103" s="33" t="str">
        <f>+'[1]CA par taux'!A3103</f>
        <v>S46</v>
      </c>
      <c r="B3103" s="36" t="s">
        <v>337</v>
      </c>
    </row>
    <row r="3104" spans="1:2" x14ac:dyDescent="0.2">
      <c r="A3104" s="33" t="str">
        <f>+'[1]CA par taux'!A3104</f>
        <v>S46</v>
      </c>
      <c r="B3104" s="36" t="s">
        <v>338</v>
      </c>
    </row>
    <row r="3105" spans="1:2" x14ac:dyDescent="0.2">
      <c r="A3105" s="33" t="str">
        <f>+'[1]CA par taux'!A3105</f>
        <v>S46</v>
      </c>
      <c r="B3105" s="36" t="s">
        <v>339</v>
      </c>
    </row>
    <row r="3106" spans="1:2" x14ac:dyDescent="0.2">
      <c r="A3106" s="33" t="str">
        <f>+'[1]CA par taux'!A3106</f>
        <v>S46</v>
      </c>
      <c r="B3106" s="36" t="s">
        <v>340</v>
      </c>
    </row>
    <row r="3107" spans="1:2" x14ac:dyDescent="0.2">
      <c r="A3107" s="33" t="str">
        <f>+'[1]CA par taux'!A3107</f>
        <v>S46</v>
      </c>
      <c r="B3107" s="37"/>
    </row>
    <row r="3108" spans="1:2" x14ac:dyDescent="0.2">
      <c r="A3108" s="33" t="str">
        <f>+'[1]CA par taux'!A3108</f>
        <v>S46</v>
      </c>
    </row>
    <row r="3109" spans="1:2" x14ac:dyDescent="0.2">
      <c r="A3109" s="33" t="str">
        <f>+'[1]CA par taux'!A3109</f>
        <v>S46</v>
      </c>
    </row>
    <row r="3110" spans="1:2" x14ac:dyDescent="0.2">
      <c r="A3110" s="33" t="str">
        <f>+'[1]CA par taux'!A3110</f>
        <v>S46</v>
      </c>
    </row>
    <row r="3111" spans="1:2" x14ac:dyDescent="0.2">
      <c r="A3111" s="33" t="str">
        <f>+'[1]CA par taux'!A3111</f>
        <v>S46</v>
      </c>
    </row>
    <row r="3112" spans="1:2" x14ac:dyDescent="0.2">
      <c r="A3112" s="33" t="str">
        <f>+'[1]CA par taux'!A3112</f>
        <v>S46</v>
      </c>
    </row>
    <row r="3113" spans="1:2" x14ac:dyDescent="0.2">
      <c r="A3113" s="33" t="str">
        <f>+'[1]CA par taux'!A3113</f>
        <v>S46</v>
      </c>
    </row>
    <row r="3114" spans="1:2" x14ac:dyDescent="0.2">
      <c r="A3114" s="33" t="str">
        <f>+'[1]CA par taux'!A3114</f>
        <v>S46</v>
      </c>
    </row>
    <row r="3115" spans="1:2" x14ac:dyDescent="0.2">
      <c r="A3115" s="33" t="str">
        <f>+'[1]CA par taux'!A3115</f>
        <v>S46</v>
      </c>
    </row>
    <row r="3116" spans="1:2" x14ac:dyDescent="0.2">
      <c r="A3116" s="33" t="str">
        <f>+'[1]CA par taux'!A3116</f>
        <v>S46</v>
      </c>
    </row>
    <row r="3117" spans="1:2" x14ac:dyDescent="0.2">
      <c r="A3117" s="33" t="str">
        <f>+'[1]CA par taux'!A3117</f>
        <v>S46</v>
      </c>
    </row>
    <row r="3118" spans="1:2" x14ac:dyDescent="0.2">
      <c r="A3118" s="33" t="str">
        <f>+'[1]CA par taux'!A3118</f>
        <v>S46</v>
      </c>
    </row>
    <row r="3119" spans="1:2" x14ac:dyDescent="0.2">
      <c r="A3119" s="33" t="str">
        <f>+'[1]CA par taux'!A3119</f>
        <v>S46</v>
      </c>
    </row>
    <row r="3120" spans="1:2" x14ac:dyDescent="0.2">
      <c r="A3120" s="33" t="str">
        <f>+'[1]CA par taux'!A3120</f>
        <v>S46</v>
      </c>
    </row>
    <row r="3121" spans="1:1" x14ac:dyDescent="0.2">
      <c r="A3121" s="33" t="str">
        <f>+'[1]CA par taux'!A3121</f>
        <v>S46</v>
      </c>
    </row>
    <row r="3122" spans="1:1" x14ac:dyDescent="0.2">
      <c r="A3122" s="33" t="str">
        <f>+'[1]CA par taux'!A3122</f>
        <v>S46</v>
      </c>
    </row>
    <row r="3123" spans="1:1" x14ac:dyDescent="0.2">
      <c r="A3123" s="33" t="str">
        <f>+'[1]CA par taux'!A3123</f>
        <v>S46</v>
      </c>
    </row>
    <row r="3124" spans="1:1" x14ac:dyDescent="0.2">
      <c r="A3124" s="33" t="str">
        <f>+'[1]CA par taux'!A3124</f>
        <v>S46</v>
      </c>
    </row>
    <row r="3125" spans="1:1" x14ac:dyDescent="0.2">
      <c r="A3125" s="33" t="str">
        <f>+'[1]CA par taux'!A3125</f>
        <v>S46</v>
      </c>
    </row>
    <row r="3126" spans="1:1" x14ac:dyDescent="0.2">
      <c r="A3126" s="33" t="str">
        <f>+'[1]CA par taux'!A3126</f>
        <v>S46</v>
      </c>
    </row>
    <row r="3127" spans="1:1" x14ac:dyDescent="0.2">
      <c r="A3127" s="33" t="str">
        <f>+'[1]CA par taux'!A3127</f>
        <v>S46</v>
      </c>
    </row>
    <row r="3128" spans="1:1" x14ac:dyDescent="0.2">
      <c r="A3128" s="33" t="str">
        <f>+'[1]CA par taux'!A3128</f>
        <v>S46</v>
      </c>
    </row>
    <row r="3129" spans="1:1" x14ac:dyDescent="0.2">
      <c r="A3129" s="33" t="str">
        <f>+'[1]CA par taux'!A3129</f>
        <v>S46</v>
      </c>
    </row>
    <row r="3130" spans="1:1" x14ac:dyDescent="0.2">
      <c r="A3130" s="33" t="str">
        <f>+'[1]CA par taux'!A3130</f>
        <v>S46</v>
      </c>
    </row>
    <row r="3131" spans="1:1" x14ac:dyDescent="0.2">
      <c r="A3131" s="33" t="str">
        <f>+'[1]CA par taux'!A3131</f>
        <v>S46</v>
      </c>
    </row>
    <row r="3132" spans="1:1" x14ac:dyDescent="0.2">
      <c r="A3132" s="33" t="str">
        <f>+'[1]CA par taux'!A3132</f>
        <v>S46</v>
      </c>
    </row>
    <row r="3133" spans="1:1" x14ac:dyDescent="0.2">
      <c r="A3133" s="33" t="str">
        <f>+'[1]CA par taux'!A3133</f>
        <v>S46</v>
      </c>
    </row>
    <row r="3134" spans="1:1" x14ac:dyDescent="0.2">
      <c r="A3134" s="33" t="str">
        <f>+'[1]CA par taux'!A3134</f>
        <v>S46</v>
      </c>
    </row>
    <row r="3135" spans="1:1" x14ac:dyDescent="0.2">
      <c r="A3135" s="33" t="str">
        <f>+'[1]CA par taux'!A3135</f>
        <v>S46</v>
      </c>
    </row>
    <row r="3136" spans="1:1" x14ac:dyDescent="0.2">
      <c r="A3136" s="33" t="str">
        <f>+'[1]CA par taux'!A3136</f>
        <v>S46</v>
      </c>
    </row>
    <row r="3137" spans="1:1" x14ac:dyDescent="0.2">
      <c r="A3137" s="33" t="str">
        <f>+'[1]CA par taux'!A3137</f>
        <v>S46</v>
      </c>
    </row>
    <row r="3138" spans="1:1" x14ac:dyDescent="0.2">
      <c r="A3138" s="33" t="str">
        <f>+'[1]CA par taux'!A3138</f>
        <v>S46</v>
      </c>
    </row>
    <row r="3139" spans="1:1" x14ac:dyDescent="0.2">
      <c r="A3139" s="33" t="str">
        <f>+'[1]CA par taux'!A3139</f>
        <v>S46</v>
      </c>
    </row>
    <row r="3140" spans="1:1" x14ac:dyDescent="0.2">
      <c r="A3140" s="33" t="str">
        <f>+'[1]CA par taux'!A3140</f>
        <v>S46</v>
      </c>
    </row>
    <row r="3141" spans="1:1" x14ac:dyDescent="0.2">
      <c r="A3141" s="33" t="str">
        <f>+'[1]CA par taux'!A3141</f>
        <v>S46</v>
      </c>
    </row>
    <row r="3142" spans="1:1" x14ac:dyDescent="0.2">
      <c r="A3142" s="33" t="str">
        <f>+'[1]CA par taux'!A3142</f>
        <v>S46</v>
      </c>
    </row>
    <row r="3143" spans="1:1" x14ac:dyDescent="0.2">
      <c r="A3143" s="33" t="str">
        <f>+'[1]CA par taux'!A3143</f>
        <v>S46</v>
      </c>
    </row>
    <row r="3144" spans="1:1" x14ac:dyDescent="0.2">
      <c r="A3144" s="33" t="str">
        <f>+'[1]CA par taux'!A3144</f>
        <v>S46</v>
      </c>
    </row>
    <row r="3145" spans="1:1" x14ac:dyDescent="0.2">
      <c r="A3145" s="33" t="str">
        <f>+'[1]CA par taux'!A3145</f>
        <v>S46</v>
      </c>
    </row>
    <row r="3146" spans="1:1" x14ac:dyDescent="0.2">
      <c r="A3146" s="33" t="str">
        <f>+'[1]CA par taux'!A3146</f>
        <v>S46</v>
      </c>
    </row>
    <row r="3147" spans="1:1" x14ac:dyDescent="0.2">
      <c r="A3147" s="33" t="str">
        <f>+'[1]CA par taux'!A3147</f>
        <v>S46</v>
      </c>
    </row>
    <row r="3148" spans="1:1" x14ac:dyDescent="0.2">
      <c r="A3148" s="33" t="str">
        <f>+'[1]CA par taux'!A3148</f>
        <v>S46</v>
      </c>
    </row>
    <row r="3149" spans="1:1" x14ac:dyDescent="0.2">
      <c r="A3149" s="33" t="str">
        <f>+'[1]CA par taux'!A3149</f>
        <v>S46</v>
      </c>
    </row>
    <row r="3150" spans="1:1" x14ac:dyDescent="0.2">
      <c r="A3150" s="33" t="str">
        <f>+'[1]CA par taux'!A3150</f>
        <v>S46</v>
      </c>
    </row>
    <row r="3151" spans="1:1" x14ac:dyDescent="0.2">
      <c r="A3151" s="33" t="str">
        <f>+'[1]CA par taux'!A3151</f>
        <v>S46</v>
      </c>
    </row>
    <row r="3152" spans="1:1" x14ac:dyDescent="0.2">
      <c r="A3152" s="33" t="str">
        <f>+'[1]CA par taux'!A3152</f>
        <v>S46</v>
      </c>
    </row>
    <row r="3153" spans="1:1" x14ac:dyDescent="0.2">
      <c r="A3153" s="33" t="str">
        <f>+'[1]CA par taux'!A3153</f>
        <v>S46</v>
      </c>
    </row>
    <row r="3154" spans="1:1" x14ac:dyDescent="0.2">
      <c r="A3154" s="33" t="str">
        <f>+'[1]CA par taux'!A3154</f>
        <v>S46</v>
      </c>
    </row>
    <row r="3155" spans="1:1" x14ac:dyDescent="0.2">
      <c r="A3155" s="33" t="str">
        <f>+'[1]CA par taux'!A3155</f>
        <v>S46</v>
      </c>
    </row>
    <row r="3156" spans="1:1" x14ac:dyDescent="0.2">
      <c r="A3156" s="33" t="str">
        <f>+'[1]CA par taux'!A3156</f>
        <v>S46</v>
      </c>
    </row>
    <row r="3157" spans="1:1" x14ac:dyDescent="0.2">
      <c r="A3157" s="33" t="str">
        <f>+'[1]CA par taux'!A3157</f>
        <v>S46</v>
      </c>
    </row>
    <row r="3158" spans="1:1" x14ac:dyDescent="0.2">
      <c r="A3158" s="33" t="str">
        <f>+'[1]CA par taux'!A3158</f>
        <v>S46</v>
      </c>
    </row>
    <row r="3159" spans="1:1" x14ac:dyDescent="0.2">
      <c r="A3159" s="33" t="str">
        <f>+'[1]CA par taux'!A3159</f>
        <v>S46</v>
      </c>
    </row>
    <row r="3160" spans="1:1" x14ac:dyDescent="0.2">
      <c r="A3160" s="33" t="str">
        <f>+'[1]CA par taux'!A3160</f>
        <v>S46</v>
      </c>
    </row>
    <row r="3161" spans="1:1" x14ac:dyDescent="0.2">
      <c r="A3161" s="33" t="str">
        <f>+'[1]CA par taux'!A3161</f>
        <v>S46</v>
      </c>
    </row>
    <row r="3162" spans="1:1" x14ac:dyDescent="0.2">
      <c r="A3162" s="33" t="str">
        <f>+'[1]CA par taux'!A3162</f>
        <v>S46</v>
      </c>
    </row>
    <row r="3163" spans="1:1" x14ac:dyDescent="0.2">
      <c r="A3163" s="33" t="str">
        <f>+'[1]CA par taux'!A3163</f>
        <v>S46</v>
      </c>
    </row>
    <row r="3164" spans="1:1" x14ac:dyDescent="0.2">
      <c r="A3164" s="33" t="str">
        <f>+'[1]CA par taux'!A3164</f>
        <v>S46</v>
      </c>
    </row>
    <row r="3165" spans="1:1" x14ac:dyDescent="0.2">
      <c r="A3165" s="33" t="str">
        <f>+'[1]CA par taux'!A3165</f>
        <v>S46</v>
      </c>
    </row>
    <row r="3166" spans="1:1" x14ac:dyDescent="0.2">
      <c r="A3166" s="33" t="str">
        <f>+'[1]CA par taux'!A3166</f>
        <v>S46</v>
      </c>
    </row>
    <row r="3167" spans="1:1" x14ac:dyDescent="0.2">
      <c r="A3167" s="33" t="str">
        <f>+'[1]CA par taux'!A3167</f>
        <v>S46</v>
      </c>
    </row>
    <row r="3168" spans="1:1" x14ac:dyDescent="0.2">
      <c r="A3168" s="33" t="str">
        <f>+'[1]CA par taux'!A3168</f>
        <v>S46</v>
      </c>
    </row>
    <row r="3169" spans="1:1" x14ac:dyDescent="0.2">
      <c r="A3169" s="33" t="str">
        <f>+'[1]CA par taux'!A3169</f>
        <v>S46</v>
      </c>
    </row>
    <row r="3170" spans="1:1" x14ac:dyDescent="0.2">
      <c r="A3170" s="33" t="str">
        <f>+'[1]CA par taux'!A3170</f>
        <v>S46</v>
      </c>
    </row>
    <row r="3171" spans="1:1" x14ac:dyDescent="0.2">
      <c r="A3171" s="33" t="str">
        <f>+'[1]CA par taux'!A3171</f>
        <v>S46</v>
      </c>
    </row>
    <row r="3172" spans="1:1" x14ac:dyDescent="0.2">
      <c r="A3172" s="33" t="str">
        <f>+'[1]CA par taux'!A3172</f>
        <v>S46</v>
      </c>
    </row>
    <row r="3173" spans="1:1" x14ac:dyDescent="0.2">
      <c r="A3173" s="33" t="str">
        <f>+'[1]CA par taux'!A3173</f>
        <v>S46</v>
      </c>
    </row>
    <row r="3174" spans="1:1" x14ac:dyDescent="0.2">
      <c r="A3174" s="33" t="str">
        <f>+'[1]CA par taux'!A3174</f>
        <v>S46</v>
      </c>
    </row>
    <row r="3175" spans="1:1" x14ac:dyDescent="0.2">
      <c r="A3175" s="33" t="str">
        <f>+'[1]CA par taux'!A3175</f>
        <v>S46</v>
      </c>
    </row>
    <row r="3176" spans="1:1" x14ac:dyDescent="0.2">
      <c r="A3176" s="33" t="str">
        <f>+'[1]CA par taux'!A3176</f>
        <v>S46</v>
      </c>
    </row>
    <row r="3177" spans="1:1" x14ac:dyDescent="0.2">
      <c r="A3177" s="33" t="str">
        <f>+'[1]CA par taux'!A3177</f>
        <v>S46</v>
      </c>
    </row>
    <row r="3178" spans="1:1" x14ac:dyDescent="0.2">
      <c r="A3178" s="33" t="str">
        <f>+'[1]CA par taux'!A3178</f>
        <v>S46</v>
      </c>
    </row>
    <row r="3179" spans="1:1" x14ac:dyDescent="0.2">
      <c r="A3179" s="33" t="str">
        <f>+'[1]CA par taux'!A3179</f>
        <v>S46</v>
      </c>
    </row>
    <row r="3180" spans="1:1" x14ac:dyDescent="0.2">
      <c r="A3180" s="33" t="str">
        <f>+'[1]CA par taux'!A3180</f>
        <v>S46</v>
      </c>
    </row>
    <row r="3181" spans="1:1" x14ac:dyDescent="0.2">
      <c r="A3181" s="33" t="str">
        <f>+'[1]CA par taux'!A3181</f>
        <v>S46</v>
      </c>
    </row>
    <row r="3182" spans="1:1" x14ac:dyDescent="0.2">
      <c r="A3182" s="33" t="str">
        <f>+'[1]CA par taux'!A3182</f>
        <v>S46</v>
      </c>
    </row>
    <row r="3183" spans="1:1" x14ac:dyDescent="0.2">
      <c r="A3183" s="33" t="str">
        <f>+'[1]CA par taux'!A3183</f>
        <v>S46</v>
      </c>
    </row>
    <row r="3184" spans="1:1" x14ac:dyDescent="0.2">
      <c r="A3184" s="33" t="str">
        <f>+'[1]CA par taux'!A3184</f>
        <v>S46</v>
      </c>
    </row>
    <row r="3185" spans="1:1" x14ac:dyDescent="0.2">
      <c r="A3185" s="33" t="str">
        <f>+'[1]CA par taux'!A3185</f>
        <v>S46</v>
      </c>
    </row>
    <row r="3186" spans="1:1" x14ac:dyDescent="0.2">
      <c r="A3186" s="33" t="str">
        <f>+'[1]CA par taux'!A3186</f>
        <v>S46</v>
      </c>
    </row>
    <row r="3187" spans="1:1" x14ac:dyDescent="0.2">
      <c r="A3187" s="33" t="str">
        <f>+'[1]CA par taux'!A3187</f>
        <v>S46</v>
      </c>
    </row>
    <row r="3188" spans="1:1" x14ac:dyDescent="0.2">
      <c r="A3188" s="33" t="str">
        <f>+'[1]CA par taux'!A3188</f>
        <v>S46</v>
      </c>
    </row>
    <row r="3189" spans="1:1" x14ac:dyDescent="0.2">
      <c r="A3189" s="33" t="str">
        <f>+'[1]CA par taux'!A3189</f>
        <v>S46</v>
      </c>
    </row>
    <row r="3190" spans="1:1" x14ac:dyDescent="0.2">
      <c r="A3190" s="33" t="str">
        <f>+'[1]CA par taux'!A3190</f>
        <v>S46</v>
      </c>
    </row>
    <row r="3191" spans="1:1" x14ac:dyDescent="0.2">
      <c r="A3191" s="33" t="str">
        <f>+'[1]CA par taux'!A3191</f>
        <v>S46</v>
      </c>
    </row>
    <row r="3192" spans="1:1" x14ac:dyDescent="0.2">
      <c r="A3192" s="33" t="str">
        <f>+'[1]CA par taux'!A3192</f>
        <v>S46</v>
      </c>
    </row>
    <row r="3193" spans="1:1" x14ac:dyDescent="0.2">
      <c r="A3193" s="33" t="str">
        <f>+'[1]CA par taux'!A3193</f>
        <v>S46</v>
      </c>
    </row>
    <row r="3194" spans="1:1" x14ac:dyDescent="0.2">
      <c r="A3194" s="33" t="str">
        <f>+'[1]CA par taux'!A3194</f>
        <v>S46</v>
      </c>
    </row>
    <row r="3195" spans="1:1" x14ac:dyDescent="0.2">
      <c r="A3195" s="33" t="str">
        <f>+'[1]CA par taux'!A3195</f>
        <v>S46</v>
      </c>
    </row>
    <row r="3196" spans="1:1" x14ac:dyDescent="0.2">
      <c r="A3196" s="33" t="str">
        <f>+'[1]CA par taux'!A3196</f>
        <v>S46</v>
      </c>
    </row>
    <row r="3197" spans="1:1" x14ac:dyDescent="0.2">
      <c r="A3197" s="33" t="str">
        <f>+'[1]CA par taux'!A3197</f>
        <v>S46</v>
      </c>
    </row>
    <row r="3198" spans="1:1" x14ac:dyDescent="0.2">
      <c r="A3198" s="33" t="str">
        <f>+'[1]CA par taux'!A3198</f>
        <v>S46</v>
      </c>
    </row>
    <row r="3199" spans="1:1" x14ac:dyDescent="0.2">
      <c r="A3199" s="33" t="str">
        <f>+'[1]CA par taux'!A3199</f>
        <v>S46</v>
      </c>
    </row>
    <row r="3200" spans="1:1" x14ac:dyDescent="0.2">
      <c r="A3200" s="33" t="str">
        <f>+'[1]CA par taux'!A3200</f>
        <v>S46</v>
      </c>
    </row>
    <row r="3201" spans="1:2" x14ac:dyDescent="0.2">
      <c r="A3201" s="33" t="str">
        <f>+'[1]CA par taux'!A3201</f>
        <v>V74</v>
      </c>
      <c r="B3201" s="36" t="s">
        <v>239</v>
      </c>
    </row>
    <row r="3202" spans="1:2" x14ac:dyDescent="0.2">
      <c r="A3202" s="33" t="str">
        <f>+'[1]CA par taux'!A3202</f>
        <v>V74</v>
      </c>
      <c r="B3202" s="36" t="s">
        <v>240</v>
      </c>
    </row>
    <row r="3203" spans="1:2" x14ac:dyDescent="0.2">
      <c r="A3203" s="33" t="str">
        <f>+'[1]CA par taux'!A3203</f>
        <v>V74</v>
      </c>
      <c r="B3203" s="36" t="s">
        <v>241</v>
      </c>
    </row>
    <row r="3204" spans="1:2" x14ac:dyDescent="0.2">
      <c r="A3204" s="33" t="str">
        <f>+'[1]CA par taux'!A3204</f>
        <v>V74</v>
      </c>
      <c r="B3204" s="36" t="s">
        <v>242</v>
      </c>
    </row>
    <row r="3205" spans="1:2" x14ac:dyDescent="0.2">
      <c r="A3205" s="33" t="str">
        <f>+'[1]CA par taux'!A3205</f>
        <v>V74</v>
      </c>
      <c r="B3205" s="36" t="s">
        <v>243</v>
      </c>
    </row>
    <row r="3206" spans="1:2" x14ac:dyDescent="0.2">
      <c r="A3206" s="33" t="str">
        <f>+'[1]CA par taux'!A3206</f>
        <v>V74</v>
      </c>
      <c r="B3206" s="36" t="s">
        <v>244</v>
      </c>
    </row>
    <row r="3207" spans="1:2" x14ac:dyDescent="0.2">
      <c r="A3207" s="33" t="str">
        <f>+'[1]CA par taux'!A3207</f>
        <v>V74</v>
      </c>
      <c r="B3207" s="36" t="s">
        <v>245</v>
      </c>
    </row>
    <row r="3208" spans="1:2" x14ac:dyDescent="0.2">
      <c r="A3208" s="33" t="str">
        <f>+'[1]CA par taux'!A3208</f>
        <v>V74</v>
      </c>
      <c r="B3208" s="36" t="s">
        <v>246</v>
      </c>
    </row>
    <row r="3209" spans="1:2" x14ac:dyDescent="0.2">
      <c r="A3209" s="33" t="str">
        <f>+'[1]CA par taux'!A3209</f>
        <v>V74</v>
      </c>
      <c r="B3209" s="36" t="s">
        <v>247</v>
      </c>
    </row>
    <row r="3210" spans="1:2" x14ac:dyDescent="0.2">
      <c r="A3210" s="33" t="str">
        <f>+'[1]CA par taux'!A3210</f>
        <v>V74</v>
      </c>
      <c r="B3210" s="36" t="s">
        <v>248</v>
      </c>
    </row>
    <row r="3211" spans="1:2" x14ac:dyDescent="0.2">
      <c r="A3211" s="33" t="str">
        <f>+'[1]CA par taux'!A3211</f>
        <v>V74</v>
      </c>
      <c r="B3211" s="36" t="s">
        <v>249</v>
      </c>
    </row>
    <row r="3212" spans="1:2" x14ac:dyDescent="0.2">
      <c r="A3212" s="33" t="str">
        <f>+'[1]CA par taux'!A3212</f>
        <v>V74</v>
      </c>
      <c r="B3212" s="36" t="s">
        <v>250</v>
      </c>
    </row>
    <row r="3213" spans="1:2" x14ac:dyDescent="0.2">
      <c r="A3213" s="33" t="str">
        <f>+'[1]CA par taux'!A3213</f>
        <v>V74</v>
      </c>
      <c r="B3213" s="36" t="s">
        <v>251</v>
      </c>
    </row>
    <row r="3214" spans="1:2" x14ac:dyDescent="0.2">
      <c r="A3214" s="33" t="str">
        <f>+'[1]CA par taux'!A3214</f>
        <v>V74</v>
      </c>
      <c r="B3214" s="36" t="s">
        <v>252</v>
      </c>
    </row>
    <row r="3215" spans="1:2" x14ac:dyDescent="0.2">
      <c r="A3215" s="33" t="str">
        <f>+'[1]CA par taux'!A3215</f>
        <v>V74</v>
      </c>
      <c r="B3215" s="36" t="s">
        <v>253</v>
      </c>
    </row>
    <row r="3216" spans="1:2" x14ac:dyDescent="0.2">
      <c r="A3216" s="33" t="str">
        <f>+'[1]CA par taux'!A3216</f>
        <v>V74</v>
      </c>
      <c r="B3216" s="36" t="s">
        <v>254</v>
      </c>
    </row>
    <row r="3217" spans="1:2" x14ac:dyDescent="0.2">
      <c r="A3217" s="33" t="str">
        <f>+'[1]CA par taux'!A3217</f>
        <v>V74</v>
      </c>
      <c r="B3217" s="36" t="s">
        <v>254</v>
      </c>
    </row>
    <row r="3218" spans="1:2" x14ac:dyDescent="0.2">
      <c r="A3218" s="33" t="str">
        <f>+'[1]CA par taux'!A3218</f>
        <v>V74</v>
      </c>
      <c r="B3218" s="36" t="s">
        <v>255</v>
      </c>
    </row>
    <row r="3219" spans="1:2" x14ac:dyDescent="0.2">
      <c r="A3219" s="33" t="str">
        <f>+'[1]CA par taux'!A3219</f>
        <v>V74</v>
      </c>
      <c r="B3219" s="36" t="s">
        <v>256</v>
      </c>
    </row>
    <row r="3220" spans="1:2" x14ac:dyDescent="0.2">
      <c r="A3220" s="33" t="str">
        <f>+'[1]CA par taux'!A3220</f>
        <v>V74</v>
      </c>
      <c r="B3220" s="36" t="s">
        <v>257</v>
      </c>
    </row>
    <row r="3221" spans="1:2" x14ac:dyDescent="0.2">
      <c r="A3221" s="33" t="str">
        <f>+'[1]CA par taux'!A3221</f>
        <v>V74</v>
      </c>
      <c r="B3221" s="36" t="s">
        <v>258</v>
      </c>
    </row>
    <row r="3222" spans="1:2" x14ac:dyDescent="0.2">
      <c r="A3222" s="33" t="str">
        <f>+'[1]CA par taux'!A3222</f>
        <v>V74</v>
      </c>
      <c r="B3222" s="36" t="s">
        <v>259</v>
      </c>
    </row>
    <row r="3223" spans="1:2" x14ac:dyDescent="0.2">
      <c r="A3223" s="33" t="str">
        <f>+'[1]CA par taux'!A3223</f>
        <v>V74</v>
      </c>
      <c r="B3223" s="36" t="s">
        <v>260</v>
      </c>
    </row>
    <row r="3224" spans="1:2" x14ac:dyDescent="0.2">
      <c r="A3224" s="33" t="str">
        <f>+'[1]CA par taux'!A3224</f>
        <v>V74</v>
      </c>
      <c r="B3224" s="36" t="s">
        <v>261</v>
      </c>
    </row>
    <row r="3225" spans="1:2" x14ac:dyDescent="0.2">
      <c r="A3225" s="33" t="str">
        <f>+'[1]CA par taux'!A3225</f>
        <v>V74</v>
      </c>
      <c r="B3225" s="36" t="s">
        <v>262</v>
      </c>
    </row>
    <row r="3226" spans="1:2" x14ac:dyDescent="0.2">
      <c r="A3226" s="33" t="str">
        <f>+'[1]CA par taux'!A3226</f>
        <v>V74</v>
      </c>
      <c r="B3226" s="36" t="s">
        <v>263</v>
      </c>
    </row>
    <row r="3227" spans="1:2" x14ac:dyDescent="0.2">
      <c r="A3227" s="33" t="str">
        <f>+'[1]CA par taux'!A3227</f>
        <v>V74</v>
      </c>
      <c r="B3227" s="36" t="s">
        <v>264</v>
      </c>
    </row>
    <row r="3228" spans="1:2" x14ac:dyDescent="0.2">
      <c r="A3228" s="33" t="str">
        <f>+'[1]CA par taux'!A3228</f>
        <v>V74</v>
      </c>
      <c r="B3228" s="36" t="s">
        <v>265</v>
      </c>
    </row>
    <row r="3229" spans="1:2" x14ac:dyDescent="0.2">
      <c r="A3229" s="33" t="str">
        <f>+'[1]CA par taux'!A3229</f>
        <v>V74</v>
      </c>
      <c r="B3229" s="36" t="s">
        <v>266</v>
      </c>
    </row>
    <row r="3230" spans="1:2" x14ac:dyDescent="0.2">
      <c r="A3230" s="33" t="str">
        <f>+'[1]CA par taux'!A3230</f>
        <v>V74</v>
      </c>
      <c r="B3230" s="36" t="s">
        <v>267</v>
      </c>
    </row>
    <row r="3231" spans="1:2" x14ac:dyDescent="0.2">
      <c r="A3231" s="33" t="str">
        <f>+'[1]CA par taux'!A3231</f>
        <v>V74</v>
      </c>
      <c r="B3231" s="36" t="s">
        <v>268</v>
      </c>
    </row>
    <row r="3232" spans="1:2" x14ac:dyDescent="0.2">
      <c r="A3232" s="33" t="str">
        <f>+'[1]CA par taux'!A3232</f>
        <v>V74</v>
      </c>
      <c r="B3232" s="36" t="s">
        <v>269</v>
      </c>
    </row>
    <row r="3233" spans="1:2" x14ac:dyDescent="0.2">
      <c r="A3233" s="33" t="str">
        <f>+'[1]CA par taux'!A3233</f>
        <v>V74</v>
      </c>
      <c r="B3233" s="36" t="s">
        <v>270</v>
      </c>
    </row>
    <row r="3234" spans="1:2" x14ac:dyDescent="0.2">
      <c r="A3234" s="33" t="str">
        <f>+'[1]CA par taux'!A3234</f>
        <v>V74</v>
      </c>
      <c r="B3234" s="36" t="s">
        <v>271</v>
      </c>
    </row>
    <row r="3235" spans="1:2" x14ac:dyDescent="0.2">
      <c r="A3235" s="33" t="str">
        <f>+'[1]CA par taux'!A3235</f>
        <v>V74</v>
      </c>
      <c r="B3235" s="36" t="s">
        <v>272</v>
      </c>
    </row>
    <row r="3236" spans="1:2" x14ac:dyDescent="0.2">
      <c r="A3236" s="33" t="str">
        <f>+'[1]CA par taux'!A3236</f>
        <v>V74</v>
      </c>
      <c r="B3236" s="36" t="s">
        <v>273</v>
      </c>
    </row>
    <row r="3237" spans="1:2" x14ac:dyDescent="0.2">
      <c r="A3237" s="33" t="str">
        <f>+'[1]CA par taux'!A3237</f>
        <v>V74</v>
      </c>
      <c r="B3237" s="36" t="s">
        <v>274</v>
      </c>
    </row>
    <row r="3238" spans="1:2" x14ac:dyDescent="0.2">
      <c r="A3238" s="33" t="str">
        <f>+'[1]CA par taux'!A3238</f>
        <v>V74</v>
      </c>
      <c r="B3238" s="36" t="s">
        <v>275</v>
      </c>
    </row>
    <row r="3239" spans="1:2" x14ac:dyDescent="0.2">
      <c r="A3239" s="33" t="str">
        <f>+'[1]CA par taux'!A3239</f>
        <v>V74</v>
      </c>
      <c r="B3239" s="36" t="s">
        <v>276</v>
      </c>
    </row>
    <row r="3240" spans="1:2" x14ac:dyDescent="0.2">
      <c r="A3240" s="33" t="str">
        <f>+'[1]CA par taux'!A3240</f>
        <v>V74</v>
      </c>
      <c r="B3240" s="36" t="s">
        <v>277</v>
      </c>
    </row>
    <row r="3241" spans="1:2" x14ac:dyDescent="0.2">
      <c r="A3241" s="33" t="str">
        <f>+'[1]CA par taux'!A3241</f>
        <v>V74</v>
      </c>
      <c r="B3241" s="36" t="s">
        <v>278</v>
      </c>
    </row>
    <row r="3242" spans="1:2" x14ac:dyDescent="0.2">
      <c r="A3242" s="33" t="str">
        <f>+'[1]CA par taux'!A3242</f>
        <v>V74</v>
      </c>
      <c r="B3242" s="36" t="s">
        <v>279</v>
      </c>
    </row>
    <row r="3243" spans="1:2" x14ac:dyDescent="0.2">
      <c r="A3243" s="33" t="str">
        <f>+'[1]CA par taux'!A3243</f>
        <v>V74</v>
      </c>
      <c r="B3243" s="36" t="s">
        <v>280</v>
      </c>
    </row>
    <row r="3244" spans="1:2" x14ac:dyDescent="0.2">
      <c r="A3244" s="33" t="str">
        <f>+'[1]CA par taux'!A3244</f>
        <v>V74</v>
      </c>
      <c r="B3244" s="36" t="s">
        <v>281</v>
      </c>
    </row>
    <row r="3245" spans="1:2" x14ac:dyDescent="0.2">
      <c r="A3245" s="33" t="str">
        <f>+'[1]CA par taux'!A3245</f>
        <v>V74</v>
      </c>
      <c r="B3245" s="36" t="s">
        <v>282</v>
      </c>
    </row>
    <row r="3246" spans="1:2" x14ac:dyDescent="0.2">
      <c r="A3246" s="33" t="str">
        <f>+'[1]CA par taux'!A3246</f>
        <v>V74</v>
      </c>
      <c r="B3246" s="36" t="s">
        <v>283</v>
      </c>
    </row>
    <row r="3247" spans="1:2" x14ac:dyDescent="0.2">
      <c r="A3247" s="33" t="str">
        <f>+'[1]CA par taux'!A3247</f>
        <v>V74</v>
      </c>
      <c r="B3247" s="36" t="s">
        <v>284</v>
      </c>
    </row>
    <row r="3248" spans="1:2" x14ac:dyDescent="0.2">
      <c r="A3248" s="33" t="str">
        <f>+'[1]CA par taux'!A3248</f>
        <v>V74</v>
      </c>
      <c r="B3248" s="36" t="s">
        <v>285</v>
      </c>
    </row>
    <row r="3249" spans="1:2" x14ac:dyDescent="0.2">
      <c r="A3249" s="33" t="str">
        <f>+'[1]CA par taux'!A3249</f>
        <v>V74</v>
      </c>
      <c r="B3249" s="36" t="s">
        <v>286</v>
      </c>
    </row>
    <row r="3250" spans="1:2" x14ac:dyDescent="0.2">
      <c r="A3250" s="33" t="str">
        <f>+'[1]CA par taux'!A3250</f>
        <v>V74</v>
      </c>
      <c r="B3250" s="36" t="s">
        <v>287</v>
      </c>
    </row>
    <row r="3251" spans="1:2" x14ac:dyDescent="0.2">
      <c r="A3251" s="33" t="str">
        <f>+'[1]CA par taux'!A3251</f>
        <v>V74</v>
      </c>
      <c r="B3251" s="36" t="s">
        <v>288</v>
      </c>
    </row>
    <row r="3252" spans="1:2" x14ac:dyDescent="0.2">
      <c r="A3252" s="33" t="str">
        <f>+'[1]CA par taux'!A3252</f>
        <v>V74</v>
      </c>
      <c r="B3252" s="36" t="s">
        <v>118</v>
      </c>
    </row>
    <row r="3253" spans="1:2" x14ac:dyDescent="0.2">
      <c r="A3253" s="33" t="str">
        <f>+'[1]CA par taux'!A3253</f>
        <v>V74</v>
      </c>
      <c r="B3253" s="36" t="s">
        <v>289</v>
      </c>
    </row>
    <row r="3254" spans="1:2" x14ac:dyDescent="0.2">
      <c r="A3254" s="33" t="str">
        <f>+'[1]CA par taux'!A3254</f>
        <v>V74</v>
      </c>
      <c r="B3254" s="36" t="s">
        <v>290</v>
      </c>
    </row>
    <row r="3255" spans="1:2" x14ac:dyDescent="0.2">
      <c r="A3255" s="33" t="str">
        <f>+'[1]CA par taux'!A3255</f>
        <v>V74</v>
      </c>
      <c r="B3255" s="36" t="s">
        <v>291</v>
      </c>
    </row>
    <row r="3256" spans="1:2" x14ac:dyDescent="0.2">
      <c r="A3256" s="33" t="str">
        <f>+'[1]CA par taux'!A3256</f>
        <v>V74</v>
      </c>
      <c r="B3256" s="36" t="s">
        <v>292</v>
      </c>
    </row>
    <row r="3257" spans="1:2" x14ac:dyDescent="0.2">
      <c r="A3257" s="33" t="str">
        <f>+'[1]CA par taux'!A3257</f>
        <v>V74</v>
      </c>
      <c r="B3257" s="36" t="s">
        <v>293</v>
      </c>
    </row>
    <row r="3258" spans="1:2" x14ac:dyDescent="0.2">
      <c r="A3258" s="33" t="str">
        <f>+'[1]CA par taux'!A3258</f>
        <v>V74</v>
      </c>
      <c r="B3258" s="36" t="s">
        <v>294</v>
      </c>
    </row>
    <row r="3259" spans="1:2" x14ac:dyDescent="0.2">
      <c r="A3259" s="33" t="str">
        <f>+'[1]CA par taux'!A3259</f>
        <v>V74</v>
      </c>
      <c r="B3259" s="36" t="s">
        <v>295</v>
      </c>
    </row>
    <row r="3260" spans="1:2" x14ac:dyDescent="0.2">
      <c r="A3260" s="33" t="str">
        <f>+'[1]CA par taux'!A3260</f>
        <v>V74</v>
      </c>
      <c r="B3260" s="36" t="s">
        <v>296</v>
      </c>
    </row>
    <row r="3261" spans="1:2" x14ac:dyDescent="0.2">
      <c r="A3261" s="33" t="str">
        <f>+'[1]CA par taux'!A3261</f>
        <v>V74</v>
      </c>
      <c r="B3261" s="36" t="s">
        <v>297</v>
      </c>
    </row>
    <row r="3262" spans="1:2" x14ac:dyDescent="0.2">
      <c r="A3262" s="33" t="str">
        <f>+'[1]CA par taux'!A3262</f>
        <v>V74</v>
      </c>
      <c r="B3262" s="36" t="s">
        <v>298</v>
      </c>
    </row>
    <row r="3263" spans="1:2" x14ac:dyDescent="0.2">
      <c r="A3263" s="33" t="str">
        <f>+'[1]CA par taux'!A3263</f>
        <v>V74</v>
      </c>
      <c r="B3263" s="36" t="s">
        <v>299</v>
      </c>
    </row>
    <row r="3264" spans="1:2" x14ac:dyDescent="0.2">
      <c r="A3264" s="33" t="str">
        <f>+'[1]CA par taux'!A3264</f>
        <v>V74</v>
      </c>
      <c r="B3264" s="36" t="s">
        <v>300</v>
      </c>
    </row>
    <row r="3265" spans="1:2" x14ac:dyDescent="0.2">
      <c r="A3265" s="33" t="str">
        <f>+'[1]CA par taux'!A3265</f>
        <v>V74</v>
      </c>
      <c r="B3265" s="36" t="s">
        <v>301</v>
      </c>
    </row>
    <row r="3266" spans="1:2" x14ac:dyDescent="0.2">
      <c r="A3266" s="33" t="str">
        <f>+'[1]CA par taux'!A3266</f>
        <v>V74</v>
      </c>
      <c r="B3266" s="36" t="s">
        <v>302</v>
      </c>
    </row>
    <row r="3267" spans="1:2" x14ac:dyDescent="0.2">
      <c r="A3267" s="33" t="str">
        <f>+'[1]CA par taux'!A3267</f>
        <v>V74</v>
      </c>
      <c r="B3267" s="36" t="s">
        <v>303</v>
      </c>
    </row>
    <row r="3268" spans="1:2" x14ac:dyDescent="0.2">
      <c r="A3268" s="33" t="str">
        <f>+'[1]CA par taux'!A3268</f>
        <v>V74</v>
      </c>
      <c r="B3268" s="36" t="s">
        <v>304</v>
      </c>
    </row>
    <row r="3269" spans="1:2" x14ac:dyDescent="0.2">
      <c r="A3269" s="33" t="str">
        <f>+'[1]CA par taux'!A3269</f>
        <v>V74</v>
      </c>
      <c r="B3269" s="36" t="s">
        <v>305</v>
      </c>
    </row>
    <row r="3270" spans="1:2" x14ac:dyDescent="0.2">
      <c r="A3270" s="33" t="str">
        <f>+'[1]CA par taux'!A3270</f>
        <v>V74</v>
      </c>
      <c r="B3270" s="36" t="s">
        <v>306</v>
      </c>
    </row>
    <row r="3271" spans="1:2" x14ac:dyDescent="0.2">
      <c r="A3271" s="33" t="str">
        <f>+'[1]CA par taux'!A3271</f>
        <v>V74</v>
      </c>
      <c r="B3271" s="36" t="s">
        <v>307</v>
      </c>
    </row>
    <row r="3272" spans="1:2" x14ac:dyDescent="0.2">
      <c r="A3272" s="33" t="str">
        <f>+'[1]CA par taux'!A3272</f>
        <v>V74</v>
      </c>
      <c r="B3272" s="36" t="s">
        <v>308</v>
      </c>
    </row>
    <row r="3273" spans="1:2" x14ac:dyDescent="0.2">
      <c r="A3273" s="33" t="str">
        <f>+'[1]CA par taux'!A3273</f>
        <v>V74</v>
      </c>
      <c r="B3273" s="36" t="s">
        <v>309</v>
      </c>
    </row>
    <row r="3274" spans="1:2" x14ac:dyDescent="0.2">
      <c r="A3274" s="33" t="str">
        <f>+'[1]CA par taux'!A3274</f>
        <v>V74</v>
      </c>
      <c r="B3274" s="36" t="s">
        <v>310</v>
      </c>
    </row>
    <row r="3275" spans="1:2" x14ac:dyDescent="0.2">
      <c r="A3275" s="33" t="str">
        <f>+'[1]CA par taux'!A3275</f>
        <v>V74</v>
      </c>
      <c r="B3275" s="36" t="s">
        <v>311</v>
      </c>
    </row>
    <row r="3276" spans="1:2" x14ac:dyDescent="0.2">
      <c r="A3276" s="33" t="str">
        <f>+'[1]CA par taux'!A3276</f>
        <v>V74</v>
      </c>
      <c r="B3276" s="36" t="s">
        <v>312</v>
      </c>
    </row>
    <row r="3277" spans="1:2" x14ac:dyDescent="0.2">
      <c r="A3277" s="33" t="str">
        <f>+'[1]CA par taux'!A3277</f>
        <v>V74</v>
      </c>
      <c r="B3277" s="36" t="s">
        <v>313</v>
      </c>
    </row>
    <row r="3278" spans="1:2" x14ac:dyDescent="0.2">
      <c r="A3278" s="33" t="str">
        <f>+'[1]CA par taux'!A3278</f>
        <v>V74</v>
      </c>
      <c r="B3278" s="36" t="s">
        <v>117</v>
      </c>
    </row>
    <row r="3279" spans="1:2" x14ac:dyDescent="0.2">
      <c r="A3279" s="33" t="str">
        <f>+'[1]CA par taux'!A3279</f>
        <v>V74</v>
      </c>
      <c r="B3279" s="36" t="s">
        <v>314</v>
      </c>
    </row>
    <row r="3280" spans="1:2" x14ac:dyDescent="0.2">
      <c r="A3280" s="33" t="str">
        <f>+'[1]CA par taux'!A3280</f>
        <v>V74</v>
      </c>
      <c r="B3280" s="36" t="s">
        <v>315</v>
      </c>
    </row>
    <row r="3281" spans="1:2" x14ac:dyDescent="0.2">
      <c r="A3281" s="33" t="str">
        <f>+'[1]CA par taux'!A3281</f>
        <v>V74</v>
      </c>
      <c r="B3281" s="36" t="s">
        <v>316</v>
      </c>
    </row>
    <row r="3282" spans="1:2" x14ac:dyDescent="0.2">
      <c r="A3282" s="33" t="str">
        <f>+'[1]CA par taux'!A3282</f>
        <v>V74</v>
      </c>
      <c r="B3282" s="36" t="s">
        <v>317</v>
      </c>
    </row>
    <row r="3283" spans="1:2" x14ac:dyDescent="0.2">
      <c r="A3283" s="33" t="str">
        <f>+'[1]CA par taux'!A3283</f>
        <v>V74</v>
      </c>
      <c r="B3283" s="36" t="s">
        <v>318</v>
      </c>
    </row>
    <row r="3284" spans="1:2" x14ac:dyDescent="0.2">
      <c r="A3284" s="33" t="str">
        <f>+'[1]CA par taux'!A3284</f>
        <v>V74</v>
      </c>
      <c r="B3284" s="36" t="s">
        <v>319</v>
      </c>
    </row>
    <row r="3285" spans="1:2" x14ac:dyDescent="0.2">
      <c r="A3285" s="33" t="str">
        <f>+'[1]CA par taux'!A3285</f>
        <v>V74</v>
      </c>
      <c r="B3285" s="36" t="s">
        <v>320</v>
      </c>
    </row>
    <row r="3286" spans="1:2" x14ac:dyDescent="0.2">
      <c r="A3286" s="33" t="str">
        <f>+'[1]CA par taux'!A3286</f>
        <v>V74</v>
      </c>
      <c r="B3286" s="36" t="s">
        <v>321</v>
      </c>
    </row>
    <row r="3287" spans="1:2" x14ac:dyDescent="0.2">
      <c r="A3287" s="33" t="str">
        <f>+'[1]CA par taux'!A3287</f>
        <v>V74</v>
      </c>
      <c r="B3287" s="36" t="s">
        <v>322</v>
      </c>
    </row>
    <row r="3288" spans="1:2" x14ac:dyDescent="0.2">
      <c r="A3288" s="33" t="str">
        <f>+'[1]CA par taux'!A3288</f>
        <v>V74</v>
      </c>
      <c r="B3288" s="36" t="s">
        <v>323</v>
      </c>
    </row>
    <row r="3289" spans="1:2" x14ac:dyDescent="0.2">
      <c r="A3289" s="33" t="str">
        <f>+'[1]CA par taux'!A3289</f>
        <v>V74</v>
      </c>
      <c r="B3289" s="36" t="s">
        <v>324</v>
      </c>
    </row>
    <row r="3290" spans="1:2" x14ac:dyDescent="0.2">
      <c r="A3290" s="33" t="str">
        <f>+'[1]CA par taux'!A3290</f>
        <v>V74</v>
      </c>
      <c r="B3290" s="36" t="s">
        <v>325</v>
      </c>
    </row>
    <row r="3291" spans="1:2" x14ac:dyDescent="0.2">
      <c r="A3291" s="33" t="str">
        <f>+'[1]CA par taux'!A3291</f>
        <v>V74</v>
      </c>
      <c r="B3291" s="36" t="s">
        <v>326</v>
      </c>
    </row>
    <row r="3292" spans="1:2" x14ac:dyDescent="0.2">
      <c r="A3292" s="33" t="str">
        <f>+'[1]CA par taux'!A3292</f>
        <v>V74</v>
      </c>
      <c r="B3292" s="36" t="s">
        <v>327</v>
      </c>
    </row>
    <row r="3293" spans="1:2" x14ac:dyDescent="0.2">
      <c r="A3293" s="33" t="str">
        <f>+'[1]CA par taux'!A3293</f>
        <v>V74</v>
      </c>
      <c r="B3293" s="36" t="s">
        <v>328</v>
      </c>
    </row>
    <row r="3294" spans="1:2" x14ac:dyDescent="0.2">
      <c r="A3294" s="33" t="str">
        <f>+'[1]CA par taux'!A3294</f>
        <v>V74</v>
      </c>
      <c r="B3294" s="36" t="s">
        <v>329</v>
      </c>
    </row>
    <row r="3295" spans="1:2" x14ac:dyDescent="0.2">
      <c r="A3295" s="33" t="str">
        <f>+'[1]CA par taux'!A3295</f>
        <v>V74</v>
      </c>
      <c r="B3295" s="36" t="s">
        <v>128</v>
      </c>
    </row>
    <row r="3296" spans="1:2" x14ac:dyDescent="0.2">
      <c r="A3296" s="33" t="str">
        <f>+'[1]CA par taux'!A3296</f>
        <v>V74</v>
      </c>
      <c r="B3296" s="36" t="s">
        <v>330</v>
      </c>
    </row>
    <row r="3297" spans="1:2" x14ac:dyDescent="0.2">
      <c r="A3297" s="33" t="str">
        <f>+'[1]CA par taux'!A3297</f>
        <v>V74</v>
      </c>
      <c r="B3297" s="36" t="s">
        <v>331</v>
      </c>
    </row>
    <row r="3298" spans="1:2" x14ac:dyDescent="0.2">
      <c r="A3298" s="33" t="str">
        <f>+'[1]CA par taux'!A3298</f>
        <v>V74</v>
      </c>
      <c r="B3298" s="36" t="s">
        <v>332</v>
      </c>
    </row>
    <row r="3299" spans="1:2" x14ac:dyDescent="0.2">
      <c r="A3299" s="33" t="str">
        <f>+'[1]CA par taux'!A3299</f>
        <v>V74</v>
      </c>
      <c r="B3299" s="36" t="s">
        <v>333</v>
      </c>
    </row>
    <row r="3300" spans="1:2" x14ac:dyDescent="0.2">
      <c r="A3300" s="33" t="str">
        <f>+'[1]CA par taux'!A3300</f>
        <v>V74</v>
      </c>
      <c r="B3300" s="36" t="s">
        <v>334</v>
      </c>
    </row>
    <row r="3301" spans="1:2" x14ac:dyDescent="0.2">
      <c r="A3301" s="33" t="str">
        <f>+'[1]CA par taux'!A3301</f>
        <v>V74</v>
      </c>
      <c r="B3301" s="36" t="s">
        <v>335</v>
      </c>
    </row>
    <row r="3302" spans="1:2" x14ac:dyDescent="0.2">
      <c r="A3302" s="33" t="str">
        <f>+'[1]CA par taux'!A3302</f>
        <v>V74</v>
      </c>
      <c r="B3302" s="36" t="s">
        <v>336</v>
      </c>
    </row>
    <row r="3303" spans="1:2" x14ac:dyDescent="0.2">
      <c r="A3303" s="33" t="str">
        <f>+'[1]CA par taux'!A3303</f>
        <v>V74</v>
      </c>
      <c r="B3303" s="36" t="s">
        <v>337</v>
      </c>
    </row>
    <row r="3304" spans="1:2" x14ac:dyDescent="0.2">
      <c r="A3304" s="33" t="str">
        <f>+'[1]CA par taux'!A3304</f>
        <v>V74</v>
      </c>
      <c r="B3304" s="36" t="s">
        <v>338</v>
      </c>
    </row>
    <row r="3305" spans="1:2" x14ac:dyDescent="0.2">
      <c r="A3305" s="33" t="str">
        <f>+'[1]CA par taux'!A3305</f>
        <v>V74</v>
      </c>
      <c r="B3305" s="36" t="s">
        <v>339</v>
      </c>
    </row>
    <row r="3306" spans="1:2" x14ac:dyDescent="0.2">
      <c r="A3306" s="33" t="str">
        <f>+'[1]CA par taux'!A3306</f>
        <v>V74</v>
      </c>
      <c r="B3306" s="36" t="s">
        <v>340</v>
      </c>
    </row>
    <row r="3307" spans="1:2" x14ac:dyDescent="0.2">
      <c r="A3307" s="33" t="str">
        <f>+'[1]CA par taux'!A3307</f>
        <v>V74</v>
      </c>
      <c r="B3307" s="37"/>
    </row>
    <row r="3308" spans="1:2" x14ac:dyDescent="0.2">
      <c r="A3308" s="33" t="str">
        <f>+'[1]CA par taux'!A3308</f>
        <v>V74</v>
      </c>
    </row>
    <row r="3309" spans="1:2" x14ac:dyDescent="0.2">
      <c r="A3309" s="33" t="str">
        <f>+'[1]CA par taux'!A3309</f>
        <v>V74</v>
      </c>
    </row>
    <row r="3310" spans="1:2" x14ac:dyDescent="0.2">
      <c r="A3310" s="33" t="str">
        <f>+'[1]CA par taux'!A3310</f>
        <v>V74</v>
      </c>
    </row>
    <row r="3311" spans="1:2" x14ac:dyDescent="0.2">
      <c r="A3311" s="33" t="str">
        <f>+'[1]CA par taux'!A3311</f>
        <v>V74</v>
      </c>
    </row>
    <row r="3312" spans="1:2" x14ac:dyDescent="0.2">
      <c r="A3312" s="33" t="str">
        <f>+'[1]CA par taux'!A3312</f>
        <v>V74</v>
      </c>
    </row>
    <row r="3313" spans="1:1" x14ac:dyDescent="0.2">
      <c r="A3313" s="33" t="str">
        <f>+'[1]CA par taux'!A3313</f>
        <v>V74</v>
      </c>
    </row>
    <row r="3314" spans="1:1" x14ac:dyDescent="0.2">
      <c r="A3314" s="33" t="str">
        <f>+'[1]CA par taux'!A3314</f>
        <v>V74</v>
      </c>
    </row>
    <row r="3315" spans="1:1" x14ac:dyDescent="0.2">
      <c r="A3315" s="33" t="str">
        <f>+'[1]CA par taux'!A3315</f>
        <v>V74</v>
      </c>
    </row>
    <row r="3316" spans="1:1" x14ac:dyDescent="0.2">
      <c r="A3316" s="33" t="str">
        <f>+'[1]CA par taux'!A3316</f>
        <v>V74</v>
      </c>
    </row>
    <row r="3317" spans="1:1" x14ac:dyDescent="0.2">
      <c r="A3317" s="33" t="str">
        <f>+'[1]CA par taux'!A3317</f>
        <v>V74</v>
      </c>
    </row>
    <row r="3318" spans="1:1" x14ac:dyDescent="0.2">
      <c r="A3318" s="33" t="str">
        <f>+'[1]CA par taux'!A3318</f>
        <v>V74</v>
      </c>
    </row>
    <row r="3319" spans="1:1" x14ac:dyDescent="0.2">
      <c r="A3319" s="33" t="str">
        <f>+'[1]CA par taux'!A3319</f>
        <v>V74</v>
      </c>
    </row>
    <row r="3320" spans="1:1" x14ac:dyDescent="0.2">
      <c r="A3320" s="33" t="str">
        <f>+'[1]CA par taux'!A3320</f>
        <v>V74</v>
      </c>
    </row>
    <row r="3321" spans="1:1" x14ac:dyDescent="0.2">
      <c r="A3321" s="33" t="str">
        <f>+'[1]CA par taux'!A3321</f>
        <v>V74</v>
      </c>
    </row>
    <row r="3322" spans="1:1" x14ac:dyDescent="0.2">
      <c r="A3322" s="33" t="str">
        <f>+'[1]CA par taux'!A3322</f>
        <v>V74</v>
      </c>
    </row>
    <row r="3323" spans="1:1" x14ac:dyDescent="0.2">
      <c r="A3323" s="33" t="str">
        <f>+'[1]CA par taux'!A3323</f>
        <v>V74</v>
      </c>
    </row>
    <row r="3324" spans="1:1" x14ac:dyDescent="0.2">
      <c r="A3324" s="33" t="str">
        <f>+'[1]CA par taux'!A3324</f>
        <v>V74</v>
      </c>
    </row>
    <row r="3325" spans="1:1" x14ac:dyDescent="0.2">
      <c r="A3325" s="33" t="str">
        <f>+'[1]CA par taux'!A3325</f>
        <v>V74</v>
      </c>
    </row>
    <row r="3326" spans="1:1" x14ac:dyDescent="0.2">
      <c r="A3326" s="33" t="str">
        <f>+'[1]CA par taux'!A3326</f>
        <v>V74</v>
      </c>
    </row>
    <row r="3327" spans="1:1" x14ac:dyDescent="0.2">
      <c r="A3327" s="33" t="str">
        <f>+'[1]CA par taux'!A3327</f>
        <v>V74</v>
      </c>
    </row>
    <row r="3328" spans="1:1" x14ac:dyDescent="0.2">
      <c r="A3328" s="33" t="str">
        <f>+'[1]CA par taux'!A3328</f>
        <v>V74</v>
      </c>
    </row>
    <row r="3329" spans="1:1" x14ac:dyDescent="0.2">
      <c r="A3329" s="33" t="str">
        <f>+'[1]CA par taux'!A3329</f>
        <v>V74</v>
      </c>
    </row>
    <row r="3330" spans="1:1" x14ac:dyDescent="0.2">
      <c r="A3330" s="33" t="str">
        <f>+'[1]CA par taux'!A3330</f>
        <v>V74</v>
      </c>
    </row>
    <row r="3331" spans="1:1" x14ac:dyDescent="0.2">
      <c r="A3331" s="33" t="str">
        <f>+'[1]CA par taux'!A3331</f>
        <v>V74</v>
      </c>
    </row>
    <row r="3332" spans="1:1" x14ac:dyDescent="0.2">
      <c r="A3332" s="33" t="str">
        <f>+'[1]CA par taux'!A3332</f>
        <v>V74</v>
      </c>
    </row>
    <row r="3333" spans="1:1" x14ac:dyDescent="0.2">
      <c r="A3333" s="33" t="str">
        <f>+'[1]CA par taux'!A3333</f>
        <v>V74</v>
      </c>
    </row>
    <row r="3334" spans="1:1" x14ac:dyDescent="0.2">
      <c r="A3334" s="33" t="str">
        <f>+'[1]CA par taux'!A3334</f>
        <v>V74</v>
      </c>
    </row>
    <row r="3335" spans="1:1" x14ac:dyDescent="0.2">
      <c r="A3335" s="33" t="str">
        <f>+'[1]CA par taux'!A3335</f>
        <v>V74</v>
      </c>
    </row>
    <row r="3336" spans="1:1" x14ac:dyDescent="0.2">
      <c r="A3336" s="33" t="str">
        <f>+'[1]CA par taux'!A3336</f>
        <v>V74</v>
      </c>
    </row>
    <row r="3337" spans="1:1" x14ac:dyDescent="0.2">
      <c r="A3337" s="33" t="str">
        <f>+'[1]CA par taux'!A3337</f>
        <v>V74</v>
      </c>
    </row>
    <row r="3338" spans="1:1" x14ac:dyDescent="0.2">
      <c r="A3338" s="33" t="str">
        <f>+'[1]CA par taux'!A3338</f>
        <v>V74</v>
      </c>
    </row>
    <row r="3339" spans="1:1" x14ac:dyDescent="0.2">
      <c r="A3339" s="33" t="str">
        <f>+'[1]CA par taux'!A3339</f>
        <v>V74</v>
      </c>
    </row>
    <row r="3340" spans="1:1" x14ac:dyDescent="0.2">
      <c r="A3340" s="33" t="str">
        <f>+'[1]CA par taux'!A3340</f>
        <v>V74</v>
      </c>
    </row>
    <row r="3341" spans="1:1" x14ac:dyDescent="0.2">
      <c r="A3341" s="33" t="str">
        <f>+'[1]CA par taux'!A3341</f>
        <v>V74</v>
      </c>
    </row>
    <row r="3342" spans="1:1" x14ac:dyDescent="0.2">
      <c r="A3342" s="33" t="str">
        <f>+'[1]CA par taux'!A3342</f>
        <v>V74</v>
      </c>
    </row>
    <row r="3343" spans="1:1" x14ac:dyDescent="0.2">
      <c r="A3343" s="33" t="str">
        <f>+'[1]CA par taux'!A3343</f>
        <v>V74</v>
      </c>
    </row>
    <row r="3344" spans="1:1" x14ac:dyDescent="0.2">
      <c r="A3344" s="33" t="str">
        <f>+'[1]CA par taux'!A3344</f>
        <v>V74</v>
      </c>
    </row>
    <row r="3345" spans="1:1" x14ac:dyDescent="0.2">
      <c r="A3345" s="33" t="str">
        <f>+'[1]CA par taux'!A3345</f>
        <v>V74</v>
      </c>
    </row>
    <row r="3346" spans="1:1" x14ac:dyDescent="0.2">
      <c r="A3346" s="33" t="str">
        <f>+'[1]CA par taux'!A3346</f>
        <v>V74</v>
      </c>
    </row>
    <row r="3347" spans="1:1" x14ac:dyDescent="0.2">
      <c r="A3347" s="33" t="str">
        <f>+'[1]CA par taux'!A3347</f>
        <v>V74</v>
      </c>
    </row>
    <row r="3348" spans="1:1" x14ac:dyDescent="0.2">
      <c r="A3348" s="33" t="str">
        <f>+'[1]CA par taux'!A3348</f>
        <v>V74</v>
      </c>
    </row>
    <row r="3349" spans="1:1" x14ac:dyDescent="0.2">
      <c r="A3349" s="33" t="str">
        <f>+'[1]CA par taux'!A3349</f>
        <v>V74</v>
      </c>
    </row>
    <row r="3350" spans="1:1" x14ac:dyDescent="0.2">
      <c r="A3350" s="33" t="str">
        <f>+'[1]CA par taux'!A3350</f>
        <v>V74</v>
      </c>
    </row>
    <row r="3351" spans="1:1" x14ac:dyDescent="0.2">
      <c r="A3351" s="33" t="str">
        <f>+'[1]CA par taux'!A3351</f>
        <v>V74</v>
      </c>
    </row>
    <row r="3352" spans="1:1" x14ac:dyDescent="0.2">
      <c r="A3352" s="33" t="str">
        <f>+'[1]CA par taux'!A3352</f>
        <v>V74</v>
      </c>
    </row>
    <row r="3353" spans="1:1" x14ac:dyDescent="0.2">
      <c r="A3353" s="33" t="str">
        <f>+'[1]CA par taux'!A3353</f>
        <v>V74</v>
      </c>
    </row>
    <row r="3354" spans="1:1" x14ac:dyDescent="0.2">
      <c r="A3354" s="33" t="str">
        <f>+'[1]CA par taux'!A3354</f>
        <v>V74</v>
      </c>
    </row>
    <row r="3355" spans="1:1" x14ac:dyDescent="0.2">
      <c r="A3355" s="33" t="str">
        <f>+'[1]CA par taux'!A3355</f>
        <v>V74</v>
      </c>
    </row>
    <row r="3356" spans="1:1" x14ac:dyDescent="0.2">
      <c r="A3356" s="33" t="str">
        <f>+'[1]CA par taux'!A3356</f>
        <v>V74</v>
      </c>
    </row>
    <row r="3357" spans="1:1" x14ac:dyDescent="0.2">
      <c r="A3357" s="33" t="str">
        <f>+'[1]CA par taux'!A3357</f>
        <v>V74</v>
      </c>
    </row>
    <row r="3358" spans="1:1" x14ac:dyDescent="0.2">
      <c r="A3358" s="33" t="str">
        <f>+'[1]CA par taux'!A3358</f>
        <v>V74</v>
      </c>
    </row>
    <row r="3359" spans="1:1" x14ac:dyDescent="0.2">
      <c r="A3359" s="33" t="str">
        <f>+'[1]CA par taux'!A3359</f>
        <v>V74</v>
      </c>
    </row>
    <row r="3360" spans="1:1" x14ac:dyDescent="0.2">
      <c r="A3360" s="33" t="str">
        <f>+'[1]CA par taux'!A3360</f>
        <v>V74</v>
      </c>
    </row>
    <row r="3361" spans="1:1" x14ac:dyDescent="0.2">
      <c r="A3361" s="33" t="str">
        <f>+'[1]CA par taux'!A3361</f>
        <v>V74</v>
      </c>
    </row>
    <row r="3362" spans="1:1" x14ac:dyDescent="0.2">
      <c r="A3362" s="33" t="str">
        <f>+'[1]CA par taux'!A3362</f>
        <v>V74</v>
      </c>
    </row>
    <row r="3363" spans="1:1" x14ac:dyDescent="0.2">
      <c r="A3363" s="33" t="str">
        <f>+'[1]CA par taux'!A3363</f>
        <v>V74</v>
      </c>
    </row>
    <row r="3364" spans="1:1" x14ac:dyDescent="0.2">
      <c r="A3364" s="33" t="str">
        <f>+'[1]CA par taux'!A3364</f>
        <v>V74</v>
      </c>
    </row>
    <row r="3365" spans="1:1" x14ac:dyDescent="0.2">
      <c r="A3365" s="33" t="str">
        <f>+'[1]CA par taux'!A3365</f>
        <v>V74</v>
      </c>
    </row>
    <row r="3366" spans="1:1" x14ac:dyDescent="0.2">
      <c r="A3366" s="33" t="str">
        <f>+'[1]CA par taux'!A3366</f>
        <v>V74</v>
      </c>
    </row>
    <row r="3367" spans="1:1" x14ac:dyDescent="0.2">
      <c r="A3367" s="33" t="str">
        <f>+'[1]CA par taux'!A3367</f>
        <v>V74</v>
      </c>
    </row>
    <row r="3368" spans="1:1" x14ac:dyDescent="0.2">
      <c r="A3368" s="33" t="str">
        <f>+'[1]CA par taux'!A3368</f>
        <v>V74</v>
      </c>
    </row>
    <row r="3369" spans="1:1" x14ac:dyDescent="0.2">
      <c r="A3369" s="33" t="str">
        <f>+'[1]CA par taux'!A3369</f>
        <v>V74</v>
      </c>
    </row>
    <row r="3370" spans="1:1" x14ac:dyDescent="0.2">
      <c r="A3370" s="33" t="str">
        <f>+'[1]CA par taux'!A3370</f>
        <v>V74</v>
      </c>
    </row>
    <row r="3371" spans="1:1" x14ac:dyDescent="0.2">
      <c r="A3371" s="33" t="str">
        <f>+'[1]CA par taux'!A3371</f>
        <v>V74</v>
      </c>
    </row>
    <row r="3372" spans="1:1" x14ac:dyDescent="0.2">
      <c r="A3372" s="33" t="str">
        <f>+'[1]CA par taux'!A3372</f>
        <v>V74</v>
      </c>
    </row>
    <row r="3373" spans="1:1" x14ac:dyDescent="0.2">
      <c r="A3373" s="33" t="str">
        <f>+'[1]CA par taux'!A3373</f>
        <v>V74</v>
      </c>
    </row>
    <row r="3374" spans="1:1" x14ac:dyDescent="0.2">
      <c r="A3374" s="33" t="str">
        <f>+'[1]CA par taux'!A3374</f>
        <v>V74</v>
      </c>
    </row>
    <row r="3375" spans="1:1" x14ac:dyDescent="0.2">
      <c r="A3375" s="33" t="str">
        <f>+'[1]CA par taux'!A3375</f>
        <v>V74</v>
      </c>
    </row>
    <row r="3376" spans="1:1" x14ac:dyDescent="0.2">
      <c r="A3376" s="33" t="str">
        <f>+'[1]CA par taux'!A3376</f>
        <v>V74</v>
      </c>
    </row>
    <row r="3377" spans="1:1" x14ac:dyDescent="0.2">
      <c r="A3377" s="33" t="str">
        <f>+'[1]CA par taux'!A3377</f>
        <v>V74</v>
      </c>
    </row>
    <row r="3378" spans="1:1" x14ac:dyDescent="0.2">
      <c r="A3378" s="33" t="str">
        <f>+'[1]CA par taux'!A3378</f>
        <v>V74</v>
      </c>
    </row>
    <row r="3379" spans="1:1" x14ac:dyDescent="0.2">
      <c r="A3379" s="33" t="str">
        <f>+'[1]CA par taux'!A3379</f>
        <v>V74</v>
      </c>
    </row>
    <row r="3380" spans="1:1" x14ac:dyDescent="0.2">
      <c r="A3380" s="33" t="str">
        <f>+'[1]CA par taux'!A3380</f>
        <v>V74</v>
      </c>
    </row>
    <row r="3381" spans="1:1" x14ac:dyDescent="0.2">
      <c r="A3381" s="33" t="str">
        <f>+'[1]CA par taux'!A3381</f>
        <v>V74</v>
      </c>
    </row>
    <row r="3382" spans="1:1" x14ac:dyDescent="0.2">
      <c r="A3382" s="33" t="str">
        <f>+'[1]CA par taux'!A3382</f>
        <v>V74</v>
      </c>
    </row>
    <row r="3383" spans="1:1" x14ac:dyDescent="0.2">
      <c r="A3383" s="33" t="str">
        <f>+'[1]CA par taux'!A3383</f>
        <v>V74</v>
      </c>
    </row>
    <row r="3384" spans="1:1" x14ac:dyDescent="0.2">
      <c r="A3384" s="33" t="str">
        <f>+'[1]CA par taux'!A3384</f>
        <v>V74</v>
      </c>
    </row>
    <row r="3385" spans="1:1" x14ac:dyDescent="0.2">
      <c r="A3385" s="33" t="str">
        <f>+'[1]CA par taux'!A3385</f>
        <v>V74</v>
      </c>
    </row>
    <row r="3386" spans="1:1" x14ac:dyDescent="0.2">
      <c r="A3386" s="33" t="str">
        <f>+'[1]CA par taux'!A3386</f>
        <v>V74</v>
      </c>
    </row>
    <row r="3387" spans="1:1" x14ac:dyDescent="0.2">
      <c r="A3387" s="33" t="str">
        <f>+'[1]CA par taux'!A3387</f>
        <v>V74</v>
      </c>
    </row>
    <row r="3388" spans="1:1" x14ac:dyDescent="0.2">
      <c r="A3388" s="33" t="str">
        <f>+'[1]CA par taux'!A3388</f>
        <v>V74</v>
      </c>
    </row>
    <row r="3389" spans="1:1" x14ac:dyDescent="0.2">
      <c r="A3389" s="33" t="str">
        <f>+'[1]CA par taux'!A3389</f>
        <v>V74</v>
      </c>
    </row>
    <row r="3390" spans="1:1" x14ac:dyDescent="0.2">
      <c r="A3390" s="33" t="str">
        <f>+'[1]CA par taux'!A3390</f>
        <v>V74</v>
      </c>
    </row>
    <row r="3391" spans="1:1" x14ac:dyDescent="0.2">
      <c r="A3391" s="33" t="str">
        <f>+'[1]CA par taux'!A3391</f>
        <v>V74</v>
      </c>
    </row>
    <row r="3392" spans="1:1" x14ac:dyDescent="0.2">
      <c r="A3392" s="33" t="str">
        <f>+'[1]CA par taux'!A3392</f>
        <v>V74</v>
      </c>
    </row>
    <row r="3393" spans="1:2" x14ac:dyDescent="0.2">
      <c r="A3393" s="33" t="str">
        <f>+'[1]CA par taux'!A3393</f>
        <v>V74</v>
      </c>
    </row>
    <row r="3394" spans="1:2" x14ac:dyDescent="0.2">
      <c r="A3394" s="33" t="str">
        <f>+'[1]CA par taux'!A3394</f>
        <v>V74</v>
      </c>
    </row>
    <row r="3395" spans="1:2" x14ac:dyDescent="0.2">
      <c r="A3395" s="33" t="str">
        <f>+'[1]CA par taux'!A3395</f>
        <v>V74</v>
      </c>
    </row>
    <row r="3396" spans="1:2" x14ac:dyDescent="0.2">
      <c r="A3396" s="33" t="str">
        <f>+'[1]CA par taux'!A3396</f>
        <v>V74</v>
      </c>
    </row>
    <row r="3397" spans="1:2" x14ac:dyDescent="0.2">
      <c r="A3397" s="33" t="str">
        <f>+'[1]CA par taux'!A3397</f>
        <v>V74</v>
      </c>
    </row>
    <row r="3398" spans="1:2" x14ac:dyDescent="0.2">
      <c r="A3398" s="33" t="str">
        <f>+'[1]CA par taux'!A3398</f>
        <v>V74</v>
      </c>
    </row>
    <row r="3399" spans="1:2" x14ac:dyDescent="0.2">
      <c r="A3399" s="33" t="str">
        <f>+'[1]CA par taux'!A3399</f>
        <v>V74</v>
      </c>
    </row>
    <row r="3400" spans="1:2" x14ac:dyDescent="0.2">
      <c r="A3400" s="33" t="str">
        <f>+'[1]CA par taux'!A3400</f>
        <v>V74</v>
      </c>
    </row>
    <row r="3401" spans="1:2" x14ac:dyDescent="0.2">
      <c r="A3401" s="33" t="str">
        <f>+'[1]CA par taux'!A3401</f>
        <v>W17</v>
      </c>
      <c r="B3401" s="36" t="s">
        <v>239</v>
      </c>
    </row>
    <row r="3402" spans="1:2" x14ac:dyDescent="0.2">
      <c r="A3402" s="33" t="str">
        <f>+'[1]CA par taux'!A3402</f>
        <v>W17</v>
      </c>
      <c r="B3402" s="36" t="s">
        <v>240</v>
      </c>
    </row>
    <row r="3403" spans="1:2" x14ac:dyDescent="0.2">
      <c r="A3403" s="33" t="str">
        <f>+'[1]CA par taux'!A3403</f>
        <v>W17</v>
      </c>
      <c r="B3403" s="36" t="s">
        <v>241</v>
      </c>
    </row>
    <row r="3404" spans="1:2" x14ac:dyDescent="0.2">
      <c r="A3404" s="33" t="str">
        <f>+'[1]CA par taux'!A3404</f>
        <v>W17</v>
      </c>
      <c r="B3404" s="36" t="s">
        <v>242</v>
      </c>
    </row>
    <row r="3405" spans="1:2" x14ac:dyDescent="0.2">
      <c r="A3405" s="33" t="str">
        <f>+'[1]CA par taux'!A3405</f>
        <v>W17</v>
      </c>
      <c r="B3405" s="36" t="s">
        <v>243</v>
      </c>
    </row>
    <row r="3406" spans="1:2" x14ac:dyDescent="0.2">
      <c r="A3406" s="33" t="str">
        <f>+'[1]CA par taux'!A3406</f>
        <v>W17</v>
      </c>
      <c r="B3406" s="36" t="s">
        <v>244</v>
      </c>
    </row>
    <row r="3407" spans="1:2" x14ac:dyDescent="0.2">
      <c r="A3407" s="33" t="str">
        <f>+'[1]CA par taux'!A3407</f>
        <v>W17</v>
      </c>
      <c r="B3407" s="36" t="s">
        <v>245</v>
      </c>
    </row>
    <row r="3408" spans="1:2" x14ac:dyDescent="0.2">
      <c r="A3408" s="33" t="str">
        <f>+'[1]CA par taux'!A3408</f>
        <v>W17</v>
      </c>
      <c r="B3408" s="36" t="s">
        <v>246</v>
      </c>
    </row>
    <row r="3409" spans="1:2" x14ac:dyDescent="0.2">
      <c r="A3409" s="33" t="str">
        <f>+'[1]CA par taux'!A3409</f>
        <v>W17</v>
      </c>
      <c r="B3409" s="36" t="s">
        <v>247</v>
      </c>
    </row>
    <row r="3410" spans="1:2" x14ac:dyDescent="0.2">
      <c r="A3410" s="33" t="str">
        <f>+'[1]CA par taux'!A3410</f>
        <v>W17</v>
      </c>
      <c r="B3410" s="36" t="s">
        <v>248</v>
      </c>
    </row>
    <row r="3411" spans="1:2" x14ac:dyDescent="0.2">
      <c r="A3411" s="33" t="str">
        <f>+'[1]CA par taux'!A3411</f>
        <v>W17</v>
      </c>
      <c r="B3411" s="36" t="s">
        <v>249</v>
      </c>
    </row>
    <row r="3412" spans="1:2" x14ac:dyDescent="0.2">
      <c r="A3412" s="33" t="str">
        <f>+'[1]CA par taux'!A3412</f>
        <v>W17</v>
      </c>
      <c r="B3412" s="36" t="s">
        <v>250</v>
      </c>
    </row>
    <row r="3413" spans="1:2" x14ac:dyDescent="0.2">
      <c r="A3413" s="33" t="str">
        <f>+'[1]CA par taux'!A3413</f>
        <v>W17</v>
      </c>
      <c r="B3413" s="36" t="s">
        <v>251</v>
      </c>
    </row>
    <row r="3414" spans="1:2" x14ac:dyDescent="0.2">
      <c r="A3414" s="33" t="str">
        <f>+'[1]CA par taux'!A3414</f>
        <v>W17</v>
      </c>
      <c r="B3414" s="36" t="s">
        <v>252</v>
      </c>
    </row>
    <row r="3415" spans="1:2" x14ac:dyDescent="0.2">
      <c r="A3415" s="33" t="str">
        <f>+'[1]CA par taux'!A3415</f>
        <v>W17</v>
      </c>
      <c r="B3415" s="36" t="s">
        <v>253</v>
      </c>
    </row>
    <row r="3416" spans="1:2" x14ac:dyDescent="0.2">
      <c r="A3416" s="33" t="str">
        <f>+'[1]CA par taux'!A3416</f>
        <v>W17</v>
      </c>
      <c r="B3416" s="36" t="s">
        <v>254</v>
      </c>
    </row>
    <row r="3417" spans="1:2" x14ac:dyDescent="0.2">
      <c r="A3417" s="33" t="str">
        <f>+'[1]CA par taux'!A3417</f>
        <v>W17</v>
      </c>
      <c r="B3417" s="36" t="s">
        <v>254</v>
      </c>
    </row>
    <row r="3418" spans="1:2" x14ac:dyDescent="0.2">
      <c r="A3418" s="33" t="str">
        <f>+'[1]CA par taux'!A3418</f>
        <v>W17</v>
      </c>
      <c r="B3418" s="36" t="s">
        <v>255</v>
      </c>
    </row>
    <row r="3419" spans="1:2" x14ac:dyDescent="0.2">
      <c r="A3419" s="33" t="str">
        <f>+'[1]CA par taux'!A3419</f>
        <v>W17</v>
      </c>
      <c r="B3419" s="36" t="s">
        <v>256</v>
      </c>
    </row>
    <row r="3420" spans="1:2" x14ac:dyDescent="0.2">
      <c r="A3420" s="33" t="str">
        <f>+'[1]CA par taux'!A3420</f>
        <v>W17</v>
      </c>
      <c r="B3420" s="36" t="s">
        <v>257</v>
      </c>
    </row>
    <row r="3421" spans="1:2" x14ac:dyDescent="0.2">
      <c r="A3421" s="33" t="str">
        <f>+'[1]CA par taux'!A3421</f>
        <v>W17</v>
      </c>
      <c r="B3421" s="36" t="s">
        <v>258</v>
      </c>
    </row>
    <row r="3422" spans="1:2" x14ac:dyDescent="0.2">
      <c r="A3422" s="33" t="str">
        <f>+'[1]CA par taux'!A3422</f>
        <v>W17</v>
      </c>
      <c r="B3422" s="36" t="s">
        <v>259</v>
      </c>
    </row>
    <row r="3423" spans="1:2" x14ac:dyDescent="0.2">
      <c r="A3423" s="33" t="str">
        <f>+'[1]CA par taux'!A3423</f>
        <v>W17</v>
      </c>
      <c r="B3423" s="36" t="s">
        <v>260</v>
      </c>
    </row>
    <row r="3424" spans="1:2" x14ac:dyDescent="0.2">
      <c r="A3424" s="33" t="str">
        <f>+'[1]CA par taux'!A3424</f>
        <v>W17</v>
      </c>
      <c r="B3424" s="36" t="s">
        <v>261</v>
      </c>
    </row>
    <row r="3425" spans="1:2" x14ac:dyDescent="0.2">
      <c r="A3425" s="33" t="str">
        <f>+'[1]CA par taux'!A3425</f>
        <v>W17</v>
      </c>
      <c r="B3425" s="36" t="s">
        <v>262</v>
      </c>
    </row>
    <row r="3426" spans="1:2" x14ac:dyDescent="0.2">
      <c r="A3426" s="33" t="str">
        <f>+'[1]CA par taux'!A3426</f>
        <v>W17</v>
      </c>
      <c r="B3426" s="36" t="s">
        <v>263</v>
      </c>
    </row>
    <row r="3427" spans="1:2" x14ac:dyDescent="0.2">
      <c r="A3427" s="33" t="str">
        <f>+'[1]CA par taux'!A3427</f>
        <v>W17</v>
      </c>
      <c r="B3427" s="36" t="s">
        <v>264</v>
      </c>
    </row>
    <row r="3428" spans="1:2" x14ac:dyDescent="0.2">
      <c r="A3428" s="33" t="str">
        <f>+'[1]CA par taux'!A3428</f>
        <v>W17</v>
      </c>
      <c r="B3428" s="36" t="s">
        <v>265</v>
      </c>
    </row>
    <row r="3429" spans="1:2" x14ac:dyDescent="0.2">
      <c r="A3429" s="33" t="str">
        <f>+'[1]CA par taux'!A3429</f>
        <v>W17</v>
      </c>
      <c r="B3429" s="36" t="s">
        <v>266</v>
      </c>
    </row>
    <row r="3430" spans="1:2" x14ac:dyDescent="0.2">
      <c r="A3430" s="33" t="str">
        <f>+'[1]CA par taux'!A3430</f>
        <v>W17</v>
      </c>
      <c r="B3430" s="36" t="s">
        <v>267</v>
      </c>
    </row>
    <row r="3431" spans="1:2" x14ac:dyDescent="0.2">
      <c r="A3431" s="33" t="str">
        <f>+'[1]CA par taux'!A3431</f>
        <v>W17</v>
      </c>
      <c r="B3431" s="36" t="s">
        <v>268</v>
      </c>
    </row>
    <row r="3432" spans="1:2" x14ac:dyDescent="0.2">
      <c r="A3432" s="33" t="str">
        <f>+'[1]CA par taux'!A3432</f>
        <v>W17</v>
      </c>
      <c r="B3432" s="36" t="s">
        <v>269</v>
      </c>
    </row>
    <row r="3433" spans="1:2" x14ac:dyDescent="0.2">
      <c r="A3433" s="33" t="str">
        <f>+'[1]CA par taux'!A3433</f>
        <v>W17</v>
      </c>
      <c r="B3433" s="36" t="s">
        <v>270</v>
      </c>
    </row>
    <row r="3434" spans="1:2" x14ac:dyDescent="0.2">
      <c r="A3434" s="33" t="str">
        <f>+'[1]CA par taux'!A3434</f>
        <v>W17</v>
      </c>
      <c r="B3434" s="36" t="s">
        <v>271</v>
      </c>
    </row>
    <row r="3435" spans="1:2" x14ac:dyDescent="0.2">
      <c r="A3435" s="33" t="str">
        <f>+'[1]CA par taux'!A3435</f>
        <v>W17</v>
      </c>
      <c r="B3435" s="36" t="s">
        <v>272</v>
      </c>
    </row>
    <row r="3436" spans="1:2" x14ac:dyDescent="0.2">
      <c r="A3436" s="33" t="str">
        <f>+'[1]CA par taux'!A3436</f>
        <v>W17</v>
      </c>
      <c r="B3436" s="36" t="s">
        <v>273</v>
      </c>
    </row>
    <row r="3437" spans="1:2" x14ac:dyDescent="0.2">
      <c r="A3437" s="33" t="str">
        <f>+'[1]CA par taux'!A3437</f>
        <v>W17</v>
      </c>
      <c r="B3437" s="36" t="s">
        <v>274</v>
      </c>
    </row>
    <row r="3438" spans="1:2" x14ac:dyDescent="0.2">
      <c r="A3438" s="33" t="str">
        <f>+'[1]CA par taux'!A3438</f>
        <v>W17</v>
      </c>
      <c r="B3438" s="36" t="s">
        <v>275</v>
      </c>
    </row>
    <row r="3439" spans="1:2" x14ac:dyDescent="0.2">
      <c r="A3439" s="33" t="str">
        <f>+'[1]CA par taux'!A3439</f>
        <v>W17</v>
      </c>
      <c r="B3439" s="36" t="s">
        <v>276</v>
      </c>
    </row>
    <row r="3440" spans="1:2" x14ac:dyDescent="0.2">
      <c r="A3440" s="33" t="str">
        <f>+'[1]CA par taux'!A3440</f>
        <v>W17</v>
      </c>
      <c r="B3440" s="36" t="s">
        <v>277</v>
      </c>
    </row>
    <row r="3441" spans="1:2" x14ac:dyDescent="0.2">
      <c r="A3441" s="33" t="str">
        <f>+'[1]CA par taux'!A3441</f>
        <v>W17</v>
      </c>
      <c r="B3441" s="36" t="s">
        <v>278</v>
      </c>
    </row>
    <row r="3442" spans="1:2" x14ac:dyDescent="0.2">
      <c r="A3442" s="33" t="str">
        <f>+'[1]CA par taux'!A3442</f>
        <v>W17</v>
      </c>
      <c r="B3442" s="36" t="s">
        <v>279</v>
      </c>
    </row>
    <row r="3443" spans="1:2" x14ac:dyDescent="0.2">
      <c r="A3443" s="33" t="str">
        <f>+'[1]CA par taux'!A3443</f>
        <v>W17</v>
      </c>
      <c r="B3443" s="36" t="s">
        <v>280</v>
      </c>
    </row>
    <row r="3444" spans="1:2" x14ac:dyDescent="0.2">
      <c r="A3444" s="33" t="str">
        <f>+'[1]CA par taux'!A3444</f>
        <v>W17</v>
      </c>
      <c r="B3444" s="36" t="s">
        <v>281</v>
      </c>
    </row>
    <row r="3445" spans="1:2" x14ac:dyDescent="0.2">
      <c r="A3445" s="33" t="str">
        <f>+'[1]CA par taux'!A3445</f>
        <v>W17</v>
      </c>
      <c r="B3445" s="36" t="s">
        <v>282</v>
      </c>
    </row>
    <row r="3446" spans="1:2" x14ac:dyDescent="0.2">
      <c r="A3446" s="33" t="str">
        <f>+'[1]CA par taux'!A3446</f>
        <v>W17</v>
      </c>
      <c r="B3446" s="36" t="s">
        <v>283</v>
      </c>
    </row>
    <row r="3447" spans="1:2" x14ac:dyDescent="0.2">
      <c r="A3447" s="33" t="str">
        <f>+'[1]CA par taux'!A3447</f>
        <v>W17</v>
      </c>
      <c r="B3447" s="36" t="s">
        <v>284</v>
      </c>
    </row>
    <row r="3448" spans="1:2" x14ac:dyDescent="0.2">
      <c r="A3448" s="33" t="str">
        <f>+'[1]CA par taux'!A3448</f>
        <v>W17</v>
      </c>
      <c r="B3448" s="36" t="s">
        <v>285</v>
      </c>
    </row>
    <row r="3449" spans="1:2" x14ac:dyDescent="0.2">
      <c r="A3449" s="33" t="str">
        <f>+'[1]CA par taux'!A3449</f>
        <v>W17</v>
      </c>
      <c r="B3449" s="36" t="s">
        <v>286</v>
      </c>
    </row>
    <row r="3450" spans="1:2" x14ac:dyDescent="0.2">
      <c r="A3450" s="33" t="str">
        <f>+'[1]CA par taux'!A3450</f>
        <v>W17</v>
      </c>
      <c r="B3450" s="36" t="s">
        <v>287</v>
      </c>
    </row>
    <row r="3451" spans="1:2" x14ac:dyDescent="0.2">
      <c r="A3451" s="33" t="str">
        <f>+'[1]CA par taux'!A3451</f>
        <v>W17</v>
      </c>
      <c r="B3451" s="36" t="s">
        <v>288</v>
      </c>
    </row>
    <row r="3452" spans="1:2" x14ac:dyDescent="0.2">
      <c r="A3452" s="33" t="str">
        <f>+'[1]CA par taux'!A3452</f>
        <v>W17</v>
      </c>
      <c r="B3452" s="36" t="s">
        <v>118</v>
      </c>
    </row>
    <row r="3453" spans="1:2" x14ac:dyDescent="0.2">
      <c r="A3453" s="33" t="str">
        <f>+'[1]CA par taux'!A3453</f>
        <v>W17</v>
      </c>
      <c r="B3453" s="36" t="s">
        <v>289</v>
      </c>
    </row>
    <row r="3454" spans="1:2" x14ac:dyDescent="0.2">
      <c r="A3454" s="33" t="str">
        <f>+'[1]CA par taux'!A3454</f>
        <v>W17</v>
      </c>
      <c r="B3454" s="36" t="s">
        <v>290</v>
      </c>
    </row>
    <row r="3455" spans="1:2" x14ac:dyDescent="0.2">
      <c r="A3455" s="33" t="str">
        <f>+'[1]CA par taux'!A3455</f>
        <v>W17</v>
      </c>
      <c r="B3455" s="36" t="s">
        <v>291</v>
      </c>
    </row>
    <row r="3456" spans="1:2" x14ac:dyDescent="0.2">
      <c r="A3456" s="33" t="str">
        <f>+'[1]CA par taux'!A3456</f>
        <v>W17</v>
      </c>
      <c r="B3456" s="36" t="s">
        <v>292</v>
      </c>
    </row>
    <row r="3457" spans="1:2" x14ac:dyDescent="0.2">
      <c r="A3457" s="33" t="str">
        <f>+'[1]CA par taux'!A3457</f>
        <v>W17</v>
      </c>
      <c r="B3457" s="36" t="s">
        <v>293</v>
      </c>
    </row>
    <row r="3458" spans="1:2" x14ac:dyDescent="0.2">
      <c r="A3458" s="33" t="str">
        <f>+'[1]CA par taux'!A3458</f>
        <v>W17</v>
      </c>
      <c r="B3458" s="36" t="s">
        <v>294</v>
      </c>
    </row>
    <row r="3459" spans="1:2" x14ac:dyDescent="0.2">
      <c r="A3459" s="33" t="str">
        <f>+'[1]CA par taux'!A3459</f>
        <v>W17</v>
      </c>
      <c r="B3459" s="36" t="s">
        <v>295</v>
      </c>
    </row>
    <row r="3460" spans="1:2" x14ac:dyDescent="0.2">
      <c r="A3460" s="33" t="str">
        <f>+'[1]CA par taux'!A3460</f>
        <v>W17</v>
      </c>
      <c r="B3460" s="36" t="s">
        <v>296</v>
      </c>
    </row>
    <row r="3461" spans="1:2" x14ac:dyDescent="0.2">
      <c r="A3461" s="33" t="str">
        <f>+'[1]CA par taux'!A3461</f>
        <v>W17</v>
      </c>
      <c r="B3461" s="36" t="s">
        <v>297</v>
      </c>
    </row>
    <row r="3462" spans="1:2" x14ac:dyDescent="0.2">
      <c r="A3462" s="33" t="str">
        <f>+'[1]CA par taux'!A3462</f>
        <v>W17</v>
      </c>
      <c r="B3462" s="36" t="s">
        <v>298</v>
      </c>
    </row>
    <row r="3463" spans="1:2" x14ac:dyDescent="0.2">
      <c r="A3463" s="33" t="str">
        <f>+'[1]CA par taux'!A3463</f>
        <v>W17</v>
      </c>
      <c r="B3463" s="36" t="s">
        <v>299</v>
      </c>
    </row>
    <row r="3464" spans="1:2" x14ac:dyDescent="0.2">
      <c r="A3464" s="33" t="str">
        <f>+'[1]CA par taux'!A3464</f>
        <v>W17</v>
      </c>
      <c r="B3464" s="36" t="s">
        <v>300</v>
      </c>
    </row>
    <row r="3465" spans="1:2" x14ac:dyDescent="0.2">
      <c r="A3465" s="33" t="str">
        <f>+'[1]CA par taux'!A3465</f>
        <v>W17</v>
      </c>
      <c r="B3465" s="36" t="s">
        <v>301</v>
      </c>
    </row>
    <row r="3466" spans="1:2" x14ac:dyDescent="0.2">
      <c r="A3466" s="33" t="str">
        <f>+'[1]CA par taux'!A3466</f>
        <v>W17</v>
      </c>
      <c r="B3466" s="36" t="s">
        <v>302</v>
      </c>
    </row>
    <row r="3467" spans="1:2" x14ac:dyDescent="0.2">
      <c r="A3467" s="33" t="str">
        <f>+'[1]CA par taux'!A3467</f>
        <v>W17</v>
      </c>
      <c r="B3467" s="36" t="s">
        <v>303</v>
      </c>
    </row>
    <row r="3468" spans="1:2" x14ac:dyDescent="0.2">
      <c r="A3468" s="33" t="str">
        <f>+'[1]CA par taux'!A3468</f>
        <v>W17</v>
      </c>
      <c r="B3468" s="36" t="s">
        <v>304</v>
      </c>
    </row>
    <row r="3469" spans="1:2" x14ac:dyDescent="0.2">
      <c r="A3469" s="33" t="str">
        <f>+'[1]CA par taux'!A3469</f>
        <v>W17</v>
      </c>
      <c r="B3469" s="36" t="s">
        <v>305</v>
      </c>
    </row>
    <row r="3470" spans="1:2" x14ac:dyDescent="0.2">
      <c r="A3470" s="33" t="str">
        <f>+'[1]CA par taux'!A3470</f>
        <v>W17</v>
      </c>
      <c r="B3470" s="36" t="s">
        <v>306</v>
      </c>
    </row>
    <row r="3471" spans="1:2" x14ac:dyDescent="0.2">
      <c r="A3471" s="33" t="str">
        <f>+'[1]CA par taux'!A3471</f>
        <v>W17</v>
      </c>
      <c r="B3471" s="36" t="s">
        <v>307</v>
      </c>
    </row>
    <row r="3472" spans="1:2" x14ac:dyDescent="0.2">
      <c r="A3472" s="33" t="str">
        <f>+'[1]CA par taux'!A3472</f>
        <v>W17</v>
      </c>
      <c r="B3472" s="36" t="s">
        <v>308</v>
      </c>
    </row>
    <row r="3473" spans="1:2" x14ac:dyDescent="0.2">
      <c r="A3473" s="33" t="str">
        <f>+'[1]CA par taux'!A3473</f>
        <v>W17</v>
      </c>
      <c r="B3473" s="36" t="s">
        <v>309</v>
      </c>
    </row>
    <row r="3474" spans="1:2" x14ac:dyDescent="0.2">
      <c r="A3474" s="33" t="str">
        <f>+'[1]CA par taux'!A3474</f>
        <v>W17</v>
      </c>
      <c r="B3474" s="36" t="s">
        <v>310</v>
      </c>
    </row>
    <row r="3475" spans="1:2" x14ac:dyDescent="0.2">
      <c r="A3475" s="33" t="str">
        <f>+'[1]CA par taux'!A3475</f>
        <v>W17</v>
      </c>
      <c r="B3475" s="36" t="s">
        <v>311</v>
      </c>
    </row>
    <row r="3476" spans="1:2" x14ac:dyDescent="0.2">
      <c r="A3476" s="33" t="str">
        <f>+'[1]CA par taux'!A3476</f>
        <v>W17</v>
      </c>
      <c r="B3476" s="36" t="s">
        <v>312</v>
      </c>
    </row>
    <row r="3477" spans="1:2" x14ac:dyDescent="0.2">
      <c r="A3477" s="33" t="str">
        <f>+'[1]CA par taux'!A3477</f>
        <v>W17</v>
      </c>
      <c r="B3477" s="36" t="s">
        <v>313</v>
      </c>
    </row>
    <row r="3478" spans="1:2" x14ac:dyDescent="0.2">
      <c r="A3478" s="33" t="str">
        <f>+'[1]CA par taux'!A3478</f>
        <v>W17</v>
      </c>
      <c r="B3478" s="36" t="s">
        <v>117</v>
      </c>
    </row>
    <row r="3479" spans="1:2" x14ac:dyDescent="0.2">
      <c r="A3479" s="33" t="str">
        <f>+'[1]CA par taux'!A3479</f>
        <v>W17</v>
      </c>
      <c r="B3479" s="36" t="s">
        <v>314</v>
      </c>
    </row>
    <row r="3480" spans="1:2" x14ac:dyDescent="0.2">
      <c r="A3480" s="33" t="str">
        <f>+'[1]CA par taux'!A3480</f>
        <v>W17</v>
      </c>
      <c r="B3480" s="36" t="s">
        <v>315</v>
      </c>
    </row>
    <row r="3481" spans="1:2" x14ac:dyDescent="0.2">
      <c r="A3481" s="33" t="str">
        <f>+'[1]CA par taux'!A3481</f>
        <v>W17</v>
      </c>
      <c r="B3481" s="36" t="s">
        <v>316</v>
      </c>
    </row>
    <row r="3482" spans="1:2" x14ac:dyDescent="0.2">
      <c r="A3482" s="33" t="str">
        <f>+'[1]CA par taux'!A3482</f>
        <v>W17</v>
      </c>
      <c r="B3482" s="36" t="s">
        <v>317</v>
      </c>
    </row>
    <row r="3483" spans="1:2" x14ac:dyDescent="0.2">
      <c r="A3483" s="33" t="str">
        <f>+'[1]CA par taux'!A3483</f>
        <v>W17</v>
      </c>
      <c r="B3483" s="36" t="s">
        <v>318</v>
      </c>
    </row>
    <row r="3484" spans="1:2" x14ac:dyDescent="0.2">
      <c r="A3484" s="33" t="str">
        <f>+'[1]CA par taux'!A3484</f>
        <v>W17</v>
      </c>
      <c r="B3484" s="36" t="s">
        <v>319</v>
      </c>
    </row>
    <row r="3485" spans="1:2" x14ac:dyDescent="0.2">
      <c r="A3485" s="33" t="str">
        <f>+'[1]CA par taux'!A3485</f>
        <v>W17</v>
      </c>
      <c r="B3485" s="36" t="s">
        <v>320</v>
      </c>
    </row>
    <row r="3486" spans="1:2" x14ac:dyDescent="0.2">
      <c r="A3486" s="33" t="str">
        <f>+'[1]CA par taux'!A3486</f>
        <v>W17</v>
      </c>
      <c r="B3486" s="36" t="s">
        <v>321</v>
      </c>
    </row>
    <row r="3487" spans="1:2" x14ac:dyDescent="0.2">
      <c r="A3487" s="33" t="str">
        <f>+'[1]CA par taux'!A3487</f>
        <v>W17</v>
      </c>
      <c r="B3487" s="36" t="s">
        <v>322</v>
      </c>
    </row>
    <row r="3488" spans="1:2" x14ac:dyDescent="0.2">
      <c r="A3488" s="33" t="str">
        <f>+'[1]CA par taux'!A3488</f>
        <v>W17</v>
      </c>
      <c r="B3488" s="36" t="s">
        <v>323</v>
      </c>
    </row>
    <row r="3489" spans="1:2" x14ac:dyDescent="0.2">
      <c r="A3489" s="33" t="str">
        <f>+'[1]CA par taux'!A3489</f>
        <v>W17</v>
      </c>
      <c r="B3489" s="36" t="s">
        <v>324</v>
      </c>
    </row>
    <row r="3490" spans="1:2" x14ac:dyDescent="0.2">
      <c r="A3490" s="33" t="str">
        <f>+'[1]CA par taux'!A3490</f>
        <v>W17</v>
      </c>
      <c r="B3490" s="36" t="s">
        <v>325</v>
      </c>
    </row>
    <row r="3491" spans="1:2" x14ac:dyDescent="0.2">
      <c r="A3491" s="33" t="str">
        <f>+'[1]CA par taux'!A3491</f>
        <v>W17</v>
      </c>
      <c r="B3491" s="36" t="s">
        <v>326</v>
      </c>
    </row>
    <row r="3492" spans="1:2" x14ac:dyDescent="0.2">
      <c r="A3492" s="33" t="str">
        <f>+'[1]CA par taux'!A3492</f>
        <v>W17</v>
      </c>
      <c r="B3492" s="36" t="s">
        <v>327</v>
      </c>
    </row>
    <row r="3493" spans="1:2" x14ac:dyDescent="0.2">
      <c r="A3493" s="33" t="str">
        <f>+'[1]CA par taux'!A3493</f>
        <v>W17</v>
      </c>
      <c r="B3493" s="36" t="s">
        <v>328</v>
      </c>
    </row>
    <row r="3494" spans="1:2" x14ac:dyDescent="0.2">
      <c r="A3494" s="33" t="str">
        <f>+'[1]CA par taux'!A3494</f>
        <v>W17</v>
      </c>
      <c r="B3494" s="36" t="s">
        <v>329</v>
      </c>
    </row>
    <row r="3495" spans="1:2" x14ac:dyDescent="0.2">
      <c r="A3495" s="33" t="str">
        <f>+'[1]CA par taux'!A3495</f>
        <v>W17</v>
      </c>
      <c r="B3495" s="36" t="s">
        <v>128</v>
      </c>
    </row>
    <row r="3496" spans="1:2" x14ac:dyDescent="0.2">
      <c r="A3496" s="33" t="str">
        <f>+'[1]CA par taux'!A3496</f>
        <v>W17</v>
      </c>
      <c r="B3496" s="36" t="s">
        <v>330</v>
      </c>
    </row>
    <row r="3497" spans="1:2" x14ac:dyDescent="0.2">
      <c r="A3497" s="33" t="str">
        <f>+'[1]CA par taux'!A3497</f>
        <v>W17</v>
      </c>
      <c r="B3497" s="36" t="s">
        <v>331</v>
      </c>
    </row>
    <row r="3498" spans="1:2" x14ac:dyDescent="0.2">
      <c r="A3498" s="33" t="str">
        <f>+'[1]CA par taux'!A3498</f>
        <v>W17</v>
      </c>
      <c r="B3498" s="36" t="s">
        <v>332</v>
      </c>
    </row>
    <row r="3499" spans="1:2" x14ac:dyDescent="0.2">
      <c r="A3499" s="33" t="str">
        <f>+'[1]CA par taux'!A3499</f>
        <v>W17</v>
      </c>
      <c r="B3499" s="36" t="s">
        <v>333</v>
      </c>
    </row>
    <row r="3500" spans="1:2" x14ac:dyDescent="0.2">
      <c r="A3500" s="33" t="str">
        <f>+'[1]CA par taux'!A3500</f>
        <v>W17</v>
      </c>
      <c r="B3500" s="36" t="s">
        <v>334</v>
      </c>
    </row>
    <row r="3501" spans="1:2" x14ac:dyDescent="0.2">
      <c r="A3501" s="33" t="str">
        <f>+'[1]CA par taux'!A3501</f>
        <v>W17</v>
      </c>
      <c r="B3501" s="36" t="s">
        <v>335</v>
      </c>
    </row>
    <row r="3502" spans="1:2" x14ac:dyDescent="0.2">
      <c r="A3502" s="33" t="str">
        <f>+'[1]CA par taux'!A3502</f>
        <v>W17</v>
      </c>
      <c r="B3502" s="36" t="s">
        <v>336</v>
      </c>
    </row>
    <row r="3503" spans="1:2" x14ac:dyDescent="0.2">
      <c r="A3503" s="33" t="str">
        <f>+'[1]CA par taux'!A3503</f>
        <v>W17</v>
      </c>
      <c r="B3503" s="36" t="s">
        <v>337</v>
      </c>
    </row>
    <row r="3504" spans="1:2" x14ac:dyDescent="0.2">
      <c r="A3504" s="33" t="str">
        <f>+'[1]CA par taux'!A3504</f>
        <v>W17</v>
      </c>
      <c r="B3504" s="36" t="s">
        <v>338</v>
      </c>
    </row>
    <row r="3505" spans="1:2" x14ac:dyDescent="0.2">
      <c r="A3505" s="33" t="str">
        <f>+'[1]CA par taux'!A3505</f>
        <v>W17</v>
      </c>
      <c r="B3505" s="36" t="s">
        <v>339</v>
      </c>
    </row>
    <row r="3506" spans="1:2" x14ac:dyDescent="0.2">
      <c r="A3506" s="33" t="str">
        <f>+'[1]CA par taux'!A3506</f>
        <v>W17</v>
      </c>
      <c r="B3506" s="36" t="s">
        <v>340</v>
      </c>
    </row>
    <row r="3507" spans="1:2" x14ac:dyDescent="0.2">
      <c r="A3507" s="33" t="str">
        <f>+'[1]CA par taux'!A3507</f>
        <v>W17</v>
      </c>
      <c r="B3507" s="37"/>
    </row>
    <row r="3508" spans="1:2" x14ac:dyDescent="0.2">
      <c r="A3508" s="33" t="str">
        <f>+'[1]CA par taux'!A3508</f>
        <v>W17</v>
      </c>
    </row>
    <row r="3509" spans="1:2" x14ac:dyDescent="0.2">
      <c r="A3509" s="33" t="str">
        <f>+'[1]CA par taux'!A3509</f>
        <v>W17</v>
      </c>
    </row>
    <row r="3510" spans="1:2" x14ac:dyDescent="0.2">
      <c r="A3510" s="33" t="str">
        <f>+'[1]CA par taux'!A3510</f>
        <v>W17</v>
      </c>
    </row>
    <row r="3511" spans="1:2" x14ac:dyDescent="0.2">
      <c r="A3511" s="33" t="str">
        <f>+'[1]CA par taux'!A3511</f>
        <v>W17</v>
      </c>
    </row>
    <row r="3512" spans="1:2" x14ac:dyDescent="0.2">
      <c r="A3512" s="33" t="str">
        <f>+'[1]CA par taux'!A3512</f>
        <v>W17</v>
      </c>
    </row>
    <row r="3513" spans="1:2" x14ac:dyDescent="0.2">
      <c r="A3513" s="33" t="str">
        <f>+'[1]CA par taux'!A3513</f>
        <v>W17</v>
      </c>
    </row>
    <row r="3514" spans="1:2" x14ac:dyDescent="0.2">
      <c r="A3514" s="33" t="str">
        <f>+'[1]CA par taux'!A3514</f>
        <v>W17</v>
      </c>
    </row>
    <row r="3515" spans="1:2" x14ac:dyDescent="0.2">
      <c r="A3515" s="33" t="str">
        <f>+'[1]CA par taux'!A3515</f>
        <v>W17</v>
      </c>
    </row>
    <row r="3516" spans="1:2" x14ac:dyDescent="0.2">
      <c r="A3516" s="33" t="str">
        <f>+'[1]CA par taux'!A3516</f>
        <v>W17</v>
      </c>
    </row>
    <row r="3517" spans="1:2" x14ac:dyDescent="0.2">
      <c r="A3517" s="33" t="str">
        <f>+'[1]CA par taux'!A3517</f>
        <v>W17</v>
      </c>
    </row>
    <row r="3518" spans="1:2" x14ac:dyDescent="0.2">
      <c r="A3518" s="33" t="str">
        <f>+'[1]CA par taux'!A3518</f>
        <v>W17</v>
      </c>
    </row>
    <row r="3519" spans="1:2" x14ac:dyDescent="0.2">
      <c r="A3519" s="33" t="str">
        <f>+'[1]CA par taux'!A3519</f>
        <v>W17</v>
      </c>
    </row>
    <row r="3520" spans="1:2" x14ac:dyDescent="0.2">
      <c r="A3520" s="33" t="str">
        <f>+'[1]CA par taux'!A3520</f>
        <v>W17</v>
      </c>
    </row>
    <row r="3521" spans="1:1" x14ac:dyDescent="0.2">
      <c r="A3521" s="33" t="str">
        <f>+'[1]CA par taux'!A3521</f>
        <v>W17</v>
      </c>
    </row>
    <row r="3522" spans="1:1" x14ac:dyDescent="0.2">
      <c r="A3522" s="33" t="str">
        <f>+'[1]CA par taux'!A3522</f>
        <v>W17</v>
      </c>
    </row>
    <row r="3523" spans="1:1" x14ac:dyDescent="0.2">
      <c r="A3523" s="33" t="str">
        <f>+'[1]CA par taux'!A3523</f>
        <v>W17</v>
      </c>
    </row>
    <row r="3524" spans="1:1" x14ac:dyDescent="0.2">
      <c r="A3524" s="33" t="str">
        <f>+'[1]CA par taux'!A3524</f>
        <v>W17</v>
      </c>
    </row>
    <row r="3525" spans="1:1" x14ac:dyDescent="0.2">
      <c r="A3525" s="33" t="str">
        <f>+'[1]CA par taux'!A3525</f>
        <v>W17</v>
      </c>
    </row>
    <row r="3526" spans="1:1" x14ac:dyDescent="0.2">
      <c r="A3526" s="33" t="str">
        <f>+'[1]CA par taux'!A3526</f>
        <v>W17</v>
      </c>
    </row>
    <row r="3527" spans="1:1" x14ac:dyDescent="0.2">
      <c r="A3527" s="33" t="str">
        <f>+'[1]CA par taux'!A3527</f>
        <v>W17</v>
      </c>
    </row>
    <row r="3528" spans="1:1" x14ac:dyDescent="0.2">
      <c r="A3528" s="33" t="str">
        <f>+'[1]CA par taux'!A3528</f>
        <v>W17</v>
      </c>
    </row>
    <row r="3529" spans="1:1" x14ac:dyDescent="0.2">
      <c r="A3529" s="33" t="str">
        <f>+'[1]CA par taux'!A3529</f>
        <v>W17</v>
      </c>
    </row>
    <row r="3530" spans="1:1" x14ac:dyDescent="0.2">
      <c r="A3530" s="33" t="str">
        <f>+'[1]CA par taux'!A3530</f>
        <v>W17</v>
      </c>
    </row>
    <row r="3531" spans="1:1" x14ac:dyDescent="0.2">
      <c r="A3531" s="33" t="str">
        <f>+'[1]CA par taux'!A3531</f>
        <v>W17</v>
      </c>
    </row>
    <row r="3532" spans="1:1" x14ac:dyDescent="0.2">
      <c r="A3532" s="33" t="str">
        <f>+'[1]CA par taux'!A3532</f>
        <v>W17</v>
      </c>
    </row>
    <row r="3533" spans="1:1" x14ac:dyDescent="0.2">
      <c r="A3533" s="33" t="str">
        <f>+'[1]CA par taux'!A3533</f>
        <v>W17</v>
      </c>
    </row>
    <row r="3534" spans="1:1" x14ac:dyDescent="0.2">
      <c r="A3534" s="33" t="str">
        <f>+'[1]CA par taux'!A3534</f>
        <v>W17</v>
      </c>
    </row>
    <row r="3535" spans="1:1" x14ac:dyDescent="0.2">
      <c r="A3535" s="33" t="str">
        <f>+'[1]CA par taux'!A3535</f>
        <v>W17</v>
      </c>
    </row>
    <row r="3536" spans="1:1" x14ac:dyDescent="0.2">
      <c r="A3536" s="33" t="str">
        <f>+'[1]CA par taux'!A3536</f>
        <v>W17</v>
      </c>
    </row>
    <row r="3537" spans="1:1" x14ac:dyDescent="0.2">
      <c r="A3537" s="33" t="str">
        <f>+'[1]CA par taux'!A3537</f>
        <v>W17</v>
      </c>
    </row>
    <row r="3538" spans="1:1" x14ac:dyDescent="0.2">
      <c r="A3538" s="33" t="str">
        <f>+'[1]CA par taux'!A3538</f>
        <v>W17</v>
      </c>
    </row>
    <row r="3539" spans="1:1" x14ac:dyDescent="0.2">
      <c r="A3539" s="33" t="str">
        <f>+'[1]CA par taux'!A3539</f>
        <v>W17</v>
      </c>
    </row>
    <row r="3540" spans="1:1" x14ac:dyDescent="0.2">
      <c r="A3540" s="33" t="str">
        <f>+'[1]CA par taux'!A3540</f>
        <v>W17</v>
      </c>
    </row>
    <row r="3541" spans="1:1" x14ac:dyDescent="0.2">
      <c r="A3541" s="33" t="str">
        <f>+'[1]CA par taux'!A3541</f>
        <v>W17</v>
      </c>
    </row>
    <row r="3542" spans="1:1" x14ac:dyDescent="0.2">
      <c r="A3542" s="33" t="str">
        <f>+'[1]CA par taux'!A3542</f>
        <v>W17</v>
      </c>
    </row>
    <row r="3543" spans="1:1" x14ac:dyDescent="0.2">
      <c r="A3543" s="33" t="str">
        <f>+'[1]CA par taux'!A3543</f>
        <v>W17</v>
      </c>
    </row>
    <row r="3544" spans="1:1" x14ac:dyDescent="0.2">
      <c r="A3544" s="33" t="str">
        <f>+'[1]CA par taux'!A3544</f>
        <v>W17</v>
      </c>
    </row>
    <row r="3545" spans="1:1" x14ac:dyDescent="0.2">
      <c r="A3545" s="33" t="str">
        <f>+'[1]CA par taux'!A3545</f>
        <v>W17</v>
      </c>
    </row>
    <row r="3546" spans="1:1" x14ac:dyDescent="0.2">
      <c r="A3546" s="33" t="str">
        <f>+'[1]CA par taux'!A3546</f>
        <v>W17</v>
      </c>
    </row>
    <row r="3547" spans="1:1" x14ac:dyDescent="0.2">
      <c r="A3547" s="33" t="str">
        <f>+'[1]CA par taux'!A3547</f>
        <v>W17</v>
      </c>
    </row>
    <row r="3548" spans="1:1" x14ac:dyDescent="0.2">
      <c r="A3548" s="33" t="str">
        <f>+'[1]CA par taux'!A3548</f>
        <v>W17</v>
      </c>
    </row>
    <row r="3549" spans="1:1" x14ac:dyDescent="0.2">
      <c r="A3549" s="33" t="str">
        <f>+'[1]CA par taux'!A3549</f>
        <v>W17</v>
      </c>
    </row>
    <row r="3550" spans="1:1" x14ac:dyDescent="0.2">
      <c r="A3550" s="33" t="str">
        <f>+'[1]CA par taux'!A3550</f>
        <v>W17</v>
      </c>
    </row>
    <row r="3551" spans="1:1" x14ac:dyDescent="0.2">
      <c r="A3551" s="33" t="str">
        <f>+'[1]CA par taux'!A3551</f>
        <v>W17</v>
      </c>
    </row>
    <row r="3552" spans="1:1" x14ac:dyDescent="0.2">
      <c r="A3552" s="33" t="str">
        <f>+'[1]CA par taux'!A3552</f>
        <v>W17</v>
      </c>
    </row>
    <row r="3553" spans="1:1" x14ac:dyDescent="0.2">
      <c r="A3553" s="33" t="str">
        <f>+'[1]CA par taux'!A3553</f>
        <v>W17</v>
      </c>
    </row>
    <row r="3554" spans="1:1" x14ac:dyDescent="0.2">
      <c r="A3554" s="33" t="str">
        <f>+'[1]CA par taux'!A3554</f>
        <v>W17</v>
      </c>
    </row>
    <row r="3555" spans="1:1" x14ac:dyDescent="0.2">
      <c r="A3555" s="33" t="str">
        <f>+'[1]CA par taux'!A3555</f>
        <v>W17</v>
      </c>
    </row>
    <row r="3556" spans="1:1" x14ac:dyDescent="0.2">
      <c r="A3556" s="33" t="str">
        <f>+'[1]CA par taux'!A3556</f>
        <v>W17</v>
      </c>
    </row>
    <row r="3557" spans="1:1" x14ac:dyDescent="0.2">
      <c r="A3557" s="33" t="str">
        <f>+'[1]CA par taux'!A3557</f>
        <v>W17</v>
      </c>
    </row>
    <row r="3558" spans="1:1" x14ac:dyDescent="0.2">
      <c r="A3558" s="33" t="str">
        <f>+'[1]CA par taux'!A3558</f>
        <v>W17</v>
      </c>
    </row>
    <row r="3559" spans="1:1" x14ac:dyDescent="0.2">
      <c r="A3559" s="33" t="str">
        <f>+'[1]CA par taux'!A3559</f>
        <v>W17</v>
      </c>
    </row>
    <row r="3560" spans="1:1" x14ac:dyDescent="0.2">
      <c r="A3560" s="33" t="str">
        <f>+'[1]CA par taux'!A3560</f>
        <v>W17</v>
      </c>
    </row>
    <row r="3561" spans="1:1" x14ac:dyDescent="0.2">
      <c r="A3561" s="33" t="str">
        <f>+'[1]CA par taux'!A3561</f>
        <v>W17</v>
      </c>
    </row>
    <row r="3562" spans="1:1" x14ac:dyDescent="0.2">
      <c r="A3562" s="33" t="str">
        <f>+'[1]CA par taux'!A3562</f>
        <v>W17</v>
      </c>
    </row>
    <row r="3563" spans="1:1" x14ac:dyDescent="0.2">
      <c r="A3563" s="33" t="str">
        <f>+'[1]CA par taux'!A3563</f>
        <v>W17</v>
      </c>
    </row>
    <row r="3564" spans="1:1" x14ac:dyDescent="0.2">
      <c r="A3564" s="33" t="str">
        <f>+'[1]CA par taux'!A3564</f>
        <v>W17</v>
      </c>
    </row>
    <row r="3565" spans="1:1" x14ac:dyDescent="0.2">
      <c r="A3565" s="33" t="str">
        <f>+'[1]CA par taux'!A3565</f>
        <v>W17</v>
      </c>
    </row>
    <row r="3566" spans="1:1" x14ac:dyDescent="0.2">
      <c r="A3566" s="33" t="str">
        <f>+'[1]CA par taux'!A3566</f>
        <v>W17</v>
      </c>
    </row>
    <row r="3567" spans="1:1" x14ac:dyDescent="0.2">
      <c r="A3567" s="33" t="str">
        <f>+'[1]CA par taux'!A3567</f>
        <v>W17</v>
      </c>
    </row>
    <row r="3568" spans="1:1" x14ac:dyDescent="0.2">
      <c r="A3568" s="33" t="str">
        <f>+'[1]CA par taux'!A3568</f>
        <v>W17</v>
      </c>
    </row>
    <row r="3569" spans="1:1" x14ac:dyDescent="0.2">
      <c r="A3569" s="33" t="str">
        <f>+'[1]CA par taux'!A3569</f>
        <v>W17</v>
      </c>
    </row>
    <row r="3570" spans="1:1" x14ac:dyDescent="0.2">
      <c r="A3570" s="33" t="str">
        <f>+'[1]CA par taux'!A3570</f>
        <v>W17</v>
      </c>
    </row>
    <row r="3571" spans="1:1" x14ac:dyDescent="0.2">
      <c r="A3571" s="33" t="str">
        <f>+'[1]CA par taux'!A3571</f>
        <v>W17</v>
      </c>
    </row>
    <row r="3572" spans="1:1" x14ac:dyDescent="0.2">
      <c r="A3572" s="33" t="str">
        <f>+'[1]CA par taux'!A3572</f>
        <v>W17</v>
      </c>
    </row>
    <row r="3573" spans="1:1" x14ac:dyDescent="0.2">
      <c r="A3573" s="33" t="str">
        <f>+'[1]CA par taux'!A3573</f>
        <v>W17</v>
      </c>
    </row>
    <row r="3574" spans="1:1" x14ac:dyDescent="0.2">
      <c r="A3574" s="33" t="str">
        <f>+'[1]CA par taux'!A3574</f>
        <v>W17</v>
      </c>
    </row>
    <row r="3575" spans="1:1" x14ac:dyDescent="0.2">
      <c r="A3575" s="33" t="str">
        <f>+'[1]CA par taux'!A3575</f>
        <v>W17</v>
      </c>
    </row>
    <row r="3576" spans="1:1" x14ac:dyDescent="0.2">
      <c r="A3576" s="33" t="str">
        <f>+'[1]CA par taux'!A3576</f>
        <v>W17</v>
      </c>
    </row>
    <row r="3577" spans="1:1" x14ac:dyDescent="0.2">
      <c r="A3577" s="33" t="str">
        <f>+'[1]CA par taux'!A3577</f>
        <v>W17</v>
      </c>
    </row>
    <row r="3578" spans="1:1" x14ac:dyDescent="0.2">
      <c r="A3578" s="33" t="str">
        <f>+'[1]CA par taux'!A3578</f>
        <v>W17</v>
      </c>
    </row>
    <row r="3579" spans="1:1" x14ac:dyDescent="0.2">
      <c r="A3579" s="33" t="str">
        <f>+'[1]CA par taux'!A3579</f>
        <v>W17</v>
      </c>
    </row>
    <row r="3580" spans="1:1" x14ac:dyDescent="0.2">
      <c r="A3580" s="33" t="str">
        <f>+'[1]CA par taux'!A3580</f>
        <v>W17</v>
      </c>
    </row>
    <row r="3581" spans="1:1" x14ac:dyDescent="0.2">
      <c r="A3581" s="33" t="str">
        <f>+'[1]CA par taux'!A3581</f>
        <v>W17</v>
      </c>
    </row>
    <row r="3582" spans="1:1" x14ac:dyDescent="0.2">
      <c r="A3582" s="33" t="str">
        <f>+'[1]CA par taux'!A3582</f>
        <v>W17</v>
      </c>
    </row>
    <row r="3583" spans="1:1" x14ac:dyDescent="0.2">
      <c r="A3583" s="33" t="str">
        <f>+'[1]CA par taux'!A3583</f>
        <v>W17</v>
      </c>
    </row>
    <row r="3584" spans="1:1" x14ac:dyDescent="0.2">
      <c r="A3584" s="33" t="str">
        <f>+'[1]CA par taux'!A3584</f>
        <v>W17</v>
      </c>
    </row>
    <row r="3585" spans="1:1" x14ac:dyDescent="0.2">
      <c r="A3585" s="33" t="str">
        <f>+'[1]CA par taux'!A3585</f>
        <v>W17</v>
      </c>
    </row>
    <row r="3586" spans="1:1" x14ac:dyDescent="0.2">
      <c r="A3586" s="33" t="str">
        <f>+'[1]CA par taux'!A3586</f>
        <v>W17</v>
      </c>
    </row>
    <row r="3587" spans="1:1" x14ac:dyDescent="0.2">
      <c r="A3587" s="33" t="str">
        <f>+'[1]CA par taux'!A3587</f>
        <v>W17</v>
      </c>
    </row>
    <row r="3588" spans="1:1" x14ac:dyDescent="0.2">
      <c r="A3588" s="33" t="str">
        <f>+'[1]CA par taux'!A3588</f>
        <v>W17</v>
      </c>
    </row>
    <row r="3589" spans="1:1" x14ac:dyDescent="0.2">
      <c r="A3589" s="33" t="str">
        <f>+'[1]CA par taux'!A3589</f>
        <v>W17</v>
      </c>
    </row>
    <row r="3590" spans="1:1" x14ac:dyDescent="0.2">
      <c r="A3590" s="33" t="str">
        <f>+'[1]CA par taux'!A3590</f>
        <v>W17</v>
      </c>
    </row>
    <row r="3591" spans="1:1" x14ac:dyDescent="0.2">
      <c r="A3591" s="33" t="str">
        <f>+'[1]CA par taux'!A3591</f>
        <v>W17</v>
      </c>
    </row>
    <row r="3592" spans="1:1" x14ac:dyDescent="0.2">
      <c r="A3592" s="33" t="str">
        <f>+'[1]CA par taux'!A3592</f>
        <v>W17</v>
      </c>
    </row>
    <row r="3593" spans="1:1" x14ac:dyDescent="0.2">
      <c r="A3593" s="33" t="str">
        <f>+'[1]CA par taux'!A3593</f>
        <v>W17</v>
      </c>
    </row>
    <row r="3594" spans="1:1" x14ac:dyDescent="0.2">
      <c r="A3594" s="33" t="str">
        <f>+'[1]CA par taux'!A3594</f>
        <v>W17</v>
      </c>
    </row>
    <row r="3595" spans="1:1" x14ac:dyDescent="0.2">
      <c r="A3595" s="33" t="str">
        <f>+'[1]CA par taux'!A3595</f>
        <v>W17</v>
      </c>
    </row>
    <row r="3596" spans="1:1" x14ac:dyDescent="0.2">
      <c r="A3596" s="33" t="str">
        <f>+'[1]CA par taux'!A3596</f>
        <v>W17</v>
      </c>
    </row>
    <row r="3597" spans="1:1" x14ac:dyDescent="0.2">
      <c r="A3597" s="33" t="str">
        <f>+'[1]CA par taux'!A3597</f>
        <v>W17</v>
      </c>
    </row>
    <row r="3598" spans="1:1" x14ac:dyDescent="0.2">
      <c r="A3598" s="33" t="str">
        <f>+'[1]CA par taux'!A3598</f>
        <v>W17</v>
      </c>
    </row>
    <row r="3599" spans="1:1" x14ac:dyDescent="0.2">
      <c r="A3599" s="33" t="str">
        <f>+'[1]CA par taux'!A3599</f>
        <v>W17</v>
      </c>
    </row>
    <row r="3600" spans="1:1" x14ac:dyDescent="0.2">
      <c r="A3600" s="33" t="str">
        <f>+'[1]CA par taux'!A3600</f>
        <v>W17</v>
      </c>
    </row>
    <row r="3601" spans="1:2" x14ac:dyDescent="0.2">
      <c r="A3601" s="33" t="str">
        <f>+'[1]CA par taux'!A3601</f>
        <v>W18</v>
      </c>
      <c r="B3601" s="36" t="s">
        <v>239</v>
      </c>
    </row>
    <row r="3602" spans="1:2" x14ac:dyDescent="0.2">
      <c r="A3602" s="33" t="str">
        <f>+'[1]CA par taux'!A3602</f>
        <v>W18</v>
      </c>
      <c r="B3602" s="36" t="s">
        <v>240</v>
      </c>
    </row>
    <row r="3603" spans="1:2" x14ac:dyDescent="0.2">
      <c r="A3603" s="33" t="str">
        <f>+'[1]CA par taux'!A3603</f>
        <v>W18</v>
      </c>
      <c r="B3603" s="36" t="s">
        <v>241</v>
      </c>
    </row>
    <row r="3604" spans="1:2" x14ac:dyDescent="0.2">
      <c r="A3604" s="33" t="str">
        <f>+'[1]CA par taux'!A3604</f>
        <v>W18</v>
      </c>
      <c r="B3604" s="36" t="s">
        <v>242</v>
      </c>
    </row>
    <row r="3605" spans="1:2" x14ac:dyDescent="0.2">
      <c r="A3605" s="33" t="str">
        <f>+'[1]CA par taux'!A3605</f>
        <v>W18</v>
      </c>
      <c r="B3605" s="36" t="s">
        <v>243</v>
      </c>
    </row>
    <row r="3606" spans="1:2" x14ac:dyDescent="0.2">
      <c r="A3606" s="33" t="str">
        <f>+'[1]CA par taux'!A3606</f>
        <v>W18</v>
      </c>
      <c r="B3606" s="36" t="s">
        <v>244</v>
      </c>
    </row>
    <row r="3607" spans="1:2" x14ac:dyDescent="0.2">
      <c r="A3607" s="33" t="str">
        <f>+'[1]CA par taux'!A3607</f>
        <v>W18</v>
      </c>
      <c r="B3607" s="36" t="s">
        <v>245</v>
      </c>
    </row>
    <row r="3608" spans="1:2" x14ac:dyDescent="0.2">
      <c r="A3608" s="33" t="str">
        <f>+'[1]CA par taux'!A3608</f>
        <v>W18</v>
      </c>
      <c r="B3608" s="36" t="s">
        <v>246</v>
      </c>
    </row>
    <row r="3609" spans="1:2" x14ac:dyDescent="0.2">
      <c r="A3609" s="33" t="str">
        <f>+'[1]CA par taux'!A3609</f>
        <v>W18</v>
      </c>
      <c r="B3609" s="36" t="s">
        <v>247</v>
      </c>
    </row>
    <row r="3610" spans="1:2" x14ac:dyDescent="0.2">
      <c r="A3610" s="33" t="str">
        <f>+'[1]CA par taux'!A3610</f>
        <v>W18</v>
      </c>
      <c r="B3610" s="36" t="s">
        <v>248</v>
      </c>
    </row>
    <row r="3611" spans="1:2" x14ac:dyDescent="0.2">
      <c r="A3611" s="33" t="str">
        <f>+'[1]CA par taux'!A3611</f>
        <v>W18</v>
      </c>
      <c r="B3611" s="36" t="s">
        <v>249</v>
      </c>
    </row>
    <row r="3612" spans="1:2" x14ac:dyDescent="0.2">
      <c r="A3612" s="33" t="str">
        <f>+'[1]CA par taux'!A3612</f>
        <v>W18</v>
      </c>
      <c r="B3612" s="36" t="s">
        <v>250</v>
      </c>
    </row>
    <row r="3613" spans="1:2" x14ac:dyDescent="0.2">
      <c r="A3613" s="33" t="str">
        <f>+'[1]CA par taux'!A3613</f>
        <v>W18</v>
      </c>
      <c r="B3613" s="36" t="s">
        <v>251</v>
      </c>
    </row>
    <row r="3614" spans="1:2" x14ac:dyDescent="0.2">
      <c r="A3614" s="33" t="str">
        <f>+'[1]CA par taux'!A3614</f>
        <v>W18</v>
      </c>
      <c r="B3614" s="36" t="s">
        <v>252</v>
      </c>
    </row>
    <row r="3615" spans="1:2" x14ac:dyDescent="0.2">
      <c r="A3615" s="33" t="str">
        <f>+'[1]CA par taux'!A3615</f>
        <v>W18</v>
      </c>
      <c r="B3615" s="36" t="s">
        <v>253</v>
      </c>
    </row>
    <row r="3616" spans="1:2" x14ac:dyDescent="0.2">
      <c r="A3616" s="33" t="str">
        <f>+'[1]CA par taux'!A3616</f>
        <v>W18</v>
      </c>
      <c r="B3616" s="36" t="s">
        <v>254</v>
      </c>
    </row>
    <row r="3617" spans="1:2" x14ac:dyDescent="0.2">
      <c r="A3617" s="33" t="str">
        <f>+'[1]CA par taux'!A3617</f>
        <v>W18</v>
      </c>
      <c r="B3617" s="36" t="s">
        <v>254</v>
      </c>
    </row>
    <row r="3618" spans="1:2" x14ac:dyDescent="0.2">
      <c r="A3618" s="33" t="str">
        <f>+'[1]CA par taux'!A3618</f>
        <v>W18</v>
      </c>
      <c r="B3618" s="36" t="s">
        <v>255</v>
      </c>
    </row>
    <row r="3619" spans="1:2" x14ac:dyDescent="0.2">
      <c r="A3619" s="33" t="str">
        <f>+'[1]CA par taux'!A3619</f>
        <v>W18</v>
      </c>
      <c r="B3619" s="36" t="s">
        <v>256</v>
      </c>
    </row>
    <row r="3620" spans="1:2" x14ac:dyDescent="0.2">
      <c r="A3620" s="33" t="str">
        <f>+'[1]CA par taux'!A3620</f>
        <v>W18</v>
      </c>
      <c r="B3620" s="36" t="s">
        <v>257</v>
      </c>
    </row>
    <row r="3621" spans="1:2" x14ac:dyDescent="0.2">
      <c r="A3621" s="33" t="str">
        <f>+'[1]CA par taux'!A3621</f>
        <v>W18</v>
      </c>
      <c r="B3621" s="36" t="s">
        <v>258</v>
      </c>
    </row>
    <row r="3622" spans="1:2" x14ac:dyDescent="0.2">
      <c r="A3622" s="33" t="str">
        <f>+'[1]CA par taux'!A3622</f>
        <v>W18</v>
      </c>
      <c r="B3622" s="36" t="s">
        <v>259</v>
      </c>
    </row>
    <row r="3623" spans="1:2" x14ac:dyDescent="0.2">
      <c r="A3623" s="33" t="str">
        <f>+'[1]CA par taux'!A3623</f>
        <v>W18</v>
      </c>
      <c r="B3623" s="36" t="s">
        <v>260</v>
      </c>
    </row>
    <row r="3624" spans="1:2" x14ac:dyDescent="0.2">
      <c r="A3624" s="33" t="str">
        <f>+'[1]CA par taux'!A3624</f>
        <v>W18</v>
      </c>
      <c r="B3624" s="36" t="s">
        <v>261</v>
      </c>
    </row>
    <row r="3625" spans="1:2" x14ac:dyDescent="0.2">
      <c r="A3625" s="33" t="str">
        <f>+'[1]CA par taux'!A3625</f>
        <v>W18</v>
      </c>
      <c r="B3625" s="36" t="s">
        <v>262</v>
      </c>
    </row>
    <row r="3626" spans="1:2" x14ac:dyDescent="0.2">
      <c r="A3626" s="33" t="str">
        <f>+'[1]CA par taux'!A3626</f>
        <v>W18</v>
      </c>
      <c r="B3626" s="36" t="s">
        <v>263</v>
      </c>
    </row>
    <row r="3627" spans="1:2" x14ac:dyDescent="0.2">
      <c r="A3627" s="33" t="str">
        <f>+'[1]CA par taux'!A3627</f>
        <v>W18</v>
      </c>
      <c r="B3627" s="36" t="s">
        <v>264</v>
      </c>
    </row>
    <row r="3628" spans="1:2" x14ac:dyDescent="0.2">
      <c r="A3628" s="33" t="str">
        <f>+'[1]CA par taux'!A3628</f>
        <v>W18</v>
      </c>
      <c r="B3628" s="36" t="s">
        <v>265</v>
      </c>
    </row>
    <row r="3629" spans="1:2" x14ac:dyDescent="0.2">
      <c r="A3629" s="33" t="str">
        <f>+'[1]CA par taux'!A3629</f>
        <v>W18</v>
      </c>
      <c r="B3629" s="36" t="s">
        <v>266</v>
      </c>
    </row>
    <row r="3630" spans="1:2" x14ac:dyDescent="0.2">
      <c r="A3630" s="33" t="str">
        <f>+'[1]CA par taux'!A3630</f>
        <v>W18</v>
      </c>
      <c r="B3630" s="36" t="s">
        <v>267</v>
      </c>
    </row>
    <row r="3631" spans="1:2" x14ac:dyDescent="0.2">
      <c r="A3631" s="33" t="str">
        <f>+'[1]CA par taux'!A3631</f>
        <v>W18</v>
      </c>
      <c r="B3631" s="36" t="s">
        <v>268</v>
      </c>
    </row>
    <row r="3632" spans="1:2" x14ac:dyDescent="0.2">
      <c r="A3632" s="33" t="str">
        <f>+'[1]CA par taux'!A3632</f>
        <v>W18</v>
      </c>
      <c r="B3632" s="36" t="s">
        <v>269</v>
      </c>
    </row>
    <row r="3633" spans="1:2" x14ac:dyDescent="0.2">
      <c r="A3633" s="33" t="str">
        <f>+'[1]CA par taux'!A3633</f>
        <v>W18</v>
      </c>
      <c r="B3633" s="36" t="s">
        <v>270</v>
      </c>
    </row>
    <row r="3634" spans="1:2" x14ac:dyDescent="0.2">
      <c r="A3634" s="33" t="str">
        <f>+'[1]CA par taux'!A3634</f>
        <v>W18</v>
      </c>
      <c r="B3634" s="36" t="s">
        <v>271</v>
      </c>
    </row>
    <row r="3635" spans="1:2" x14ac:dyDescent="0.2">
      <c r="A3635" s="33" t="str">
        <f>+'[1]CA par taux'!A3635</f>
        <v>W18</v>
      </c>
      <c r="B3635" s="36" t="s">
        <v>272</v>
      </c>
    </row>
    <row r="3636" spans="1:2" x14ac:dyDescent="0.2">
      <c r="A3636" s="33" t="str">
        <f>+'[1]CA par taux'!A3636</f>
        <v>W18</v>
      </c>
      <c r="B3636" s="36" t="s">
        <v>273</v>
      </c>
    </row>
    <row r="3637" spans="1:2" x14ac:dyDescent="0.2">
      <c r="A3637" s="33" t="str">
        <f>+'[1]CA par taux'!A3637</f>
        <v>W18</v>
      </c>
      <c r="B3637" s="36" t="s">
        <v>274</v>
      </c>
    </row>
    <row r="3638" spans="1:2" x14ac:dyDescent="0.2">
      <c r="A3638" s="33" t="str">
        <f>+'[1]CA par taux'!A3638</f>
        <v>W18</v>
      </c>
      <c r="B3638" s="36" t="s">
        <v>275</v>
      </c>
    </row>
    <row r="3639" spans="1:2" x14ac:dyDescent="0.2">
      <c r="A3639" s="33" t="str">
        <f>+'[1]CA par taux'!A3639</f>
        <v>W18</v>
      </c>
      <c r="B3639" s="36" t="s">
        <v>276</v>
      </c>
    </row>
    <row r="3640" spans="1:2" x14ac:dyDescent="0.2">
      <c r="A3640" s="33" t="str">
        <f>+'[1]CA par taux'!A3640</f>
        <v>W18</v>
      </c>
      <c r="B3640" s="36" t="s">
        <v>277</v>
      </c>
    </row>
    <row r="3641" spans="1:2" x14ac:dyDescent="0.2">
      <c r="A3641" s="33" t="str">
        <f>+'[1]CA par taux'!A3641</f>
        <v>W18</v>
      </c>
      <c r="B3641" s="36" t="s">
        <v>278</v>
      </c>
    </row>
    <row r="3642" spans="1:2" x14ac:dyDescent="0.2">
      <c r="A3642" s="33" t="str">
        <f>+'[1]CA par taux'!A3642</f>
        <v>W18</v>
      </c>
      <c r="B3642" s="36" t="s">
        <v>279</v>
      </c>
    </row>
    <row r="3643" spans="1:2" x14ac:dyDescent="0.2">
      <c r="A3643" s="33" t="str">
        <f>+'[1]CA par taux'!A3643</f>
        <v>W18</v>
      </c>
      <c r="B3643" s="36" t="s">
        <v>280</v>
      </c>
    </row>
    <row r="3644" spans="1:2" x14ac:dyDescent="0.2">
      <c r="A3644" s="33" t="str">
        <f>+'[1]CA par taux'!A3644</f>
        <v>W18</v>
      </c>
      <c r="B3644" s="36" t="s">
        <v>281</v>
      </c>
    </row>
    <row r="3645" spans="1:2" x14ac:dyDescent="0.2">
      <c r="A3645" s="33" t="str">
        <f>+'[1]CA par taux'!A3645</f>
        <v>W18</v>
      </c>
      <c r="B3645" s="36" t="s">
        <v>282</v>
      </c>
    </row>
    <row r="3646" spans="1:2" x14ac:dyDescent="0.2">
      <c r="A3646" s="33" t="str">
        <f>+'[1]CA par taux'!A3646</f>
        <v>W18</v>
      </c>
      <c r="B3646" s="36" t="s">
        <v>283</v>
      </c>
    </row>
    <row r="3647" spans="1:2" x14ac:dyDescent="0.2">
      <c r="A3647" s="33" t="str">
        <f>+'[1]CA par taux'!A3647</f>
        <v>W18</v>
      </c>
      <c r="B3647" s="36" t="s">
        <v>284</v>
      </c>
    </row>
    <row r="3648" spans="1:2" x14ac:dyDescent="0.2">
      <c r="A3648" s="33" t="str">
        <f>+'[1]CA par taux'!A3648</f>
        <v>W18</v>
      </c>
      <c r="B3648" s="36" t="s">
        <v>285</v>
      </c>
    </row>
    <row r="3649" spans="1:2" x14ac:dyDescent="0.2">
      <c r="A3649" s="33" t="str">
        <f>+'[1]CA par taux'!A3649</f>
        <v>W18</v>
      </c>
      <c r="B3649" s="36" t="s">
        <v>286</v>
      </c>
    </row>
    <row r="3650" spans="1:2" x14ac:dyDescent="0.2">
      <c r="A3650" s="33" t="str">
        <f>+'[1]CA par taux'!A3650</f>
        <v>W18</v>
      </c>
      <c r="B3650" s="36" t="s">
        <v>287</v>
      </c>
    </row>
    <row r="3651" spans="1:2" x14ac:dyDescent="0.2">
      <c r="A3651" s="33" t="str">
        <f>+'[1]CA par taux'!A3651</f>
        <v>W18</v>
      </c>
      <c r="B3651" s="36" t="s">
        <v>288</v>
      </c>
    </row>
    <row r="3652" spans="1:2" x14ac:dyDescent="0.2">
      <c r="A3652" s="33" t="str">
        <f>+'[1]CA par taux'!A3652</f>
        <v>W18</v>
      </c>
      <c r="B3652" s="36" t="s">
        <v>118</v>
      </c>
    </row>
    <row r="3653" spans="1:2" x14ac:dyDescent="0.2">
      <c r="A3653" s="33" t="str">
        <f>+'[1]CA par taux'!A3653</f>
        <v>W18</v>
      </c>
      <c r="B3653" s="36" t="s">
        <v>289</v>
      </c>
    </row>
    <row r="3654" spans="1:2" x14ac:dyDescent="0.2">
      <c r="A3654" s="33" t="str">
        <f>+'[1]CA par taux'!A3654</f>
        <v>W18</v>
      </c>
      <c r="B3654" s="36" t="s">
        <v>290</v>
      </c>
    </row>
    <row r="3655" spans="1:2" x14ac:dyDescent="0.2">
      <c r="A3655" s="33" t="str">
        <f>+'[1]CA par taux'!A3655</f>
        <v>W18</v>
      </c>
      <c r="B3655" s="36" t="s">
        <v>291</v>
      </c>
    </row>
    <row r="3656" spans="1:2" x14ac:dyDescent="0.2">
      <c r="A3656" s="33" t="str">
        <f>+'[1]CA par taux'!A3656</f>
        <v>W18</v>
      </c>
      <c r="B3656" s="36" t="s">
        <v>292</v>
      </c>
    </row>
    <row r="3657" spans="1:2" x14ac:dyDescent="0.2">
      <c r="A3657" s="33" t="str">
        <f>+'[1]CA par taux'!A3657</f>
        <v>W18</v>
      </c>
      <c r="B3657" s="36" t="s">
        <v>293</v>
      </c>
    </row>
    <row r="3658" spans="1:2" x14ac:dyDescent="0.2">
      <c r="A3658" s="33" t="str">
        <f>+'[1]CA par taux'!A3658</f>
        <v>W18</v>
      </c>
      <c r="B3658" s="36" t="s">
        <v>294</v>
      </c>
    </row>
    <row r="3659" spans="1:2" x14ac:dyDescent="0.2">
      <c r="A3659" s="33" t="str">
        <f>+'[1]CA par taux'!A3659</f>
        <v>W18</v>
      </c>
      <c r="B3659" s="36" t="s">
        <v>295</v>
      </c>
    </row>
    <row r="3660" spans="1:2" x14ac:dyDescent="0.2">
      <c r="A3660" s="33" t="str">
        <f>+'[1]CA par taux'!A3660</f>
        <v>W18</v>
      </c>
      <c r="B3660" s="36" t="s">
        <v>296</v>
      </c>
    </row>
    <row r="3661" spans="1:2" x14ac:dyDescent="0.2">
      <c r="A3661" s="33" t="str">
        <f>+'[1]CA par taux'!A3661</f>
        <v>W18</v>
      </c>
      <c r="B3661" s="36" t="s">
        <v>297</v>
      </c>
    </row>
    <row r="3662" spans="1:2" x14ac:dyDescent="0.2">
      <c r="A3662" s="33" t="str">
        <f>+'[1]CA par taux'!A3662</f>
        <v>W18</v>
      </c>
      <c r="B3662" s="36" t="s">
        <v>298</v>
      </c>
    </row>
    <row r="3663" spans="1:2" x14ac:dyDescent="0.2">
      <c r="A3663" s="33" t="str">
        <f>+'[1]CA par taux'!A3663</f>
        <v>W18</v>
      </c>
      <c r="B3663" s="36" t="s">
        <v>299</v>
      </c>
    </row>
    <row r="3664" spans="1:2" x14ac:dyDescent="0.2">
      <c r="A3664" s="33" t="str">
        <f>+'[1]CA par taux'!A3664</f>
        <v>W18</v>
      </c>
      <c r="B3664" s="36" t="s">
        <v>300</v>
      </c>
    </row>
    <row r="3665" spans="1:2" x14ac:dyDescent="0.2">
      <c r="A3665" s="33" t="str">
        <f>+'[1]CA par taux'!A3665</f>
        <v>W18</v>
      </c>
      <c r="B3665" s="36" t="s">
        <v>301</v>
      </c>
    </row>
    <row r="3666" spans="1:2" x14ac:dyDescent="0.2">
      <c r="A3666" s="33" t="str">
        <f>+'[1]CA par taux'!A3666</f>
        <v>W18</v>
      </c>
      <c r="B3666" s="36" t="s">
        <v>302</v>
      </c>
    </row>
    <row r="3667" spans="1:2" x14ac:dyDescent="0.2">
      <c r="A3667" s="33" t="str">
        <f>+'[1]CA par taux'!A3667</f>
        <v>W18</v>
      </c>
      <c r="B3667" s="36" t="s">
        <v>303</v>
      </c>
    </row>
    <row r="3668" spans="1:2" x14ac:dyDescent="0.2">
      <c r="A3668" s="33" t="str">
        <f>+'[1]CA par taux'!A3668</f>
        <v>W18</v>
      </c>
      <c r="B3668" s="36" t="s">
        <v>304</v>
      </c>
    </row>
    <row r="3669" spans="1:2" x14ac:dyDescent="0.2">
      <c r="A3669" s="33" t="str">
        <f>+'[1]CA par taux'!A3669</f>
        <v>W18</v>
      </c>
      <c r="B3669" s="36" t="s">
        <v>305</v>
      </c>
    </row>
    <row r="3670" spans="1:2" x14ac:dyDescent="0.2">
      <c r="A3670" s="33" t="str">
        <f>+'[1]CA par taux'!A3670</f>
        <v>W18</v>
      </c>
      <c r="B3670" s="36" t="s">
        <v>306</v>
      </c>
    </row>
    <row r="3671" spans="1:2" x14ac:dyDescent="0.2">
      <c r="A3671" s="33" t="str">
        <f>+'[1]CA par taux'!A3671</f>
        <v>W18</v>
      </c>
      <c r="B3671" s="36" t="s">
        <v>307</v>
      </c>
    </row>
    <row r="3672" spans="1:2" x14ac:dyDescent="0.2">
      <c r="A3672" s="33" t="str">
        <f>+'[1]CA par taux'!A3672</f>
        <v>W18</v>
      </c>
      <c r="B3672" s="36" t="s">
        <v>308</v>
      </c>
    </row>
    <row r="3673" spans="1:2" x14ac:dyDescent="0.2">
      <c r="A3673" s="33" t="str">
        <f>+'[1]CA par taux'!A3673</f>
        <v>W18</v>
      </c>
      <c r="B3673" s="36" t="s">
        <v>309</v>
      </c>
    </row>
    <row r="3674" spans="1:2" x14ac:dyDescent="0.2">
      <c r="A3674" s="33" t="str">
        <f>+'[1]CA par taux'!A3674</f>
        <v>W18</v>
      </c>
      <c r="B3674" s="36" t="s">
        <v>310</v>
      </c>
    </row>
    <row r="3675" spans="1:2" x14ac:dyDescent="0.2">
      <c r="A3675" s="33" t="str">
        <f>+'[1]CA par taux'!A3675</f>
        <v>W18</v>
      </c>
      <c r="B3675" s="36" t="s">
        <v>311</v>
      </c>
    </row>
    <row r="3676" spans="1:2" x14ac:dyDescent="0.2">
      <c r="A3676" s="33" t="str">
        <f>+'[1]CA par taux'!A3676</f>
        <v>W18</v>
      </c>
      <c r="B3676" s="36" t="s">
        <v>312</v>
      </c>
    </row>
    <row r="3677" spans="1:2" x14ac:dyDescent="0.2">
      <c r="A3677" s="33" t="str">
        <f>+'[1]CA par taux'!A3677</f>
        <v>W18</v>
      </c>
      <c r="B3677" s="36" t="s">
        <v>313</v>
      </c>
    </row>
    <row r="3678" spans="1:2" x14ac:dyDescent="0.2">
      <c r="A3678" s="33" t="str">
        <f>+'[1]CA par taux'!A3678</f>
        <v>W18</v>
      </c>
      <c r="B3678" s="36" t="s">
        <v>117</v>
      </c>
    </row>
    <row r="3679" spans="1:2" x14ac:dyDescent="0.2">
      <c r="A3679" s="33" t="str">
        <f>+'[1]CA par taux'!A3679</f>
        <v>W18</v>
      </c>
      <c r="B3679" s="36" t="s">
        <v>314</v>
      </c>
    </row>
    <row r="3680" spans="1:2" x14ac:dyDescent="0.2">
      <c r="A3680" s="33" t="str">
        <f>+'[1]CA par taux'!A3680</f>
        <v>W18</v>
      </c>
      <c r="B3680" s="36" t="s">
        <v>315</v>
      </c>
    </row>
    <row r="3681" spans="1:2" x14ac:dyDescent="0.2">
      <c r="A3681" s="33" t="str">
        <f>+'[1]CA par taux'!A3681</f>
        <v>W18</v>
      </c>
      <c r="B3681" s="36" t="s">
        <v>316</v>
      </c>
    </row>
    <row r="3682" spans="1:2" x14ac:dyDescent="0.2">
      <c r="A3682" s="33" t="str">
        <f>+'[1]CA par taux'!A3682</f>
        <v>W18</v>
      </c>
      <c r="B3682" s="36" t="s">
        <v>317</v>
      </c>
    </row>
    <row r="3683" spans="1:2" x14ac:dyDescent="0.2">
      <c r="A3683" s="33" t="str">
        <f>+'[1]CA par taux'!A3683</f>
        <v>W18</v>
      </c>
      <c r="B3683" s="36" t="s">
        <v>318</v>
      </c>
    </row>
    <row r="3684" spans="1:2" x14ac:dyDescent="0.2">
      <c r="A3684" s="33" t="str">
        <f>+'[1]CA par taux'!A3684</f>
        <v>W18</v>
      </c>
      <c r="B3684" s="36" t="s">
        <v>319</v>
      </c>
    </row>
    <row r="3685" spans="1:2" x14ac:dyDescent="0.2">
      <c r="A3685" s="33" t="str">
        <f>+'[1]CA par taux'!A3685</f>
        <v>W18</v>
      </c>
      <c r="B3685" s="36" t="s">
        <v>320</v>
      </c>
    </row>
    <row r="3686" spans="1:2" x14ac:dyDescent="0.2">
      <c r="A3686" s="33" t="str">
        <f>+'[1]CA par taux'!A3686</f>
        <v>W18</v>
      </c>
      <c r="B3686" s="36" t="s">
        <v>321</v>
      </c>
    </row>
    <row r="3687" spans="1:2" x14ac:dyDescent="0.2">
      <c r="A3687" s="33" t="str">
        <f>+'[1]CA par taux'!A3687</f>
        <v>W18</v>
      </c>
      <c r="B3687" s="36" t="s">
        <v>322</v>
      </c>
    </row>
    <row r="3688" spans="1:2" x14ac:dyDescent="0.2">
      <c r="A3688" s="33" t="str">
        <f>+'[1]CA par taux'!A3688</f>
        <v>W18</v>
      </c>
      <c r="B3688" s="36" t="s">
        <v>323</v>
      </c>
    </row>
    <row r="3689" spans="1:2" x14ac:dyDescent="0.2">
      <c r="A3689" s="33" t="str">
        <f>+'[1]CA par taux'!A3689</f>
        <v>W18</v>
      </c>
      <c r="B3689" s="36" t="s">
        <v>324</v>
      </c>
    </row>
    <row r="3690" spans="1:2" x14ac:dyDescent="0.2">
      <c r="A3690" s="33" t="str">
        <f>+'[1]CA par taux'!A3690</f>
        <v>W18</v>
      </c>
      <c r="B3690" s="36" t="s">
        <v>325</v>
      </c>
    </row>
    <row r="3691" spans="1:2" x14ac:dyDescent="0.2">
      <c r="A3691" s="33" t="str">
        <f>+'[1]CA par taux'!A3691</f>
        <v>W18</v>
      </c>
      <c r="B3691" s="36" t="s">
        <v>326</v>
      </c>
    </row>
    <row r="3692" spans="1:2" x14ac:dyDescent="0.2">
      <c r="A3692" s="33" t="str">
        <f>+'[1]CA par taux'!A3692</f>
        <v>W18</v>
      </c>
      <c r="B3692" s="36" t="s">
        <v>327</v>
      </c>
    </row>
    <row r="3693" spans="1:2" x14ac:dyDescent="0.2">
      <c r="A3693" s="33" t="str">
        <f>+'[1]CA par taux'!A3693</f>
        <v>W18</v>
      </c>
      <c r="B3693" s="36" t="s">
        <v>328</v>
      </c>
    </row>
    <row r="3694" spans="1:2" x14ac:dyDescent="0.2">
      <c r="A3694" s="33" t="str">
        <f>+'[1]CA par taux'!A3694</f>
        <v>W18</v>
      </c>
      <c r="B3694" s="36" t="s">
        <v>329</v>
      </c>
    </row>
    <row r="3695" spans="1:2" x14ac:dyDescent="0.2">
      <c r="A3695" s="33" t="str">
        <f>+'[1]CA par taux'!A3695</f>
        <v>W18</v>
      </c>
      <c r="B3695" s="36" t="s">
        <v>128</v>
      </c>
    </row>
    <row r="3696" spans="1:2" x14ac:dyDescent="0.2">
      <c r="A3696" s="33" t="str">
        <f>+'[1]CA par taux'!A3696</f>
        <v>W18</v>
      </c>
      <c r="B3696" s="36" t="s">
        <v>330</v>
      </c>
    </row>
    <row r="3697" spans="1:2" x14ac:dyDescent="0.2">
      <c r="A3697" s="33" t="str">
        <f>+'[1]CA par taux'!A3697</f>
        <v>W18</v>
      </c>
      <c r="B3697" s="36" t="s">
        <v>331</v>
      </c>
    </row>
    <row r="3698" spans="1:2" x14ac:dyDescent="0.2">
      <c r="A3698" s="33" t="str">
        <f>+'[1]CA par taux'!A3698</f>
        <v>W18</v>
      </c>
      <c r="B3698" s="36" t="s">
        <v>332</v>
      </c>
    </row>
    <row r="3699" spans="1:2" x14ac:dyDescent="0.2">
      <c r="A3699" s="33" t="str">
        <f>+'[1]CA par taux'!A3699</f>
        <v>W18</v>
      </c>
      <c r="B3699" s="36" t="s">
        <v>333</v>
      </c>
    </row>
    <row r="3700" spans="1:2" x14ac:dyDescent="0.2">
      <c r="A3700" s="33" t="str">
        <f>+'[1]CA par taux'!A3700</f>
        <v>W18</v>
      </c>
      <c r="B3700" s="36" t="s">
        <v>334</v>
      </c>
    </row>
    <row r="3701" spans="1:2" x14ac:dyDescent="0.2">
      <c r="A3701" s="33" t="str">
        <f>+'[1]CA par taux'!A3701</f>
        <v>W18</v>
      </c>
      <c r="B3701" s="36" t="s">
        <v>335</v>
      </c>
    </row>
    <row r="3702" spans="1:2" x14ac:dyDescent="0.2">
      <c r="A3702" s="33" t="str">
        <f>+'[1]CA par taux'!A3702</f>
        <v>W18</v>
      </c>
      <c r="B3702" s="36" t="s">
        <v>336</v>
      </c>
    </row>
    <row r="3703" spans="1:2" x14ac:dyDescent="0.2">
      <c r="A3703" s="33" t="str">
        <f>+'[1]CA par taux'!A3703</f>
        <v>W18</v>
      </c>
      <c r="B3703" s="36" t="s">
        <v>337</v>
      </c>
    </row>
    <row r="3704" spans="1:2" x14ac:dyDescent="0.2">
      <c r="A3704" s="33" t="str">
        <f>+'[1]CA par taux'!A3704</f>
        <v>W18</v>
      </c>
      <c r="B3704" s="36" t="s">
        <v>338</v>
      </c>
    </row>
    <row r="3705" spans="1:2" x14ac:dyDescent="0.2">
      <c r="A3705" s="33" t="str">
        <f>+'[1]CA par taux'!A3705</f>
        <v>W18</v>
      </c>
      <c r="B3705" s="36" t="s">
        <v>339</v>
      </c>
    </row>
    <row r="3706" spans="1:2" x14ac:dyDescent="0.2">
      <c r="A3706" s="33" t="str">
        <f>+'[1]CA par taux'!A3706</f>
        <v>W18</v>
      </c>
      <c r="B3706" s="36" t="s">
        <v>340</v>
      </c>
    </row>
    <row r="3707" spans="1:2" x14ac:dyDescent="0.2">
      <c r="A3707" s="33" t="str">
        <f>+'[1]CA par taux'!A3707</f>
        <v>W18</v>
      </c>
      <c r="B3707" s="37"/>
    </row>
    <row r="3708" spans="1:2" x14ac:dyDescent="0.2">
      <c r="A3708" s="33" t="str">
        <f>+'[1]CA par taux'!A3708</f>
        <v>W18</v>
      </c>
    </row>
    <row r="3709" spans="1:2" x14ac:dyDescent="0.2">
      <c r="A3709" s="33" t="str">
        <f>+'[1]CA par taux'!A3709</f>
        <v>W18</v>
      </c>
    </row>
    <row r="3710" spans="1:2" x14ac:dyDescent="0.2">
      <c r="A3710" s="33" t="str">
        <f>+'[1]CA par taux'!A3710</f>
        <v>W18</v>
      </c>
    </row>
    <row r="3711" spans="1:2" x14ac:dyDescent="0.2">
      <c r="A3711" s="33" t="str">
        <f>+'[1]CA par taux'!A3711</f>
        <v>W18</v>
      </c>
    </row>
    <row r="3712" spans="1:2" x14ac:dyDescent="0.2">
      <c r="A3712" s="33" t="str">
        <f>+'[1]CA par taux'!A3712</f>
        <v>W18</v>
      </c>
    </row>
    <row r="3713" spans="1:1" x14ac:dyDescent="0.2">
      <c r="A3713" s="33" t="str">
        <f>+'[1]CA par taux'!A3713</f>
        <v>W18</v>
      </c>
    </row>
    <row r="3714" spans="1:1" x14ac:dyDescent="0.2">
      <c r="A3714" s="33" t="str">
        <f>+'[1]CA par taux'!A3714</f>
        <v>W18</v>
      </c>
    </row>
    <row r="3715" spans="1:1" x14ac:dyDescent="0.2">
      <c r="A3715" s="33" t="str">
        <f>+'[1]CA par taux'!A3715</f>
        <v>W18</v>
      </c>
    </row>
    <row r="3716" spans="1:1" x14ac:dyDescent="0.2">
      <c r="A3716" s="33" t="str">
        <f>+'[1]CA par taux'!A3716</f>
        <v>W18</v>
      </c>
    </row>
    <row r="3717" spans="1:1" x14ac:dyDescent="0.2">
      <c r="A3717" s="33" t="str">
        <f>+'[1]CA par taux'!A3717</f>
        <v>W18</v>
      </c>
    </row>
    <row r="3718" spans="1:1" x14ac:dyDescent="0.2">
      <c r="A3718" s="33" t="str">
        <f>+'[1]CA par taux'!A3718</f>
        <v>W18</v>
      </c>
    </row>
    <row r="3719" spans="1:1" x14ac:dyDescent="0.2">
      <c r="A3719" s="33" t="str">
        <f>+'[1]CA par taux'!A3719</f>
        <v>W18</v>
      </c>
    </row>
    <row r="3720" spans="1:1" x14ac:dyDescent="0.2">
      <c r="A3720" s="33" t="str">
        <f>+'[1]CA par taux'!A3720</f>
        <v>W18</v>
      </c>
    </row>
    <row r="3721" spans="1:1" x14ac:dyDescent="0.2">
      <c r="A3721" s="33" t="str">
        <f>+'[1]CA par taux'!A3721</f>
        <v>W18</v>
      </c>
    </row>
    <row r="3722" spans="1:1" x14ac:dyDescent="0.2">
      <c r="A3722" s="33" t="str">
        <f>+'[1]CA par taux'!A3722</f>
        <v>W18</v>
      </c>
    </row>
    <row r="3723" spans="1:1" x14ac:dyDescent="0.2">
      <c r="A3723" s="33" t="str">
        <f>+'[1]CA par taux'!A3723</f>
        <v>W18</v>
      </c>
    </row>
    <row r="3724" spans="1:1" x14ac:dyDescent="0.2">
      <c r="A3724" s="33" t="str">
        <f>+'[1]CA par taux'!A3724</f>
        <v>W18</v>
      </c>
    </row>
    <row r="3725" spans="1:1" x14ac:dyDescent="0.2">
      <c r="A3725" s="33" t="str">
        <f>+'[1]CA par taux'!A3725</f>
        <v>W18</v>
      </c>
    </row>
    <row r="3726" spans="1:1" x14ac:dyDescent="0.2">
      <c r="A3726" s="33" t="str">
        <f>+'[1]CA par taux'!A3726</f>
        <v>W18</v>
      </c>
    </row>
    <row r="3727" spans="1:1" x14ac:dyDescent="0.2">
      <c r="A3727" s="33" t="str">
        <f>+'[1]CA par taux'!A3727</f>
        <v>W18</v>
      </c>
    </row>
    <row r="3728" spans="1:1" x14ac:dyDescent="0.2">
      <c r="A3728" s="33" t="str">
        <f>+'[1]CA par taux'!A3728</f>
        <v>W18</v>
      </c>
    </row>
    <row r="3729" spans="1:1" x14ac:dyDescent="0.2">
      <c r="A3729" s="33" t="str">
        <f>+'[1]CA par taux'!A3729</f>
        <v>W18</v>
      </c>
    </row>
    <row r="3730" spans="1:1" x14ac:dyDescent="0.2">
      <c r="A3730" s="33" t="str">
        <f>+'[1]CA par taux'!A3730</f>
        <v>W18</v>
      </c>
    </row>
    <row r="3731" spans="1:1" x14ac:dyDescent="0.2">
      <c r="A3731" s="33" t="str">
        <f>+'[1]CA par taux'!A3731</f>
        <v>W18</v>
      </c>
    </row>
    <row r="3732" spans="1:1" x14ac:dyDescent="0.2">
      <c r="A3732" s="33" t="str">
        <f>+'[1]CA par taux'!A3732</f>
        <v>W18</v>
      </c>
    </row>
    <row r="3733" spans="1:1" x14ac:dyDescent="0.2">
      <c r="A3733" s="33" t="str">
        <f>+'[1]CA par taux'!A3733</f>
        <v>W18</v>
      </c>
    </row>
    <row r="3734" spans="1:1" x14ac:dyDescent="0.2">
      <c r="A3734" s="33" t="str">
        <f>+'[1]CA par taux'!A3734</f>
        <v>W18</v>
      </c>
    </row>
    <row r="3735" spans="1:1" x14ac:dyDescent="0.2">
      <c r="A3735" s="33" t="str">
        <f>+'[1]CA par taux'!A3735</f>
        <v>W18</v>
      </c>
    </row>
    <row r="3736" spans="1:1" x14ac:dyDescent="0.2">
      <c r="A3736" s="33" t="str">
        <f>+'[1]CA par taux'!A3736</f>
        <v>W18</v>
      </c>
    </row>
    <row r="3737" spans="1:1" x14ac:dyDescent="0.2">
      <c r="A3737" s="33" t="str">
        <f>+'[1]CA par taux'!A3737</f>
        <v>W18</v>
      </c>
    </row>
    <row r="3738" spans="1:1" x14ac:dyDescent="0.2">
      <c r="A3738" s="33" t="str">
        <f>+'[1]CA par taux'!A3738</f>
        <v>W18</v>
      </c>
    </row>
    <row r="3739" spans="1:1" x14ac:dyDescent="0.2">
      <c r="A3739" s="33" t="str">
        <f>+'[1]CA par taux'!A3739</f>
        <v>W18</v>
      </c>
    </row>
    <row r="3740" spans="1:1" x14ac:dyDescent="0.2">
      <c r="A3740" s="33" t="str">
        <f>+'[1]CA par taux'!A3740</f>
        <v>W18</v>
      </c>
    </row>
    <row r="3741" spans="1:1" x14ac:dyDescent="0.2">
      <c r="A3741" s="33" t="str">
        <f>+'[1]CA par taux'!A3741</f>
        <v>W18</v>
      </c>
    </row>
    <row r="3742" spans="1:1" x14ac:dyDescent="0.2">
      <c r="A3742" s="33" t="str">
        <f>+'[1]CA par taux'!A3742</f>
        <v>W18</v>
      </c>
    </row>
    <row r="3743" spans="1:1" x14ac:dyDescent="0.2">
      <c r="A3743" s="33" t="str">
        <f>+'[1]CA par taux'!A3743</f>
        <v>W18</v>
      </c>
    </row>
    <row r="3744" spans="1:1" x14ac:dyDescent="0.2">
      <c r="A3744" s="33" t="str">
        <f>+'[1]CA par taux'!A3744</f>
        <v>W18</v>
      </c>
    </row>
    <row r="3745" spans="1:1" x14ac:dyDescent="0.2">
      <c r="A3745" s="33" t="str">
        <f>+'[1]CA par taux'!A3745</f>
        <v>W18</v>
      </c>
    </row>
    <row r="3746" spans="1:1" x14ac:dyDescent="0.2">
      <c r="A3746" s="33" t="str">
        <f>+'[1]CA par taux'!A3746</f>
        <v>W18</v>
      </c>
    </row>
    <row r="3747" spans="1:1" x14ac:dyDescent="0.2">
      <c r="A3747" s="33" t="str">
        <f>+'[1]CA par taux'!A3747</f>
        <v>W18</v>
      </c>
    </row>
    <row r="3748" spans="1:1" x14ac:dyDescent="0.2">
      <c r="A3748" s="33" t="str">
        <f>+'[1]CA par taux'!A3748</f>
        <v>W18</v>
      </c>
    </row>
    <row r="3749" spans="1:1" x14ac:dyDescent="0.2">
      <c r="A3749" s="33" t="str">
        <f>+'[1]CA par taux'!A3749</f>
        <v>W18</v>
      </c>
    </row>
    <row r="3750" spans="1:1" x14ac:dyDescent="0.2">
      <c r="A3750" s="33" t="str">
        <f>+'[1]CA par taux'!A3750</f>
        <v>W18</v>
      </c>
    </row>
    <row r="3751" spans="1:1" x14ac:dyDescent="0.2">
      <c r="A3751" s="33" t="str">
        <f>+'[1]CA par taux'!A3751</f>
        <v>W18</v>
      </c>
    </row>
    <row r="3752" spans="1:1" x14ac:dyDescent="0.2">
      <c r="A3752" s="33" t="str">
        <f>+'[1]CA par taux'!A3752</f>
        <v>W18</v>
      </c>
    </row>
    <row r="3753" spans="1:1" x14ac:dyDescent="0.2">
      <c r="A3753" s="33" t="str">
        <f>+'[1]CA par taux'!A3753</f>
        <v>W18</v>
      </c>
    </row>
    <row r="3754" spans="1:1" x14ac:dyDescent="0.2">
      <c r="A3754" s="33" t="str">
        <f>+'[1]CA par taux'!A3754</f>
        <v>W18</v>
      </c>
    </row>
    <row r="3755" spans="1:1" x14ac:dyDescent="0.2">
      <c r="A3755" s="33" t="str">
        <f>+'[1]CA par taux'!A3755</f>
        <v>W18</v>
      </c>
    </row>
    <row r="3756" spans="1:1" x14ac:dyDescent="0.2">
      <c r="A3756" s="33" t="str">
        <f>+'[1]CA par taux'!A3756</f>
        <v>W18</v>
      </c>
    </row>
    <row r="3757" spans="1:1" x14ac:dyDescent="0.2">
      <c r="A3757" s="33" t="str">
        <f>+'[1]CA par taux'!A3757</f>
        <v>W18</v>
      </c>
    </row>
    <row r="3758" spans="1:1" x14ac:dyDescent="0.2">
      <c r="A3758" s="33" t="str">
        <f>+'[1]CA par taux'!A3758</f>
        <v>W18</v>
      </c>
    </row>
    <row r="3759" spans="1:1" x14ac:dyDescent="0.2">
      <c r="A3759" s="33" t="str">
        <f>+'[1]CA par taux'!A3759</f>
        <v>W18</v>
      </c>
    </row>
    <row r="3760" spans="1:1" x14ac:dyDescent="0.2">
      <c r="A3760" s="33" t="str">
        <f>+'[1]CA par taux'!A3760</f>
        <v>W18</v>
      </c>
    </row>
    <row r="3761" spans="1:1" x14ac:dyDescent="0.2">
      <c r="A3761" s="33" t="str">
        <f>+'[1]CA par taux'!A3761</f>
        <v>W18</v>
      </c>
    </row>
    <row r="3762" spans="1:1" x14ac:dyDescent="0.2">
      <c r="A3762" s="33" t="str">
        <f>+'[1]CA par taux'!A3762</f>
        <v>W18</v>
      </c>
    </row>
    <row r="3763" spans="1:1" x14ac:dyDescent="0.2">
      <c r="A3763" s="33" t="str">
        <f>+'[1]CA par taux'!A3763</f>
        <v>W18</v>
      </c>
    </row>
    <row r="3764" spans="1:1" x14ac:dyDescent="0.2">
      <c r="A3764" s="33" t="str">
        <f>+'[1]CA par taux'!A3764</f>
        <v>W18</v>
      </c>
    </row>
    <row r="3765" spans="1:1" x14ac:dyDescent="0.2">
      <c r="A3765" s="33" t="str">
        <f>+'[1]CA par taux'!A3765</f>
        <v>W18</v>
      </c>
    </row>
    <row r="3766" spans="1:1" x14ac:dyDescent="0.2">
      <c r="A3766" s="33" t="str">
        <f>+'[1]CA par taux'!A3766</f>
        <v>W18</v>
      </c>
    </row>
    <row r="3767" spans="1:1" x14ac:dyDescent="0.2">
      <c r="A3767" s="33" t="str">
        <f>+'[1]CA par taux'!A3767</f>
        <v>W18</v>
      </c>
    </row>
    <row r="3768" spans="1:1" x14ac:dyDescent="0.2">
      <c r="A3768" s="33" t="str">
        <f>+'[1]CA par taux'!A3768</f>
        <v>W18</v>
      </c>
    </row>
    <row r="3769" spans="1:1" x14ac:dyDescent="0.2">
      <c r="A3769" s="33" t="str">
        <f>+'[1]CA par taux'!A3769</f>
        <v>W18</v>
      </c>
    </row>
    <row r="3770" spans="1:1" x14ac:dyDescent="0.2">
      <c r="A3770" s="33" t="str">
        <f>+'[1]CA par taux'!A3770</f>
        <v>W18</v>
      </c>
    </row>
    <row r="3771" spans="1:1" x14ac:dyDescent="0.2">
      <c r="A3771" s="33" t="str">
        <f>+'[1]CA par taux'!A3771</f>
        <v>W18</v>
      </c>
    </row>
    <row r="3772" spans="1:1" x14ac:dyDescent="0.2">
      <c r="A3772" s="33" t="str">
        <f>+'[1]CA par taux'!A3772</f>
        <v>W18</v>
      </c>
    </row>
    <row r="3773" spans="1:1" x14ac:dyDescent="0.2">
      <c r="A3773" s="33" t="str">
        <f>+'[1]CA par taux'!A3773</f>
        <v>W18</v>
      </c>
    </row>
    <row r="3774" spans="1:1" x14ac:dyDescent="0.2">
      <c r="A3774" s="33" t="str">
        <f>+'[1]CA par taux'!A3774</f>
        <v>W18</v>
      </c>
    </row>
    <row r="3775" spans="1:1" x14ac:dyDescent="0.2">
      <c r="A3775" s="33" t="str">
        <f>+'[1]CA par taux'!A3775</f>
        <v>W18</v>
      </c>
    </row>
    <row r="3776" spans="1:1" x14ac:dyDescent="0.2">
      <c r="A3776" s="33" t="str">
        <f>+'[1]CA par taux'!A3776</f>
        <v>W18</v>
      </c>
    </row>
    <row r="3777" spans="1:1" x14ac:dyDescent="0.2">
      <c r="A3777" s="33" t="str">
        <f>+'[1]CA par taux'!A3777</f>
        <v>W18</v>
      </c>
    </row>
    <row r="3778" spans="1:1" x14ac:dyDescent="0.2">
      <c r="A3778" s="33" t="str">
        <f>+'[1]CA par taux'!A3778</f>
        <v>W18</v>
      </c>
    </row>
    <row r="3779" spans="1:1" x14ac:dyDescent="0.2">
      <c r="A3779" s="33" t="str">
        <f>+'[1]CA par taux'!A3779</f>
        <v>W18</v>
      </c>
    </row>
    <row r="3780" spans="1:1" x14ac:dyDescent="0.2">
      <c r="A3780" s="33" t="str">
        <f>+'[1]CA par taux'!A3780</f>
        <v>W18</v>
      </c>
    </row>
    <row r="3781" spans="1:1" x14ac:dyDescent="0.2">
      <c r="A3781" s="33" t="str">
        <f>+'[1]CA par taux'!A3781</f>
        <v>W18</v>
      </c>
    </row>
    <row r="3782" spans="1:1" x14ac:dyDescent="0.2">
      <c r="A3782" s="33" t="str">
        <f>+'[1]CA par taux'!A3782</f>
        <v>W18</v>
      </c>
    </row>
    <row r="3783" spans="1:1" x14ac:dyDescent="0.2">
      <c r="A3783" s="33" t="str">
        <f>+'[1]CA par taux'!A3783</f>
        <v>W18</v>
      </c>
    </row>
    <row r="3784" spans="1:1" x14ac:dyDescent="0.2">
      <c r="A3784" s="33" t="str">
        <f>+'[1]CA par taux'!A3784</f>
        <v>W18</v>
      </c>
    </row>
    <row r="3785" spans="1:1" x14ac:dyDescent="0.2">
      <c r="A3785" s="33" t="str">
        <f>+'[1]CA par taux'!A3785</f>
        <v>W18</v>
      </c>
    </row>
    <row r="3786" spans="1:1" x14ac:dyDescent="0.2">
      <c r="A3786" s="33" t="str">
        <f>+'[1]CA par taux'!A3786</f>
        <v>W18</v>
      </c>
    </row>
    <row r="3787" spans="1:1" x14ac:dyDescent="0.2">
      <c r="A3787" s="33" t="str">
        <f>+'[1]CA par taux'!A3787</f>
        <v>W18</v>
      </c>
    </row>
    <row r="3788" spans="1:1" x14ac:dyDescent="0.2">
      <c r="A3788" s="33" t="str">
        <f>+'[1]CA par taux'!A3788</f>
        <v>W18</v>
      </c>
    </row>
    <row r="3789" spans="1:1" x14ac:dyDescent="0.2">
      <c r="A3789" s="33" t="str">
        <f>+'[1]CA par taux'!A3789</f>
        <v>W18</v>
      </c>
    </row>
    <row r="3790" spans="1:1" x14ac:dyDescent="0.2">
      <c r="A3790" s="33" t="str">
        <f>+'[1]CA par taux'!A3790</f>
        <v>W18</v>
      </c>
    </row>
    <row r="3791" spans="1:1" x14ac:dyDescent="0.2">
      <c r="A3791" s="33" t="str">
        <f>+'[1]CA par taux'!A3791</f>
        <v>W18</v>
      </c>
    </row>
    <row r="3792" spans="1:1" x14ac:dyDescent="0.2">
      <c r="A3792" s="33" t="str">
        <f>+'[1]CA par taux'!A3792</f>
        <v>W18</v>
      </c>
    </row>
    <row r="3793" spans="1:2" x14ac:dyDescent="0.2">
      <c r="A3793" s="33" t="str">
        <f>+'[1]CA par taux'!A3793</f>
        <v>W18</v>
      </c>
    </row>
    <row r="3794" spans="1:2" x14ac:dyDescent="0.2">
      <c r="A3794" s="33" t="str">
        <f>+'[1]CA par taux'!A3794</f>
        <v>W18</v>
      </c>
    </row>
    <row r="3795" spans="1:2" x14ac:dyDescent="0.2">
      <c r="A3795" s="33" t="str">
        <f>+'[1]CA par taux'!A3795</f>
        <v>W18</v>
      </c>
    </row>
    <row r="3796" spans="1:2" x14ac:dyDescent="0.2">
      <c r="A3796" s="33" t="str">
        <f>+'[1]CA par taux'!A3796</f>
        <v>W18</v>
      </c>
    </row>
    <row r="3797" spans="1:2" x14ac:dyDescent="0.2">
      <c r="A3797" s="33" t="str">
        <f>+'[1]CA par taux'!A3797</f>
        <v>W18</v>
      </c>
    </row>
    <row r="3798" spans="1:2" x14ac:dyDescent="0.2">
      <c r="A3798" s="33" t="str">
        <f>+'[1]CA par taux'!A3798</f>
        <v>W18</v>
      </c>
    </row>
    <row r="3799" spans="1:2" x14ac:dyDescent="0.2">
      <c r="A3799" s="33" t="str">
        <f>+'[1]CA par taux'!A3799</f>
        <v>W18</v>
      </c>
    </row>
    <row r="3800" spans="1:2" x14ac:dyDescent="0.2">
      <c r="A3800" s="33" t="str">
        <f>+'[1]CA par taux'!A3800</f>
        <v>W18</v>
      </c>
    </row>
    <row r="3801" spans="1:2" x14ac:dyDescent="0.2">
      <c r="A3801" s="33" t="str">
        <f>+'[1]CA par taux'!A3801</f>
        <v>W22</v>
      </c>
      <c r="B3801" s="36" t="s">
        <v>239</v>
      </c>
    </row>
    <row r="3802" spans="1:2" x14ac:dyDescent="0.2">
      <c r="A3802" s="33" t="str">
        <f>+'[1]CA par taux'!A3802</f>
        <v>W22</v>
      </c>
      <c r="B3802" s="36" t="s">
        <v>240</v>
      </c>
    </row>
    <row r="3803" spans="1:2" x14ac:dyDescent="0.2">
      <c r="A3803" s="33" t="str">
        <f>+'[1]CA par taux'!A3803</f>
        <v>W22</v>
      </c>
      <c r="B3803" s="36" t="s">
        <v>241</v>
      </c>
    </row>
    <row r="3804" spans="1:2" x14ac:dyDescent="0.2">
      <c r="A3804" s="33" t="str">
        <f>+'[1]CA par taux'!A3804</f>
        <v>W22</v>
      </c>
      <c r="B3804" s="36" t="s">
        <v>242</v>
      </c>
    </row>
    <row r="3805" spans="1:2" x14ac:dyDescent="0.2">
      <c r="A3805" s="33" t="str">
        <f>+'[1]CA par taux'!A3805</f>
        <v>W22</v>
      </c>
      <c r="B3805" s="36" t="s">
        <v>243</v>
      </c>
    </row>
    <row r="3806" spans="1:2" x14ac:dyDescent="0.2">
      <c r="A3806" s="33" t="str">
        <f>+'[1]CA par taux'!A3806</f>
        <v>W22</v>
      </c>
      <c r="B3806" s="36" t="s">
        <v>244</v>
      </c>
    </row>
    <row r="3807" spans="1:2" x14ac:dyDescent="0.2">
      <c r="A3807" s="33" t="str">
        <f>+'[1]CA par taux'!A3807</f>
        <v>W22</v>
      </c>
      <c r="B3807" s="36" t="s">
        <v>245</v>
      </c>
    </row>
    <row r="3808" spans="1:2" x14ac:dyDescent="0.2">
      <c r="A3808" s="33" t="str">
        <f>+'[1]CA par taux'!A3808</f>
        <v>W22</v>
      </c>
      <c r="B3808" s="36" t="s">
        <v>246</v>
      </c>
    </row>
    <row r="3809" spans="1:2" x14ac:dyDescent="0.2">
      <c r="A3809" s="33" t="str">
        <f>+'[1]CA par taux'!A3809</f>
        <v>W22</v>
      </c>
      <c r="B3809" s="36" t="s">
        <v>247</v>
      </c>
    </row>
    <row r="3810" spans="1:2" x14ac:dyDescent="0.2">
      <c r="A3810" s="33" t="str">
        <f>+'[1]CA par taux'!A3810</f>
        <v>W22</v>
      </c>
      <c r="B3810" s="36" t="s">
        <v>248</v>
      </c>
    </row>
    <row r="3811" spans="1:2" x14ac:dyDescent="0.2">
      <c r="A3811" s="33" t="str">
        <f>+'[1]CA par taux'!A3811</f>
        <v>W22</v>
      </c>
      <c r="B3811" s="36" t="s">
        <v>249</v>
      </c>
    </row>
    <row r="3812" spans="1:2" x14ac:dyDescent="0.2">
      <c r="A3812" s="33" t="str">
        <f>+'[1]CA par taux'!A3812</f>
        <v>W22</v>
      </c>
      <c r="B3812" s="36" t="s">
        <v>250</v>
      </c>
    </row>
    <row r="3813" spans="1:2" x14ac:dyDescent="0.2">
      <c r="A3813" s="33" t="str">
        <f>+'[1]CA par taux'!A3813</f>
        <v>W22</v>
      </c>
      <c r="B3813" s="36" t="s">
        <v>251</v>
      </c>
    </row>
    <row r="3814" spans="1:2" x14ac:dyDescent="0.2">
      <c r="A3814" s="33" t="str">
        <f>+'[1]CA par taux'!A3814</f>
        <v>W22</v>
      </c>
      <c r="B3814" s="36" t="s">
        <v>252</v>
      </c>
    </row>
    <row r="3815" spans="1:2" x14ac:dyDescent="0.2">
      <c r="A3815" s="33" t="str">
        <f>+'[1]CA par taux'!A3815</f>
        <v>W22</v>
      </c>
      <c r="B3815" s="36" t="s">
        <v>253</v>
      </c>
    </row>
    <row r="3816" spans="1:2" x14ac:dyDescent="0.2">
      <c r="A3816" s="33" t="str">
        <f>+'[1]CA par taux'!A3816</f>
        <v>W22</v>
      </c>
      <c r="B3816" s="36" t="s">
        <v>254</v>
      </c>
    </row>
    <row r="3817" spans="1:2" x14ac:dyDescent="0.2">
      <c r="A3817" s="33" t="str">
        <f>+'[1]CA par taux'!A3817</f>
        <v>W22</v>
      </c>
      <c r="B3817" s="36" t="s">
        <v>254</v>
      </c>
    </row>
    <row r="3818" spans="1:2" x14ac:dyDescent="0.2">
      <c r="A3818" s="33" t="str">
        <f>+'[1]CA par taux'!A3818</f>
        <v>W22</v>
      </c>
      <c r="B3818" s="36" t="s">
        <v>255</v>
      </c>
    </row>
    <row r="3819" spans="1:2" x14ac:dyDescent="0.2">
      <c r="A3819" s="33" t="str">
        <f>+'[1]CA par taux'!A3819</f>
        <v>W22</v>
      </c>
      <c r="B3819" s="36" t="s">
        <v>256</v>
      </c>
    </row>
    <row r="3820" spans="1:2" x14ac:dyDescent="0.2">
      <c r="A3820" s="33" t="str">
        <f>+'[1]CA par taux'!A3820</f>
        <v>W22</v>
      </c>
      <c r="B3820" s="36" t="s">
        <v>257</v>
      </c>
    </row>
    <row r="3821" spans="1:2" x14ac:dyDescent="0.2">
      <c r="A3821" s="33" t="str">
        <f>+'[1]CA par taux'!A3821</f>
        <v>W22</v>
      </c>
      <c r="B3821" s="36" t="s">
        <v>258</v>
      </c>
    </row>
    <row r="3822" spans="1:2" x14ac:dyDescent="0.2">
      <c r="A3822" s="33" t="str">
        <f>+'[1]CA par taux'!A3822</f>
        <v>W22</v>
      </c>
      <c r="B3822" s="36" t="s">
        <v>259</v>
      </c>
    </row>
    <row r="3823" spans="1:2" x14ac:dyDescent="0.2">
      <c r="A3823" s="33" t="str">
        <f>+'[1]CA par taux'!A3823</f>
        <v>W22</v>
      </c>
      <c r="B3823" s="36" t="s">
        <v>260</v>
      </c>
    </row>
    <row r="3824" spans="1:2" x14ac:dyDescent="0.2">
      <c r="A3824" s="33" t="str">
        <f>+'[1]CA par taux'!A3824</f>
        <v>W22</v>
      </c>
      <c r="B3824" s="36" t="s">
        <v>261</v>
      </c>
    </row>
    <row r="3825" spans="1:2" x14ac:dyDescent="0.2">
      <c r="A3825" s="33" t="str">
        <f>+'[1]CA par taux'!A3825</f>
        <v>W22</v>
      </c>
      <c r="B3825" s="36" t="s">
        <v>262</v>
      </c>
    </row>
    <row r="3826" spans="1:2" x14ac:dyDescent="0.2">
      <c r="A3826" s="33" t="str">
        <f>+'[1]CA par taux'!A3826</f>
        <v>W22</v>
      </c>
      <c r="B3826" s="36" t="s">
        <v>263</v>
      </c>
    </row>
    <row r="3827" spans="1:2" x14ac:dyDescent="0.2">
      <c r="A3827" s="33" t="str">
        <f>+'[1]CA par taux'!A3827</f>
        <v>W22</v>
      </c>
      <c r="B3827" s="36" t="s">
        <v>264</v>
      </c>
    </row>
    <row r="3828" spans="1:2" x14ac:dyDescent="0.2">
      <c r="A3828" s="33" t="str">
        <f>+'[1]CA par taux'!A3828</f>
        <v>W22</v>
      </c>
      <c r="B3828" s="36" t="s">
        <v>265</v>
      </c>
    </row>
    <row r="3829" spans="1:2" x14ac:dyDescent="0.2">
      <c r="A3829" s="33" t="str">
        <f>+'[1]CA par taux'!A3829</f>
        <v>W22</v>
      </c>
      <c r="B3829" s="36" t="s">
        <v>266</v>
      </c>
    </row>
    <row r="3830" spans="1:2" x14ac:dyDescent="0.2">
      <c r="A3830" s="33" t="str">
        <f>+'[1]CA par taux'!A3830</f>
        <v>W22</v>
      </c>
      <c r="B3830" s="36" t="s">
        <v>267</v>
      </c>
    </row>
    <row r="3831" spans="1:2" x14ac:dyDescent="0.2">
      <c r="A3831" s="33" t="str">
        <f>+'[1]CA par taux'!A3831</f>
        <v>W22</v>
      </c>
      <c r="B3831" s="36" t="s">
        <v>268</v>
      </c>
    </row>
    <row r="3832" spans="1:2" x14ac:dyDescent="0.2">
      <c r="A3832" s="33" t="str">
        <f>+'[1]CA par taux'!A3832</f>
        <v>W22</v>
      </c>
      <c r="B3832" s="36" t="s">
        <v>269</v>
      </c>
    </row>
    <row r="3833" spans="1:2" x14ac:dyDescent="0.2">
      <c r="A3833" s="33" t="str">
        <f>+'[1]CA par taux'!A3833</f>
        <v>W22</v>
      </c>
      <c r="B3833" s="36" t="s">
        <v>270</v>
      </c>
    </row>
    <row r="3834" spans="1:2" x14ac:dyDescent="0.2">
      <c r="A3834" s="33" t="str">
        <f>+'[1]CA par taux'!A3834</f>
        <v>W22</v>
      </c>
      <c r="B3834" s="36" t="s">
        <v>271</v>
      </c>
    </row>
    <row r="3835" spans="1:2" x14ac:dyDescent="0.2">
      <c r="A3835" s="33" t="str">
        <f>+'[1]CA par taux'!A3835</f>
        <v>W22</v>
      </c>
      <c r="B3835" s="36" t="s">
        <v>272</v>
      </c>
    </row>
    <row r="3836" spans="1:2" x14ac:dyDescent="0.2">
      <c r="A3836" s="33" t="str">
        <f>+'[1]CA par taux'!A3836</f>
        <v>W22</v>
      </c>
      <c r="B3836" s="36" t="s">
        <v>273</v>
      </c>
    </row>
    <row r="3837" spans="1:2" x14ac:dyDescent="0.2">
      <c r="A3837" s="33" t="str">
        <f>+'[1]CA par taux'!A3837</f>
        <v>W22</v>
      </c>
      <c r="B3837" s="36" t="s">
        <v>274</v>
      </c>
    </row>
    <row r="3838" spans="1:2" x14ac:dyDescent="0.2">
      <c r="A3838" s="33" t="str">
        <f>+'[1]CA par taux'!A3838</f>
        <v>W22</v>
      </c>
      <c r="B3838" s="36" t="s">
        <v>275</v>
      </c>
    </row>
    <row r="3839" spans="1:2" x14ac:dyDescent="0.2">
      <c r="A3839" s="33" t="str">
        <f>+'[1]CA par taux'!A3839</f>
        <v>W22</v>
      </c>
      <c r="B3839" s="36" t="s">
        <v>276</v>
      </c>
    </row>
    <row r="3840" spans="1:2" x14ac:dyDescent="0.2">
      <c r="A3840" s="33" t="str">
        <f>+'[1]CA par taux'!A3840</f>
        <v>W22</v>
      </c>
      <c r="B3840" s="36" t="s">
        <v>277</v>
      </c>
    </row>
    <row r="3841" spans="1:2" x14ac:dyDescent="0.2">
      <c r="A3841" s="33" t="str">
        <f>+'[1]CA par taux'!A3841</f>
        <v>W22</v>
      </c>
      <c r="B3841" s="36" t="s">
        <v>278</v>
      </c>
    </row>
    <row r="3842" spans="1:2" x14ac:dyDescent="0.2">
      <c r="A3842" s="33" t="str">
        <f>+'[1]CA par taux'!A3842</f>
        <v>W22</v>
      </c>
      <c r="B3842" s="36" t="s">
        <v>279</v>
      </c>
    </row>
    <row r="3843" spans="1:2" x14ac:dyDescent="0.2">
      <c r="A3843" s="33" t="str">
        <f>+'[1]CA par taux'!A3843</f>
        <v>W22</v>
      </c>
      <c r="B3843" s="36" t="s">
        <v>280</v>
      </c>
    </row>
    <row r="3844" spans="1:2" x14ac:dyDescent="0.2">
      <c r="A3844" s="33" t="str">
        <f>+'[1]CA par taux'!A3844</f>
        <v>W22</v>
      </c>
      <c r="B3844" s="36" t="s">
        <v>281</v>
      </c>
    </row>
    <row r="3845" spans="1:2" x14ac:dyDescent="0.2">
      <c r="A3845" s="33" t="str">
        <f>+'[1]CA par taux'!A3845</f>
        <v>W22</v>
      </c>
      <c r="B3845" s="36" t="s">
        <v>282</v>
      </c>
    </row>
    <row r="3846" spans="1:2" x14ac:dyDescent="0.2">
      <c r="A3846" s="33" t="str">
        <f>+'[1]CA par taux'!A3846</f>
        <v>W22</v>
      </c>
      <c r="B3846" s="36" t="s">
        <v>283</v>
      </c>
    </row>
    <row r="3847" spans="1:2" x14ac:dyDescent="0.2">
      <c r="A3847" s="33" t="str">
        <f>+'[1]CA par taux'!A3847</f>
        <v>W22</v>
      </c>
      <c r="B3847" s="36" t="s">
        <v>284</v>
      </c>
    </row>
    <row r="3848" spans="1:2" x14ac:dyDescent="0.2">
      <c r="A3848" s="33" t="str">
        <f>+'[1]CA par taux'!A3848</f>
        <v>W22</v>
      </c>
      <c r="B3848" s="36" t="s">
        <v>285</v>
      </c>
    </row>
    <row r="3849" spans="1:2" x14ac:dyDescent="0.2">
      <c r="A3849" s="33" t="str">
        <f>+'[1]CA par taux'!A3849</f>
        <v>W22</v>
      </c>
      <c r="B3849" s="36" t="s">
        <v>286</v>
      </c>
    </row>
    <row r="3850" spans="1:2" x14ac:dyDescent="0.2">
      <c r="A3850" s="33" t="str">
        <f>+'[1]CA par taux'!A3850</f>
        <v>W22</v>
      </c>
      <c r="B3850" s="36" t="s">
        <v>287</v>
      </c>
    </row>
    <row r="3851" spans="1:2" x14ac:dyDescent="0.2">
      <c r="A3851" s="33" t="str">
        <f>+'[1]CA par taux'!A3851</f>
        <v>W22</v>
      </c>
      <c r="B3851" s="36" t="s">
        <v>288</v>
      </c>
    </row>
    <row r="3852" spans="1:2" x14ac:dyDescent="0.2">
      <c r="A3852" s="33" t="str">
        <f>+'[1]CA par taux'!A3852</f>
        <v>W22</v>
      </c>
      <c r="B3852" s="36" t="s">
        <v>118</v>
      </c>
    </row>
    <row r="3853" spans="1:2" x14ac:dyDescent="0.2">
      <c r="A3853" s="33" t="str">
        <f>+'[1]CA par taux'!A3853</f>
        <v>W22</v>
      </c>
      <c r="B3853" s="36" t="s">
        <v>289</v>
      </c>
    </row>
    <row r="3854" spans="1:2" x14ac:dyDescent="0.2">
      <c r="A3854" s="33" t="str">
        <f>+'[1]CA par taux'!A3854</f>
        <v>W22</v>
      </c>
      <c r="B3854" s="36" t="s">
        <v>290</v>
      </c>
    </row>
    <row r="3855" spans="1:2" x14ac:dyDescent="0.2">
      <c r="A3855" s="33" t="str">
        <f>+'[1]CA par taux'!A3855</f>
        <v>W22</v>
      </c>
      <c r="B3855" s="36" t="s">
        <v>291</v>
      </c>
    </row>
    <row r="3856" spans="1:2" x14ac:dyDescent="0.2">
      <c r="A3856" s="33" t="str">
        <f>+'[1]CA par taux'!A3856</f>
        <v>W22</v>
      </c>
      <c r="B3856" s="36" t="s">
        <v>292</v>
      </c>
    </row>
    <row r="3857" spans="1:2" x14ac:dyDescent="0.2">
      <c r="A3857" s="33" t="str">
        <f>+'[1]CA par taux'!A3857</f>
        <v>W22</v>
      </c>
      <c r="B3857" s="36" t="s">
        <v>293</v>
      </c>
    </row>
    <row r="3858" spans="1:2" x14ac:dyDescent="0.2">
      <c r="A3858" s="33" t="str">
        <f>+'[1]CA par taux'!A3858</f>
        <v>W22</v>
      </c>
      <c r="B3858" s="36" t="s">
        <v>294</v>
      </c>
    </row>
    <row r="3859" spans="1:2" x14ac:dyDescent="0.2">
      <c r="A3859" s="33" t="str">
        <f>+'[1]CA par taux'!A3859</f>
        <v>W22</v>
      </c>
      <c r="B3859" s="36" t="s">
        <v>295</v>
      </c>
    </row>
    <row r="3860" spans="1:2" x14ac:dyDescent="0.2">
      <c r="A3860" s="33" t="str">
        <f>+'[1]CA par taux'!A3860</f>
        <v>W22</v>
      </c>
      <c r="B3860" s="36" t="s">
        <v>296</v>
      </c>
    </row>
    <row r="3861" spans="1:2" x14ac:dyDescent="0.2">
      <c r="A3861" s="33" t="str">
        <f>+'[1]CA par taux'!A3861</f>
        <v>W22</v>
      </c>
      <c r="B3861" s="36" t="s">
        <v>297</v>
      </c>
    </row>
    <row r="3862" spans="1:2" x14ac:dyDescent="0.2">
      <c r="A3862" s="33" t="str">
        <f>+'[1]CA par taux'!A3862</f>
        <v>W22</v>
      </c>
      <c r="B3862" s="36" t="s">
        <v>298</v>
      </c>
    </row>
    <row r="3863" spans="1:2" x14ac:dyDescent="0.2">
      <c r="A3863" s="33" t="str">
        <f>+'[1]CA par taux'!A3863</f>
        <v>W22</v>
      </c>
      <c r="B3863" s="36" t="s">
        <v>299</v>
      </c>
    </row>
    <row r="3864" spans="1:2" x14ac:dyDescent="0.2">
      <c r="A3864" s="33" t="str">
        <f>+'[1]CA par taux'!A3864</f>
        <v>W22</v>
      </c>
      <c r="B3864" s="36" t="s">
        <v>300</v>
      </c>
    </row>
    <row r="3865" spans="1:2" x14ac:dyDescent="0.2">
      <c r="A3865" s="33" t="str">
        <f>+'[1]CA par taux'!A3865</f>
        <v>W22</v>
      </c>
      <c r="B3865" s="36" t="s">
        <v>301</v>
      </c>
    </row>
    <row r="3866" spans="1:2" x14ac:dyDescent="0.2">
      <c r="A3866" s="33" t="str">
        <f>+'[1]CA par taux'!A3866</f>
        <v>W22</v>
      </c>
      <c r="B3866" s="36" t="s">
        <v>302</v>
      </c>
    </row>
    <row r="3867" spans="1:2" x14ac:dyDescent="0.2">
      <c r="A3867" s="33" t="str">
        <f>+'[1]CA par taux'!A3867</f>
        <v>W22</v>
      </c>
      <c r="B3867" s="36" t="s">
        <v>303</v>
      </c>
    </row>
    <row r="3868" spans="1:2" x14ac:dyDescent="0.2">
      <c r="A3868" s="33" t="str">
        <f>+'[1]CA par taux'!A3868</f>
        <v>W22</v>
      </c>
      <c r="B3868" s="36" t="s">
        <v>304</v>
      </c>
    </row>
    <row r="3869" spans="1:2" x14ac:dyDescent="0.2">
      <c r="A3869" s="33" t="str">
        <f>+'[1]CA par taux'!A3869</f>
        <v>W22</v>
      </c>
      <c r="B3869" s="36" t="s">
        <v>305</v>
      </c>
    </row>
    <row r="3870" spans="1:2" x14ac:dyDescent="0.2">
      <c r="A3870" s="33" t="str">
        <f>+'[1]CA par taux'!A3870</f>
        <v>W22</v>
      </c>
      <c r="B3870" s="36" t="s">
        <v>306</v>
      </c>
    </row>
    <row r="3871" spans="1:2" x14ac:dyDescent="0.2">
      <c r="A3871" s="33" t="str">
        <f>+'[1]CA par taux'!A3871</f>
        <v>W22</v>
      </c>
      <c r="B3871" s="36" t="s">
        <v>307</v>
      </c>
    </row>
    <row r="3872" spans="1:2" x14ac:dyDescent="0.2">
      <c r="A3872" s="33" t="str">
        <f>+'[1]CA par taux'!A3872</f>
        <v>W22</v>
      </c>
      <c r="B3872" s="36" t="s">
        <v>308</v>
      </c>
    </row>
    <row r="3873" spans="1:2" x14ac:dyDescent="0.2">
      <c r="A3873" s="33" t="str">
        <f>+'[1]CA par taux'!A3873</f>
        <v>W22</v>
      </c>
      <c r="B3873" s="36" t="s">
        <v>309</v>
      </c>
    </row>
    <row r="3874" spans="1:2" x14ac:dyDescent="0.2">
      <c r="A3874" s="33" t="str">
        <f>+'[1]CA par taux'!A3874</f>
        <v>W22</v>
      </c>
      <c r="B3874" s="36" t="s">
        <v>310</v>
      </c>
    </row>
    <row r="3875" spans="1:2" x14ac:dyDescent="0.2">
      <c r="A3875" s="33" t="str">
        <f>+'[1]CA par taux'!A3875</f>
        <v>W22</v>
      </c>
      <c r="B3875" s="36" t="s">
        <v>311</v>
      </c>
    </row>
    <row r="3876" spans="1:2" x14ac:dyDescent="0.2">
      <c r="A3876" s="33" t="str">
        <f>+'[1]CA par taux'!A3876</f>
        <v>W22</v>
      </c>
      <c r="B3876" s="36" t="s">
        <v>312</v>
      </c>
    </row>
    <row r="3877" spans="1:2" x14ac:dyDescent="0.2">
      <c r="A3877" s="33" t="str">
        <f>+'[1]CA par taux'!A3877</f>
        <v>W22</v>
      </c>
      <c r="B3877" s="36" t="s">
        <v>313</v>
      </c>
    </row>
    <row r="3878" spans="1:2" x14ac:dyDescent="0.2">
      <c r="A3878" s="33" t="str">
        <f>+'[1]CA par taux'!A3878</f>
        <v>W22</v>
      </c>
      <c r="B3878" s="36" t="s">
        <v>117</v>
      </c>
    </row>
    <row r="3879" spans="1:2" x14ac:dyDescent="0.2">
      <c r="A3879" s="33" t="str">
        <f>+'[1]CA par taux'!A3879</f>
        <v>W22</v>
      </c>
      <c r="B3879" s="36" t="s">
        <v>314</v>
      </c>
    </row>
    <row r="3880" spans="1:2" x14ac:dyDescent="0.2">
      <c r="A3880" s="33" t="str">
        <f>+'[1]CA par taux'!A3880</f>
        <v>W22</v>
      </c>
      <c r="B3880" s="36" t="s">
        <v>315</v>
      </c>
    </row>
    <row r="3881" spans="1:2" x14ac:dyDescent="0.2">
      <c r="A3881" s="33" t="str">
        <f>+'[1]CA par taux'!A3881</f>
        <v>W22</v>
      </c>
      <c r="B3881" s="36" t="s">
        <v>316</v>
      </c>
    </row>
    <row r="3882" spans="1:2" x14ac:dyDescent="0.2">
      <c r="A3882" s="33" t="str">
        <f>+'[1]CA par taux'!A3882</f>
        <v>W22</v>
      </c>
      <c r="B3882" s="36" t="s">
        <v>317</v>
      </c>
    </row>
    <row r="3883" spans="1:2" x14ac:dyDescent="0.2">
      <c r="A3883" s="33" t="str">
        <f>+'[1]CA par taux'!A3883</f>
        <v>W22</v>
      </c>
      <c r="B3883" s="36" t="s">
        <v>318</v>
      </c>
    </row>
    <row r="3884" spans="1:2" x14ac:dyDescent="0.2">
      <c r="A3884" s="33" t="str">
        <f>+'[1]CA par taux'!A3884</f>
        <v>W22</v>
      </c>
      <c r="B3884" s="36" t="s">
        <v>319</v>
      </c>
    </row>
    <row r="3885" spans="1:2" x14ac:dyDescent="0.2">
      <c r="A3885" s="33" t="str">
        <f>+'[1]CA par taux'!A3885</f>
        <v>W22</v>
      </c>
      <c r="B3885" s="36" t="s">
        <v>320</v>
      </c>
    </row>
    <row r="3886" spans="1:2" x14ac:dyDescent="0.2">
      <c r="A3886" s="33" t="str">
        <f>+'[1]CA par taux'!A3886</f>
        <v>W22</v>
      </c>
      <c r="B3886" s="36" t="s">
        <v>321</v>
      </c>
    </row>
    <row r="3887" spans="1:2" x14ac:dyDescent="0.2">
      <c r="A3887" s="33" t="str">
        <f>+'[1]CA par taux'!A3887</f>
        <v>W22</v>
      </c>
      <c r="B3887" s="36" t="s">
        <v>322</v>
      </c>
    </row>
    <row r="3888" spans="1:2" x14ac:dyDescent="0.2">
      <c r="A3888" s="33" t="str">
        <f>+'[1]CA par taux'!A3888</f>
        <v>W22</v>
      </c>
      <c r="B3888" s="36" t="s">
        <v>323</v>
      </c>
    </row>
    <row r="3889" spans="1:2" x14ac:dyDescent="0.2">
      <c r="A3889" s="33" t="str">
        <f>+'[1]CA par taux'!A3889</f>
        <v>W22</v>
      </c>
      <c r="B3889" s="36" t="s">
        <v>324</v>
      </c>
    </row>
    <row r="3890" spans="1:2" x14ac:dyDescent="0.2">
      <c r="A3890" s="33" t="str">
        <f>+'[1]CA par taux'!A3890</f>
        <v>W22</v>
      </c>
      <c r="B3890" s="36" t="s">
        <v>325</v>
      </c>
    </row>
    <row r="3891" spans="1:2" x14ac:dyDescent="0.2">
      <c r="A3891" s="33" t="str">
        <f>+'[1]CA par taux'!A3891</f>
        <v>W22</v>
      </c>
      <c r="B3891" s="36" t="s">
        <v>326</v>
      </c>
    </row>
    <row r="3892" spans="1:2" x14ac:dyDescent="0.2">
      <c r="A3892" s="33" t="str">
        <f>+'[1]CA par taux'!A3892</f>
        <v>W22</v>
      </c>
      <c r="B3892" s="36" t="s">
        <v>327</v>
      </c>
    </row>
    <row r="3893" spans="1:2" x14ac:dyDescent="0.2">
      <c r="A3893" s="33" t="str">
        <f>+'[1]CA par taux'!A3893</f>
        <v>W22</v>
      </c>
      <c r="B3893" s="36" t="s">
        <v>328</v>
      </c>
    </row>
    <row r="3894" spans="1:2" x14ac:dyDescent="0.2">
      <c r="A3894" s="33" t="str">
        <f>+'[1]CA par taux'!A3894</f>
        <v>W22</v>
      </c>
      <c r="B3894" s="36" t="s">
        <v>329</v>
      </c>
    </row>
    <row r="3895" spans="1:2" x14ac:dyDescent="0.2">
      <c r="A3895" s="33" t="str">
        <f>+'[1]CA par taux'!A3895</f>
        <v>W22</v>
      </c>
      <c r="B3895" s="36" t="s">
        <v>128</v>
      </c>
    </row>
    <row r="3896" spans="1:2" x14ac:dyDescent="0.2">
      <c r="A3896" s="33" t="str">
        <f>+'[1]CA par taux'!A3896</f>
        <v>W22</v>
      </c>
      <c r="B3896" s="36" t="s">
        <v>330</v>
      </c>
    </row>
    <row r="3897" spans="1:2" x14ac:dyDescent="0.2">
      <c r="A3897" s="33" t="str">
        <f>+'[1]CA par taux'!A3897</f>
        <v>W22</v>
      </c>
      <c r="B3897" s="36" t="s">
        <v>331</v>
      </c>
    </row>
    <row r="3898" spans="1:2" x14ac:dyDescent="0.2">
      <c r="A3898" s="33" t="str">
        <f>+'[1]CA par taux'!A3898</f>
        <v>W22</v>
      </c>
      <c r="B3898" s="36" t="s">
        <v>332</v>
      </c>
    </row>
    <row r="3899" spans="1:2" x14ac:dyDescent="0.2">
      <c r="A3899" s="33" t="str">
        <f>+'[1]CA par taux'!A3899</f>
        <v>W22</v>
      </c>
      <c r="B3899" s="36" t="s">
        <v>333</v>
      </c>
    </row>
    <row r="3900" spans="1:2" x14ac:dyDescent="0.2">
      <c r="A3900" s="33" t="str">
        <f>+'[1]CA par taux'!A3900</f>
        <v>W22</v>
      </c>
      <c r="B3900" s="36" t="s">
        <v>334</v>
      </c>
    </row>
    <row r="3901" spans="1:2" x14ac:dyDescent="0.2">
      <c r="A3901" s="33" t="str">
        <f>+'[1]CA par taux'!A3901</f>
        <v>W22</v>
      </c>
      <c r="B3901" s="36" t="s">
        <v>335</v>
      </c>
    </row>
    <row r="3902" spans="1:2" x14ac:dyDescent="0.2">
      <c r="A3902" s="33" t="str">
        <f>+'[1]CA par taux'!A3902</f>
        <v>W22</v>
      </c>
      <c r="B3902" s="36" t="s">
        <v>336</v>
      </c>
    </row>
    <row r="3903" spans="1:2" x14ac:dyDescent="0.2">
      <c r="A3903" s="33" t="str">
        <f>+'[1]CA par taux'!A3903</f>
        <v>W22</v>
      </c>
      <c r="B3903" s="36" t="s">
        <v>337</v>
      </c>
    </row>
    <row r="3904" spans="1:2" x14ac:dyDescent="0.2">
      <c r="A3904" s="33" t="str">
        <f>+'[1]CA par taux'!A3904</f>
        <v>W22</v>
      </c>
      <c r="B3904" s="36" t="s">
        <v>338</v>
      </c>
    </row>
    <row r="3905" spans="1:2" x14ac:dyDescent="0.2">
      <c r="A3905" s="33" t="str">
        <f>+'[1]CA par taux'!A3905</f>
        <v>W22</v>
      </c>
      <c r="B3905" s="36" t="s">
        <v>339</v>
      </c>
    </row>
    <row r="3906" spans="1:2" x14ac:dyDescent="0.2">
      <c r="A3906" s="33" t="str">
        <f>+'[1]CA par taux'!A3906</f>
        <v>W22</v>
      </c>
      <c r="B3906" s="36" t="s">
        <v>340</v>
      </c>
    </row>
    <row r="3907" spans="1:2" x14ac:dyDescent="0.2">
      <c r="A3907" s="33" t="str">
        <f>+'[1]CA par taux'!A3907</f>
        <v>W22</v>
      </c>
      <c r="B3907" s="37"/>
    </row>
    <row r="3908" spans="1:2" x14ac:dyDescent="0.2">
      <c r="A3908" s="33" t="str">
        <f>+'[1]CA par taux'!A3908</f>
        <v>W22</v>
      </c>
    </row>
    <row r="3909" spans="1:2" x14ac:dyDescent="0.2">
      <c r="A3909" s="33" t="str">
        <f>+'[1]CA par taux'!A3909</f>
        <v>W22</v>
      </c>
    </row>
    <row r="3910" spans="1:2" x14ac:dyDescent="0.2">
      <c r="A3910" s="33" t="str">
        <f>+'[1]CA par taux'!A3910</f>
        <v>W22</v>
      </c>
    </row>
    <row r="3911" spans="1:2" x14ac:dyDescent="0.2">
      <c r="A3911" s="33" t="str">
        <f>+'[1]CA par taux'!A3911</f>
        <v>W22</v>
      </c>
    </row>
    <row r="3912" spans="1:2" x14ac:dyDescent="0.2">
      <c r="A3912" s="33" t="str">
        <f>+'[1]CA par taux'!A3912</f>
        <v>W22</v>
      </c>
    </row>
    <row r="3913" spans="1:2" x14ac:dyDescent="0.2">
      <c r="A3913" s="33" t="str">
        <f>+'[1]CA par taux'!A3913</f>
        <v>W22</v>
      </c>
    </row>
    <row r="3914" spans="1:2" x14ac:dyDescent="0.2">
      <c r="A3914" s="33" t="str">
        <f>+'[1]CA par taux'!A3914</f>
        <v>W22</v>
      </c>
    </row>
    <row r="3915" spans="1:2" x14ac:dyDescent="0.2">
      <c r="A3915" s="33" t="str">
        <f>+'[1]CA par taux'!A3915</f>
        <v>W22</v>
      </c>
    </row>
    <row r="3916" spans="1:2" x14ac:dyDescent="0.2">
      <c r="A3916" s="33" t="str">
        <f>+'[1]CA par taux'!A3916</f>
        <v>W22</v>
      </c>
    </row>
    <row r="3917" spans="1:2" x14ac:dyDescent="0.2">
      <c r="A3917" s="33" t="str">
        <f>+'[1]CA par taux'!A3917</f>
        <v>W22</v>
      </c>
    </row>
    <row r="3918" spans="1:2" x14ac:dyDescent="0.2">
      <c r="A3918" s="33" t="str">
        <f>+'[1]CA par taux'!A3918</f>
        <v>W22</v>
      </c>
    </row>
    <row r="3919" spans="1:2" x14ac:dyDescent="0.2">
      <c r="A3919" s="33" t="str">
        <f>+'[1]CA par taux'!A3919</f>
        <v>W22</v>
      </c>
    </row>
    <row r="3920" spans="1:2" x14ac:dyDescent="0.2">
      <c r="A3920" s="33" t="str">
        <f>+'[1]CA par taux'!A3920</f>
        <v>W22</v>
      </c>
    </row>
    <row r="3921" spans="1:1" x14ac:dyDescent="0.2">
      <c r="A3921" s="33" t="str">
        <f>+'[1]CA par taux'!A3921</f>
        <v>W22</v>
      </c>
    </row>
    <row r="3922" spans="1:1" x14ac:dyDescent="0.2">
      <c r="A3922" s="33" t="str">
        <f>+'[1]CA par taux'!A3922</f>
        <v>W22</v>
      </c>
    </row>
    <row r="3923" spans="1:1" x14ac:dyDescent="0.2">
      <c r="A3923" s="33" t="str">
        <f>+'[1]CA par taux'!A3923</f>
        <v>W22</v>
      </c>
    </row>
    <row r="3924" spans="1:1" x14ac:dyDescent="0.2">
      <c r="A3924" s="33" t="str">
        <f>+'[1]CA par taux'!A3924</f>
        <v>W22</v>
      </c>
    </row>
    <row r="3925" spans="1:1" x14ac:dyDescent="0.2">
      <c r="A3925" s="33" t="str">
        <f>+'[1]CA par taux'!A3925</f>
        <v>W22</v>
      </c>
    </row>
    <row r="3926" spans="1:1" x14ac:dyDescent="0.2">
      <c r="A3926" s="33" t="str">
        <f>+'[1]CA par taux'!A3926</f>
        <v>W22</v>
      </c>
    </row>
    <row r="3927" spans="1:1" x14ac:dyDescent="0.2">
      <c r="A3927" s="33" t="str">
        <f>+'[1]CA par taux'!A3927</f>
        <v>W22</v>
      </c>
    </row>
    <row r="3928" spans="1:1" x14ac:dyDescent="0.2">
      <c r="A3928" s="33" t="str">
        <f>+'[1]CA par taux'!A3928</f>
        <v>W22</v>
      </c>
    </row>
    <row r="3929" spans="1:1" x14ac:dyDescent="0.2">
      <c r="A3929" s="33" t="str">
        <f>+'[1]CA par taux'!A3929</f>
        <v>W22</v>
      </c>
    </row>
    <row r="3930" spans="1:1" x14ac:dyDescent="0.2">
      <c r="A3930" s="33" t="str">
        <f>+'[1]CA par taux'!A3930</f>
        <v>W22</v>
      </c>
    </row>
    <row r="3931" spans="1:1" x14ac:dyDescent="0.2">
      <c r="A3931" s="33" t="str">
        <f>+'[1]CA par taux'!A3931</f>
        <v>W22</v>
      </c>
    </row>
    <row r="3932" spans="1:1" x14ac:dyDescent="0.2">
      <c r="A3932" s="33" t="str">
        <f>+'[1]CA par taux'!A3932</f>
        <v>W22</v>
      </c>
    </row>
    <row r="3933" spans="1:1" x14ac:dyDescent="0.2">
      <c r="A3933" s="33" t="str">
        <f>+'[1]CA par taux'!A3933</f>
        <v>W22</v>
      </c>
    </row>
    <row r="3934" spans="1:1" x14ac:dyDescent="0.2">
      <c r="A3934" s="33" t="str">
        <f>+'[1]CA par taux'!A3934</f>
        <v>W22</v>
      </c>
    </row>
    <row r="3935" spans="1:1" x14ac:dyDescent="0.2">
      <c r="A3935" s="33" t="str">
        <f>+'[1]CA par taux'!A3935</f>
        <v>W22</v>
      </c>
    </row>
    <row r="3936" spans="1:1" x14ac:dyDescent="0.2">
      <c r="A3936" s="33" t="str">
        <f>+'[1]CA par taux'!A3936</f>
        <v>W22</v>
      </c>
    </row>
    <row r="3937" spans="1:1" x14ac:dyDescent="0.2">
      <c r="A3937" s="33" t="str">
        <f>+'[1]CA par taux'!A3937</f>
        <v>W22</v>
      </c>
    </row>
    <row r="3938" spans="1:1" x14ac:dyDescent="0.2">
      <c r="A3938" s="33" t="str">
        <f>+'[1]CA par taux'!A3938</f>
        <v>W22</v>
      </c>
    </row>
    <row r="3939" spans="1:1" x14ac:dyDescent="0.2">
      <c r="A3939" s="33" t="str">
        <f>+'[1]CA par taux'!A3939</f>
        <v>W22</v>
      </c>
    </row>
    <row r="3940" spans="1:1" x14ac:dyDescent="0.2">
      <c r="A3940" s="33" t="str">
        <f>+'[1]CA par taux'!A3940</f>
        <v>W22</v>
      </c>
    </row>
    <row r="3941" spans="1:1" x14ac:dyDescent="0.2">
      <c r="A3941" s="33" t="str">
        <f>+'[1]CA par taux'!A3941</f>
        <v>W22</v>
      </c>
    </row>
    <row r="3942" spans="1:1" x14ac:dyDescent="0.2">
      <c r="A3942" s="33" t="str">
        <f>+'[1]CA par taux'!A3942</f>
        <v>W22</v>
      </c>
    </row>
    <row r="3943" spans="1:1" x14ac:dyDescent="0.2">
      <c r="A3943" s="33" t="str">
        <f>+'[1]CA par taux'!A3943</f>
        <v>W22</v>
      </c>
    </row>
    <row r="3944" spans="1:1" x14ac:dyDescent="0.2">
      <c r="A3944" s="33" t="str">
        <f>+'[1]CA par taux'!A3944</f>
        <v>W22</v>
      </c>
    </row>
    <row r="3945" spans="1:1" x14ac:dyDescent="0.2">
      <c r="A3945" s="33" t="str">
        <f>+'[1]CA par taux'!A3945</f>
        <v>W22</v>
      </c>
    </row>
    <row r="3946" spans="1:1" x14ac:dyDescent="0.2">
      <c r="A3946" s="33" t="str">
        <f>+'[1]CA par taux'!A3946</f>
        <v>W22</v>
      </c>
    </row>
    <row r="3947" spans="1:1" x14ac:dyDescent="0.2">
      <c r="A3947" s="33" t="str">
        <f>+'[1]CA par taux'!A3947</f>
        <v>W22</v>
      </c>
    </row>
    <row r="3948" spans="1:1" x14ac:dyDescent="0.2">
      <c r="A3948" s="33" t="str">
        <f>+'[1]CA par taux'!A3948</f>
        <v>W22</v>
      </c>
    </row>
    <row r="3949" spans="1:1" x14ac:dyDescent="0.2">
      <c r="A3949" s="33" t="str">
        <f>+'[1]CA par taux'!A3949</f>
        <v>W22</v>
      </c>
    </row>
    <row r="3950" spans="1:1" x14ac:dyDescent="0.2">
      <c r="A3950" s="33" t="str">
        <f>+'[1]CA par taux'!A3950</f>
        <v>W22</v>
      </c>
    </row>
    <row r="3951" spans="1:1" x14ac:dyDescent="0.2">
      <c r="A3951" s="33" t="str">
        <f>+'[1]CA par taux'!A3951</f>
        <v>W22</v>
      </c>
    </row>
    <row r="3952" spans="1:1" x14ac:dyDescent="0.2">
      <c r="A3952" s="33" t="str">
        <f>+'[1]CA par taux'!A3952</f>
        <v>W22</v>
      </c>
    </row>
    <row r="3953" spans="1:1" x14ac:dyDescent="0.2">
      <c r="A3953" s="33" t="str">
        <f>+'[1]CA par taux'!A3953</f>
        <v>W22</v>
      </c>
    </row>
    <row r="3954" spans="1:1" x14ac:dyDescent="0.2">
      <c r="A3954" s="33" t="str">
        <f>+'[1]CA par taux'!A3954</f>
        <v>W22</v>
      </c>
    </row>
    <row r="3955" spans="1:1" x14ac:dyDescent="0.2">
      <c r="A3955" s="33" t="str">
        <f>+'[1]CA par taux'!A3955</f>
        <v>W22</v>
      </c>
    </row>
    <row r="3956" spans="1:1" x14ac:dyDescent="0.2">
      <c r="A3956" s="33" t="str">
        <f>+'[1]CA par taux'!A3956</f>
        <v>W22</v>
      </c>
    </row>
    <row r="3957" spans="1:1" x14ac:dyDescent="0.2">
      <c r="A3957" s="33" t="str">
        <f>+'[1]CA par taux'!A3957</f>
        <v>W22</v>
      </c>
    </row>
    <row r="3958" spans="1:1" x14ac:dyDescent="0.2">
      <c r="A3958" s="33" t="str">
        <f>+'[1]CA par taux'!A3958</f>
        <v>W22</v>
      </c>
    </row>
    <row r="3959" spans="1:1" x14ac:dyDescent="0.2">
      <c r="A3959" s="33" t="str">
        <f>+'[1]CA par taux'!A3959</f>
        <v>W22</v>
      </c>
    </row>
    <row r="3960" spans="1:1" x14ac:dyDescent="0.2">
      <c r="A3960" s="33" t="str">
        <f>+'[1]CA par taux'!A3960</f>
        <v>W22</v>
      </c>
    </row>
    <row r="3961" spans="1:1" x14ac:dyDescent="0.2">
      <c r="A3961" s="33" t="str">
        <f>+'[1]CA par taux'!A3961</f>
        <v>W22</v>
      </c>
    </row>
    <row r="3962" spans="1:1" x14ac:dyDescent="0.2">
      <c r="A3962" s="33" t="str">
        <f>+'[1]CA par taux'!A3962</f>
        <v>W22</v>
      </c>
    </row>
    <row r="3963" spans="1:1" x14ac:dyDescent="0.2">
      <c r="A3963" s="33" t="str">
        <f>+'[1]CA par taux'!A3963</f>
        <v>W22</v>
      </c>
    </row>
    <row r="3964" spans="1:1" x14ac:dyDescent="0.2">
      <c r="A3964" s="33" t="str">
        <f>+'[1]CA par taux'!A3964</f>
        <v>W22</v>
      </c>
    </row>
    <row r="3965" spans="1:1" x14ac:dyDescent="0.2">
      <c r="A3965" s="33" t="str">
        <f>+'[1]CA par taux'!A3965</f>
        <v>W22</v>
      </c>
    </row>
    <row r="3966" spans="1:1" x14ac:dyDescent="0.2">
      <c r="A3966" s="33" t="str">
        <f>+'[1]CA par taux'!A3966</f>
        <v>W22</v>
      </c>
    </row>
    <row r="3967" spans="1:1" x14ac:dyDescent="0.2">
      <c r="A3967" s="33" t="str">
        <f>+'[1]CA par taux'!A3967</f>
        <v>W22</v>
      </c>
    </row>
    <row r="3968" spans="1:1" x14ac:dyDescent="0.2">
      <c r="A3968" s="33" t="str">
        <f>+'[1]CA par taux'!A3968</f>
        <v>W22</v>
      </c>
    </row>
    <row r="3969" spans="1:1" x14ac:dyDescent="0.2">
      <c r="A3969" s="33" t="str">
        <f>+'[1]CA par taux'!A3969</f>
        <v>W22</v>
      </c>
    </row>
    <row r="3970" spans="1:1" x14ac:dyDescent="0.2">
      <c r="A3970" s="33" t="str">
        <f>+'[1]CA par taux'!A3970</f>
        <v>W22</v>
      </c>
    </row>
    <row r="3971" spans="1:1" x14ac:dyDescent="0.2">
      <c r="A3971" s="33" t="str">
        <f>+'[1]CA par taux'!A3971</f>
        <v>W22</v>
      </c>
    </row>
    <row r="3972" spans="1:1" x14ac:dyDescent="0.2">
      <c r="A3972" s="33" t="str">
        <f>+'[1]CA par taux'!A3972</f>
        <v>W22</v>
      </c>
    </row>
    <row r="3973" spans="1:1" x14ac:dyDescent="0.2">
      <c r="A3973" s="33" t="str">
        <f>+'[1]CA par taux'!A3973</f>
        <v>W22</v>
      </c>
    </row>
    <row r="3974" spans="1:1" x14ac:dyDescent="0.2">
      <c r="A3974" s="33" t="str">
        <f>+'[1]CA par taux'!A3974</f>
        <v>W22</v>
      </c>
    </row>
    <row r="3975" spans="1:1" x14ac:dyDescent="0.2">
      <c r="A3975" s="33" t="str">
        <f>+'[1]CA par taux'!A3975</f>
        <v>W22</v>
      </c>
    </row>
    <row r="3976" spans="1:1" x14ac:dyDescent="0.2">
      <c r="A3976" s="33" t="str">
        <f>+'[1]CA par taux'!A3976</f>
        <v>W22</v>
      </c>
    </row>
    <row r="3977" spans="1:1" x14ac:dyDescent="0.2">
      <c r="A3977" s="33" t="str">
        <f>+'[1]CA par taux'!A3977</f>
        <v>W22</v>
      </c>
    </row>
    <row r="3978" spans="1:1" x14ac:dyDescent="0.2">
      <c r="A3978" s="33" t="str">
        <f>+'[1]CA par taux'!A3978</f>
        <v>W22</v>
      </c>
    </row>
    <row r="3979" spans="1:1" x14ac:dyDescent="0.2">
      <c r="A3979" s="33" t="str">
        <f>+'[1]CA par taux'!A3979</f>
        <v>W22</v>
      </c>
    </row>
    <row r="3980" spans="1:1" x14ac:dyDescent="0.2">
      <c r="A3980" s="33" t="str">
        <f>+'[1]CA par taux'!A3980</f>
        <v>W22</v>
      </c>
    </row>
    <row r="3981" spans="1:1" x14ac:dyDescent="0.2">
      <c r="A3981" s="33" t="str">
        <f>+'[1]CA par taux'!A3981</f>
        <v>W22</v>
      </c>
    </row>
    <row r="3982" spans="1:1" x14ac:dyDescent="0.2">
      <c r="A3982" s="33" t="str">
        <f>+'[1]CA par taux'!A3982</f>
        <v>W22</v>
      </c>
    </row>
    <row r="3983" spans="1:1" x14ac:dyDescent="0.2">
      <c r="A3983" s="33" t="str">
        <f>+'[1]CA par taux'!A3983</f>
        <v>W22</v>
      </c>
    </row>
    <row r="3984" spans="1:1" x14ac:dyDescent="0.2">
      <c r="A3984" s="33" t="str">
        <f>+'[1]CA par taux'!A3984</f>
        <v>W22</v>
      </c>
    </row>
    <row r="3985" spans="1:1" x14ac:dyDescent="0.2">
      <c r="A3985" s="33" t="str">
        <f>+'[1]CA par taux'!A3985</f>
        <v>W22</v>
      </c>
    </row>
    <row r="3986" spans="1:1" x14ac:dyDescent="0.2">
      <c r="A3986" s="33" t="str">
        <f>+'[1]CA par taux'!A3986</f>
        <v>W22</v>
      </c>
    </row>
    <row r="3987" spans="1:1" x14ac:dyDescent="0.2">
      <c r="A3987" s="33" t="str">
        <f>+'[1]CA par taux'!A3987</f>
        <v>W22</v>
      </c>
    </row>
    <row r="3988" spans="1:1" x14ac:dyDescent="0.2">
      <c r="A3988" s="33" t="str">
        <f>+'[1]CA par taux'!A3988</f>
        <v>W22</v>
      </c>
    </row>
    <row r="3989" spans="1:1" x14ac:dyDescent="0.2">
      <c r="A3989" s="33" t="str">
        <f>+'[1]CA par taux'!A3989</f>
        <v>W22</v>
      </c>
    </row>
    <row r="3990" spans="1:1" x14ac:dyDescent="0.2">
      <c r="A3990" s="33" t="str">
        <f>+'[1]CA par taux'!A3990</f>
        <v>W22</v>
      </c>
    </row>
    <row r="3991" spans="1:1" x14ac:dyDescent="0.2">
      <c r="A3991" s="33" t="str">
        <f>+'[1]CA par taux'!A3991</f>
        <v>W22</v>
      </c>
    </row>
    <row r="3992" spans="1:1" x14ac:dyDescent="0.2">
      <c r="A3992" s="33" t="str">
        <f>+'[1]CA par taux'!A3992</f>
        <v>W22</v>
      </c>
    </row>
    <row r="3993" spans="1:1" x14ac:dyDescent="0.2">
      <c r="A3993" s="33" t="str">
        <f>+'[1]CA par taux'!A3993</f>
        <v>W22</v>
      </c>
    </row>
    <row r="3994" spans="1:1" x14ac:dyDescent="0.2">
      <c r="A3994" s="33" t="str">
        <f>+'[1]CA par taux'!A3994</f>
        <v>W22</v>
      </c>
    </row>
    <row r="3995" spans="1:1" x14ac:dyDescent="0.2">
      <c r="A3995" s="33" t="str">
        <f>+'[1]CA par taux'!A3995</f>
        <v>W22</v>
      </c>
    </row>
    <row r="3996" spans="1:1" x14ac:dyDescent="0.2">
      <c r="A3996" s="33" t="str">
        <f>+'[1]CA par taux'!A3996</f>
        <v>W22</v>
      </c>
    </row>
    <row r="3997" spans="1:1" x14ac:dyDescent="0.2">
      <c r="A3997" s="33" t="str">
        <f>+'[1]CA par taux'!A3997</f>
        <v>W22</v>
      </c>
    </row>
    <row r="3998" spans="1:1" x14ac:dyDescent="0.2">
      <c r="A3998" s="33" t="str">
        <f>+'[1]CA par taux'!A3998</f>
        <v>W22</v>
      </c>
    </row>
    <row r="3999" spans="1:1" x14ac:dyDescent="0.2">
      <c r="A3999" s="33" t="str">
        <f>+'[1]CA par taux'!A3999</f>
        <v>W22</v>
      </c>
    </row>
    <row r="4000" spans="1:1" x14ac:dyDescent="0.2">
      <c r="A4000" s="33" t="str">
        <f>+'[1]CA par taux'!A4000</f>
        <v>W22</v>
      </c>
    </row>
    <row r="4001" spans="1:2" x14ac:dyDescent="0.2">
      <c r="A4001" s="33" t="str">
        <f>+'[1]CA par taux'!A4001</f>
        <v>W24</v>
      </c>
      <c r="B4001" s="36" t="s">
        <v>239</v>
      </c>
    </row>
    <row r="4002" spans="1:2" x14ac:dyDescent="0.2">
      <c r="A4002" s="33" t="str">
        <f>+'[1]CA par taux'!A4002</f>
        <v>W24</v>
      </c>
      <c r="B4002" s="36" t="s">
        <v>240</v>
      </c>
    </row>
    <row r="4003" spans="1:2" x14ac:dyDescent="0.2">
      <c r="A4003" s="33" t="str">
        <f>+'[1]CA par taux'!A4003</f>
        <v>W24</v>
      </c>
      <c r="B4003" s="36" t="s">
        <v>241</v>
      </c>
    </row>
    <row r="4004" spans="1:2" x14ac:dyDescent="0.2">
      <c r="A4004" s="33" t="str">
        <f>+'[1]CA par taux'!A4004</f>
        <v>W24</v>
      </c>
      <c r="B4004" s="36" t="s">
        <v>242</v>
      </c>
    </row>
    <row r="4005" spans="1:2" x14ac:dyDescent="0.2">
      <c r="A4005" s="33" t="str">
        <f>+'[1]CA par taux'!A4005</f>
        <v>W24</v>
      </c>
      <c r="B4005" s="36" t="s">
        <v>243</v>
      </c>
    </row>
    <row r="4006" spans="1:2" x14ac:dyDescent="0.2">
      <c r="A4006" s="33" t="str">
        <f>+'[1]CA par taux'!A4006</f>
        <v>W24</v>
      </c>
      <c r="B4006" s="36" t="s">
        <v>244</v>
      </c>
    </row>
    <row r="4007" spans="1:2" x14ac:dyDescent="0.2">
      <c r="A4007" s="33" t="str">
        <f>+'[1]CA par taux'!A4007</f>
        <v>W24</v>
      </c>
      <c r="B4007" s="36" t="s">
        <v>245</v>
      </c>
    </row>
    <row r="4008" spans="1:2" x14ac:dyDescent="0.2">
      <c r="A4008" s="33" t="str">
        <f>+'[1]CA par taux'!A4008</f>
        <v>W24</v>
      </c>
      <c r="B4008" s="36" t="s">
        <v>246</v>
      </c>
    </row>
    <row r="4009" spans="1:2" x14ac:dyDescent="0.2">
      <c r="A4009" s="33" t="str">
        <f>+'[1]CA par taux'!A4009</f>
        <v>W24</v>
      </c>
      <c r="B4009" s="36" t="s">
        <v>247</v>
      </c>
    </row>
    <row r="4010" spans="1:2" x14ac:dyDescent="0.2">
      <c r="A4010" s="33" t="str">
        <f>+'[1]CA par taux'!A4010</f>
        <v>W24</v>
      </c>
      <c r="B4010" s="36" t="s">
        <v>248</v>
      </c>
    </row>
    <row r="4011" spans="1:2" x14ac:dyDescent="0.2">
      <c r="A4011" s="33" t="str">
        <f>+'[1]CA par taux'!A4011</f>
        <v>W24</v>
      </c>
      <c r="B4011" s="36" t="s">
        <v>249</v>
      </c>
    </row>
    <row r="4012" spans="1:2" x14ac:dyDescent="0.2">
      <c r="A4012" s="33" t="str">
        <f>+'[1]CA par taux'!A4012</f>
        <v>W24</v>
      </c>
      <c r="B4012" s="36" t="s">
        <v>250</v>
      </c>
    </row>
    <row r="4013" spans="1:2" x14ac:dyDescent="0.2">
      <c r="A4013" s="33" t="str">
        <f>+'[1]CA par taux'!A4013</f>
        <v>W24</v>
      </c>
      <c r="B4013" s="36" t="s">
        <v>251</v>
      </c>
    </row>
    <row r="4014" spans="1:2" x14ac:dyDescent="0.2">
      <c r="A4014" s="33" t="str">
        <f>+'[1]CA par taux'!A4014</f>
        <v>W24</v>
      </c>
      <c r="B4014" s="36" t="s">
        <v>252</v>
      </c>
    </row>
    <row r="4015" spans="1:2" x14ac:dyDescent="0.2">
      <c r="A4015" s="33" t="str">
        <f>+'[1]CA par taux'!A4015</f>
        <v>W24</v>
      </c>
      <c r="B4015" s="36" t="s">
        <v>253</v>
      </c>
    </row>
    <row r="4016" spans="1:2" x14ac:dyDescent="0.2">
      <c r="A4016" s="33" t="str">
        <f>+'[1]CA par taux'!A4016</f>
        <v>W24</v>
      </c>
      <c r="B4016" s="36" t="s">
        <v>254</v>
      </c>
    </row>
    <row r="4017" spans="1:2" x14ac:dyDescent="0.2">
      <c r="A4017" s="33" t="str">
        <f>+'[1]CA par taux'!A4017</f>
        <v>W24</v>
      </c>
      <c r="B4017" s="36" t="s">
        <v>254</v>
      </c>
    </row>
    <row r="4018" spans="1:2" x14ac:dyDescent="0.2">
      <c r="A4018" s="33" t="str">
        <f>+'[1]CA par taux'!A4018</f>
        <v>W24</v>
      </c>
      <c r="B4018" s="36" t="s">
        <v>255</v>
      </c>
    </row>
    <row r="4019" spans="1:2" x14ac:dyDescent="0.2">
      <c r="A4019" s="33" t="str">
        <f>+'[1]CA par taux'!A4019</f>
        <v>W24</v>
      </c>
      <c r="B4019" s="36" t="s">
        <v>256</v>
      </c>
    </row>
    <row r="4020" spans="1:2" x14ac:dyDescent="0.2">
      <c r="A4020" s="33" t="str">
        <f>+'[1]CA par taux'!A4020</f>
        <v>W24</v>
      </c>
      <c r="B4020" s="36" t="s">
        <v>257</v>
      </c>
    </row>
    <row r="4021" spans="1:2" x14ac:dyDescent="0.2">
      <c r="A4021" s="33" t="str">
        <f>+'[1]CA par taux'!A4021</f>
        <v>W24</v>
      </c>
      <c r="B4021" s="36" t="s">
        <v>258</v>
      </c>
    </row>
    <row r="4022" spans="1:2" x14ac:dyDescent="0.2">
      <c r="A4022" s="33" t="str">
        <f>+'[1]CA par taux'!A4022</f>
        <v>W24</v>
      </c>
      <c r="B4022" s="36" t="s">
        <v>259</v>
      </c>
    </row>
    <row r="4023" spans="1:2" x14ac:dyDescent="0.2">
      <c r="A4023" s="33" t="str">
        <f>+'[1]CA par taux'!A4023</f>
        <v>W24</v>
      </c>
      <c r="B4023" s="36" t="s">
        <v>260</v>
      </c>
    </row>
    <row r="4024" spans="1:2" x14ac:dyDescent="0.2">
      <c r="A4024" s="33" t="str">
        <f>+'[1]CA par taux'!A4024</f>
        <v>W24</v>
      </c>
      <c r="B4024" s="36" t="s">
        <v>261</v>
      </c>
    </row>
    <row r="4025" spans="1:2" x14ac:dyDescent="0.2">
      <c r="A4025" s="33" t="str">
        <f>+'[1]CA par taux'!A4025</f>
        <v>W24</v>
      </c>
      <c r="B4025" s="36" t="s">
        <v>262</v>
      </c>
    </row>
    <row r="4026" spans="1:2" x14ac:dyDescent="0.2">
      <c r="A4026" s="33" t="str">
        <f>+'[1]CA par taux'!A4026</f>
        <v>W24</v>
      </c>
      <c r="B4026" s="36" t="s">
        <v>263</v>
      </c>
    </row>
    <row r="4027" spans="1:2" x14ac:dyDescent="0.2">
      <c r="A4027" s="33" t="str">
        <f>+'[1]CA par taux'!A4027</f>
        <v>W24</v>
      </c>
      <c r="B4027" s="36" t="s">
        <v>264</v>
      </c>
    </row>
    <row r="4028" spans="1:2" x14ac:dyDescent="0.2">
      <c r="A4028" s="33" t="str">
        <f>+'[1]CA par taux'!A4028</f>
        <v>W24</v>
      </c>
      <c r="B4028" s="36" t="s">
        <v>265</v>
      </c>
    </row>
    <row r="4029" spans="1:2" x14ac:dyDescent="0.2">
      <c r="A4029" s="33" t="str">
        <f>+'[1]CA par taux'!A4029</f>
        <v>W24</v>
      </c>
      <c r="B4029" s="36" t="s">
        <v>266</v>
      </c>
    </row>
    <row r="4030" spans="1:2" x14ac:dyDescent="0.2">
      <c r="A4030" s="33" t="str">
        <f>+'[1]CA par taux'!A4030</f>
        <v>W24</v>
      </c>
      <c r="B4030" s="36" t="s">
        <v>267</v>
      </c>
    </row>
    <row r="4031" spans="1:2" x14ac:dyDescent="0.2">
      <c r="A4031" s="33" t="str">
        <f>+'[1]CA par taux'!A4031</f>
        <v>W24</v>
      </c>
      <c r="B4031" s="36" t="s">
        <v>268</v>
      </c>
    </row>
    <row r="4032" spans="1:2" x14ac:dyDescent="0.2">
      <c r="A4032" s="33" t="str">
        <f>+'[1]CA par taux'!A4032</f>
        <v>W24</v>
      </c>
      <c r="B4032" s="36" t="s">
        <v>269</v>
      </c>
    </row>
    <row r="4033" spans="1:2" x14ac:dyDescent="0.2">
      <c r="A4033" s="33" t="str">
        <f>+'[1]CA par taux'!A4033</f>
        <v>W24</v>
      </c>
      <c r="B4033" s="36" t="s">
        <v>270</v>
      </c>
    </row>
    <row r="4034" spans="1:2" x14ac:dyDescent="0.2">
      <c r="A4034" s="33" t="str">
        <f>+'[1]CA par taux'!A4034</f>
        <v>W24</v>
      </c>
      <c r="B4034" s="36" t="s">
        <v>271</v>
      </c>
    </row>
    <row r="4035" spans="1:2" x14ac:dyDescent="0.2">
      <c r="A4035" s="33" t="str">
        <f>+'[1]CA par taux'!A4035</f>
        <v>W24</v>
      </c>
      <c r="B4035" s="36" t="s">
        <v>272</v>
      </c>
    </row>
    <row r="4036" spans="1:2" x14ac:dyDescent="0.2">
      <c r="A4036" s="33" t="str">
        <f>+'[1]CA par taux'!A4036</f>
        <v>W24</v>
      </c>
      <c r="B4036" s="36" t="s">
        <v>273</v>
      </c>
    </row>
    <row r="4037" spans="1:2" x14ac:dyDescent="0.2">
      <c r="A4037" s="33" t="str">
        <f>+'[1]CA par taux'!A4037</f>
        <v>W24</v>
      </c>
      <c r="B4037" s="36" t="s">
        <v>274</v>
      </c>
    </row>
    <row r="4038" spans="1:2" x14ac:dyDescent="0.2">
      <c r="A4038" s="33" t="str">
        <f>+'[1]CA par taux'!A4038</f>
        <v>W24</v>
      </c>
      <c r="B4038" s="36" t="s">
        <v>275</v>
      </c>
    </row>
    <row r="4039" spans="1:2" x14ac:dyDescent="0.2">
      <c r="A4039" s="33" t="str">
        <f>+'[1]CA par taux'!A4039</f>
        <v>W24</v>
      </c>
      <c r="B4039" s="36" t="s">
        <v>276</v>
      </c>
    </row>
    <row r="4040" spans="1:2" x14ac:dyDescent="0.2">
      <c r="A4040" s="33" t="str">
        <f>+'[1]CA par taux'!A4040</f>
        <v>W24</v>
      </c>
      <c r="B4040" s="36" t="s">
        <v>277</v>
      </c>
    </row>
    <row r="4041" spans="1:2" x14ac:dyDescent="0.2">
      <c r="A4041" s="33" t="str">
        <f>+'[1]CA par taux'!A4041</f>
        <v>W24</v>
      </c>
      <c r="B4041" s="36" t="s">
        <v>278</v>
      </c>
    </row>
    <row r="4042" spans="1:2" x14ac:dyDescent="0.2">
      <c r="A4042" s="33" t="str">
        <f>+'[1]CA par taux'!A4042</f>
        <v>W24</v>
      </c>
      <c r="B4042" s="36" t="s">
        <v>279</v>
      </c>
    </row>
    <row r="4043" spans="1:2" x14ac:dyDescent="0.2">
      <c r="A4043" s="33" t="str">
        <f>+'[1]CA par taux'!A4043</f>
        <v>W24</v>
      </c>
      <c r="B4043" s="36" t="s">
        <v>280</v>
      </c>
    </row>
    <row r="4044" spans="1:2" x14ac:dyDescent="0.2">
      <c r="A4044" s="33" t="str">
        <f>+'[1]CA par taux'!A4044</f>
        <v>W24</v>
      </c>
      <c r="B4044" s="36" t="s">
        <v>281</v>
      </c>
    </row>
    <row r="4045" spans="1:2" x14ac:dyDescent="0.2">
      <c r="A4045" s="33" t="str">
        <f>+'[1]CA par taux'!A4045</f>
        <v>W24</v>
      </c>
      <c r="B4045" s="36" t="s">
        <v>282</v>
      </c>
    </row>
    <row r="4046" spans="1:2" x14ac:dyDescent="0.2">
      <c r="A4046" s="33" t="str">
        <f>+'[1]CA par taux'!A4046</f>
        <v>W24</v>
      </c>
      <c r="B4046" s="36" t="s">
        <v>283</v>
      </c>
    </row>
    <row r="4047" spans="1:2" x14ac:dyDescent="0.2">
      <c r="A4047" s="33" t="str">
        <f>+'[1]CA par taux'!A4047</f>
        <v>W24</v>
      </c>
      <c r="B4047" s="36" t="s">
        <v>284</v>
      </c>
    </row>
    <row r="4048" spans="1:2" x14ac:dyDescent="0.2">
      <c r="A4048" s="33" t="str">
        <f>+'[1]CA par taux'!A4048</f>
        <v>W24</v>
      </c>
      <c r="B4048" s="36" t="s">
        <v>285</v>
      </c>
    </row>
    <row r="4049" spans="1:2" x14ac:dyDescent="0.2">
      <c r="A4049" s="33" t="str">
        <f>+'[1]CA par taux'!A4049</f>
        <v>W24</v>
      </c>
      <c r="B4049" s="36" t="s">
        <v>286</v>
      </c>
    </row>
    <row r="4050" spans="1:2" x14ac:dyDescent="0.2">
      <c r="A4050" s="33" t="str">
        <f>+'[1]CA par taux'!A4050</f>
        <v>W24</v>
      </c>
      <c r="B4050" s="36" t="s">
        <v>287</v>
      </c>
    </row>
    <row r="4051" spans="1:2" x14ac:dyDescent="0.2">
      <c r="A4051" s="33" t="str">
        <f>+'[1]CA par taux'!A4051</f>
        <v>W24</v>
      </c>
      <c r="B4051" s="36" t="s">
        <v>288</v>
      </c>
    </row>
    <row r="4052" spans="1:2" x14ac:dyDescent="0.2">
      <c r="A4052" s="33" t="str">
        <f>+'[1]CA par taux'!A4052</f>
        <v>W24</v>
      </c>
      <c r="B4052" s="36" t="s">
        <v>118</v>
      </c>
    </row>
    <row r="4053" spans="1:2" x14ac:dyDescent="0.2">
      <c r="A4053" s="33" t="str">
        <f>+'[1]CA par taux'!A4053</f>
        <v>W24</v>
      </c>
      <c r="B4053" s="36" t="s">
        <v>289</v>
      </c>
    </row>
    <row r="4054" spans="1:2" x14ac:dyDescent="0.2">
      <c r="A4054" s="33" t="str">
        <f>+'[1]CA par taux'!A4054</f>
        <v>W24</v>
      </c>
      <c r="B4054" s="36" t="s">
        <v>290</v>
      </c>
    </row>
    <row r="4055" spans="1:2" x14ac:dyDescent="0.2">
      <c r="A4055" s="33" t="str">
        <f>+'[1]CA par taux'!A4055</f>
        <v>W24</v>
      </c>
      <c r="B4055" s="36" t="s">
        <v>291</v>
      </c>
    </row>
    <row r="4056" spans="1:2" x14ac:dyDescent="0.2">
      <c r="A4056" s="33" t="str">
        <f>+'[1]CA par taux'!A4056</f>
        <v>W24</v>
      </c>
      <c r="B4056" s="36" t="s">
        <v>292</v>
      </c>
    </row>
    <row r="4057" spans="1:2" x14ac:dyDescent="0.2">
      <c r="A4057" s="33" t="str">
        <f>+'[1]CA par taux'!A4057</f>
        <v>W24</v>
      </c>
      <c r="B4057" s="36" t="s">
        <v>293</v>
      </c>
    </row>
    <row r="4058" spans="1:2" x14ac:dyDescent="0.2">
      <c r="A4058" s="33" t="str">
        <f>+'[1]CA par taux'!A4058</f>
        <v>W24</v>
      </c>
      <c r="B4058" s="36" t="s">
        <v>294</v>
      </c>
    </row>
    <row r="4059" spans="1:2" x14ac:dyDescent="0.2">
      <c r="A4059" s="33" t="str">
        <f>+'[1]CA par taux'!A4059</f>
        <v>W24</v>
      </c>
      <c r="B4059" s="36" t="s">
        <v>295</v>
      </c>
    </row>
    <row r="4060" spans="1:2" x14ac:dyDescent="0.2">
      <c r="A4060" s="33" t="str">
        <f>+'[1]CA par taux'!A4060</f>
        <v>W24</v>
      </c>
      <c r="B4060" s="36" t="s">
        <v>296</v>
      </c>
    </row>
    <row r="4061" spans="1:2" x14ac:dyDescent="0.2">
      <c r="A4061" s="33" t="str">
        <f>+'[1]CA par taux'!A4061</f>
        <v>W24</v>
      </c>
      <c r="B4061" s="36" t="s">
        <v>297</v>
      </c>
    </row>
    <row r="4062" spans="1:2" x14ac:dyDescent="0.2">
      <c r="A4062" s="33" t="str">
        <f>+'[1]CA par taux'!A4062</f>
        <v>W24</v>
      </c>
      <c r="B4062" s="36" t="s">
        <v>298</v>
      </c>
    </row>
    <row r="4063" spans="1:2" x14ac:dyDescent="0.2">
      <c r="A4063" s="33" t="str">
        <f>+'[1]CA par taux'!A4063</f>
        <v>W24</v>
      </c>
      <c r="B4063" s="36" t="s">
        <v>299</v>
      </c>
    </row>
    <row r="4064" spans="1:2" x14ac:dyDescent="0.2">
      <c r="A4064" s="33" t="str">
        <f>+'[1]CA par taux'!A4064</f>
        <v>W24</v>
      </c>
      <c r="B4064" s="36" t="s">
        <v>300</v>
      </c>
    </row>
    <row r="4065" spans="1:2" x14ac:dyDescent="0.2">
      <c r="A4065" s="33" t="str">
        <f>+'[1]CA par taux'!A4065</f>
        <v>W24</v>
      </c>
      <c r="B4065" s="36" t="s">
        <v>301</v>
      </c>
    </row>
    <row r="4066" spans="1:2" x14ac:dyDescent="0.2">
      <c r="A4066" s="33" t="str">
        <f>+'[1]CA par taux'!A4066</f>
        <v>W24</v>
      </c>
      <c r="B4066" s="36" t="s">
        <v>302</v>
      </c>
    </row>
    <row r="4067" spans="1:2" x14ac:dyDescent="0.2">
      <c r="A4067" s="33" t="str">
        <f>+'[1]CA par taux'!A4067</f>
        <v>W24</v>
      </c>
      <c r="B4067" s="36" t="s">
        <v>303</v>
      </c>
    </row>
    <row r="4068" spans="1:2" x14ac:dyDescent="0.2">
      <c r="A4068" s="33" t="str">
        <f>+'[1]CA par taux'!A4068</f>
        <v>W24</v>
      </c>
      <c r="B4068" s="36" t="s">
        <v>304</v>
      </c>
    </row>
    <row r="4069" spans="1:2" x14ac:dyDescent="0.2">
      <c r="A4069" s="33" t="str">
        <f>+'[1]CA par taux'!A4069</f>
        <v>W24</v>
      </c>
      <c r="B4069" s="36" t="s">
        <v>305</v>
      </c>
    </row>
    <row r="4070" spans="1:2" x14ac:dyDescent="0.2">
      <c r="A4070" s="33" t="str">
        <f>+'[1]CA par taux'!A4070</f>
        <v>W24</v>
      </c>
      <c r="B4070" s="36" t="s">
        <v>306</v>
      </c>
    </row>
    <row r="4071" spans="1:2" x14ac:dyDescent="0.2">
      <c r="A4071" s="33" t="str">
        <f>+'[1]CA par taux'!A4071</f>
        <v>W24</v>
      </c>
      <c r="B4071" s="36" t="s">
        <v>307</v>
      </c>
    </row>
    <row r="4072" spans="1:2" x14ac:dyDescent="0.2">
      <c r="A4072" s="33" t="str">
        <f>+'[1]CA par taux'!A4072</f>
        <v>W24</v>
      </c>
      <c r="B4072" s="36" t="s">
        <v>308</v>
      </c>
    </row>
    <row r="4073" spans="1:2" x14ac:dyDescent="0.2">
      <c r="A4073" s="33" t="str">
        <f>+'[1]CA par taux'!A4073</f>
        <v>W24</v>
      </c>
      <c r="B4073" s="36" t="s">
        <v>309</v>
      </c>
    </row>
    <row r="4074" spans="1:2" x14ac:dyDescent="0.2">
      <c r="A4074" s="33" t="str">
        <f>+'[1]CA par taux'!A4074</f>
        <v>W24</v>
      </c>
      <c r="B4074" s="36" t="s">
        <v>310</v>
      </c>
    </row>
    <row r="4075" spans="1:2" x14ac:dyDescent="0.2">
      <c r="A4075" s="33" t="str">
        <f>+'[1]CA par taux'!A4075</f>
        <v>W24</v>
      </c>
      <c r="B4075" s="36" t="s">
        <v>311</v>
      </c>
    </row>
    <row r="4076" spans="1:2" x14ac:dyDescent="0.2">
      <c r="A4076" s="33" t="str">
        <f>+'[1]CA par taux'!A4076</f>
        <v>W24</v>
      </c>
      <c r="B4076" s="36" t="s">
        <v>312</v>
      </c>
    </row>
    <row r="4077" spans="1:2" x14ac:dyDescent="0.2">
      <c r="A4077" s="33" t="str">
        <f>+'[1]CA par taux'!A4077</f>
        <v>W24</v>
      </c>
      <c r="B4077" s="36" t="s">
        <v>313</v>
      </c>
    </row>
    <row r="4078" spans="1:2" x14ac:dyDescent="0.2">
      <c r="A4078" s="33" t="str">
        <f>+'[1]CA par taux'!A4078</f>
        <v>W24</v>
      </c>
      <c r="B4078" s="36" t="s">
        <v>117</v>
      </c>
    </row>
    <row r="4079" spans="1:2" x14ac:dyDescent="0.2">
      <c r="A4079" s="33" t="str">
        <f>+'[1]CA par taux'!A4079</f>
        <v>W24</v>
      </c>
      <c r="B4079" s="36" t="s">
        <v>314</v>
      </c>
    </row>
    <row r="4080" spans="1:2" x14ac:dyDescent="0.2">
      <c r="A4080" s="33" t="str">
        <f>+'[1]CA par taux'!A4080</f>
        <v>W24</v>
      </c>
      <c r="B4080" s="36" t="s">
        <v>315</v>
      </c>
    </row>
    <row r="4081" spans="1:2" x14ac:dyDescent="0.2">
      <c r="A4081" s="33" t="str">
        <f>+'[1]CA par taux'!A4081</f>
        <v>W24</v>
      </c>
      <c r="B4081" s="36" t="s">
        <v>316</v>
      </c>
    </row>
    <row r="4082" spans="1:2" x14ac:dyDescent="0.2">
      <c r="A4082" s="33" t="str">
        <f>+'[1]CA par taux'!A4082</f>
        <v>W24</v>
      </c>
      <c r="B4082" s="36" t="s">
        <v>317</v>
      </c>
    </row>
    <row r="4083" spans="1:2" x14ac:dyDescent="0.2">
      <c r="A4083" s="33" t="str">
        <f>+'[1]CA par taux'!A4083</f>
        <v>W24</v>
      </c>
      <c r="B4083" s="36" t="s">
        <v>318</v>
      </c>
    </row>
    <row r="4084" spans="1:2" x14ac:dyDescent="0.2">
      <c r="A4084" s="33" t="str">
        <f>+'[1]CA par taux'!A4084</f>
        <v>W24</v>
      </c>
      <c r="B4084" s="36" t="s">
        <v>319</v>
      </c>
    </row>
    <row r="4085" spans="1:2" x14ac:dyDescent="0.2">
      <c r="A4085" s="33" t="str">
        <f>+'[1]CA par taux'!A4085</f>
        <v>W24</v>
      </c>
      <c r="B4085" s="36" t="s">
        <v>320</v>
      </c>
    </row>
    <row r="4086" spans="1:2" x14ac:dyDescent="0.2">
      <c r="A4086" s="33" t="str">
        <f>+'[1]CA par taux'!A4086</f>
        <v>W24</v>
      </c>
      <c r="B4086" s="36" t="s">
        <v>321</v>
      </c>
    </row>
    <row r="4087" spans="1:2" x14ac:dyDescent="0.2">
      <c r="A4087" s="33" t="str">
        <f>+'[1]CA par taux'!A4087</f>
        <v>W24</v>
      </c>
      <c r="B4087" s="36" t="s">
        <v>322</v>
      </c>
    </row>
    <row r="4088" spans="1:2" x14ac:dyDescent="0.2">
      <c r="A4088" s="33" t="str">
        <f>+'[1]CA par taux'!A4088</f>
        <v>W24</v>
      </c>
      <c r="B4088" s="36" t="s">
        <v>323</v>
      </c>
    </row>
    <row r="4089" spans="1:2" x14ac:dyDescent="0.2">
      <c r="A4089" s="33" t="str">
        <f>+'[1]CA par taux'!A4089</f>
        <v>W24</v>
      </c>
      <c r="B4089" s="36" t="s">
        <v>324</v>
      </c>
    </row>
    <row r="4090" spans="1:2" x14ac:dyDescent="0.2">
      <c r="A4090" s="33" t="str">
        <f>+'[1]CA par taux'!A4090</f>
        <v>W24</v>
      </c>
      <c r="B4090" s="36" t="s">
        <v>325</v>
      </c>
    </row>
    <row r="4091" spans="1:2" x14ac:dyDescent="0.2">
      <c r="A4091" s="33" t="str">
        <f>+'[1]CA par taux'!A4091</f>
        <v>W24</v>
      </c>
      <c r="B4091" s="36" t="s">
        <v>326</v>
      </c>
    </row>
    <row r="4092" spans="1:2" x14ac:dyDescent="0.2">
      <c r="A4092" s="33" t="str">
        <f>+'[1]CA par taux'!A4092</f>
        <v>W24</v>
      </c>
      <c r="B4092" s="36" t="s">
        <v>327</v>
      </c>
    </row>
    <row r="4093" spans="1:2" x14ac:dyDescent="0.2">
      <c r="A4093" s="33" t="str">
        <f>+'[1]CA par taux'!A4093</f>
        <v>W24</v>
      </c>
      <c r="B4093" s="36" t="s">
        <v>328</v>
      </c>
    </row>
    <row r="4094" spans="1:2" x14ac:dyDescent="0.2">
      <c r="A4094" s="33" t="str">
        <f>+'[1]CA par taux'!A4094</f>
        <v>W24</v>
      </c>
      <c r="B4094" s="36" t="s">
        <v>329</v>
      </c>
    </row>
    <row r="4095" spans="1:2" x14ac:dyDescent="0.2">
      <c r="A4095" s="33" t="str">
        <f>+'[1]CA par taux'!A4095</f>
        <v>W24</v>
      </c>
      <c r="B4095" s="36" t="s">
        <v>128</v>
      </c>
    </row>
    <row r="4096" spans="1:2" x14ac:dyDescent="0.2">
      <c r="A4096" s="33" t="str">
        <f>+'[1]CA par taux'!A4096</f>
        <v>W24</v>
      </c>
      <c r="B4096" s="36" t="s">
        <v>330</v>
      </c>
    </row>
    <row r="4097" spans="1:2" x14ac:dyDescent="0.2">
      <c r="A4097" s="33" t="str">
        <f>+'[1]CA par taux'!A4097</f>
        <v>W24</v>
      </c>
      <c r="B4097" s="36" t="s">
        <v>331</v>
      </c>
    </row>
    <row r="4098" spans="1:2" x14ac:dyDescent="0.2">
      <c r="A4098" s="33" t="str">
        <f>+'[1]CA par taux'!A4098</f>
        <v>W24</v>
      </c>
      <c r="B4098" s="36" t="s">
        <v>332</v>
      </c>
    </row>
    <row r="4099" spans="1:2" x14ac:dyDescent="0.2">
      <c r="A4099" s="33" t="str">
        <f>+'[1]CA par taux'!A4099</f>
        <v>W24</v>
      </c>
      <c r="B4099" s="36" t="s">
        <v>333</v>
      </c>
    </row>
    <row r="4100" spans="1:2" x14ac:dyDescent="0.2">
      <c r="A4100" s="33" t="str">
        <f>+'[1]CA par taux'!A4100</f>
        <v>W24</v>
      </c>
      <c r="B4100" s="36" t="s">
        <v>334</v>
      </c>
    </row>
    <row r="4101" spans="1:2" x14ac:dyDescent="0.2">
      <c r="A4101" s="33" t="str">
        <f>+'[1]CA par taux'!A4101</f>
        <v>W24</v>
      </c>
      <c r="B4101" s="36" t="s">
        <v>335</v>
      </c>
    </row>
    <row r="4102" spans="1:2" x14ac:dyDescent="0.2">
      <c r="A4102" s="33" t="str">
        <f>+'[1]CA par taux'!A4102</f>
        <v>W24</v>
      </c>
      <c r="B4102" s="36" t="s">
        <v>336</v>
      </c>
    </row>
    <row r="4103" spans="1:2" x14ac:dyDescent="0.2">
      <c r="A4103" s="33" t="str">
        <f>+'[1]CA par taux'!A4103</f>
        <v>W24</v>
      </c>
      <c r="B4103" s="36" t="s">
        <v>337</v>
      </c>
    </row>
    <row r="4104" spans="1:2" x14ac:dyDescent="0.2">
      <c r="A4104" s="33" t="str">
        <f>+'[1]CA par taux'!A4104</f>
        <v>W24</v>
      </c>
      <c r="B4104" s="36" t="s">
        <v>338</v>
      </c>
    </row>
    <row r="4105" spans="1:2" x14ac:dyDescent="0.2">
      <c r="A4105" s="33" t="str">
        <f>+'[1]CA par taux'!A4105</f>
        <v>W24</v>
      </c>
      <c r="B4105" s="36" t="s">
        <v>339</v>
      </c>
    </row>
    <row r="4106" spans="1:2" x14ac:dyDescent="0.2">
      <c r="A4106" s="33" t="str">
        <f>+'[1]CA par taux'!A4106</f>
        <v>W24</v>
      </c>
      <c r="B4106" s="36" t="s">
        <v>340</v>
      </c>
    </row>
    <row r="4107" spans="1:2" x14ac:dyDescent="0.2">
      <c r="A4107" s="33" t="str">
        <f>+'[1]CA par taux'!A4107</f>
        <v>W24</v>
      </c>
      <c r="B4107" s="37"/>
    </row>
    <row r="4108" spans="1:2" x14ac:dyDescent="0.2">
      <c r="A4108" s="33" t="str">
        <f>+'[1]CA par taux'!A4108</f>
        <v>W24</v>
      </c>
    </row>
    <row r="4109" spans="1:2" x14ac:dyDescent="0.2">
      <c r="A4109" s="33" t="str">
        <f>+'[1]CA par taux'!A4109</f>
        <v>W24</v>
      </c>
    </row>
    <row r="4110" spans="1:2" x14ac:dyDescent="0.2">
      <c r="A4110" s="33" t="str">
        <f>+'[1]CA par taux'!A4110</f>
        <v>W24</v>
      </c>
    </row>
    <row r="4111" spans="1:2" x14ac:dyDescent="0.2">
      <c r="A4111" s="33" t="str">
        <f>+'[1]CA par taux'!A4111</f>
        <v>W24</v>
      </c>
    </row>
    <row r="4112" spans="1:2" x14ac:dyDescent="0.2">
      <c r="A4112" s="33" t="str">
        <f>+'[1]CA par taux'!A4112</f>
        <v>W24</v>
      </c>
    </row>
    <row r="4113" spans="1:1" x14ac:dyDescent="0.2">
      <c r="A4113" s="33" t="str">
        <f>+'[1]CA par taux'!A4113</f>
        <v>W24</v>
      </c>
    </row>
    <row r="4114" spans="1:1" x14ac:dyDescent="0.2">
      <c r="A4114" s="33" t="str">
        <f>+'[1]CA par taux'!A4114</f>
        <v>W24</v>
      </c>
    </row>
    <row r="4115" spans="1:1" x14ac:dyDescent="0.2">
      <c r="A4115" s="33" t="str">
        <f>+'[1]CA par taux'!A4115</f>
        <v>W24</v>
      </c>
    </row>
    <row r="4116" spans="1:1" x14ac:dyDescent="0.2">
      <c r="A4116" s="33" t="str">
        <f>+'[1]CA par taux'!A4116</f>
        <v>W24</v>
      </c>
    </row>
    <row r="4117" spans="1:1" x14ac:dyDescent="0.2">
      <c r="A4117" s="33" t="str">
        <f>+'[1]CA par taux'!A4117</f>
        <v>W24</v>
      </c>
    </row>
    <row r="4118" spans="1:1" x14ac:dyDescent="0.2">
      <c r="A4118" s="33" t="str">
        <f>+'[1]CA par taux'!A4118</f>
        <v>W24</v>
      </c>
    </row>
    <row r="4119" spans="1:1" x14ac:dyDescent="0.2">
      <c r="A4119" s="33" t="str">
        <f>+'[1]CA par taux'!A4119</f>
        <v>W24</v>
      </c>
    </row>
    <row r="4120" spans="1:1" x14ac:dyDescent="0.2">
      <c r="A4120" s="33" t="str">
        <f>+'[1]CA par taux'!A4120</f>
        <v>W24</v>
      </c>
    </row>
    <row r="4121" spans="1:1" x14ac:dyDescent="0.2">
      <c r="A4121" s="33" t="str">
        <f>+'[1]CA par taux'!A4121</f>
        <v>W24</v>
      </c>
    </row>
    <row r="4122" spans="1:1" x14ac:dyDescent="0.2">
      <c r="A4122" s="33" t="str">
        <f>+'[1]CA par taux'!A4122</f>
        <v>W24</v>
      </c>
    </row>
    <row r="4123" spans="1:1" x14ac:dyDescent="0.2">
      <c r="A4123" s="33" t="str">
        <f>+'[1]CA par taux'!A4123</f>
        <v>W24</v>
      </c>
    </row>
    <row r="4124" spans="1:1" x14ac:dyDescent="0.2">
      <c r="A4124" s="33" t="str">
        <f>+'[1]CA par taux'!A4124</f>
        <v>W24</v>
      </c>
    </row>
    <row r="4125" spans="1:1" x14ac:dyDescent="0.2">
      <c r="A4125" s="33" t="str">
        <f>+'[1]CA par taux'!A4125</f>
        <v>W24</v>
      </c>
    </row>
    <row r="4126" spans="1:1" x14ac:dyDescent="0.2">
      <c r="A4126" s="33" t="str">
        <f>+'[1]CA par taux'!A4126</f>
        <v>W24</v>
      </c>
    </row>
    <row r="4127" spans="1:1" x14ac:dyDescent="0.2">
      <c r="A4127" s="33" t="str">
        <f>+'[1]CA par taux'!A4127</f>
        <v>W24</v>
      </c>
    </row>
    <row r="4128" spans="1:1" x14ac:dyDescent="0.2">
      <c r="A4128" s="33" t="str">
        <f>+'[1]CA par taux'!A4128</f>
        <v>W24</v>
      </c>
    </row>
    <row r="4129" spans="1:1" x14ac:dyDescent="0.2">
      <c r="A4129" s="33" t="str">
        <f>+'[1]CA par taux'!A4129</f>
        <v>W24</v>
      </c>
    </row>
    <row r="4130" spans="1:1" x14ac:dyDescent="0.2">
      <c r="A4130" s="33" t="str">
        <f>+'[1]CA par taux'!A4130</f>
        <v>W24</v>
      </c>
    </row>
    <row r="4131" spans="1:1" x14ac:dyDescent="0.2">
      <c r="A4131" s="33" t="str">
        <f>+'[1]CA par taux'!A4131</f>
        <v>W24</v>
      </c>
    </row>
    <row r="4132" spans="1:1" x14ac:dyDescent="0.2">
      <c r="A4132" s="33" t="str">
        <f>+'[1]CA par taux'!A4132</f>
        <v>W24</v>
      </c>
    </row>
    <row r="4133" spans="1:1" x14ac:dyDescent="0.2">
      <c r="A4133" s="33" t="str">
        <f>+'[1]CA par taux'!A4133</f>
        <v>W24</v>
      </c>
    </row>
    <row r="4134" spans="1:1" x14ac:dyDescent="0.2">
      <c r="A4134" s="33" t="str">
        <f>+'[1]CA par taux'!A4134</f>
        <v>W24</v>
      </c>
    </row>
    <row r="4135" spans="1:1" x14ac:dyDescent="0.2">
      <c r="A4135" s="33" t="str">
        <f>+'[1]CA par taux'!A4135</f>
        <v>W24</v>
      </c>
    </row>
    <row r="4136" spans="1:1" x14ac:dyDescent="0.2">
      <c r="A4136" s="33" t="str">
        <f>+'[1]CA par taux'!A4136</f>
        <v>W24</v>
      </c>
    </row>
    <row r="4137" spans="1:1" x14ac:dyDescent="0.2">
      <c r="A4137" s="33" t="str">
        <f>+'[1]CA par taux'!A4137</f>
        <v>W24</v>
      </c>
    </row>
    <row r="4138" spans="1:1" x14ac:dyDescent="0.2">
      <c r="A4138" s="33" t="str">
        <f>+'[1]CA par taux'!A4138</f>
        <v>W24</v>
      </c>
    </row>
    <row r="4139" spans="1:1" x14ac:dyDescent="0.2">
      <c r="A4139" s="33" t="str">
        <f>+'[1]CA par taux'!A4139</f>
        <v>W24</v>
      </c>
    </row>
    <row r="4140" spans="1:1" x14ac:dyDescent="0.2">
      <c r="A4140" s="33" t="str">
        <f>+'[1]CA par taux'!A4140</f>
        <v>W24</v>
      </c>
    </row>
    <row r="4141" spans="1:1" x14ac:dyDescent="0.2">
      <c r="A4141" s="33" t="str">
        <f>+'[1]CA par taux'!A4141</f>
        <v>W24</v>
      </c>
    </row>
    <row r="4142" spans="1:1" x14ac:dyDescent="0.2">
      <c r="A4142" s="33" t="str">
        <f>+'[1]CA par taux'!A4142</f>
        <v>W24</v>
      </c>
    </row>
    <row r="4143" spans="1:1" x14ac:dyDescent="0.2">
      <c r="A4143" s="33" t="str">
        <f>+'[1]CA par taux'!A4143</f>
        <v>W24</v>
      </c>
    </row>
    <row r="4144" spans="1:1" x14ac:dyDescent="0.2">
      <c r="A4144" s="33" t="str">
        <f>+'[1]CA par taux'!A4144</f>
        <v>W24</v>
      </c>
    </row>
    <row r="4145" spans="1:1" x14ac:dyDescent="0.2">
      <c r="A4145" s="33" t="str">
        <f>+'[1]CA par taux'!A4145</f>
        <v>W24</v>
      </c>
    </row>
    <row r="4146" spans="1:1" x14ac:dyDescent="0.2">
      <c r="A4146" s="33" t="str">
        <f>+'[1]CA par taux'!A4146</f>
        <v>W24</v>
      </c>
    </row>
    <row r="4147" spans="1:1" x14ac:dyDescent="0.2">
      <c r="A4147" s="33" t="str">
        <f>+'[1]CA par taux'!A4147</f>
        <v>W24</v>
      </c>
    </row>
    <row r="4148" spans="1:1" x14ac:dyDescent="0.2">
      <c r="A4148" s="33" t="str">
        <f>+'[1]CA par taux'!A4148</f>
        <v>W24</v>
      </c>
    </row>
    <row r="4149" spans="1:1" x14ac:dyDescent="0.2">
      <c r="A4149" s="33" t="str">
        <f>+'[1]CA par taux'!A4149</f>
        <v>W24</v>
      </c>
    </row>
    <row r="4150" spans="1:1" x14ac:dyDescent="0.2">
      <c r="A4150" s="33" t="str">
        <f>+'[1]CA par taux'!A4150</f>
        <v>W24</v>
      </c>
    </row>
    <row r="4151" spans="1:1" x14ac:dyDescent="0.2">
      <c r="A4151" s="33" t="str">
        <f>+'[1]CA par taux'!A4151</f>
        <v>W24</v>
      </c>
    </row>
    <row r="4152" spans="1:1" x14ac:dyDescent="0.2">
      <c r="A4152" s="33" t="str">
        <f>+'[1]CA par taux'!A4152</f>
        <v>W24</v>
      </c>
    </row>
    <row r="4153" spans="1:1" x14ac:dyDescent="0.2">
      <c r="A4153" s="33" t="str">
        <f>+'[1]CA par taux'!A4153</f>
        <v>W24</v>
      </c>
    </row>
    <row r="4154" spans="1:1" x14ac:dyDescent="0.2">
      <c r="A4154" s="33" t="str">
        <f>+'[1]CA par taux'!A4154</f>
        <v>W24</v>
      </c>
    </row>
    <row r="4155" spans="1:1" x14ac:dyDescent="0.2">
      <c r="A4155" s="33" t="str">
        <f>+'[1]CA par taux'!A4155</f>
        <v>W24</v>
      </c>
    </row>
    <row r="4156" spans="1:1" x14ac:dyDescent="0.2">
      <c r="A4156" s="33" t="str">
        <f>+'[1]CA par taux'!A4156</f>
        <v>W24</v>
      </c>
    </row>
    <row r="4157" spans="1:1" x14ac:dyDescent="0.2">
      <c r="A4157" s="33" t="str">
        <f>+'[1]CA par taux'!A4157</f>
        <v>W24</v>
      </c>
    </row>
    <row r="4158" spans="1:1" x14ac:dyDescent="0.2">
      <c r="A4158" s="33" t="str">
        <f>+'[1]CA par taux'!A4158</f>
        <v>W24</v>
      </c>
    </row>
    <row r="4159" spans="1:1" x14ac:dyDescent="0.2">
      <c r="A4159" s="33" t="str">
        <f>+'[1]CA par taux'!A4159</f>
        <v>W24</v>
      </c>
    </row>
    <row r="4160" spans="1:1" x14ac:dyDescent="0.2">
      <c r="A4160" s="33" t="str">
        <f>+'[1]CA par taux'!A4160</f>
        <v>W24</v>
      </c>
    </row>
    <row r="4161" spans="1:1" x14ac:dyDescent="0.2">
      <c r="A4161" s="33" t="str">
        <f>+'[1]CA par taux'!A4161</f>
        <v>W24</v>
      </c>
    </row>
    <row r="4162" spans="1:1" x14ac:dyDescent="0.2">
      <c r="A4162" s="33" t="str">
        <f>+'[1]CA par taux'!A4162</f>
        <v>W24</v>
      </c>
    </row>
    <row r="4163" spans="1:1" x14ac:dyDescent="0.2">
      <c r="A4163" s="33" t="str">
        <f>+'[1]CA par taux'!A4163</f>
        <v>W24</v>
      </c>
    </row>
    <row r="4164" spans="1:1" x14ac:dyDescent="0.2">
      <c r="A4164" s="33" t="str">
        <f>+'[1]CA par taux'!A4164</f>
        <v>W24</v>
      </c>
    </row>
    <row r="4165" spans="1:1" x14ac:dyDescent="0.2">
      <c r="A4165" s="33" t="str">
        <f>+'[1]CA par taux'!A4165</f>
        <v>W24</v>
      </c>
    </row>
    <row r="4166" spans="1:1" x14ac:dyDescent="0.2">
      <c r="A4166" s="33" t="str">
        <f>+'[1]CA par taux'!A4166</f>
        <v>W24</v>
      </c>
    </row>
    <row r="4167" spans="1:1" x14ac:dyDescent="0.2">
      <c r="A4167" s="33" t="str">
        <f>+'[1]CA par taux'!A4167</f>
        <v>W24</v>
      </c>
    </row>
    <row r="4168" spans="1:1" x14ac:dyDescent="0.2">
      <c r="A4168" s="33" t="str">
        <f>+'[1]CA par taux'!A4168</f>
        <v>W24</v>
      </c>
    </row>
    <row r="4169" spans="1:1" x14ac:dyDescent="0.2">
      <c r="A4169" s="33" t="str">
        <f>+'[1]CA par taux'!A4169</f>
        <v>W24</v>
      </c>
    </row>
    <row r="4170" spans="1:1" x14ac:dyDescent="0.2">
      <c r="A4170" s="33" t="str">
        <f>+'[1]CA par taux'!A4170</f>
        <v>W24</v>
      </c>
    </row>
    <row r="4171" spans="1:1" x14ac:dyDescent="0.2">
      <c r="A4171" s="33" t="str">
        <f>+'[1]CA par taux'!A4171</f>
        <v>W24</v>
      </c>
    </row>
    <row r="4172" spans="1:1" x14ac:dyDescent="0.2">
      <c r="A4172" s="33" t="str">
        <f>+'[1]CA par taux'!A4172</f>
        <v>W24</v>
      </c>
    </row>
    <row r="4173" spans="1:1" x14ac:dyDescent="0.2">
      <c r="A4173" s="33" t="str">
        <f>+'[1]CA par taux'!A4173</f>
        <v>W24</v>
      </c>
    </row>
    <row r="4174" spans="1:1" x14ac:dyDescent="0.2">
      <c r="A4174" s="33" t="str">
        <f>+'[1]CA par taux'!A4174</f>
        <v>W24</v>
      </c>
    </row>
    <row r="4175" spans="1:1" x14ac:dyDescent="0.2">
      <c r="A4175" s="33" t="str">
        <f>+'[1]CA par taux'!A4175</f>
        <v>W24</v>
      </c>
    </row>
    <row r="4176" spans="1:1" x14ac:dyDescent="0.2">
      <c r="A4176" s="33" t="str">
        <f>+'[1]CA par taux'!A4176</f>
        <v>W24</v>
      </c>
    </row>
    <row r="4177" spans="1:1" x14ac:dyDescent="0.2">
      <c r="A4177" s="33" t="str">
        <f>+'[1]CA par taux'!A4177</f>
        <v>W24</v>
      </c>
    </row>
    <row r="4178" spans="1:1" x14ac:dyDescent="0.2">
      <c r="A4178" s="33" t="str">
        <f>+'[1]CA par taux'!A4178</f>
        <v>W24</v>
      </c>
    </row>
    <row r="4179" spans="1:1" x14ac:dyDescent="0.2">
      <c r="A4179" s="33" t="str">
        <f>+'[1]CA par taux'!A4179</f>
        <v>W24</v>
      </c>
    </row>
    <row r="4180" spans="1:1" x14ac:dyDescent="0.2">
      <c r="A4180" s="33" t="str">
        <f>+'[1]CA par taux'!A4180</f>
        <v>W24</v>
      </c>
    </row>
    <row r="4181" spans="1:1" x14ac:dyDescent="0.2">
      <c r="A4181" s="33" t="str">
        <f>+'[1]CA par taux'!A4181</f>
        <v>W24</v>
      </c>
    </row>
    <row r="4182" spans="1:1" x14ac:dyDescent="0.2">
      <c r="A4182" s="33" t="str">
        <f>+'[1]CA par taux'!A4182</f>
        <v>W24</v>
      </c>
    </row>
    <row r="4183" spans="1:1" x14ac:dyDescent="0.2">
      <c r="A4183" s="33" t="str">
        <f>+'[1]CA par taux'!A4183</f>
        <v>W24</v>
      </c>
    </row>
    <row r="4184" spans="1:1" x14ac:dyDescent="0.2">
      <c r="A4184" s="33" t="str">
        <f>+'[1]CA par taux'!A4184</f>
        <v>W24</v>
      </c>
    </row>
    <row r="4185" spans="1:1" x14ac:dyDescent="0.2">
      <c r="A4185" s="33" t="str">
        <f>+'[1]CA par taux'!A4185</f>
        <v>W24</v>
      </c>
    </row>
    <row r="4186" spans="1:1" x14ac:dyDescent="0.2">
      <c r="A4186" s="33" t="str">
        <f>+'[1]CA par taux'!A4186</f>
        <v>W24</v>
      </c>
    </row>
    <row r="4187" spans="1:1" x14ac:dyDescent="0.2">
      <c r="A4187" s="33" t="str">
        <f>+'[1]CA par taux'!A4187</f>
        <v>W24</v>
      </c>
    </row>
    <row r="4188" spans="1:1" x14ac:dyDescent="0.2">
      <c r="A4188" s="33" t="str">
        <f>+'[1]CA par taux'!A4188</f>
        <v>W24</v>
      </c>
    </row>
    <row r="4189" spans="1:1" x14ac:dyDescent="0.2">
      <c r="A4189" s="33" t="str">
        <f>+'[1]CA par taux'!A4189</f>
        <v>W24</v>
      </c>
    </row>
    <row r="4190" spans="1:1" x14ac:dyDescent="0.2">
      <c r="A4190" s="33" t="str">
        <f>+'[1]CA par taux'!A4190</f>
        <v>W24</v>
      </c>
    </row>
    <row r="4191" spans="1:1" x14ac:dyDescent="0.2">
      <c r="A4191" s="33" t="str">
        <f>+'[1]CA par taux'!A4191</f>
        <v>W24</v>
      </c>
    </row>
    <row r="4192" spans="1:1" x14ac:dyDescent="0.2">
      <c r="A4192" s="33" t="str">
        <f>+'[1]CA par taux'!A4192</f>
        <v>W24</v>
      </c>
    </row>
    <row r="4193" spans="1:2" x14ac:dyDescent="0.2">
      <c r="A4193" s="33" t="str">
        <f>+'[1]CA par taux'!A4193</f>
        <v>W24</v>
      </c>
    </row>
    <row r="4194" spans="1:2" x14ac:dyDescent="0.2">
      <c r="A4194" s="33" t="str">
        <f>+'[1]CA par taux'!A4194</f>
        <v>W24</v>
      </c>
    </row>
    <row r="4195" spans="1:2" x14ac:dyDescent="0.2">
      <c r="A4195" s="33" t="str">
        <f>+'[1]CA par taux'!A4195</f>
        <v>W24</v>
      </c>
    </row>
    <row r="4196" spans="1:2" x14ac:dyDescent="0.2">
      <c r="A4196" s="33" t="str">
        <f>+'[1]CA par taux'!A4196</f>
        <v>W24</v>
      </c>
    </row>
    <row r="4197" spans="1:2" x14ac:dyDescent="0.2">
      <c r="A4197" s="33" t="str">
        <f>+'[1]CA par taux'!A4197</f>
        <v>W24</v>
      </c>
    </row>
    <row r="4198" spans="1:2" x14ac:dyDescent="0.2">
      <c r="A4198" s="33" t="str">
        <f>+'[1]CA par taux'!A4198</f>
        <v>W24</v>
      </c>
    </row>
    <row r="4199" spans="1:2" x14ac:dyDescent="0.2">
      <c r="A4199" s="33" t="str">
        <f>+'[1]CA par taux'!A4199</f>
        <v>W24</v>
      </c>
    </row>
    <row r="4200" spans="1:2" x14ac:dyDescent="0.2">
      <c r="A4200" s="33" t="str">
        <f>+'[1]CA par taux'!A4200</f>
        <v>W24</v>
      </c>
    </row>
    <row r="4201" spans="1:2" x14ac:dyDescent="0.2">
      <c r="A4201" s="33" t="str">
        <f>+'[1]CA par taux'!A4201</f>
        <v>W32</v>
      </c>
      <c r="B4201" s="36" t="s">
        <v>239</v>
      </c>
    </row>
    <row r="4202" spans="1:2" x14ac:dyDescent="0.2">
      <c r="A4202" s="33" t="str">
        <f>+'[1]CA par taux'!A4202</f>
        <v>W32</v>
      </c>
      <c r="B4202" s="36" t="s">
        <v>240</v>
      </c>
    </row>
    <row r="4203" spans="1:2" x14ac:dyDescent="0.2">
      <c r="A4203" s="33" t="str">
        <f>+'[1]CA par taux'!A4203</f>
        <v>W32</v>
      </c>
      <c r="B4203" s="36" t="s">
        <v>241</v>
      </c>
    </row>
    <row r="4204" spans="1:2" x14ac:dyDescent="0.2">
      <c r="A4204" s="33" t="str">
        <f>+'[1]CA par taux'!A4204</f>
        <v>W32</v>
      </c>
      <c r="B4204" s="36" t="s">
        <v>242</v>
      </c>
    </row>
    <row r="4205" spans="1:2" x14ac:dyDescent="0.2">
      <c r="A4205" s="33" t="str">
        <f>+'[1]CA par taux'!A4205</f>
        <v>W32</v>
      </c>
      <c r="B4205" s="36" t="s">
        <v>243</v>
      </c>
    </row>
    <row r="4206" spans="1:2" x14ac:dyDescent="0.2">
      <c r="A4206" s="33" t="str">
        <f>+'[1]CA par taux'!A4206</f>
        <v>W32</v>
      </c>
      <c r="B4206" s="36" t="s">
        <v>244</v>
      </c>
    </row>
    <row r="4207" spans="1:2" x14ac:dyDescent="0.2">
      <c r="A4207" s="33" t="str">
        <f>+'[1]CA par taux'!A4207</f>
        <v>W32</v>
      </c>
      <c r="B4207" s="36" t="s">
        <v>245</v>
      </c>
    </row>
    <row r="4208" spans="1:2" x14ac:dyDescent="0.2">
      <c r="A4208" s="33" t="str">
        <f>+'[1]CA par taux'!A4208</f>
        <v>W32</v>
      </c>
      <c r="B4208" s="36" t="s">
        <v>246</v>
      </c>
    </row>
    <row r="4209" spans="1:2" x14ac:dyDescent="0.2">
      <c r="A4209" s="33" t="str">
        <f>+'[1]CA par taux'!A4209</f>
        <v>W32</v>
      </c>
      <c r="B4209" s="36" t="s">
        <v>247</v>
      </c>
    </row>
    <row r="4210" spans="1:2" x14ac:dyDescent="0.2">
      <c r="A4210" s="33" t="str">
        <f>+'[1]CA par taux'!A4210</f>
        <v>W32</v>
      </c>
      <c r="B4210" s="36" t="s">
        <v>248</v>
      </c>
    </row>
    <row r="4211" spans="1:2" x14ac:dyDescent="0.2">
      <c r="A4211" s="33" t="str">
        <f>+'[1]CA par taux'!A4211</f>
        <v>W32</v>
      </c>
      <c r="B4211" s="36" t="s">
        <v>249</v>
      </c>
    </row>
    <row r="4212" spans="1:2" x14ac:dyDescent="0.2">
      <c r="A4212" s="33" t="str">
        <f>+'[1]CA par taux'!A4212</f>
        <v>W32</v>
      </c>
      <c r="B4212" s="36" t="s">
        <v>250</v>
      </c>
    </row>
    <row r="4213" spans="1:2" x14ac:dyDescent="0.2">
      <c r="A4213" s="33" t="str">
        <f>+'[1]CA par taux'!A4213</f>
        <v>W32</v>
      </c>
      <c r="B4213" s="36" t="s">
        <v>251</v>
      </c>
    </row>
    <row r="4214" spans="1:2" x14ac:dyDescent="0.2">
      <c r="A4214" s="33" t="str">
        <f>+'[1]CA par taux'!A4214</f>
        <v>W32</v>
      </c>
      <c r="B4214" s="36" t="s">
        <v>252</v>
      </c>
    </row>
    <row r="4215" spans="1:2" x14ac:dyDescent="0.2">
      <c r="A4215" s="33" t="str">
        <f>+'[1]CA par taux'!A4215</f>
        <v>W32</v>
      </c>
      <c r="B4215" s="36" t="s">
        <v>253</v>
      </c>
    </row>
    <row r="4216" spans="1:2" x14ac:dyDescent="0.2">
      <c r="A4216" s="33" t="str">
        <f>+'[1]CA par taux'!A4216</f>
        <v>W32</v>
      </c>
      <c r="B4216" s="36" t="s">
        <v>254</v>
      </c>
    </row>
    <row r="4217" spans="1:2" x14ac:dyDescent="0.2">
      <c r="A4217" s="33" t="str">
        <f>+'[1]CA par taux'!A4217</f>
        <v>W32</v>
      </c>
      <c r="B4217" s="36" t="s">
        <v>254</v>
      </c>
    </row>
    <row r="4218" spans="1:2" x14ac:dyDescent="0.2">
      <c r="A4218" s="33" t="str">
        <f>+'[1]CA par taux'!A4218</f>
        <v>W32</v>
      </c>
      <c r="B4218" s="36" t="s">
        <v>255</v>
      </c>
    </row>
    <row r="4219" spans="1:2" x14ac:dyDescent="0.2">
      <c r="A4219" s="33" t="str">
        <f>+'[1]CA par taux'!A4219</f>
        <v>W32</v>
      </c>
      <c r="B4219" s="36" t="s">
        <v>256</v>
      </c>
    </row>
    <row r="4220" spans="1:2" x14ac:dyDescent="0.2">
      <c r="A4220" s="33" t="str">
        <f>+'[1]CA par taux'!A4220</f>
        <v>W32</v>
      </c>
      <c r="B4220" s="36" t="s">
        <v>257</v>
      </c>
    </row>
    <row r="4221" spans="1:2" x14ac:dyDescent="0.2">
      <c r="A4221" s="33" t="str">
        <f>+'[1]CA par taux'!A4221</f>
        <v>W32</v>
      </c>
      <c r="B4221" s="36" t="s">
        <v>258</v>
      </c>
    </row>
    <row r="4222" spans="1:2" x14ac:dyDescent="0.2">
      <c r="A4222" s="33" t="str">
        <f>+'[1]CA par taux'!A4222</f>
        <v>W32</v>
      </c>
      <c r="B4222" s="36" t="s">
        <v>259</v>
      </c>
    </row>
    <row r="4223" spans="1:2" x14ac:dyDescent="0.2">
      <c r="A4223" s="33" t="str">
        <f>+'[1]CA par taux'!A4223</f>
        <v>W32</v>
      </c>
      <c r="B4223" s="36" t="s">
        <v>260</v>
      </c>
    </row>
    <row r="4224" spans="1:2" x14ac:dyDescent="0.2">
      <c r="A4224" s="33" t="str">
        <f>+'[1]CA par taux'!A4224</f>
        <v>W32</v>
      </c>
      <c r="B4224" s="36" t="s">
        <v>261</v>
      </c>
    </row>
    <row r="4225" spans="1:2" x14ac:dyDescent="0.2">
      <c r="A4225" s="33" t="str">
        <f>+'[1]CA par taux'!A4225</f>
        <v>W32</v>
      </c>
      <c r="B4225" s="36" t="s">
        <v>262</v>
      </c>
    </row>
    <row r="4226" spans="1:2" x14ac:dyDescent="0.2">
      <c r="A4226" s="33" t="str">
        <f>+'[1]CA par taux'!A4226</f>
        <v>W32</v>
      </c>
      <c r="B4226" s="36" t="s">
        <v>263</v>
      </c>
    </row>
    <row r="4227" spans="1:2" x14ac:dyDescent="0.2">
      <c r="A4227" s="33" t="str">
        <f>+'[1]CA par taux'!A4227</f>
        <v>W32</v>
      </c>
      <c r="B4227" s="36" t="s">
        <v>264</v>
      </c>
    </row>
    <row r="4228" spans="1:2" x14ac:dyDescent="0.2">
      <c r="A4228" s="33" t="str">
        <f>+'[1]CA par taux'!A4228</f>
        <v>W32</v>
      </c>
      <c r="B4228" s="36" t="s">
        <v>265</v>
      </c>
    </row>
    <row r="4229" spans="1:2" x14ac:dyDescent="0.2">
      <c r="A4229" s="33" t="str">
        <f>+'[1]CA par taux'!A4229</f>
        <v>W32</v>
      </c>
      <c r="B4229" s="36" t="s">
        <v>266</v>
      </c>
    </row>
    <row r="4230" spans="1:2" x14ac:dyDescent="0.2">
      <c r="A4230" s="33" t="str">
        <f>+'[1]CA par taux'!A4230</f>
        <v>W32</v>
      </c>
      <c r="B4230" s="36" t="s">
        <v>267</v>
      </c>
    </row>
    <row r="4231" spans="1:2" x14ac:dyDescent="0.2">
      <c r="A4231" s="33" t="str">
        <f>+'[1]CA par taux'!A4231</f>
        <v>W32</v>
      </c>
      <c r="B4231" s="36" t="s">
        <v>268</v>
      </c>
    </row>
    <row r="4232" spans="1:2" x14ac:dyDescent="0.2">
      <c r="A4232" s="33" t="str">
        <f>+'[1]CA par taux'!A4232</f>
        <v>W32</v>
      </c>
      <c r="B4232" s="36" t="s">
        <v>269</v>
      </c>
    </row>
    <row r="4233" spans="1:2" x14ac:dyDescent="0.2">
      <c r="A4233" s="33" t="str">
        <f>+'[1]CA par taux'!A4233</f>
        <v>W32</v>
      </c>
      <c r="B4233" s="36" t="s">
        <v>270</v>
      </c>
    </row>
    <row r="4234" spans="1:2" x14ac:dyDescent="0.2">
      <c r="A4234" s="33" t="str">
        <f>+'[1]CA par taux'!A4234</f>
        <v>W32</v>
      </c>
      <c r="B4234" s="36" t="s">
        <v>271</v>
      </c>
    </row>
    <row r="4235" spans="1:2" x14ac:dyDescent="0.2">
      <c r="A4235" s="33" t="str">
        <f>+'[1]CA par taux'!A4235</f>
        <v>W32</v>
      </c>
      <c r="B4235" s="36" t="s">
        <v>272</v>
      </c>
    </row>
    <row r="4236" spans="1:2" x14ac:dyDescent="0.2">
      <c r="A4236" s="33" t="str">
        <f>+'[1]CA par taux'!A4236</f>
        <v>W32</v>
      </c>
      <c r="B4236" s="36" t="s">
        <v>273</v>
      </c>
    </row>
    <row r="4237" spans="1:2" x14ac:dyDescent="0.2">
      <c r="A4237" s="33" t="str">
        <f>+'[1]CA par taux'!A4237</f>
        <v>W32</v>
      </c>
      <c r="B4237" s="36" t="s">
        <v>274</v>
      </c>
    </row>
    <row r="4238" spans="1:2" x14ac:dyDescent="0.2">
      <c r="A4238" s="33" t="str">
        <f>+'[1]CA par taux'!A4238</f>
        <v>W32</v>
      </c>
      <c r="B4238" s="36" t="s">
        <v>275</v>
      </c>
    </row>
    <row r="4239" spans="1:2" x14ac:dyDescent="0.2">
      <c r="A4239" s="33" t="str">
        <f>+'[1]CA par taux'!A4239</f>
        <v>W32</v>
      </c>
      <c r="B4239" s="36" t="s">
        <v>276</v>
      </c>
    </row>
    <row r="4240" spans="1:2" x14ac:dyDescent="0.2">
      <c r="A4240" s="33" t="str">
        <f>+'[1]CA par taux'!A4240</f>
        <v>W32</v>
      </c>
      <c r="B4240" s="36" t="s">
        <v>277</v>
      </c>
    </row>
    <row r="4241" spans="1:2" x14ac:dyDescent="0.2">
      <c r="A4241" s="33" t="str">
        <f>+'[1]CA par taux'!A4241</f>
        <v>W32</v>
      </c>
      <c r="B4241" s="36" t="s">
        <v>278</v>
      </c>
    </row>
    <row r="4242" spans="1:2" x14ac:dyDescent="0.2">
      <c r="A4242" s="33" t="str">
        <f>+'[1]CA par taux'!A4242</f>
        <v>W32</v>
      </c>
      <c r="B4242" s="36" t="s">
        <v>279</v>
      </c>
    </row>
    <row r="4243" spans="1:2" x14ac:dyDescent="0.2">
      <c r="A4243" s="33" t="str">
        <f>+'[1]CA par taux'!A4243</f>
        <v>W32</v>
      </c>
      <c r="B4243" s="36" t="s">
        <v>280</v>
      </c>
    </row>
    <row r="4244" spans="1:2" x14ac:dyDescent="0.2">
      <c r="A4244" s="33" t="str">
        <f>+'[1]CA par taux'!A4244</f>
        <v>W32</v>
      </c>
      <c r="B4244" s="36" t="s">
        <v>281</v>
      </c>
    </row>
    <row r="4245" spans="1:2" x14ac:dyDescent="0.2">
      <c r="A4245" s="33" t="str">
        <f>+'[1]CA par taux'!A4245</f>
        <v>W32</v>
      </c>
      <c r="B4245" s="36" t="s">
        <v>282</v>
      </c>
    </row>
    <row r="4246" spans="1:2" x14ac:dyDescent="0.2">
      <c r="A4246" s="33" t="str">
        <f>+'[1]CA par taux'!A4246</f>
        <v>W32</v>
      </c>
      <c r="B4246" s="36" t="s">
        <v>283</v>
      </c>
    </row>
    <row r="4247" spans="1:2" x14ac:dyDescent="0.2">
      <c r="A4247" s="33" t="str">
        <f>+'[1]CA par taux'!A4247</f>
        <v>W32</v>
      </c>
      <c r="B4247" s="36" t="s">
        <v>284</v>
      </c>
    </row>
    <row r="4248" spans="1:2" x14ac:dyDescent="0.2">
      <c r="A4248" s="33" t="str">
        <f>+'[1]CA par taux'!A4248</f>
        <v>W32</v>
      </c>
      <c r="B4248" s="36" t="s">
        <v>285</v>
      </c>
    </row>
    <row r="4249" spans="1:2" x14ac:dyDescent="0.2">
      <c r="A4249" s="33" t="str">
        <f>+'[1]CA par taux'!A4249</f>
        <v>W32</v>
      </c>
      <c r="B4249" s="36" t="s">
        <v>286</v>
      </c>
    </row>
    <row r="4250" spans="1:2" x14ac:dyDescent="0.2">
      <c r="A4250" s="33" t="str">
        <f>+'[1]CA par taux'!A4250</f>
        <v>W32</v>
      </c>
      <c r="B4250" s="36" t="s">
        <v>287</v>
      </c>
    </row>
    <row r="4251" spans="1:2" x14ac:dyDescent="0.2">
      <c r="A4251" s="33" t="str">
        <f>+'[1]CA par taux'!A4251</f>
        <v>W32</v>
      </c>
      <c r="B4251" s="36" t="s">
        <v>288</v>
      </c>
    </row>
    <row r="4252" spans="1:2" x14ac:dyDescent="0.2">
      <c r="A4252" s="33" t="str">
        <f>+'[1]CA par taux'!A4252</f>
        <v>W32</v>
      </c>
      <c r="B4252" s="36" t="s">
        <v>118</v>
      </c>
    </row>
    <row r="4253" spans="1:2" x14ac:dyDescent="0.2">
      <c r="A4253" s="33" t="str">
        <f>+'[1]CA par taux'!A4253</f>
        <v>W32</v>
      </c>
      <c r="B4253" s="36" t="s">
        <v>289</v>
      </c>
    </row>
    <row r="4254" spans="1:2" x14ac:dyDescent="0.2">
      <c r="A4254" s="33" t="str">
        <f>+'[1]CA par taux'!A4254</f>
        <v>W32</v>
      </c>
      <c r="B4254" s="36" t="s">
        <v>290</v>
      </c>
    </row>
    <row r="4255" spans="1:2" x14ac:dyDescent="0.2">
      <c r="A4255" s="33" t="str">
        <f>+'[1]CA par taux'!A4255</f>
        <v>W32</v>
      </c>
      <c r="B4255" s="36" t="s">
        <v>291</v>
      </c>
    </row>
    <row r="4256" spans="1:2" x14ac:dyDescent="0.2">
      <c r="A4256" s="33" t="str">
        <f>+'[1]CA par taux'!A4256</f>
        <v>W32</v>
      </c>
      <c r="B4256" s="36" t="s">
        <v>292</v>
      </c>
    </row>
    <row r="4257" spans="1:2" x14ac:dyDescent="0.2">
      <c r="A4257" s="33" t="str">
        <f>+'[1]CA par taux'!A4257</f>
        <v>W32</v>
      </c>
      <c r="B4257" s="36" t="s">
        <v>293</v>
      </c>
    </row>
    <row r="4258" spans="1:2" x14ac:dyDescent="0.2">
      <c r="A4258" s="33" t="str">
        <f>+'[1]CA par taux'!A4258</f>
        <v>W32</v>
      </c>
      <c r="B4258" s="36" t="s">
        <v>294</v>
      </c>
    </row>
    <row r="4259" spans="1:2" x14ac:dyDescent="0.2">
      <c r="A4259" s="33" t="str">
        <f>+'[1]CA par taux'!A4259</f>
        <v>W32</v>
      </c>
      <c r="B4259" s="36" t="s">
        <v>295</v>
      </c>
    </row>
    <row r="4260" spans="1:2" x14ac:dyDescent="0.2">
      <c r="A4260" s="33" t="str">
        <f>+'[1]CA par taux'!A4260</f>
        <v>W32</v>
      </c>
      <c r="B4260" s="36" t="s">
        <v>296</v>
      </c>
    </row>
    <row r="4261" spans="1:2" x14ac:dyDescent="0.2">
      <c r="A4261" s="33" t="str">
        <f>+'[1]CA par taux'!A4261</f>
        <v>W32</v>
      </c>
      <c r="B4261" s="36" t="s">
        <v>297</v>
      </c>
    </row>
    <row r="4262" spans="1:2" x14ac:dyDescent="0.2">
      <c r="A4262" s="33" t="str">
        <f>+'[1]CA par taux'!A4262</f>
        <v>W32</v>
      </c>
      <c r="B4262" s="36" t="s">
        <v>298</v>
      </c>
    </row>
    <row r="4263" spans="1:2" x14ac:dyDescent="0.2">
      <c r="A4263" s="33" t="str">
        <f>+'[1]CA par taux'!A4263</f>
        <v>W32</v>
      </c>
      <c r="B4263" s="36" t="s">
        <v>299</v>
      </c>
    </row>
    <row r="4264" spans="1:2" x14ac:dyDescent="0.2">
      <c r="A4264" s="33" t="str">
        <f>+'[1]CA par taux'!A4264</f>
        <v>W32</v>
      </c>
      <c r="B4264" s="36" t="s">
        <v>300</v>
      </c>
    </row>
    <row r="4265" spans="1:2" x14ac:dyDescent="0.2">
      <c r="A4265" s="33" t="str">
        <f>+'[1]CA par taux'!A4265</f>
        <v>W32</v>
      </c>
      <c r="B4265" s="36" t="s">
        <v>301</v>
      </c>
    </row>
    <row r="4266" spans="1:2" x14ac:dyDescent="0.2">
      <c r="A4266" s="33" t="str">
        <f>+'[1]CA par taux'!A4266</f>
        <v>W32</v>
      </c>
      <c r="B4266" s="36" t="s">
        <v>302</v>
      </c>
    </row>
    <row r="4267" spans="1:2" x14ac:dyDescent="0.2">
      <c r="A4267" s="33" t="str">
        <f>+'[1]CA par taux'!A4267</f>
        <v>W32</v>
      </c>
      <c r="B4267" s="36" t="s">
        <v>303</v>
      </c>
    </row>
    <row r="4268" spans="1:2" x14ac:dyDescent="0.2">
      <c r="A4268" s="33" t="str">
        <f>+'[1]CA par taux'!A4268</f>
        <v>W32</v>
      </c>
      <c r="B4268" s="36" t="s">
        <v>304</v>
      </c>
    </row>
    <row r="4269" spans="1:2" x14ac:dyDescent="0.2">
      <c r="A4269" s="33" t="str">
        <f>+'[1]CA par taux'!A4269</f>
        <v>W32</v>
      </c>
      <c r="B4269" s="36" t="s">
        <v>305</v>
      </c>
    </row>
    <row r="4270" spans="1:2" x14ac:dyDescent="0.2">
      <c r="A4270" s="33" t="str">
        <f>+'[1]CA par taux'!A4270</f>
        <v>W32</v>
      </c>
      <c r="B4270" s="36" t="s">
        <v>306</v>
      </c>
    </row>
    <row r="4271" spans="1:2" x14ac:dyDescent="0.2">
      <c r="A4271" s="33" t="str">
        <f>+'[1]CA par taux'!A4271</f>
        <v>W32</v>
      </c>
      <c r="B4271" s="36" t="s">
        <v>307</v>
      </c>
    </row>
    <row r="4272" spans="1:2" x14ac:dyDescent="0.2">
      <c r="A4272" s="33" t="str">
        <f>+'[1]CA par taux'!A4272</f>
        <v>W32</v>
      </c>
      <c r="B4272" s="36" t="s">
        <v>308</v>
      </c>
    </row>
    <row r="4273" spans="1:2" x14ac:dyDescent="0.2">
      <c r="A4273" s="33" t="str">
        <f>+'[1]CA par taux'!A4273</f>
        <v>W32</v>
      </c>
      <c r="B4273" s="36" t="s">
        <v>309</v>
      </c>
    </row>
    <row r="4274" spans="1:2" x14ac:dyDescent="0.2">
      <c r="A4274" s="33" t="str">
        <f>+'[1]CA par taux'!A4274</f>
        <v>W32</v>
      </c>
      <c r="B4274" s="36" t="s">
        <v>310</v>
      </c>
    </row>
    <row r="4275" spans="1:2" x14ac:dyDescent="0.2">
      <c r="A4275" s="33" t="str">
        <f>+'[1]CA par taux'!A4275</f>
        <v>W32</v>
      </c>
      <c r="B4275" s="36" t="s">
        <v>311</v>
      </c>
    </row>
    <row r="4276" spans="1:2" x14ac:dyDescent="0.2">
      <c r="A4276" s="33" t="str">
        <f>+'[1]CA par taux'!A4276</f>
        <v>W32</v>
      </c>
      <c r="B4276" s="36" t="s">
        <v>312</v>
      </c>
    </row>
    <row r="4277" spans="1:2" x14ac:dyDescent="0.2">
      <c r="A4277" s="33" t="str">
        <f>+'[1]CA par taux'!A4277</f>
        <v>W32</v>
      </c>
      <c r="B4277" s="36" t="s">
        <v>313</v>
      </c>
    </row>
    <row r="4278" spans="1:2" x14ac:dyDescent="0.2">
      <c r="A4278" s="33" t="str">
        <f>+'[1]CA par taux'!A4278</f>
        <v>W32</v>
      </c>
      <c r="B4278" s="36" t="s">
        <v>117</v>
      </c>
    </row>
    <row r="4279" spans="1:2" x14ac:dyDescent="0.2">
      <c r="A4279" s="33" t="str">
        <f>+'[1]CA par taux'!A4279</f>
        <v>W32</v>
      </c>
      <c r="B4279" s="36" t="s">
        <v>314</v>
      </c>
    </row>
    <row r="4280" spans="1:2" x14ac:dyDescent="0.2">
      <c r="A4280" s="33" t="str">
        <f>+'[1]CA par taux'!A4280</f>
        <v>W32</v>
      </c>
      <c r="B4280" s="36" t="s">
        <v>315</v>
      </c>
    </row>
    <row r="4281" spans="1:2" x14ac:dyDescent="0.2">
      <c r="A4281" s="33" t="str">
        <f>+'[1]CA par taux'!A4281</f>
        <v>W32</v>
      </c>
      <c r="B4281" s="36" t="s">
        <v>316</v>
      </c>
    </row>
    <row r="4282" spans="1:2" x14ac:dyDescent="0.2">
      <c r="A4282" s="33" t="str">
        <f>+'[1]CA par taux'!A4282</f>
        <v>W32</v>
      </c>
      <c r="B4282" s="36" t="s">
        <v>317</v>
      </c>
    </row>
    <row r="4283" spans="1:2" x14ac:dyDescent="0.2">
      <c r="A4283" s="33" t="str">
        <f>+'[1]CA par taux'!A4283</f>
        <v>W32</v>
      </c>
      <c r="B4283" s="36" t="s">
        <v>318</v>
      </c>
    </row>
    <row r="4284" spans="1:2" x14ac:dyDescent="0.2">
      <c r="A4284" s="33" t="str">
        <f>+'[1]CA par taux'!A4284</f>
        <v>W32</v>
      </c>
      <c r="B4284" s="36" t="s">
        <v>319</v>
      </c>
    </row>
    <row r="4285" spans="1:2" x14ac:dyDescent="0.2">
      <c r="A4285" s="33" t="str">
        <f>+'[1]CA par taux'!A4285</f>
        <v>W32</v>
      </c>
      <c r="B4285" s="36" t="s">
        <v>320</v>
      </c>
    </row>
    <row r="4286" spans="1:2" x14ac:dyDescent="0.2">
      <c r="A4286" s="33" t="str">
        <f>+'[1]CA par taux'!A4286</f>
        <v>W32</v>
      </c>
      <c r="B4286" s="36" t="s">
        <v>321</v>
      </c>
    </row>
    <row r="4287" spans="1:2" x14ac:dyDescent="0.2">
      <c r="A4287" s="33" t="str">
        <f>+'[1]CA par taux'!A4287</f>
        <v>W32</v>
      </c>
      <c r="B4287" s="36" t="s">
        <v>322</v>
      </c>
    </row>
    <row r="4288" spans="1:2" x14ac:dyDescent="0.2">
      <c r="A4288" s="33" t="str">
        <f>+'[1]CA par taux'!A4288</f>
        <v>W32</v>
      </c>
      <c r="B4288" s="36" t="s">
        <v>323</v>
      </c>
    </row>
    <row r="4289" spans="1:2" x14ac:dyDescent="0.2">
      <c r="A4289" s="33" t="str">
        <f>+'[1]CA par taux'!A4289</f>
        <v>W32</v>
      </c>
      <c r="B4289" s="36" t="s">
        <v>324</v>
      </c>
    </row>
    <row r="4290" spans="1:2" x14ac:dyDescent="0.2">
      <c r="A4290" s="33" t="str">
        <f>+'[1]CA par taux'!A4290</f>
        <v>W32</v>
      </c>
      <c r="B4290" s="36" t="s">
        <v>325</v>
      </c>
    </row>
    <row r="4291" spans="1:2" x14ac:dyDescent="0.2">
      <c r="A4291" s="33" t="str">
        <f>+'[1]CA par taux'!A4291</f>
        <v>W32</v>
      </c>
      <c r="B4291" s="36" t="s">
        <v>326</v>
      </c>
    </row>
    <row r="4292" spans="1:2" x14ac:dyDescent="0.2">
      <c r="A4292" s="33" t="str">
        <f>+'[1]CA par taux'!A4292</f>
        <v>W32</v>
      </c>
      <c r="B4292" s="36" t="s">
        <v>327</v>
      </c>
    </row>
    <row r="4293" spans="1:2" x14ac:dyDescent="0.2">
      <c r="A4293" s="33" t="str">
        <f>+'[1]CA par taux'!A4293</f>
        <v>W32</v>
      </c>
      <c r="B4293" s="36" t="s">
        <v>328</v>
      </c>
    </row>
    <row r="4294" spans="1:2" x14ac:dyDescent="0.2">
      <c r="A4294" s="33" t="str">
        <f>+'[1]CA par taux'!A4294</f>
        <v>W32</v>
      </c>
      <c r="B4294" s="36" t="s">
        <v>329</v>
      </c>
    </row>
    <row r="4295" spans="1:2" x14ac:dyDescent="0.2">
      <c r="A4295" s="33" t="str">
        <f>+'[1]CA par taux'!A4295</f>
        <v>W32</v>
      </c>
      <c r="B4295" s="36" t="s">
        <v>128</v>
      </c>
    </row>
    <row r="4296" spans="1:2" x14ac:dyDescent="0.2">
      <c r="A4296" s="33" t="str">
        <f>+'[1]CA par taux'!A4296</f>
        <v>W32</v>
      </c>
      <c r="B4296" s="36" t="s">
        <v>330</v>
      </c>
    </row>
    <row r="4297" spans="1:2" x14ac:dyDescent="0.2">
      <c r="A4297" s="33" t="str">
        <f>+'[1]CA par taux'!A4297</f>
        <v>W32</v>
      </c>
      <c r="B4297" s="36" t="s">
        <v>331</v>
      </c>
    </row>
    <row r="4298" spans="1:2" x14ac:dyDescent="0.2">
      <c r="A4298" s="33" t="str">
        <f>+'[1]CA par taux'!A4298</f>
        <v>W32</v>
      </c>
      <c r="B4298" s="36" t="s">
        <v>332</v>
      </c>
    </row>
    <row r="4299" spans="1:2" x14ac:dyDescent="0.2">
      <c r="A4299" s="33" t="str">
        <f>+'[1]CA par taux'!A4299</f>
        <v>W32</v>
      </c>
      <c r="B4299" s="36" t="s">
        <v>333</v>
      </c>
    </row>
    <row r="4300" spans="1:2" x14ac:dyDescent="0.2">
      <c r="A4300" s="33" t="str">
        <f>+'[1]CA par taux'!A4300</f>
        <v>W32</v>
      </c>
      <c r="B4300" s="36" t="s">
        <v>334</v>
      </c>
    </row>
    <row r="4301" spans="1:2" x14ac:dyDescent="0.2">
      <c r="A4301" s="33" t="str">
        <f>+'[1]CA par taux'!A4301</f>
        <v>W32</v>
      </c>
      <c r="B4301" s="36" t="s">
        <v>335</v>
      </c>
    </row>
    <row r="4302" spans="1:2" x14ac:dyDescent="0.2">
      <c r="A4302" s="33" t="str">
        <f>+'[1]CA par taux'!A4302</f>
        <v>W32</v>
      </c>
      <c r="B4302" s="36" t="s">
        <v>336</v>
      </c>
    </row>
    <row r="4303" spans="1:2" x14ac:dyDescent="0.2">
      <c r="A4303" s="33" t="str">
        <f>+'[1]CA par taux'!A4303</f>
        <v>W32</v>
      </c>
      <c r="B4303" s="36" t="s">
        <v>337</v>
      </c>
    </row>
    <row r="4304" spans="1:2" x14ac:dyDescent="0.2">
      <c r="A4304" s="33" t="str">
        <f>+'[1]CA par taux'!A4304</f>
        <v>W32</v>
      </c>
      <c r="B4304" s="36" t="s">
        <v>338</v>
      </c>
    </row>
    <row r="4305" spans="1:2" x14ac:dyDescent="0.2">
      <c r="A4305" s="33" t="str">
        <f>+'[1]CA par taux'!A4305</f>
        <v>W32</v>
      </c>
      <c r="B4305" s="36" t="s">
        <v>339</v>
      </c>
    </row>
    <row r="4306" spans="1:2" x14ac:dyDescent="0.2">
      <c r="A4306" s="33" t="str">
        <f>+'[1]CA par taux'!A4306</f>
        <v>W32</v>
      </c>
      <c r="B4306" s="36" t="s">
        <v>340</v>
      </c>
    </row>
    <row r="4307" spans="1:2" x14ac:dyDescent="0.2">
      <c r="A4307" s="33" t="str">
        <f>+'[1]CA par taux'!A4307</f>
        <v>W32</v>
      </c>
      <c r="B4307" s="37"/>
    </row>
    <row r="4308" spans="1:2" x14ac:dyDescent="0.2">
      <c r="A4308" s="33" t="str">
        <f>+'[1]CA par taux'!A4308</f>
        <v>W32</v>
      </c>
    </row>
    <row r="4309" spans="1:2" x14ac:dyDescent="0.2">
      <c r="A4309" s="33" t="str">
        <f>+'[1]CA par taux'!A4309</f>
        <v>W32</v>
      </c>
    </row>
    <row r="4310" spans="1:2" x14ac:dyDescent="0.2">
      <c r="A4310" s="33" t="str">
        <f>+'[1]CA par taux'!A4310</f>
        <v>W32</v>
      </c>
    </row>
    <row r="4311" spans="1:2" x14ac:dyDescent="0.2">
      <c r="A4311" s="33" t="str">
        <f>+'[1]CA par taux'!A4311</f>
        <v>W32</v>
      </c>
    </row>
    <row r="4312" spans="1:2" x14ac:dyDescent="0.2">
      <c r="A4312" s="33" t="str">
        <f>+'[1]CA par taux'!A4312</f>
        <v>W32</v>
      </c>
    </row>
    <row r="4313" spans="1:2" x14ac:dyDescent="0.2">
      <c r="A4313" s="33" t="str">
        <f>+'[1]CA par taux'!A4313</f>
        <v>W32</v>
      </c>
    </row>
    <row r="4314" spans="1:2" x14ac:dyDescent="0.2">
      <c r="A4314" s="33" t="str">
        <f>+'[1]CA par taux'!A4314</f>
        <v>W32</v>
      </c>
    </row>
    <row r="4315" spans="1:2" x14ac:dyDescent="0.2">
      <c r="A4315" s="33" t="str">
        <f>+'[1]CA par taux'!A4315</f>
        <v>W32</v>
      </c>
    </row>
    <row r="4316" spans="1:2" x14ac:dyDescent="0.2">
      <c r="A4316" s="33" t="str">
        <f>+'[1]CA par taux'!A4316</f>
        <v>W32</v>
      </c>
    </row>
    <row r="4317" spans="1:2" x14ac:dyDescent="0.2">
      <c r="A4317" s="33" t="str">
        <f>+'[1]CA par taux'!A4317</f>
        <v>W32</v>
      </c>
    </row>
    <row r="4318" spans="1:2" x14ac:dyDescent="0.2">
      <c r="A4318" s="33" t="str">
        <f>+'[1]CA par taux'!A4318</f>
        <v>W32</v>
      </c>
    </row>
    <row r="4319" spans="1:2" x14ac:dyDescent="0.2">
      <c r="A4319" s="33" t="str">
        <f>+'[1]CA par taux'!A4319</f>
        <v>W32</v>
      </c>
    </row>
    <row r="4320" spans="1:2" x14ac:dyDescent="0.2">
      <c r="A4320" s="33" t="str">
        <f>+'[1]CA par taux'!A4320</f>
        <v>W32</v>
      </c>
    </row>
    <row r="4321" spans="1:1" x14ac:dyDescent="0.2">
      <c r="A4321" s="33" t="str">
        <f>+'[1]CA par taux'!A4321</f>
        <v>W32</v>
      </c>
    </row>
    <row r="4322" spans="1:1" x14ac:dyDescent="0.2">
      <c r="A4322" s="33" t="str">
        <f>+'[1]CA par taux'!A4322</f>
        <v>W32</v>
      </c>
    </row>
    <row r="4323" spans="1:1" x14ac:dyDescent="0.2">
      <c r="A4323" s="33" t="str">
        <f>+'[1]CA par taux'!A4323</f>
        <v>W32</v>
      </c>
    </row>
    <row r="4324" spans="1:1" x14ac:dyDescent="0.2">
      <c r="A4324" s="33" t="str">
        <f>+'[1]CA par taux'!A4324</f>
        <v>W32</v>
      </c>
    </row>
    <row r="4325" spans="1:1" x14ac:dyDescent="0.2">
      <c r="A4325" s="33" t="str">
        <f>+'[1]CA par taux'!A4325</f>
        <v>W32</v>
      </c>
    </row>
    <row r="4326" spans="1:1" x14ac:dyDescent="0.2">
      <c r="A4326" s="33" t="str">
        <f>+'[1]CA par taux'!A4326</f>
        <v>W32</v>
      </c>
    </row>
    <row r="4327" spans="1:1" x14ac:dyDescent="0.2">
      <c r="A4327" s="33" t="str">
        <f>+'[1]CA par taux'!A4327</f>
        <v>W32</v>
      </c>
    </row>
    <row r="4328" spans="1:1" x14ac:dyDescent="0.2">
      <c r="A4328" s="33" t="str">
        <f>+'[1]CA par taux'!A4328</f>
        <v>W32</v>
      </c>
    </row>
    <row r="4329" spans="1:1" x14ac:dyDescent="0.2">
      <c r="A4329" s="33" t="str">
        <f>+'[1]CA par taux'!A4329</f>
        <v>W32</v>
      </c>
    </row>
    <row r="4330" spans="1:1" x14ac:dyDescent="0.2">
      <c r="A4330" s="33" t="str">
        <f>+'[1]CA par taux'!A4330</f>
        <v>W32</v>
      </c>
    </row>
    <row r="4331" spans="1:1" x14ac:dyDescent="0.2">
      <c r="A4331" s="33" t="str">
        <f>+'[1]CA par taux'!A4331</f>
        <v>W32</v>
      </c>
    </row>
    <row r="4332" spans="1:1" x14ac:dyDescent="0.2">
      <c r="A4332" s="33" t="str">
        <f>+'[1]CA par taux'!A4332</f>
        <v>W32</v>
      </c>
    </row>
    <row r="4333" spans="1:1" x14ac:dyDescent="0.2">
      <c r="A4333" s="33" t="str">
        <f>+'[1]CA par taux'!A4333</f>
        <v>W32</v>
      </c>
    </row>
    <row r="4334" spans="1:1" x14ac:dyDescent="0.2">
      <c r="A4334" s="33" t="str">
        <f>+'[1]CA par taux'!A4334</f>
        <v>W32</v>
      </c>
    </row>
    <row r="4335" spans="1:1" x14ac:dyDescent="0.2">
      <c r="A4335" s="33" t="str">
        <f>+'[1]CA par taux'!A4335</f>
        <v>W32</v>
      </c>
    </row>
    <row r="4336" spans="1:1" x14ac:dyDescent="0.2">
      <c r="A4336" s="33" t="str">
        <f>+'[1]CA par taux'!A4336</f>
        <v>W32</v>
      </c>
    </row>
    <row r="4337" spans="1:1" x14ac:dyDescent="0.2">
      <c r="A4337" s="33" t="str">
        <f>+'[1]CA par taux'!A4337</f>
        <v>W32</v>
      </c>
    </row>
    <row r="4338" spans="1:1" x14ac:dyDescent="0.2">
      <c r="A4338" s="33" t="str">
        <f>+'[1]CA par taux'!A4338</f>
        <v>W32</v>
      </c>
    </row>
    <row r="4339" spans="1:1" x14ac:dyDescent="0.2">
      <c r="A4339" s="33" t="str">
        <f>+'[1]CA par taux'!A4339</f>
        <v>W32</v>
      </c>
    </row>
    <row r="4340" spans="1:1" x14ac:dyDescent="0.2">
      <c r="A4340" s="33" t="str">
        <f>+'[1]CA par taux'!A4340</f>
        <v>W32</v>
      </c>
    </row>
    <row r="4341" spans="1:1" x14ac:dyDescent="0.2">
      <c r="A4341" s="33" t="str">
        <f>+'[1]CA par taux'!A4341</f>
        <v>W32</v>
      </c>
    </row>
    <row r="4342" spans="1:1" x14ac:dyDescent="0.2">
      <c r="A4342" s="33" t="str">
        <f>+'[1]CA par taux'!A4342</f>
        <v>W32</v>
      </c>
    </row>
    <row r="4343" spans="1:1" x14ac:dyDescent="0.2">
      <c r="A4343" s="33" t="str">
        <f>+'[1]CA par taux'!A4343</f>
        <v>W32</v>
      </c>
    </row>
    <row r="4344" spans="1:1" x14ac:dyDescent="0.2">
      <c r="A4344" s="33" t="str">
        <f>+'[1]CA par taux'!A4344</f>
        <v>W32</v>
      </c>
    </row>
    <row r="4345" spans="1:1" x14ac:dyDescent="0.2">
      <c r="A4345" s="33" t="str">
        <f>+'[1]CA par taux'!A4345</f>
        <v>W32</v>
      </c>
    </row>
    <row r="4346" spans="1:1" x14ac:dyDescent="0.2">
      <c r="A4346" s="33" t="str">
        <f>+'[1]CA par taux'!A4346</f>
        <v>W32</v>
      </c>
    </row>
    <row r="4347" spans="1:1" x14ac:dyDescent="0.2">
      <c r="A4347" s="33" t="str">
        <f>+'[1]CA par taux'!A4347</f>
        <v>W32</v>
      </c>
    </row>
    <row r="4348" spans="1:1" x14ac:dyDescent="0.2">
      <c r="A4348" s="33" t="str">
        <f>+'[1]CA par taux'!A4348</f>
        <v>W32</v>
      </c>
    </row>
    <row r="4349" spans="1:1" x14ac:dyDescent="0.2">
      <c r="A4349" s="33" t="str">
        <f>+'[1]CA par taux'!A4349</f>
        <v>W32</v>
      </c>
    </row>
    <row r="4350" spans="1:1" x14ac:dyDescent="0.2">
      <c r="A4350" s="33" t="str">
        <f>+'[1]CA par taux'!A4350</f>
        <v>W32</v>
      </c>
    </row>
    <row r="4351" spans="1:1" x14ac:dyDescent="0.2">
      <c r="A4351" s="33" t="str">
        <f>+'[1]CA par taux'!A4351</f>
        <v>W32</v>
      </c>
    </row>
    <row r="4352" spans="1:1" x14ac:dyDescent="0.2">
      <c r="A4352" s="33" t="str">
        <f>+'[1]CA par taux'!A4352</f>
        <v>W32</v>
      </c>
    </row>
    <row r="4353" spans="1:1" x14ac:dyDescent="0.2">
      <c r="A4353" s="33" t="str">
        <f>+'[1]CA par taux'!A4353</f>
        <v>W32</v>
      </c>
    </row>
    <row r="4354" spans="1:1" x14ac:dyDescent="0.2">
      <c r="A4354" s="33" t="str">
        <f>+'[1]CA par taux'!A4354</f>
        <v>W32</v>
      </c>
    </row>
    <row r="4355" spans="1:1" x14ac:dyDescent="0.2">
      <c r="A4355" s="33" t="str">
        <f>+'[1]CA par taux'!A4355</f>
        <v>W32</v>
      </c>
    </row>
    <row r="4356" spans="1:1" x14ac:dyDescent="0.2">
      <c r="A4356" s="33" t="str">
        <f>+'[1]CA par taux'!A4356</f>
        <v>W32</v>
      </c>
    </row>
    <row r="4357" spans="1:1" x14ac:dyDescent="0.2">
      <c r="A4357" s="33" t="str">
        <f>+'[1]CA par taux'!A4357</f>
        <v>W32</v>
      </c>
    </row>
    <row r="4358" spans="1:1" x14ac:dyDescent="0.2">
      <c r="A4358" s="33" t="str">
        <f>+'[1]CA par taux'!A4358</f>
        <v>W32</v>
      </c>
    </row>
    <row r="4359" spans="1:1" x14ac:dyDescent="0.2">
      <c r="A4359" s="33" t="str">
        <f>+'[1]CA par taux'!A4359</f>
        <v>W32</v>
      </c>
    </row>
    <row r="4360" spans="1:1" x14ac:dyDescent="0.2">
      <c r="A4360" s="33" t="str">
        <f>+'[1]CA par taux'!A4360</f>
        <v>W32</v>
      </c>
    </row>
    <row r="4361" spans="1:1" x14ac:dyDescent="0.2">
      <c r="A4361" s="33" t="str">
        <f>+'[1]CA par taux'!A4361</f>
        <v>W32</v>
      </c>
    </row>
    <row r="4362" spans="1:1" x14ac:dyDescent="0.2">
      <c r="A4362" s="33" t="str">
        <f>+'[1]CA par taux'!A4362</f>
        <v>W32</v>
      </c>
    </row>
    <row r="4363" spans="1:1" x14ac:dyDescent="0.2">
      <c r="A4363" s="33" t="str">
        <f>+'[1]CA par taux'!A4363</f>
        <v>W32</v>
      </c>
    </row>
    <row r="4364" spans="1:1" x14ac:dyDescent="0.2">
      <c r="A4364" s="33" t="str">
        <f>+'[1]CA par taux'!A4364</f>
        <v>W32</v>
      </c>
    </row>
    <row r="4365" spans="1:1" x14ac:dyDescent="0.2">
      <c r="A4365" s="33" t="str">
        <f>+'[1]CA par taux'!A4365</f>
        <v>W32</v>
      </c>
    </row>
    <row r="4366" spans="1:1" x14ac:dyDescent="0.2">
      <c r="A4366" s="33" t="str">
        <f>+'[1]CA par taux'!A4366</f>
        <v>W32</v>
      </c>
    </row>
    <row r="4367" spans="1:1" x14ac:dyDescent="0.2">
      <c r="A4367" s="33" t="str">
        <f>+'[1]CA par taux'!A4367</f>
        <v>W32</v>
      </c>
    </row>
    <row r="4368" spans="1:1" x14ac:dyDescent="0.2">
      <c r="A4368" s="33" t="str">
        <f>+'[1]CA par taux'!A4368</f>
        <v>W32</v>
      </c>
    </row>
    <row r="4369" spans="1:1" x14ac:dyDescent="0.2">
      <c r="A4369" s="33" t="str">
        <f>+'[1]CA par taux'!A4369</f>
        <v>W32</v>
      </c>
    </row>
    <row r="4370" spans="1:1" x14ac:dyDescent="0.2">
      <c r="A4370" s="33" t="str">
        <f>+'[1]CA par taux'!A4370</f>
        <v>W32</v>
      </c>
    </row>
    <row r="4371" spans="1:1" x14ac:dyDescent="0.2">
      <c r="A4371" s="33" t="str">
        <f>+'[1]CA par taux'!A4371</f>
        <v>W32</v>
      </c>
    </row>
    <row r="4372" spans="1:1" x14ac:dyDescent="0.2">
      <c r="A4372" s="33" t="str">
        <f>+'[1]CA par taux'!A4372</f>
        <v>W32</v>
      </c>
    </row>
    <row r="4373" spans="1:1" x14ac:dyDescent="0.2">
      <c r="A4373" s="33" t="str">
        <f>+'[1]CA par taux'!A4373</f>
        <v>W32</v>
      </c>
    </row>
    <row r="4374" spans="1:1" x14ac:dyDescent="0.2">
      <c r="A4374" s="33" t="str">
        <f>+'[1]CA par taux'!A4374</f>
        <v>W32</v>
      </c>
    </row>
    <row r="4375" spans="1:1" x14ac:dyDescent="0.2">
      <c r="A4375" s="33" t="str">
        <f>+'[1]CA par taux'!A4375</f>
        <v>W32</v>
      </c>
    </row>
    <row r="4376" spans="1:1" x14ac:dyDescent="0.2">
      <c r="A4376" s="33" t="str">
        <f>+'[1]CA par taux'!A4376</f>
        <v>W32</v>
      </c>
    </row>
    <row r="4377" spans="1:1" x14ac:dyDescent="0.2">
      <c r="A4377" s="33" t="str">
        <f>+'[1]CA par taux'!A4377</f>
        <v>W32</v>
      </c>
    </row>
    <row r="4378" spans="1:1" x14ac:dyDescent="0.2">
      <c r="A4378" s="33" t="str">
        <f>+'[1]CA par taux'!A4378</f>
        <v>W32</v>
      </c>
    </row>
    <row r="4379" spans="1:1" x14ac:dyDescent="0.2">
      <c r="A4379" s="33" t="str">
        <f>+'[1]CA par taux'!A4379</f>
        <v>W32</v>
      </c>
    </row>
    <row r="4380" spans="1:1" x14ac:dyDescent="0.2">
      <c r="A4380" s="33" t="str">
        <f>+'[1]CA par taux'!A4380</f>
        <v>W32</v>
      </c>
    </row>
    <row r="4381" spans="1:1" x14ac:dyDescent="0.2">
      <c r="A4381" s="33" t="str">
        <f>+'[1]CA par taux'!A4381</f>
        <v>W32</v>
      </c>
    </row>
    <row r="4382" spans="1:1" x14ac:dyDescent="0.2">
      <c r="A4382" s="33" t="str">
        <f>+'[1]CA par taux'!A4382</f>
        <v>W32</v>
      </c>
    </row>
    <row r="4383" spans="1:1" x14ac:dyDescent="0.2">
      <c r="A4383" s="33" t="str">
        <f>+'[1]CA par taux'!A4383</f>
        <v>W32</v>
      </c>
    </row>
    <row r="4384" spans="1:1" x14ac:dyDescent="0.2">
      <c r="A4384" s="33" t="str">
        <f>+'[1]CA par taux'!A4384</f>
        <v>W32</v>
      </c>
    </row>
    <row r="4385" spans="1:1" x14ac:dyDescent="0.2">
      <c r="A4385" s="33" t="str">
        <f>+'[1]CA par taux'!A4385</f>
        <v>W32</v>
      </c>
    </row>
    <row r="4386" spans="1:1" x14ac:dyDescent="0.2">
      <c r="A4386" s="33" t="str">
        <f>+'[1]CA par taux'!A4386</f>
        <v>W32</v>
      </c>
    </row>
    <row r="4387" spans="1:1" x14ac:dyDescent="0.2">
      <c r="A4387" s="33" t="str">
        <f>+'[1]CA par taux'!A4387</f>
        <v>W32</v>
      </c>
    </row>
    <row r="4388" spans="1:1" x14ac:dyDescent="0.2">
      <c r="A4388" s="33" t="str">
        <f>+'[1]CA par taux'!A4388</f>
        <v>W32</v>
      </c>
    </row>
    <row r="4389" spans="1:1" x14ac:dyDescent="0.2">
      <c r="A4389" s="33" t="str">
        <f>+'[1]CA par taux'!A4389</f>
        <v>W32</v>
      </c>
    </row>
    <row r="4390" spans="1:1" x14ac:dyDescent="0.2">
      <c r="A4390" s="33" t="str">
        <f>+'[1]CA par taux'!A4390</f>
        <v>W32</v>
      </c>
    </row>
    <row r="4391" spans="1:1" x14ac:dyDescent="0.2">
      <c r="A4391" s="33" t="str">
        <f>+'[1]CA par taux'!A4391</f>
        <v>W32</v>
      </c>
    </row>
    <row r="4392" spans="1:1" x14ac:dyDescent="0.2">
      <c r="A4392" s="33" t="str">
        <f>+'[1]CA par taux'!A4392</f>
        <v>W32</v>
      </c>
    </row>
    <row r="4393" spans="1:1" x14ac:dyDescent="0.2">
      <c r="A4393" s="33" t="str">
        <f>+'[1]CA par taux'!A4393</f>
        <v>W32</v>
      </c>
    </row>
    <row r="4394" spans="1:1" x14ac:dyDescent="0.2">
      <c r="A4394" s="33" t="str">
        <f>+'[1]CA par taux'!A4394</f>
        <v>W32</v>
      </c>
    </row>
    <row r="4395" spans="1:1" x14ac:dyDescent="0.2">
      <c r="A4395" s="33" t="str">
        <f>+'[1]CA par taux'!A4395</f>
        <v>W32</v>
      </c>
    </row>
    <row r="4396" spans="1:1" x14ac:dyDescent="0.2">
      <c r="A4396" s="33" t="str">
        <f>+'[1]CA par taux'!A4396</f>
        <v>W32</v>
      </c>
    </row>
    <row r="4397" spans="1:1" x14ac:dyDescent="0.2">
      <c r="A4397" s="33" t="str">
        <f>+'[1]CA par taux'!A4397</f>
        <v>W32</v>
      </c>
    </row>
    <row r="4398" spans="1:1" x14ac:dyDescent="0.2">
      <c r="A4398" s="33" t="str">
        <f>+'[1]CA par taux'!A4398</f>
        <v>W32</v>
      </c>
    </row>
    <row r="4399" spans="1:1" x14ac:dyDescent="0.2">
      <c r="A4399" s="33" t="str">
        <f>+'[1]CA par taux'!A4399</f>
        <v>W32</v>
      </c>
    </row>
    <row r="4400" spans="1:1" x14ac:dyDescent="0.2">
      <c r="A4400" s="33" t="str">
        <f>+'[1]CA par taux'!A4400</f>
        <v>W32</v>
      </c>
    </row>
    <row r="4401" spans="1:2" x14ac:dyDescent="0.2">
      <c r="A4401" s="33" t="str">
        <f>+'[1]CA par taux'!A4401</f>
        <v>W38</v>
      </c>
      <c r="B4401" s="36" t="s">
        <v>239</v>
      </c>
    </row>
    <row r="4402" spans="1:2" x14ac:dyDescent="0.2">
      <c r="A4402" s="33" t="str">
        <f>+'[1]CA par taux'!A4402</f>
        <v>W38</v>
      </c>
      <c r="B4402" s="36" t="s">
        <v>240</v>
      </c>
    </row>
    <row r="4403" spans="1:2" x14ac:dyDescent="0.2">
      <c r="A4403" s="33" t="str">
        <f>+'[1]CA par taux'!A4403</f>
        <v>W38</v>
      </c>
      <c r="B4403" s="36" t="s">
        <v>241</v>
      </c>
    </row>
    <row r="4404" spans="1:2" x14ac:dyDescent="0.2">
      <c r="A4404" s="33" t="str">
        <f>+'[1]CA par taux'!A4404</f>
        <v>W38</v>
      </c>
      <c r="B4404" s="36" t="s">
        <v>242</v>
      </c>
    </row>
    <row r="4405" spans="1:2" x14ac:dyDescent="0.2">
      <c r="A4405" s="33" t="str">
        <f>+'[1]CA par taux'!A4405</f>
        <v>W38</v>
      </c>
      <c r="B4405" s="36" t="s">
        <v>243</v>
      </c>
    </row>
    <row r="4406" spans="1:2" x14ac:dyDescent="0.2">
      <c r="A4406" s="33" t="str">
        <f>+'[1]CA par taux'!A4406</f>
        <v>W38</v>
      </c>
      <c r="B4406" s="36" t="s">
        <v>244</v>
      </c>
    </row>
    <row r="4407" spans="1:2" x14ac:dyDescent="0.2">
      <c r="A4407" s="33" t="str">
        <f>+'[1]CA par taux'!A4407</f>
        <v>W38</v>
      </c>
      <c r="B4407" s="36" t="s">
        <v>245</v>
      </c>
    </row>
    <row r="4408" spans="1:2" x14ac:dyDescent="0.2">
      <c r="A4408" s="33" t="str">
        <f>+'[1]CA par taux'!A4408</f>
        <v>W38</v>
      </c>
      <c r="B4408" s="36" t="s">
        <v>246</v>
      </c>
    </row>
    <row r="4409" spans="1:2" x14ac:dyDescent="0.2">
      <c r="A4409" s="33" t="str">
        <f>+'[1]CA par taux'!A4409</f>
        <v>W38</v>
      </c>
      <c r="B4409" s="36" t="s">
        <v>247</v>
      </c>
    </row>
    <row r="4410" spans="1:2" x14ac:dyDescent="0.2">
      <c r="A4410" s="33" t="str">
        <f>+'[1]CA par taux'!A4410</f>
        <v>W38</v>
      </c>
      <c r="B4410" s="36" t="s">
        <v>248</v>
      </c>
    </row>
    <row r="4411" spans="1:2" x14ac:dyDescent="0.2">
      <c r="A4411" s="33" t="str">
        <f>+'[1]CA par taux'!A4411</f>
        <v>W38</v>
      </c>
      <c r="B4411" s="36" t="s">
        <v>249</v>
      </c>
    </row>
    <row r="4412" spans="1:2" x14ac:dyDescent="0.2">
      <c r="A4412" s="33" t="str">
        <f>+'[1]CA par taux'!A4412</f>
        <v>W38</v>
      </c>
      <c r="B4412" s="36" t="s">
        <v>250</v>
      </c>
    </row>
    <row r="4413" spans="1:2" x14ac:dyDescent="0.2">
      <c r="A4413" s="33" t="str">
        <f>+'[1]CA par taux'!A4413</f>
        <v>W38</v>
      </c>
      <c r="B4413" s="36" t="s">
        <v>251</v>
      </c>
    </row>
    <row r="4414" spans="1:2" x14ac:dyDescent="0.2">
      <c r="A4414" s="33" t="str">
        <f>+'[1]CA par taux'!A4414</f>
        <v>W38</v>
      </c>
      <c r="B4414" s="36" t="s">
        <v>252</v>
      </c>
    </row>
    <row r="4415" spans="1:2" x14ac:dyDescent="0.2">
      <c r="A4415" s="33" t="str">
        <f>+'[1]CA par taux'!A4415</f>
        <v>W38</v>
      </c>
      <c r="B4415" s="36" t="s">
        <v>253</v>
      </c>
    </row>
    <row r="4416" spans="1:2" x14ac:dyDescent="0.2">
      <c r="A4416" s="33" t="str">
        <f>+'[1]CA par taux'!A4416</f>
        <v>W38</v>
      </c>
      <c r="B4416" s="36" t="s">
        <v>254</v>
      </c>
    </row>
    <row r="4417" spans="1:2" x14ac:dyDescent="0.2">
      <c r="A4417" s="33" t="str">
        <f>+'[1]CA par taux'!A4417</f>
        <v>W38</v>
      </c>
      <c r="B4417" s="36" t="s">
        <v>254</v>
      </c>
    </row>
    <row r="4418" spans="1:2" x14ac:dyDescent="0.2">
      <c r="A4418" s="33" t="str">
        <f>+'[1]CA par taux'!A4418</f>
        <v>W38</v>
      </c>
      <c r="B4418" s="36" t="s">
        <v>255</v>
      </c>
    </row>
    <row r="4419" spans="1:2" x14ac:dyDescent="0.2">
      <c r="A4419" s="33" t="str">
        <f>+'[1]CA par taux'!A4419</f>
        <v>W38</v>
      </c>
      <c r="B4419" s="36" t="s">
        <v>256</v>
      </c>
    </row>
    <row r="4420" spans="1:2" x14ac:dyDescent="0.2">
      <c r="A4420" s="33" t="str">
        <f>+'[1]CA par taux'!A4420</f>
        <v>W38</v>
      </c>
      <c r="B4420" s="36" t="s">
        <v>257</v>
      </c>
    </row>
    <row r="4421" spans="1:2" x14ac:dyDescent="0.2">
      <c r="A4421" s="33" t="str">
        <f>+'[1]CA par taux'!A4421</f>
        <v>W38</v>
      </c>
      <c r="B4421" s="36" t="s">
        <v>258</v>
      </c>
    </row>
    <row r="4422" spans="1:2" x14ac:dyDescent="0.2">
      <c r="A4422" s="33" t="str">
        <f>+'[1]CA par taux'!A4422</f>
        <v>W38</v>
      </c>
      <c r="B4422" s="36" t="s">
        <v>259</v>
      </c>
    </row>
    <row r="4423" spans="1:2" x14ac:dyDescent="0.2">
      <c r="A4423" s="33" t="str">
        <f>+'[1]CA par taux'!A4423</f>
        <v>W38</v>
      </c>
      <c r="B4423" s="36" t="s">
        <v>260</v>
      </c>
    </row>
    <row r="4424" spans="1:2" x14ac:dyDescent="0.2">
      <c r="A4424" s="33" t="str">
        <f>+'[1]CA par taux'!A4424</f>
        <v>W38</v>
      </c>
      <c r="B4424" s="36" t="s">
        <v>261</v>
      </c>
    </row>
    <row r="4425" spans="1:2" x14ac:dyDescent="0.2">
      <c r="A4425" s="33" t="str">
        <f>+'[1]CA par taux'!A4425</f>
        <v>W38</v>
      </c>
      <c r="B4425" s="36" t="s">
        <v>262</v>
      </c>
    </row>
    <row r="4426" spans="1:2" x14ac:dyDescent="0.2">
      <c r="A4426" s="33" t="str">
        <f>+'[1]CA par taux'!A4426</f>
        <v>W38</v>
      </c>
      <c r="B4426" s="36" t="s">
        <v>263</v>
      </c>
    </row>
    <row r="4427" spans="1:2" x14ac:dyDescent="0.2">
      <c r="A4427" s="33" t="str">
        <f>+'[1]CA par taux'!A4427</f>
        <v>W38</v>
      </c>
      <c r="B4427" s="36" t="s">
        <v>264</v>
      </c>
    </row>
    <row r="4428" spans="1:2" x14ac:dyDescent="0.2">
      <c r="A4428" s="33" t="str">
        <f>+'[1]CA par taux'!A4428</f>
        <v>W38</v>
      </c>
      <c r="B4428" s="36" t="s">
        <v>265</v>
      </c>
    </row>
    <row r="4429" spans="1:2" x14ac:dyDescent="0.2">
      <c r="A4429" s="33" t="str">
        <f>+'[1]CA par taux'!A4429</f>
        <v>W38</v>
      </c>
      <c r="B4429" s="36" t="s">
        <v>266</v>
      </c>
    </row>
    <row r="4430" spans="1:2" x14ac:dyDescent="0.2">
      <c r="A4430" s="33" t="str">
        <f>+'[1]CA par taux'!A4430</f>
        <v>W38</v>
      </c>
      <c r="B4430" s="36" t="s">
        <v>267</v>
      </c>
    </row>
    <row r="4431" spans="1:2" x14ac:dyDescent="0.2">
      <c r="A4431" s="33" t="str">
        <f>+'[1]CA par taux'!A4431</f>
        <v>W38</v>
      </c>
      <c r="B4431" s="36" t="s">
        <v>268</v>
      </c>
    </row>
    <row r="4432" spans="1:2" x14ac:dyDescent="0.2">
      <c r="A4432" s="33" t="str">
        <f>+'[1]CA par taux'!A4432</f>
        <v>W38</v>
      </c>
      <c r="B4432" s="36" t="s">
        <v>269</v>
      </c>
    </row>
    <row r="4433" spans="1:2" x14ac:dyDescent="0.2">
      <c r="A4433" s="33" t="str">
        <f>+'[1]CA par taux'!A4433</f>
        <v>W38</v>
      </c>
      <c r="B4433" s="36" t="s">
        <v>270</v>
      </c>
    </row>
    <row r="4434" spans="1:2" x14ac:dyDescent="0.2">
      <c r="A4434" s="33" t="str">
        <f>+'[1]CA par taux'!A4434</f>
        <v>W38</v>
      </c>
      <c r="B4434" s="36" t="s">
        <v>271</v>
      </c>
    </row>
    <row r="4435" spans="1:2" x14ac:dyDescent="0.2">
      <c r="A4435" s="33" t="str">
        <f>+'[1]CA par taux'!A4435</f>
        <v>W38</v>
      </c>
      <c r="B4435" s="36" t="s">
        <v>272</v>
      </c>
    </row>
    <row r="4436" spans="1:2" x14ac:dyDescent="0.2">
      <c r="A4436" s="33" t="str">
        <f>+'[1]CA par taux'!A4436</f>
        <v>W38</v>
      </c>
      <c r="B4436" s="36" t="s">
        <v>273</v>
      </c>
    </row>
    <row r="4437" spans="1:2" x14ac:dyDescent="0.2">
      <c r="A4437" s="33" t="str">
        <f>+'[1]CA par taux'!A4437</f>
        <v>W38</v>
      </c>
      <c r="B4437" s="36" t="s">
        <v>274</v>
      </c>
    </row>
    <row r="4438" spans="1:2" x14ac:dyDescent="0.2">
      <c r="A4438" s="33" t="str">
        <f>+'[1]CA par taux'!A4438</f>
        <v>W38</v>
      </c>
      <c r="B4438" s="36" t="s">
        <v>275</v>
      </c>
    </row>
    <row r="4439" spans="1:2" x14ac:dyDescent="0.2">
      <c r="A4439" s="33" t="str">
        <f>+'[1]CA par taux'!A4439</f>
        <v>W38</v>
      </c>
      <c r="B4439" s="36" t="s">
        <v>276</v>
      </c>
    </row>
    <row r="4440" spans="1:2" x14ac:dyDescent="0.2">
      <c r="A4440" s="33" t="str">
        <f>+'[1]CA par taux'!A4440</f>
        <v>W38</v>
      </c>
      <c r="B4440" s="36" t="s">
        <v>277</v>
      </c>
    </row>
    <row r="4441" spans="1:2" x14ac:dyDescent="0.2">
      <c r="A4441" s="33" t="str">
        <f>+'[1]CA par taux'!A4441</f>
        <v>W38</v>
      </c>
      <c r="B4441" s="36" t="s">
        <v>278</v>
      </c>
    </row>
    <row r="4442" spans="1:2" x14ac:dyDescent="0.2">
      <c r="A4442" s="33" t="str">
        <f>+'[1]CA par taux'!A4442</f>
        <v>W38</v>
      </c>
      <c r="B4442" s="36" t="s">
        <v>279</v>
      </c>
    </row>
    <row r="4443" spans="1:2" x14ac:dyDescent="0.2">
      <c r="A4443" s="33" t="str">
        <f>+'[1]CA par taux'!A4443</f>
        <v>W38</v>
      </c>
      <c r="B4443" s="36" t="s">
        <v>280</v>
      </c>
    </row>
    <row r="4444" spans="1:2" x14ac:dyDescent="0.2">
      <c r="A4444" s="33" t="str">
        <f>+'[1]CA par taux'!A4444</f>
        <v>W38</v>
      </c>
      <c r="B4444" s="36" t="s">
        <v>281</v>
      </c>
    </row>
    <row r="4445" spans="1:2" x14ac:dyDescent="0.2">
      <c r="A4445" s="33" t="str">
        <f>+'[1]CA par taux'!A4445</f>
        <v>W38</v>
      </c>
      <c r="B4445" s="36" t="s">
        <v>282</v>
      </c>
    </row>
    <row r="4446" spans="1:2" x14ac:dyDescent="0.2">
      <c r="A4446" s="33" t="str">
        <f>+'[1]CA par taux'!A4446</f>
        <v>W38</v>
      </c>
      <c r="B4446" s="36" t="s">
        <v>283</v>
      </c>
    </row>
    <row r="4447" spans="1:2" x14ac:dyDescent="0.2">
      <c r="A4447" s="33" t="str">
        <f>+'[1]CA par taux'!A4447</f>
        <v>W38</v>
      </c>
      <c r="B4447" s="36" t="s">
        <v>284</v>
      </c>
    </row>
    <row r="4448" spans="1:2" x14ac:dyDescent="0.2">
      <c r="A4448" s="33" t="str">
        <f>+'[1]CA par taux'!A4448</f>
        <v>W38</v>
      </c>
      <c r="B4448" s="36" t="s">
        <v>285</v>
      </c>
    </row>
    <row r="4449" spans="1:2" x14ac:dyDescent="0.2">
      <c r="A4449" s="33" t="str">
        <f>+'[1]CA par taux'!A4449</f>
        <v>W38</v>
      </c>
      <c r="B4449" s="36" t="s">
        <v>286</v>
      </c>
    </row>
    <row r="4450" spans="1:2" x14ac:dyDescent="0.2">
      <c r="A4450" s="33" t="str">
        <f>+'[1]CA par taux'!A4450</f>
        <v>W38</v>
      </c>
      <c r="B4450" s="36" t="s">
        <v>287</v>
      </c>
    </row>
    <row r="4451" spans="1:2" x14ac:dyDescent="0.2">
      <c r="A4451" s="33" t="str">
        <f>+'[1]CA par taux'!A4451</f>
        <v>W38</v>
      </c>
      <c r="B4451" s="36" t="s">
        <v>288</v>
      </c>
    </row>
    <row r="4452" spans="1:2" x14ac:dyDescent="0.2">
      <c r="A4452" s="33" t="str">
        <f>+'[1]CA par taux'!A4452</f>
        <v>W38</v>
      </c>
      <c r="B4452" s="36" t="s">
        <v>118</v>
      </c>
    </row>
    <row r="4453" spans="1:2" x14ac:dyDescent="0.2">
      <c r="A4453" s="33" t="str">
        <f>+'[1]CA par taux'!A4453</f>
        <v>W38</v>
      </c>
      <c r="B4453" s="36" t="s">
        <v>289</v>
      </c>
    </row>
    <row r="4454" spans="1:2" x14ac:dyDescent="0.2">
      <c r="A4454" s="33" t="str">
        <f>+'[1]CA par taux'!A4454</f>
        <v>W38</v>
      </c>
      <c r="B4454" s="36" t="s">
        <v>290</v>
      </c>
    </row>
    <row r="4455" spans="1:2" x14ac:dyDescent="0.2">
      <c r="A4455" s="33" t="str">
        <f>+'[1]CA par taux'!A4455</f>
        <v>W38</v>
      </c>
      <c r="B4455" s="36" t="s">
        <v>291</v>
      </c>
    </row>
    <row r="4456" spans="1:2" x14ac:dyDescent="0.2">
      <c r="A4456" s="33" t="str">
        <f>+'[1]CA par taux'!A4456</f>
        <v>W38</v>
      </c>
      <c r="B4456" s="36" t="s">
        <v>292</v>
      </c>
    </row>
    <row r="4457" spans="1:2" x14ac:dyDescent="0.2">
      <c r="A4457" s="33" t="str">
        <f>+'[1]CA par taux'!A4457</f>
        <v>W38</v>
      </c>
      <c r="B4457" s="36" t="s">
        <v>293</v>
      </c>
    </row>
    <row r="4458" spans="1:2" x14ac:dyDescent="0.2">
      <c r="A4458" s="33" t="str">
        <f>+'[1]CA par taux'!A4458</f>
        <v>W38</v>
      </c>
      <c r="B4458" s="36" t="s">
        <v>294</v>
      </c>
    </row>
    <row r="4459" spans="1:2" x14ac:dyDescent="0.2">
      <c r="A4459" s="33" t="str">
        <f>+'[1]CA par taux'!A4459</f>
        <v>W38</v>
      </c>
      <c r="B4459" s="36" t="s">
        <v>295</v>
      </c>
    </row>
    <row r="4460" spans="1:2" x14ac:dyDescent="0.2">
      <c r="A4460" s="33" t="str">
        <f>+'[1]CA par taux'!A4460</f>
        <v>W38</v>
      </c>
      <c r="B4460" s="36" t="s">
        <v>296</v>
      </c>
    </row>
    <row r="4461" spans="1:2" x14ac:dyDescent="0.2">
      <c r="A4461" s="33" t="str">
        <f>+'[1]CA par taux'!A4461</f>
        <v>W38</v>
      </c>
      <c r="B4461" s="36" t="s">
        <v>297</v>
      </c>
    </row>
    <row r="4462" spans="1:2" x14ac:dyDescent="0.2">
      <c r="A4462" s="33" t="str">
        <f>+'[1]CA par taux'!A4462</f>
        <v>W38</v>
      </c>
      <c r="B4462" s="36" t="s">
        <v>298</v>
      </c>
    </row>
    <row r="4463" spans="1:2" x14ac:dyDescent="0.2">
      <c r="A4463" s="33" t="str">
        <f>+'[1]CA par taux'!A4463</f>
        <v>W38</v>
      </c>
      <c r="B4463" s="36" t="s">
        <v>299</v>
      </c>
    </row>
    <row r="4464" spans="1:2" x14ac:dyDescent="0.2">
      <c r="A4464" s="33" t="str">
        <f>+'[1]CA par taux'!A4464</f>
        <v>W38</v>
      </c>
      <c r="B4464" s="36" t="s">
        <v>300</v>
      </c>
    </row>
    <row r="4465" spans="1:2" x14ac:dyDescent="0.2">
      <c r="A4465" s="33" t="str">
        <f>+'[1]CA par taux'!A4465</f>
        <v>W38</v>
      </c>
      <c r="B4465" s="36" t="s">
        <v>301</v>
      </c>
    </row>
    <row r="4466" spans="1:2" x14ac:dyDescent="0.2">
      <c r="A4466" s="33" t="str">
        <f>+'[1]CA par taux'!A4466</f>
        <v>W38</v>
      </c>
      <c r="B4466" s="36" t="s">
        <v>302</v>
      </c>
    </row>
    <row r="4467" spans="1:2" x14ac:dyDescent="0.2">
      <c r="A4467" s="33" t="str">
        <f>+'[1]CA par taux'!A4467</f>
        <v>W38</v>
      </c>
      <c r="B4467" s="36" t="s">
        <v>303</v>
      </c>
    </row>
    <row r="4468" spans="1:2" x14ac:dyDescent="0.2">
      <c r="A4468" s="33" t="str">
        <f>+'[1]CA par taux'!A4468</f>
        <v>W38</v>
      </c>
      <c r="B4468" s="36" t="s">
        <v>304</v>
      </c>
    </row>
    <row r="4469" spans="1:2" x14ac:dyDescent="0.2">
      <c r="A4469" s="33" t="str">
        <f>+'[1]CA par taux'!A4469</f>
        <v>W38</v>
      </c>
      <c r="B4469" s="36" t="s">
        <v>305</v>
      </c>
    </row>
    <row r="4470" spans="1:2" x14ac:dyDescent="0.2">
      <c r="A4470" s="33" t="str">
        <f>+'[1]CA par taux'!A4470</f>
        <v>W38</v>
      </c>
      <c r="B4470" s="36" t="s">
        <v>306</v>
      </c>
    </row>
    <row r="4471" spans="1:2" x14ac:dyDescent="0.2">
      <c r="A4471" s="33" t="str">
        <f>+'[1]CA par taux'!A4471</f>
        <v>W38</v>
      </c>
      <c r="B4471" s="36" t="s">
        <v>307</v>
      </c>
    </row>
    <row r="4472" spans="1:2" x14ac:dyDescent="0.2">
      <c r="A4472" s="33" t="str">
        <f>+'[1]CA par taux'!A4472</f>
        <v>W38</v>
      </c>
      <c r="B4472" s="36" t="s">
        <v>308</v>
      </c>
    </row>
    <row r="4473" spans="1:2" x14ac:dyDescent="0.2">
      <c r="A4473" s="33" t="str">
        <f>+'[1]CA par taux'!A4473</f>
        <v>W38</v>
      </c>
      <c r="B4473" s="36" t="s">
        <v>309</v>
      </c>
    </row>
    <row r="4474" spans="1:2" x14ac:dyDescent="0.2">
      <c r="A4474" s="33" t="str">
        <f>+'[1]CA par taux'!A4474</f>
        <v>W38</v>
      </c>
      <c r="B4474" s="36" t="s">
        <v>310</v>
      </c>
    </row>
    <row r="4475" spans="1:2" x14ac:dyDescent="0.2">
      <c r="A4475" s="33" t="str">
        <f>+'[1]CA par taux'!A4475</f>
        <v>W38</v>
      </c>
      <c r="B4475" s="36" t="s">
        <v>311</v>
      </c>
    </row>
    <row r="4476" spans="1:2" x14ac:dyDescent="0.2">
      <c r="A4476" s="33" t="str">
        <f>+'[1]CA par taux'!A4476</f>
        <v>W38</v>
      </c>
      <c r="B4476" s="36" t="s">
        <v>312</v>
      </c>
    </row>
    <row r="4477" spans="1:2" x14ac:dyDescent="0.2">
      <c r="A4477" s="33" t="str">
        <f>+'[1]CA par taux'!A4477</f>
        <v>W38</v>
      </c>
      <c r="B4477" s="36" t="s">
        <v>313</v>
      </c>
    </row>
    <row r="4478" spans="1:2" x14ac:dyDescent="0.2">
      <c r="A4478" s="33" t="str">
        <f>+'[1]CA par taux'!A4478</f>
        <v>W38</v>
      </c>
      <c r="B4478" s="36" t="s">
        <v>117</v>
      </c>
    </row>
    <row r="4479" spans="1:2" x14ac:dyDescent="0.2">
      <c r="A4479" s="33" t="str">
        <f>+'[1]CA par taux'!A4479</f>
        <v>W38</v>
      </c>
      <c r="B4479" s="36" t="s">
        <v>314</v>
      </c>
    </row>
    <row r="4480" spans="1:2" x14ac:dyDescent="0.2">
      <c r="A4480" s="33" t="str">
        <f>+'[1]CA par taux'!A4480</f>
        <v>W38</v>
      </c>
      <c r="B4480" s="36" t="s">
        <v>315</v>
      </c>
    </row>
    <row r="4481" spans="1:2" x14ac:dyDescent="0.2">
      <c r="A4481" s="33" t="str">
        <f>+'[1]CA par taux'!A4481</f>
        <v>W38</v>
      </c>
      <c r="B4481" s="36" t="s">
        <v>316</v>
      </c>
    </row>
    <row r="4482" spans="1:2" x14ac:dyDescent="0.2">
      <c r="A4482" s="33" t="str">
        <f>+'[1]CA par taux'!A4482</f>
        <v>W38</v>
      </c>
      <c r="B4482" s="36" t="s">
        <v>317</v>
      </c>
    </row>
    <row r="4483" spans="1:2" x14ac:dyDescent="0.2">
      <c r="A4483" s="33" t="str">
        <f>+'[1]CA par taux'!A4483</f>
        <v>W38</v>
      </c>
      <c r="B4483" s="36" t="s">
        <v>318</v>
      </c>
    </row>
    <row r="4484" spans="1:2" x14ac:dyDescent="0.2">
      <c r="A4484" s="33" t="str">
        <f>+'[1]CA par taux'!A4484</f>
        <v>W38</v>
      </c>
      <c r="B4484" s="36" t="s">
        <v>319</v>
      </c>
    </row>
    <row r="4485" spans="1:2" x14ac:dyDescent="0.2">
      <c r="A4485" s="33" t="str">
        <f>+'[1]CA par taux'!A4485</f>
        <v>W38</v>
      </c>
      <c r="B4485" s="36" t="s">
        <v>320</v>
      </c>
    </row>
    <row r="4486" spans="1:2" x14ac:dyDescent="0.2">
      <c r="A4486" s="33" t="str">
        <f>+'[1]CA par taux'!A4486</f>
        <v>W38</v>
      </c>
      <c r="B4486" s="36" t="s">
        <v>321</v>
      </c>
    </row>
    <row r="4487" spans="1:2" x14ac:dyDescent="0.2">
      <c r="A4487" s="33" t="str">
        <f>+'[1]CA par taux'!A4487</f>
        <v>W38</v>
      </c>
      <c r="B4487" s="36" t="s">
        <v>322</v>
      </c>
    </row>
    <row r="4488" spans="1:2" x14ac:dyDescent="0.2">
      <c r="A4488" s="33" t="str">
        <f>+'[1]CA par taux'!A4488</f>
        <v>W38</v>
      </c>
      <c r="B4488" s="36" t="s">
        <v>323</v>
      </c>
    </row>
    <row r="4489" spans="1:2" x14ac:dyDescent="0.2">
      <c r="A4489" s="33" t="str">
        <f>+'[1]CA par taux'!A4489</f>
        <v>W38</v>
      </c>
      <c r="B4489" s="36" t="s">
        <v>324</v>
      </c>
    </row>
    <row r="4490" spans="1:2" x14ac:dyDescent="0.2">
      <c r="A4490" s="33" t="str">
        <f>+'[1]CA par taux'!A4490</f>
        <v>W38</v>
      </c>
      <c r="B4490" s="36" t="s">
        <v>325</v>
      </c>
    </row>
    <row r="4491" spans="1:2" x14ac:dyDescent="0.2">
      <c r="A4491" s="33" t="str">
        <f>+'[1]CA par taux'!A4491</f>
        <v>W38</v>
      </c>
      <c r="B4491" s="36" t="s">
        <v>326</v>
      </c>
    </row>
    <row r="4492" spans="1:2" x14ac:dyDescent="0.2">
      <c r="A4492" s="33" t="str">
        <f>+'[1]CA par taux'!A4492</f>
        <v>W38</v>
      </c>
      <c r="B4492" s="36" t="s">
        <v>327</v>
      </c>
    </row>
    <row r="4493" spans="1:2" x14ac:dyDescent="0.2">
      <c r="A4493" s="33" t="str">
        <f>+'[1]CA par taux'!A4493</f>
        <v>W38</v>
      </c>
      <c r="B4493" s="36" t="s">
        <v>328</v>
      </c>
    </row>
    <row r="4494" spans="1:2" x14ac:dyDescent="0.2">
      <c r="A4494" s="33" t="str">
        <f>+'[1]CA par taux'!A4494</f>
        <v>W38</v>
      </c>
      <c r="B4494" s="36" t="s">
        <v>329</v>
      </c>
    </row>
    <row r="4495" spans="1:2" x14ac:dyDescent="0.2">
      <c r="A4495" s="33" t="str">
        <f>+'[1]CA par taux'!A4495</f>
        <v>W38</v>
      </c>
      <c r="B4495" s="36" t="s">
        <v>128</v>
      </c>
    </row>
    <row r="4496" spans="1:2" x14ac:dyDescent="0.2">
      <c r="A4496" s="33" t="str">
        <f>+'[1]CA par taux'!A4496</f>
        <v>W38</v>
      </c>
      <c r="B4496" s="36" t="s">
        <v>330</v>
      </c>
    </row>
    <row r="4497" spans="1:2" x14ac:dyDescent="0.2">
      <c r="A4497" s="33" t="str">
        <f>+'[1]CA par taux'!A4497</f>
        <v>W38</v>
      </c>
      <c r="B4497" s="36" t="s">
        <v>331</v>
      </c>
    </row>
    <row r="4498" spans="1:2" x14ac:dyDescent="0.2">
      <c r="A4498" s="33" t="str">
        <f>+'[1]CA par taux'!A4498</f>
        <v>W38</v>
      </c>
      <c r="B4498" s="36" t="s">
        <v>332</v>
      </c>
    </row>
    <row r="4499" spans="1:2" x14ac:dyDescent="0.2">
      <c r="A4499" s="33" t="str">
        <f>+'[1]CA par taux'!A4499</f>
        <v>W38</v>
      </c>
      <c r="B4499" s="36" t="s">
        <v>333</v>
      </c>
    </row>
    <row r="4500" spans="1:2" x14ac:dyDescent="0.2">
      <c r="A4500" s="33" t="str">
        <f>+'[1]CA par taux'!A4500</f>
        <v>W38</v>
      </c>
      <c r="B4500" s="36" t="s">
        <v>334</v>
      </c>
    </row>
    <row r="4501" spans="1:2" x14ac:dyDescent="0.2">
      <c r="A4501" s="33" t="str">
        <f>+'[1]CA par taux'!A4501</f>
        <v>W38</v>
      </c>
      <c r="B4501" s="36" t="s">
        <v>335</v>
      </c>
    </row>
    <row r="4502" spans="1:2" x14ac:dyDescent="0.2">
      <c r="A4502" s="33" t="str">
        <f>+'[1]CA par taux'!A4502</f>
        <v>W38</v>
      </c>
      <c r="B4502" s="36" t="s">
        <v>336</v>
      </c>
    </row>
    <row r="4503" spans="1:2" x14ac:dyDescent="0.2">
      <c r="A4503" s="33" t="str">
        <f>+'[1]CA par taux'!A4503</f>
        <v>W38</v>
      </c>
      <c r="B4503" s="36" t="s">
        <v>337</v>
      </c>
    </row>
    <row r="4504" spans="1:2" x14ac:dyDescent="0.2">
      <c r="A4504" s="33" t="str">
        <f>+'[1]CA par taux'!A4504</f>
        <v>W38</v>
      </c>
      <c r="B4504" s="36" t="s">
        <v>338</v>
      </c>
    </row>
    <row r="4505" spans="1:2" x14ac:dyDescent="0.2">
      <c r="A4505" s="33" t="str">
        <f>+'[1]CA par taux'!A4505</f>
        <v>W38</v>
      </c>
      <c r="B4505" s="36" t="s">
        <v>339</v>
      </c>
    </row>
    <row r="4506" spans="1:2" x14ac:dyDescent="0.2">
      <c r="A4506" s="33" t="str">
        <f>+'[1]CA par taux'!A4506</f>
        <v>W38</v>
      </c>
      <c r="B4506" s="36" t="s">
        <v>340</v>
      </c>
    </row>
    <row r="4507" spans="1:2" x14ac:dyDescent="0.2">
      <c r="A4507" s="33" t="str">
        <f>+'[1]CA par taux'!A4507</f>
        <v>W38</v>
      </c>
      <c r="B4507" s="37"/>
    </row>
    <row r="4508" spans="1:2" x14ac:dyDescent="0.2">
      <c r="A4508" s="33" t="str">
        <f>+'[1]CA par taux'!A4508</f>
        <v>W38</v>
      </c>
    </row>
    <row r="4509" spans="1:2" x14ac:dyDescent="0.2">
      <c r="A4509" s="33" t="str">
        <f>+'[1]CA par taux'!A4509</f>
        <v>W38</v>
      </c>
    </row>
    <row r="4510" spans="1:2" x14ac:dyDescent="0.2">
      <c r="A4510" s="33" t="str">
        <f>+'[1]CA par taux'!A4510</f>
        <v>W38</v>
      </c>
    </row>
    <row r="4511" spans="1:2" x14ac:dyDescent="0.2">
      <c r="A4511" s="33" t="str">
        <f>+'[1]CA par taux'!A4511</f>
        <v>W38</v>
      </c>
    </row>
    <row r="4512" spans="1:2" x14ac:dyDescent="0.2">
      <c r="A4512" s="33" t="str">
        <f>+'[1]CA par taux'!A4512</f>
        <v>W38</v>
      </c>
    </row>
    <row r="4513" spans="1:1" x14ac:dyDescent="0.2">
      <c r="A4513" s="33" t="str">
        <f>+'[1]CA par taux'!A4513</f>
        <v>W38</v>
      </c>
    </row>
    <row r="4514" spans="1:1" x14ac:dyDescent="0.2">
      <c r="A4514" s="33" t="str">
        <f>+'[1]CA par taux'!A4514</f>
        <v>W38</v>
      </c>
    </row>
    <row r="4515" spans="1:1" x14ac:dyDescent="0.2">
      <c r="A4515" s="33" t="str">
        <f>+'[1]CA par taux'!A4515</f>
        <v>W38</v>
      </c>
    </row>
    <row r="4516" spans="1:1" x14ac:dyDescent="0.2">
      <c r="A4516" s="33" t="str">
        <f>+'[1]CA par taux'!A4516</f>
        <v>W38</v>
      </c>
    </row>
    <row r="4517" spans="1:1" x14ac:dyDescent="0.2">
      <c r="A4517" s="33" t="str">
        <f>+'[1]CA par taux'!A4517</f>
        <v>W38</v>
      </c>
    </row>
    <row r="4518" spans="1:1" x14ac:dyDescent="0.2">
      <c r="A4518" s="33" t="str">
        <f>+'[1]CA par taux'!A4518</f>
        <v>W38</v>
      </c>
    </row>
    <row r="4519" spans="1:1" x14ac:dyDescent="0.2">
      <c r="A4519" s="33" t="str">
        <f>+'[1]CA par taux'!A4519</f>
        <v>W38</v>
      </c>
    </row>
    <row r="4520" spans="1:1" x14ac:dyDescent="0.2">
      <c r="A4520" s="33" t="str">
        <f>+'[1]CA par taux'!A4520</f>
        <v>W38</v>
      </c>
    </row>
    <row r="4521" spans="1:1" x14ac:dyDescent="0.2">
      <c r="A4521" s="33" t="str">
        <f>+'[1]CA par taux'!A4521</f>
        <v>W38</v>
      </c>
    </row>
    <row r="4522" spans="1:1" x14ac:dyDescent="0.2">
      <c r="A4522" s="33" t="str">
        <f>+'[1]CA par taux'!A4522</f>
        <v>W38</v>
      </c>
    </row>
    <row r="4523" spans="1:1" x14ac:dyDescent="0.2">
      <c r="A4523" s="33" t="str">
        <f>+'[1]CA par taux'!A4523</f>
        <v>W38</v>
      </c>
    </row>
    <row r="4524" spans="1:1" x14ac:dyDescent="0.2">
      <c r="A4524" s="33" t="str">
        <f>+'[1]CA par taux'!A4524</f>
        <v>W38</v>
      </c>
    </row>
    <row r="4525" spans="1:1" x14ac:dyDescent="0.2">
      <c r="A4525" s="33" t="str">
        <f>+'[1]CA par taux'!A4525</f>
        <v>W38</v>
      </c>
    </row>
    <row r="4526" spans="1:1" x14ac:dyDescent="0.2">
      <c r="A4526" s="33" t="str">
        <f>+'[1]CA par taux'!A4526</f>
        <v>W38</v>
      </c>
    </row>
    <row r="4527" spans="1:1" x14ac:dyDescent="0.2">
      <c r="A4527" s="33" t="str">
        <f>+'[1]CA par taux'!A4527</f>
        <v>W38</v>
      </c>
    </row>
    <row r="4528" spans="1:1" x14ac:dyDescent="0.2">
      <c r="A4528" s="33" t="str">
        <f>+'[1]CA par taux'!A4528</f>
        <v>W38</v>
      </c>
    </row>
    <row r="4529" spans="1:1" x14ac:dyDescent="0.2">
      <c r="A4529" s="33" t="str">
        <f>+'[1]CA par taux'!A4529</f>
        <v>W38</v>
      </c>
    </row>
    <row r="4530" spans="1:1" x14ac:dyDescent="0.2">
      <c r="A4530" s="33" t="str">
        <f>+'[1]CA par taux'!A4530</f>
        <v>W38</v>
      </c>
    </row>
    <row r="4531" spans="1:1" x14ac:dyDescent="0.2">
      <c r="A4531" s="33" t="str">
        <f>+'[1]CA par taux'!A4531</f>
        <v>W38</v>
      </c>
    </row>
    <row r="4532" spans="1:1" x14ac:dyDescent="0.2">
      <c r="A4532" s="33" t="str">
        <f>+'[1]CA par taux'!A4532</f>
        <v>W38</v>
      </c>
    </row>
    <row r="4533" spans="1:1" x14ac:dyDescent="0.2">
      <c r="A4533" s="33" t="str">
        <f>+'[1]CA par taux'!A4533</f>
        <v>W38</v>
      </c>
    </row>
    <row r="4534" spans="1:1" x14ac:dyDescent="0.2">
      <c r="A4534" s="33" t="str">
        <f>+'[1]CA par taux'!A4534</f>
        <v>W38</v>
      </c>
    </row>
    <row r="4535" spans="1:1" x14ac:dyDescent="0.2">
      <c r="A4535" s="33" t="str">
        <f>+'[1]CA par taux'!A4535</f>
        <v>W38</v>
      </c>
    </row>
    <row r="4536" spans="1:1" x14ac:dyDescent="0.2">
      <c r="A4536" s="33" t="str">
        <f>+'[1]CA par taux'!A4536</f>
        <v>W38</v>
      </c>
    </row>
    <row r="4537" spans="1:1" x14ac:dyDescent="0.2">
      <c r="A4537" s="33" t="str">
        <f>+'[1]CA par taux'!A4537</f>
        <v>W38</v>
      </c>
    </row>
    <row r="4538" spans="1:1" x14ac:dyDescent="0.2">
      <c r="A4538" s="33" t="str">
        <f>+'[1]CA par taux'!A4538</f>
        <v>W38</v>
      </c>
    </row>
    <row r="4539" spans="1:1" x14ac:dyDescent="0.2">
      <c r="A4539" s="33" t="str">
        <f>+'[1]CA par taux'!A4539</f>
        <v>W38</v>
      </c>
    </row>
    <row r="4540" spans="1:1" x14ac:dyDescent="0.2">
      <c r="A4540" s="33" t="str">
        <f>+'[1]CA par taux'!A4540</f>
        <v>W38</v>
      </c>
    </row>
    <row r="4541" spans="1:1" x14ac:dyDescent="0.2">
      <c r="A4541" s="33" t="str">
        <f>+'[1]CA par taux'!A4541</f>
        <v>W38</v>
      </c>
    </row>
    <row r="4542" spans="1:1" x14ac:dyDescent="0.2">
      <c r="A4542" s="33" t="str">
        <f>+'[1]CA par taux'!A4542</f>
        <v>W38</v>
      </c>
    </row>
    <row r="4543" spans="1:1" x14ac:dyDescent="0.2">
      <c r="A4543" s="33" t="str">
        <f>+'[1]CA par taux'!A4543</f>
        <v>W38</v>
      </c>
    </row>
    <row r="4544" spans="1:1" x14ac:dyDescent="0.2">
      <c r="A4544" s="33" t="str">
        <f>+'[1]CA par taux'!A4544</f>
        <v>W38</v>
      </c>
    </row>
    <row r="4545" spans="1:1" x14ac:dyDescent="0.2">
      <c r="A4545" s="33" t="str">
        <f>+'[1]CA par taux'!A4545</f>
        <v>W38</v>
      </c>
    </row>
    <row r="4546" spans="1:1" x14ac:dyDescent="0.2">
      <c r="A4546" s="33" t="str">
        <f>+'[1]CA par taux'!A4546</f>
        <v>W38</v>
      </c>
    </row>
    <row r="4547" spans="1:1" x14ac:dyDescent="0.2">
      <c r="A4547" s="33" t="str">
        <f>+'[1]CA par taux'!A4547</f>
        <v>W38</v>
      </c>
    </row>
    <row r="4548" spans="1:1" x14ac:dyDescent="0.2">
      <c r="A4548" s="33" t="str">
        <f>+'[1]CA par taux'!A4548</f>
        <v>W38</v>
      </c>
    </row>
    <row r="4549" spans="1:1" x14ac:dyDescent="0.2">
      <c r="A4549" s="33" t="str">
        <f>+'[1]CA par taux'!A4549</f>
        <v>W38</v>
      </c>
    </row>
    <row r="4550" spans="1:1" x14ac:dyDescent="0.2">
      <c r="A4550" s="33" t="str">
        <f>+'[1]CA par taux'!A4550</f>
        <v>W38</v>
      </c>
    </row>
    <row r="4551" spans="1:1" x14ac:dyDescent="0.2">
      <c r="A4551" s="33" t="str">
        <f>+'[1]CA par taux'!A4551</f>
        <v>W38</v>
      </c>
    </row>
    <row r="4552" spans="1:1" x14ac:dyDescent="0.2">
      <c r="A4552" s="33" t="str">
        <f>+'[1]CA par taux'!A4552</f>
        <v>W38</v>
      </c>
    </row>
    <row r="4553" spans="1:1" x14ac:dyDescent="0.2">
      <c r="A4553" s="33" t="str">
        <f>+'[1]CA par taux'!A4553</f>
        <v>W38</v>
      </c>
    </row>
    <row r="4554" spans="1:1" x14ac:dyDescent="0.2">
      <c r="A4554" s="33" t="str">
        <f>+'[1]CA par taux'!A4554</f>
        <v>W38</v>
      </c>
    </row>
    <row r="4555" spans="1:1" x14ac:dyDescent="0.2">
      <c r="A4555" s="33" t="str">
        <f>+'[1]CA par taux'!A4555</f>
        <v>W38</v>
      </c>
    </row>
    <row r="4556" spans="1:1" x14ac:dyDescent="0.2">
      <c r="A4556" s="33" t="str">
        <f>+'[1]CA par taux'!A4556</f>
        <v>W38</v>
      </c>
    </row>
    <row r="4557" spans="1:1" x14ac:dyDescent="0.2">
      <c r="A4557" s="33" t="str">
        <f>+'[1]CA par taux'!A4557</f>
        <v>W38</v>
      </c>
    </row>
    <row r="4558" spans="1:1" x14ac:dyDescent="0.2">
      <c r="A4558" s="33" t="str">
        <f>+'[1]CA par taux'!A4558</f>
        <v>W38</v>
      </c>
    </row>
    <row r="4559" spans="1:1" x14ac:dyDescent="0.2">
      <c r="A4559" s="33" t="str">
        <f>+'[1]CA par taux'!A4559</f>
        <v>W38</v>
      </c>
    </row>
    <row r="4560" spans="1:1" x14ac:dyDescent="0.2">
      <c r="A4560" s="33" t="str">
        <f>+'[1]CA par taux'!A4560</f>
        <v>W38</v>
      </c>
    </row>
    <row r="4561" spans="1:1" x14ac:dyDescent="0.2">
      <c r="A4561" s="33" t="str">
        <f>+'[1]CA par taux'!A4561</f>
        <v>W38</v>
      </c>
    </row>
    <row r="4562" spans="1:1" x14ac:dyDescent="0.2">
      <c r="A4562" s="33" t="str">
        <f>+'[1]CA par taux'!A4562</f>
        <v>W38</v>
      </c>
    </row>
    <row r="4563" spans="1:1" x14ac:dyDescent="0.2">
      <c r="A4563" s="33" t="str">
        <f>+'[1]CA par taux'!A4563</f>
        <v>W38</v>
      </c>
    </row>
    <row r="4564" spans="1:1" x14ac:dyDescent="0.2">
      <c r="A4564" s="33" t="str">
        <f>+'[1]CA par taux'!A4564</f>
        <v>W38</v>
      </c>
    </row>
    <row r="4565" spans="1:1" x14ac:dyDescent="0.2">
      <c r="A4565" s="33" t="str">
        <f>+'[1]CA par taux'!A4565</f>
        <v>W38</v>
      </c>
    </row>
    <row r="4566" spans="1:1" x14ac:dyDescent="0.2">
      <c r="A4566" s="33" t="str">
        <f>+'[1]CA par taux'!A4566</f>
        <v>W38</v>
      </c>
    </row>
    <row r="4567" spans="1:1" x14ac:dyDescent="0.2">
      <c r="A4567" s="33" t="str">
        <f>+'[1]CA par taux'!A4567</f>
        <v>W38</v>
      </c>
    </row>
    <row r="4568" spans="1:1" x14ac:dyDescent="0.2">
      <c r="A4568" s="33" t="str">
        <f>+'[1]CA par taux'!A4568</f>
        <v>W38</v>
      </c>
    </row>
    <row r="4569" spans="1:1" x14ac:dyDescent="0.2">
      <c r="A4569" s="33" t="str">
        <f>+'[1]CA par taux'!A4569</f>
        <v>W38</v>
      </c>
    </row>
    <row r="4570" spans="1:1" x14ac:dyDescent="0.2">
      <c r="A4570" s="33" t="str">
        <f>+'[1]CA par taux'!A4570</f>
        <v>W38</v>
      </c>
    </row>
    <row r="4571" spans="1:1" x14ac:dyDescent="0.2">
      <c r="A4571" s="33" t="str">
        <f>+'[1]CA par taux'!A4571</f>
        <v>W38</v>
      </c>
    </row>
    <row r="4572" spans="1:1" x14ac:dyDescent="0.2">
      <c r="A4572" s="33" t="str">
        <f>+'[1]CA par taux'!A4572</f>
        <v>W38</v>
      </c>
    </row>
    <row r="4573" spans="1:1" x14ac:dyDescent="0.2">
      <c r="A4573" s="33" t="str">
        <f>+'[1]CA par taux'!A4573</f>
        <v>W38</v>
      </c>
    </row>
    <row r="4574" spans="1:1" x14ac:dyDescent="0.2">
      <c r="A4574" s="33" t="str">
        <f>+'[1]CA par taux'!A4574</f>
        <v>W38</v>
      </c>
    </row>
    <row r="4575" spans="1:1" x14ac:dyDescent="0.2">
      <c r="A4575" s="33" t="str">
        <f>+'[1]CA par taux'!A4575</f>
        <v>W38</v>
      </c>
    </row>
    <row r="4576" spans="1:1" x14ac:dyDescent="0.2">
      <c r="A4576" s="33" t="str">
        <f>+'[1]CA par taux'!A4576</f>
        <v>W38</v>
      </c>
    </row>
    <row r="4577" spans="1:1" x14ac:dyDescent="0.2">
      <c r="A4577" s="33" t="str">
        <f>+'[1]CA par taux'!A4577</f>
        <v>W38</v>
      </c>
    </row>
    <row r="4578" spans="1:1" x14ac:dyDescent="0.2">
      <c r="A4578" s="33" t="str">
        <f>+'[1]CA par taux'!A4578</f>
        <v>W38</v>
      </c>
    </row>
    <row r="4579" spans="1:1" x14ac:dyDescent="0.2">
      <c r="A4579" s="33" t="str">
        <f>+'[1]CA par taux'!A4579</f>
        <v>W38</v>
      </c>
    </row>
    <row r="4580" spans="1:1" x14ac:dyDescent="0.2">
      <c r="A4580" s="33" t="str">
        <f>+'[1]CA par taux'!A4580</f>
        <v>W38</v>
      </c>
    </row>
    <row r="4581" spans="1:1" x14ac:dyDescent="0.2">
      <c r="A4581" s="33" t="str">
        <f>+'[1]CA par taux'!A4581</f>
        <v>W38</v>
      </c>
    </row>
    <row r="4582" spans="1:1" x14ac:dyDescent="0.2">
      <c r="A4582" s="33" t="str">
        <f>+'[1]CA par taux'!A4582</f>
        <v>W38</v>
      </c>
    </row>
    <row r="4583" spans="1:1" x14ac:dyDescent="0.2">
      <c r="A4583" s="33" t="str">
        <f>+'[1]CA par taux'!A4583</f>
        <v>W38</v>
      </c>
    </row>
    <row r="4584" spans="1:1" x14ac:dyDescent="0.2">
      <c r="A4584" s="33" t="str">
        <f>+'[1]CA par taux'!A4584</f>
        <v>W38</v>
      </c>
    </row>
    <row r="4585" spans="1:1" x14ac:dyDescent="0.2">
      <c r="A4585" s="33" t="str">
        <f>+'[1]CA par taux'!A4585</f>
        <v>W38</v>
      </c>
    </row>
    <row r="4586" spans="1:1" x14ac:dyDescent="0.2">
      <c r="A4586" s="33" t="str">
        <f>+'[1]CA par taux'!A4586</f>
        <v>W38</v>
      </c>
    </row>
    <row r="4587" spans="1:1" x14ac:dyDescent="0.2">
      <c r="A4587" s="33" t="str">
        <f>+'[1]CA par taux'!A4587</f>
        <v>W38</v>
      </c>
    </row>
    <row r="4588" spans="1:1" x14ac:dyDescent="0.2">
      <c r="A4588" s="33" t="str">
        <f>+'[1]CA par taux'!A4588</f>
        <v>W38</v>
      </c>
    </row>
    <row r="4589" spans="1:1" x14ac:dyDescent="0.2">
      <c r="A4589" s="33" t="str">
        <f>+'[1]CA par taux'!A4589</f>
        <v>W38</v>
      </c>
    </row>
    <row r="4590" spans="1:1" x14ac:dyDescent="0.2">
      <c r="A4590" s="33" t="str">
        <f>+'[1]CA par taux'!A4590</f>
        <v>W38</v>
      </c>
    </row>
    <row r="4591" spans="1:1" x14ac:dyDescent="0.2">
      <c r="A4591" s="33" t="str">
        <f>+'[1]CA par taux'!A4591</f>
        <v>W38</v>
      </c>
    </row>
    <row r="4592" spans="1:1" x14ac:dyDescent="0.2">
      <c r="A4592" s="33" t="str">
        <f>+'[1]CA par taux'!A4592</f>
        <v>W38</v>
      </c>
    </row>
    <row r="4593" spans="1:2" x14ac:dyDescent="0.2">
      <c r="A4593" s="33" t="str">
        <f>+'[1]CA par taux'!A4593</f>
        <v>W38</v>
      </c>
    </row>
    <row r="4594" spans="1:2" x14ac:dyDescent="0.2">
      <c r="A4594" s="33" t="str">
        <f>+'[1]CA par taux'!A4594</f>
        <v>W38</v>
      </c>
    </row>
    <row r="4595" spans="1:2" x14ac:dyDescent="0.2">
      <c r="A4595" s="33" t="str">
        <f>+'[1]CA par taux'!A4595</f>
        <v>W38</v>
      </c>
    </row>
    <row r="4596" spans="1:2" x14ac:dyDescent="0.2">
      <c r="A4596" s="33" t="str">
        <f>+'[1]CA par taux'!A4596</f>
        <v>W38</v>
      </c>
    </row>
    <row r="4597" spans="1:2" x14ac:dyDescent="0.2">
      <c r="A4597" s="33" t="str">
        <f>+'[1]CA par taux'!A4597</f>
        <v>W38</v>
      </c>
    </row>
    <row r="4598" spans="1:2" x14ac:dyDescent="0.2">
      <c r="A4598" s="33" t="str">
        <f>+'[1]CA par taux'!A4598</f>
        <v>W38</v>
      </c>
    </row>
    <row r="4599" spans="1:2" x14ac:dyDescent="0.2">
      <c r="A4599" s="33" t="str">
        <f>+'[1]CA par taux'!A4599</f>
        <v>W38</v>
      </c>
    </row>
    <row r="4600" spans="1:2" x14ac:dyDescent="0.2">
      <c r="A4600" s="33" t="str">
        <f>+'[1]CA par taux'!A4600</f>
        <v>W38</v>
      </c>
    </row>
    <row r="4601" spans="1:2" x14ac:dyDescent="0.2">
      <c r="A4601" s="33" t="str">
        <f>+'[1]CA par taux'!A4601</f>
        <v>W66</v>
      </c>
      <c r="B4601" s="36" t="s">
        <v>239</v>
      </c>
    </row>
    <row r="4602" spans="1:2" x14ac:dyDescent="0.2">
      <c r="A4602" s="33" t="str">
        <f>+'[1]CA par taux'!A4602</f>
        <v>W66</v>
      </c>
      <c r="B4602" s="36" t="s">
        <v>240</v>
      </c>
    </row>
    <row r="4603" spans="1:2" x14ac:dyDescent="0.2">
      <c r="A4603" s="33" t="str">
        <f>+'[1]CA par taux'!A4603</f>
        <v>W66</v>
      </c>
      <c r="B4603" s="36" t="s">
        <v>241</v>
      </c>
    </row>
    <row r="4604" spans="1:2" x14ac:dyDescent="0.2">
      <c r="A4604" s="33" t="str">
        <f>+'[1]CA par taux'!A4604</f>
        <v>W66</v>
      </c>
      <c r="B4604" s="36" t="s">
        <v>242</v>
      </c>
    </row>
    <row r="4605" spans="1:2" x14ac:dyDescent="0.2">
      <c r="A4605" s="33" t="str">
        <f>+'[1]CA par taux'!A4605</f>
        <v>W66</v>
      </c>
      <c r="B4605" s="36" t="s">
        <v>243</v>
      </c>
    </row>
    <row r="4606" spans="1:2" x14ac:dyDescent="0.2">
      <c r="A4606" s="33" t="str">
        <f>+'[1]CA par taux'!A4606</f>
        <v>W66</v>
      </c>
      <c r="B4606" s="36" t="s">
        <v>244</v>
      </c>
    </row>
    <row r="4607" spans="1:2" x14ac:dyDescent="0.2">
      <c r="A4607" s="33" t="str">
        <f>+'[1]CA par taux'!A4607</f>
        <v>W66</v>
      </c>
      <c r="B4607" s="36" t="s">
        <v>245</v>
      </c>
    </row>
    <row r="4608" spans="1:2" x14ac:dyDescent="0.2">
      <c r="A4608" s="33" t="str">
        <f>+'[1]CA par taux'!A4608</f>
        <v>W66</v>
      </c>
      <c r="B4608" s="36" t="s">
        <v>246</v>
      </c>
    </row>
    <row r="4609" spans="1:2" x14ac:dyDescent="0.2">
      <c r="A4609" s="33" t="str">
        <f>+'[1]CA par taux'!A4609</f>
        <v>W66</v>
      </c>
      <c r="B4609" s="36" t="s">
        <v>247</v>
      </c>
    </row>
    <row r="4610" spans="1:2" x14ac:dyDescent="0.2">
      <c r="A4610" s="33" t="str">
        <f>+'[1]CA par taux'!A4610</f>
        <v>W66</v>
      </c>
      <c r="B4610" s="36" t="s">
        <v>248</v>
      </c>
    </row>
    <row r="4611" spans="1:2" x14ac:dyDescent="0.2">
      <c r="A4611" s="33" t="str">
        <f>+'[1]CA par taux'!A4611</f>
        <v>W66</v>
      </c>
      <c r="B4611" s="36" t="s">
        <v>249</v>
      </c>
    </row>
    <row r="4612" spans="1:2" x14ac:dyDescent="0.2">
      <c r="A4612" s="33" t="str">
        <f>+'[1]CA par taux'!A4612</f>
        <v>W66</v>
      </c>
      <c r="B4612" s="36" t="s">
        <v>250</v>
      </c>
    </row>
    <row r="4613" spans="1:2" x14ac:dyDescent="0.2">
      <c r="A4613" s="33" t="str">
        <f>+'[1]CA par taux'!A4613</f>
        <v>W66</v>
      </c>
      <c r="B4613" s="36" t="s">
        <v>251</v>
      </c>
    </row>
    <row r="4614" spans="1:2" x14ac:dyDescent="0.2">
      <c r="A4614" s="33" t="str">
        <f>+'[1]CA par taux'!A4614</f>
        <v>W66</v>
      </c>
      <c r="B4614" s="36" t="s">
        <v>252</v>
      </c>
    </row>
    <row r="4615" spans="1:2" x14ac:dyDescent="0.2">
      <c r="A4615" s="33" t="str">
        <f>+'[1]CA par taux'!A4615</f>
        <v>W66</v>
      </c>
      <c r="B4615" s="36" t="s">
        <v>253</v>
      </c>
    </row>
    <row r="4616" spans="1:2" x14ac:dyDescent="0.2">
      <c r="A4616" s="33" t="str">
        <f>+'[1]CA par taux'!A4616</f>
        <v>W66</v>
      </c>
      <c r="B4616" s="36" t="s">
        <v>254</v>
      </c>
    </row>
    <row r="4617" spans="1:2" x14ac:dyDescent="0.2">
      <c r="A4617" s="33" t="str">
        <f>+'[1]CA par taux'!A4617</f>
        <v>W66</v>
      </c>
      <c r="B4617" s="36" t="s">
        <v>254</v>
      </c>
    </row>
    <row r="4618" spans="1:2" x14ac:dyDescent="0.2">
      <c r="A4618" s="33" t="str">
        <f>+'[1]CA par taux'!A4618</f>
        <v>W66</v>
      </c>
      <c r="B4618" s="36" t="s">
        <v>255</v>
      </c>
    </row>
    <row r="4619" spans="1:2" x14ac:dyDescent="0.2">
      <c r="A4619" s="33" t="str">
        <f>+'[1]CA par taux'!A4619</f>
        <v>W66</v>
      </c>
      <c r="B4619" s="36" t="s">
        <v>256</v>
      </c>
    </row>
    <row r="4620" spans="1:2" x14ac:dyDescent="0.2">
      <c r="A4620" s="33" t="str">
        <f>+'[1]CA par taux'!A4620</f>
        <v>W66</v>
      </c>
      <c r="B4620" s="36" t="s">
        <v>257</v>
      </c>
    </row>
    <row r="4621" spans="1:2" x14ac:dyDescent="0.2">
      <c r="A4621" s="33" t="str">
        <f>+'[1]CA par taux'!A4621</f>
        <v>W66</v>
      </c>
      <c r="B4621" s="36" t="s">
        <v>258</v>
      </c>
    </row>
    <row r="4622" spans="1:2" x14ac:dyDescent="0.2">
      <c r="A4622" s="33" t="str">
        <f>+'[1]CA par taux'!A4622</f>
        <v>W66</v>
      </c>
      <c r="B4622" s="36" t="s">
        <v>259</v>
      </c>
    </row>
    <row r="4623" spans="1:2" x14ac:dyDescent="0.2">
      <c r="A4623" s="33" t="str">
        <f>+'[1]CA par taux'!A4623</f>
        <v>W66</v>
      </c>
      <c r="B4623" s="36" t="s">
        <v>260</v>
      </c>
    </row>
    <row r="4624" spans="1:2" x14ac:dyDescent="0.2">
      <c r="A4624" s="33" t="str">
        <f>+'[1]CA par taux'!A4624</f>
        <v>W66</v>
      </c>
      <c r="B4624" s="36" t="s">
        <v>261</v>
      </c>
    </row>
    <row r="4625" spans="1:2" x14ac:dyDescent="0.2">
      <c r="A4625" s="33" t="str">
        <f>+'[1]CA par taux'!A4625</f>
        <v>W66</v>
      </c>
      <c r="B4625" s="36" t="s">
        <v>262</v>
      </c>
    </row>
    <row r="4626" spans="1:2" x14ac:dyDescent="0.2">
      <c r="A4626" s="33" t="str">
        <f>+'[1]CA par taux'!A4626</f>
        <v>W66</v>
      </c>
      <c r="B4626" s="36" t="s">
        <v>263</v>
      </c>
    </row>
    <row r="4627" spans="1:2" x14ac:dyDescent="0.2">
      <c r="A4627" s="33" t="str">
        <f>+'[1]CA par taux'!A4627</f>
        <v>W66</v>
      </c>
      <c r="B4627" s="36" t="s">
        <v>264</v>
      </c>
    </row>
    <row r="4628" spans="1:2" x14ac:dyDescent="0.2">
      <c r="A4628" s="33" t="str">
        <f>+'[1]CA par taux'!A4628</f>
        <v>W66</v>
      </c>
      <c r="B4628" s="36" t="s">
        <v>265</v>
      </c>
    </row>
    <row r="4629" spans="1:2" x14ac:dyDescent="0.2">
      <c r="A4629" s="33" t="str">
        <f>+'[1]CA par taux'!A4629</f>
        <v>W66</v>
      </c>
      <c r="B4629" s="36" t="s">
        <v>266</v>
      </c>
    </row>
    <row r="4630" spans="1:2" x14ac:dyDescent="0.2">
      <c r="A4630" s="33" t="str">
        <f>+'[1]CA par taux'!A4630</f>
        <v>W66</v>
      </c>
      <c r="B4630" s="36" t="s">
        <v>267</v>
      </c>
    </row>
    <row r="4631" spans="1:2" x14ac:dyDescent="0.2">
      <c r="A4631" s="33" t="str">
        <f>+'[1]CA par taux'!A4631</f>
        <v>W66</v>
      </c>
      <c r="B4631" s="36" t="s">
        <v>268</v>
      </c>
    </row>
    <row r="4632" spans="1:2" x14ac:dyDescent="0.2">
      <c r="A4632" s="33" t="str">
        <f>+'[1]CA par taux'!A4632</f>
        <v>W66</v>
      </c>
      <c r="B4632" s="36" t="s">
        <v>269</v>
      </c>
    </row>
    <row r="4633" spans="1:2" x14ac:dyDescent="0.2">
      <c r="A4633" s="33" t="str">
        <f>+'[1]CA par taux'!A4633</f>
        <v>W66</v>
      </c>
      <c r="B4633" s="36" t="s">
        <v>270</v>
      </c>
    </row>
    <row r="4634" spans="1:2" x14ac:dyDescent="0.2">
      <c r="A4634" s="33" t="str">
        <f>+'[1]CA par taux'!A4634</f>
        <v>W66</v>
      </c>
      <c r="B4634" s="36" t="s">
        <v>271</v>
      </c>
    </row>
    <row r="4635" spans="1:2" x14ac:dyDescent="0.2">
      <c r="A4635" s="33" t="str">
        <f>+'[1]CA par taux'!A4635</f>
        <v>W66</v>
      </c>
      <c r="B4635" s="36" t="s">
        <v>272</v>
      </c>
    </row>
    <row r="4636" spans="1:2" x14ac:dyDescent="0.2">
      <c r="A4636" s="33" t="str">
        <f>+'[1]CA par taux'!A4636</f>
        <v>W66</v>
      </c>
      <c r="B4636" s="36" t="s">
        <v>273</v>
      </c>
    </row>
    <row r="4637" spans="1:2" x14ac:dyDescent="0.2">
      <c r="A4637" s="33" t="str">
        <f>+'[1]CA par taux'!A4637</f>
        <v>W66</v>
      </c>
      <c r="B4637" s="36" t="s">
        <v>274</v>
      </c>
    </row>
    <row r="4638" spans="1:2" x14ac:dyDescent="0.2">
      <c r="A4638" s="33" t="str">
        <f>+'[1]CA par taux'!A4638</f>
        <v>W66</v>
      </c>
      <c r="B4638" s="36" t="s">
        <v>275</v>
      </c>
    </row>
    <row r="4639" spans="1:2" x14ac:dyDescent="0.2">
      <c r="A4639" s="33" t="str">
        <f>+'[1]CA par taux'!A4639</f>
        <v>W66</v>
      </c>
      <c r="B4639" s="36" t="s">
        <v>276</v>
      </c>
    </row>
    <row r="4640" spans="1:2" x14ac:dyDescent="0.2">
      <c r="A4640" s="33" t="str">
        <f>+'[1]CA par taux'!A4640</f>
        <v>W66</v>
      </c>
      <c r="B4640" s="36" t="s">
        <v>277</v>
      </c>
    </row>
    <row r="4641" spans="1:2" x14ac:dyDescent="0.2">
      <c r="A4641" s="33" t="str">
        <f>+'[1]CA par taux'!A4641</f>
        <v>W66</v>
      </c>
      <c r="B4641" s="36" t="s">
        <v>278</v>
      </c>
    </row>
    <row r="4642" spans="1:2" x14ac:dyDescent="0.2">
      <c r="A4642" s="33" t="str">
        <f>+'[1]CA par taux'!A4642</f>
        <v>W66</v>
      </c>
      <c r="B4642" s="36" t="s">
        <v>279</v>
      </c>
    </row>
    <row r="4643" spans="1:2" x14ac:dyDescent="0.2">
      <c r="A4643" s="33" t="str">
        <f>+'[1]CA par taux'!A4643</f>
        <v>W66</v>
      </c>
      <c r="B4643" s="36" t="s">
        <v>280</v>
      </c>
    </row>
    <row r="4644" spans="1:2" x14ac:dyDescent="0.2">
      <c r="A4644" s="33" t="str">
        <f>+'[1]CA par taux'!A4644</f>
        <v>W66</v>
      </c>
      <c r="B4644" s="36" t="s">
        <v>281</v>
      </c>
    </row>
    <row r="4645" spans="1:2" x14ac:dyDescent="0.2">
      <c r="A4645" s="33" t="str">
        <f>+'[1]CA par taux'!A4645</f>
        <v>W66</v>
      </c>
      <c r="B4645" s="36" t="s">
        <v>282</v>
      </c>
    </row>
    <row r="4646" spans="1:2" x14ac:dyDescent="0.2">
      <c r="A4646" s="33" t="str">
        <f>+'[1]CA par taux'!A4646</f>
        <v>W66</v>
      </c>
      <c r="B4646" s="36" t="s">
        <v>283</v>
      </c>
    </row>
    <row r="4647" spans="1:2" x14ac:dyDescent="0.2">
      <c r="A4647" s="33" t="str">
        <f>+'[1]CA par taux'!A4647</f>
        <v>W66</v>
      </c>
      <c r="B4647" s="36" t="s">
        <v>284</v>
      </c>
    </row>
    <row r="4648" spans="1:2" x14ac:dyDescent="0.2">
      <c r="A4648" s="33" t="str">
        <f>+'[1]CA par taux'!A4648</f>
        <v>W66</v>
      </c>
      <c r="B4648" s="36" t="s">
        <v>285</v>
      </c>
    </row>
    <row r="4649" spans="1:2" x14ac:dyDescent="0.2">
      <c r="A4649" s="33" t="str">
        <f>+'[1]CA par taux'!A4649</f>
        <v>W66</v>
      </c>
      <c r="B4649" s="36" t="s">
        <v>286</v>
      </c>
    </row>
    <row r="4650" spans="1:2" x14ac:dyDescent="0.2">
      <c r="A4650" s="33" t="str">
        <f>+'[1]CA par taux'!A4650</f>
        <v>W66</v>
      </c>
      <c r="B4650" s="36" t="s">
        <v>287</v>
      </c>
    </row>
    <row r="4651" spans="1:2" x14ac:dyDescent="0.2">
      <c r="A4651" s="33" t="str">
        <f>+'[1]CA par taux'!A4651</f>
        <v>W66</v>
      </c>
      <c r="B4651" s="36" t="s">
        <v>288</v>
      </c>
    </row>
    <row r="4652" spans="1:2" x14ac:dyDescent="0.2">
      <c r="A4652" s="33" t="str">
        <f>+'[1]CA par taux'!A4652</f>
        <v>W66</v>
      </c>
      <c r="B4652" s="36" t="s">
        <v>118</v>
      </c>
    </row>
    <row r="4653" spans="1:2" x14ac:dyDescent="0.2">
      <c r="A4653" s="33" t="str">
        <f>+'[1]CA par taux'!A4653</f>
        <v>W66</v>
      </c>
      <c r="B4653" s="36" t="s">
        <v>289</v>
      </c>
    </row>
    <row r="4654" spans="1:2" x14ac:dyDescent="0.2">
      <c r="A4654" s="33" t="str">
        <f>+'[1]CA par taux'!A4654</f>
        <v>W66</v>
      </c>
      <c r="B4654" s="36" t="s">
        <v>290</v>
      </c>
    </row>
    <row r="4655" spans="1:2" x14ac:dyDescent="0.2">
      <c r="A4655" s="33" t="str">
        <f>+'[1]CA par taux'!A4655</f>
        <v>W66</v>
      </c>
      <c r="B4655" s="36" t="s">
        <v>291</v>
      </c>
    </row>
    <row r="4656" spans="1:2" x14ac:dyDescent="0.2">
      <c r="A4656" s="33" t="str">
        <f>+'[1]CA par taux'!A4656</f>
        <v>W66</v>
      </c>
      <c r="B4656" s="36" t="s">
        <v>292</v>
      </c>
    </row>
    <row r="4657" spans="1:2" x14ac:dyDescent="0.2">
      <c r="A4657" s="33" t="str">
        <f>+'[1]CA par taux'!A4657</f>
        <v>W66</v>
      </c>
      <c r="B4657" s="36" t="s">
        <v>293</v>
      </c>
    </row>
    <row r="4658" spans="1:2" x14ac:dyDescent="0.2">
      <c r="A4658" s="33" t="str">
        <f>+'[1]CA par taux'!A4658</f>
        <v>W66</v>
      </c>
      <c r="B4658" s="36" t="s">
        <v>294</v>
      </c>
    </row>
    <row r="4659" spans="1:2" x14ac:dyDescent="0.2">
      <c r="A4659" s="33" t="str">
        <f>+'[1]CA par taux'!A4659</f>
        <v>W66</v>
      </c>
      <c r="B4659" s="36" t="s">
        <v>295</v>
      </c>
    </row>
    <row r="4660" spans="1:2" x14ac:dyDescent="0.2">
      <c r="A4660" s="33" t="str">
        <f>+'[1]CA par taux'!A4660</f>
        <v>W66</v>
      </c>
      <c r="B4660" s="36" t="s">
        <v>296</v>
      </c>
    </row>
    <row r="4661" spans="1:2" x14ac:dyDescent="0.2">
      <c r="A4661" s="33" t="str">
        <f>+'[1]CA par taux'!A4661</f>
        <v>W66</v>
      </c>
      <c r="B4661" s="36" t="s">
        <v>297</v>
      </c>
    </row>
    <row r="4662" spans="1:2" x14ac:dyDescent="0.2">
      <c r="A4662" s="33" t="str">
        <f>+'[1]CA par taux'!A4662</f>
        <v>W66</v>
      </c>
      <c r="B4662" s="36" t="s">
        <v>298</v>
      </c>
    </row>
    <row r="4663" spans="1:2" x14ac:dyDescent="0.2">
      <c r="A4663" s="33" t="str">
        <f>+'[1]CA par taux'!A4663</f>
        <v>W66</v>
      </c>
      <c r="B4663" s="36" t="s">
        <v>299</v>
      </c>
    </row>
    <row r="4664" spans="1:2" x14ac:dyDescent="0.2">
      <c r="A4664" s="33" t="str">
        <f>+'[1]CA par taux'!A4664</f>
        <v>W66</v>
      </c>
      <c r="B4664" s="36" t="s">
        <v>300</v>
      </c>
    </row>
    <row r="4665" spans="1:2" x14ac:dyDescent="0.2">
      <c r="A4665" s="33" t="str">
        <f>+'[1]CA par taux'!A4665</f>
        <v>W66</v>
      </c>
      <c r="B4665" s="36" t="s">
        <v>301</v>
      </c>
    </row>
    <row r="4666" spans="1:2" x14ac:dyDescent="0.2">
      <c r="A4666" s="33" t="str">
        <f>+'[1]CA par taux'!A4666</f>
        <v>W66</v>
      </c>
      <c r="B4666" s="36" t="s">
        <v>302</v>
      </c>
    </row>
    <row r="4667" spans="1:2" x14ac:dyDescent="0.2">
      <c r="A4667" s="33" t="str">
        <f>+'[1]CA par taux'!A4667</f>
        <v>W66</v>
      </c>
      <c r="B4667" s="36" t="s">
        <v>303</v>
      </c>
    </row>
    <row r="4668" spans="1:2" x14ac:dyDescent="0.2">
      <c r="A4668" s="33" t="str">
        <f>+'[1]CA par taux'!A4668</f>
        <v>W66</v>
      </c>
      <c r="B4668" s="36" t="s">
        <v>304</v>
      </c>
    </row>
    <row r="4669" spans="1:2" x14ac:dyDescent="0.2">
      <c r="A4669" s="33" t="str">
        <f>+'[1]CA par taux'!A4669</f>
        <v>W66</v>
      </c>
      <c r="B4669" s="36" t="s">
        <v>305</v>
      </c>
    </row>
    <row r="4670" spans="1:2" x14ac:dyDescent="0.2">
      <c r="A4670" s="33" t="str">
        <f>+'[1]CA par taux'!A4670</f>
        <v>W66</v>
      </c>
      <c r="B4670" s="36" t="s">
        <v>306</v>
      </c>
    </row>
    <row r="4671" spans="1:2" x14ac:dyDescent="0.2">
      <c r="A4671" s="33" t="str">
        <f>+'[1]CA par taux'!A4671</f>
        <v>W66</v>
      </c>
      <c r="B4671" s="36" t="s">
        <v>307</v>
      </c>
    </row>
    <row r="4672" spans="1:2" x14ac:dyDescent="0.2">
      <c r="A4672" s="33" t="str">
        <f>+'[1]CA par taux'!A4672</f>
        <v>W66</v>
      </c>
      <c r="B4672" s="36" t="s">
        <v>308</v>
      </c>
    </row>
    <row r="4673" spans="1:2" x14ac:dyDescent="0.2">
      <c r="A4673" s="33" t="str">
        <f>+'[1]CA par taux'!A4673</f>
        <v>W66</v>
      </c>
      <c r="B4673" s="36" t="s">
        <v>309</v>
      </c>
    </row>
    <row r="4674" spans="1:2" x14ac:dyDescent="0.2">
      <c r="A4674" s="33" t="str">
        <f>+'[1]CA par taux'!A4674</f>
        <v>W66</v>
      </c>
      <c r="B4674" s="36" t="s">
        <v>310</v>
      </c>
    </row>
    <row r="4675" spans="1:2" x14ac:dyDescent="0.2">
      <c r="A4675" s="33" t="str">
        <f>+'[1]CA par taux'!A4675</f>
        <v>W66</v>
      </c>
      <c r="B4675" s="36" t="s">
        <v>311</v>
      </c>
    </row>
    <row r="4676" spans="1:2" x14ac:dyDescent="0.2">
      <c r="A4676" s="33" t="str">
        <f>+'[1]CA par taux'!A4676</f>
        <v>W66</v>
      </c>
      <c r="B4676" s="36" t="s">
        <v>312</v>
      </c>
    </row>
    <row r="4677" spans="1:2" x14ac:dyDescent="0.2">
      <c r="A4677" s="33" t="str">
        <f>+'[1]CA par taux'!A4677</f>
        <v>W66</v>
      </c>
      <c r="B4677" s="36" t="s">
        <v>313</v>
      </c>
    </row>
    <row r="4678" spans="1:2" x14ac:dyDescent="0.2">
      <c r="A4678" s="33" t="str">
        <f>+'[1]CA par taux'!A4678</f>
        <v>W66</v>
      </c>
      <c r="B4678" s="36" t="s">
        <v>117</v>
      </c>
    </row>
    <row r="4679" spans="1:2" x14ac:dyDescent="0.2">
      <c r="A4679" s="33" t="str">
        <f>+'[1]CA par taux'!A4679</f>
        <v>W66</v>
      </c>
      <c r="B4679" s="36" t="s">
        <v>314</v>
      </c>
    </row>
    <row r="4680" spans="1:2" x14ac:dyDescent="0.2">
      <c r="A4680" s="33" t="str">
        <f>+'[1]CA par taux'!A4680</f>
        <v>W66</v>
      </c>
      <c r="B4680" s="36" t="s">
        <v>315</v>
      </c>
    </row>
    <row r="4681" spans="1:2" x14ac:dyDescent="0.2">
      <c r="A4681" s="33" t="str">
        <f>+'[1]CA par taux'!A4681</f>
        <v>W66</v>
      </c>
      <c r="B4681" s="36" t="s">
        <v>316</v>
      </c>
    </row>
    <row r="4682" spans="1:2" x14ac:dyDescent="0.2">
      <c r="A4682" s="33" t="str">
        <f>+'[1]CA par taux'!A4682</f>
        <v>W66</v>
      </c>
      <c r="B4682" s="36" t="s">
        <v>317</v>
      </c>
    </row>
    <row r="4683" spans="1:2" x14ac:dyDescent="0.2">
      <c r="A4683" s="33" t="str">
        <f>+'[1]CA par taux'!A4683</f>
        <v>W66</v>
      </c>
      <c r="B4683" s="36" t="s">
        <v>318</v>
      </c>
    </row>
    <row r="4684" spans="1:2" x14ac:dyDescent="0.2">
      <c r="A4684" s="33" t="str">
        <f>+'[1]CA par taux'!A4684</f>
        <v>W66</v>
      </c>
      <c r="B4684" s="36" t="s">
        <v>319</v>
      </c>
    </row>
    <row r="4685" spans="1:2" x14ac:dyDescent="0.2">
      <c r="A4685" s="33" t="str">
        <f>+'[1]CA par taux'!A4685</f>
        <v>W66</v>
      </c>
      <c r="B4685" s="36" t="s">
        <v>320</v>
      </c>
    </row>
    <row r="4686" spans="1:2" x14ac:dyDescent="0.2">
      <c r="A4686" s="33" t="str">
        <f>+'[1]CA par taux'!A4686</f>
        <v>W66</v>
      </c>
      <c r="B4686" s="36" t="s">
        <v>321</v>
      </c>
    </row>
    <row r="4687" spans="1:2" x14ac:dyDescent="0.2">
      <c r="A4687" s="33" t="str">
        <f>+'[1]CA par taux'!A4687</f>
        <v>W66</v>
      </c>
      <c r="B4687" s="36" t="s">
        <v>322</v>
      </c>
    </row>
    <row r="4688" spans="1:2" x14ac:dyDescent="0.2">
      <c r="A4688" s="33" t="str">
        <f>+'[1]CA par taux'!A4688</f>
        <v>W66</v>
      </c>
      <c r="B4688" s="36" t="s">
        <v>323</v>
      </c>
    </row>
    <row r="4689" spans="1:2" x14ac:dyDescent="0.2">
      <c r="A4689" s="33" t="str">
        <f>+'[1]CA par taux'!A4689</f>
        <v>W66</v>
      </c>
      <c r="B4689" s="36" t="s">
        <v>324</v>
      </c>
    </row>
    <row r="4690" spans="1:2" x14ac:dyDescent="0.2">
      <c r="A4690" s="33" t="str">
        <f>+'[1]CA par taux'!A4690</f>
        <v>W66</v>
      </c>
      <c r="B4690" s="36" t="s">
        <v>325</v>
      </c>
    </row>
    <row r="4691" spans="1:2" x14ac:dyDescent="0.2">
      <c r="A4691" s="33" t="str">
        <f>+'[1]CA par taux'!A4691</f>
        <v>W66</v>
      </c>
      <c r="B4691" s="36" t="s">
        <v>326</v>
      </c>
    </row>
    <row r="4692" spans="1:2" x14ac:dyDescent="0.2">
      <c r="A4692" s="33" t="str">
        <f>+'[1]CA par taux'!A4692</f>
        <v>W66</v>
      </c>
      <c r="B4692" s="36" t="s">
        <v>327</v>
      </c>
    </row>
    <row r="4693" spans="1:2" x14ac:dyDescent="0.2">
      <c r="A4693" s="33" t="str">
        <f>+'[1]CA par taux'!A4693</f>
        <v>W66</v>
      </c>
      <c r="B4693" s="36" t="s">
        <v>328</v>
      </c>
    </row>
    <row r="4694" spans="1:2" x14ac:dyDescent="0.2">
      <c r="A4694" s="33" t="str">
        <f>+'[1]CA par taux'!A4694</f>
        <v>W66</v>
      </c>
      <c r="B4694" s="36" t="s">
        <v>329</v>
      </c>
    </row>
    <row r="4695" spans="1:2" x14ac:dyDescent="0.2">
      <c r="A4695" s="33" t="str">
        <f>+'[1]CA par taux'!A4695</f>
        <v>W66</v>
      </c>
      <c r="B4695" s="36" t="s">
        <v>128</v>
      </c>
    </row>
    <row r="4696" spans="1:2" x14ac:dyDescent="0.2">
      <c r="A4696" s="33" t="str">
        <f>+'[1]CA par taux'!A4696</f>
        <v>W66</v>
      </c>
      <c r="B4696" s="36" t="s">
        <v>330</v>
      </c>
    </row>
    <row r="4697" spans="1:2" x14ac:dyDescent="0.2">
      <c r="A4697" s="33" t="str">
        <f>+'[1]CA par taux'!A4697</f>
        <v>W66</v>
      </c>
      <c r="B4697" s="36" t="s">
        <v>331</v>
      </c>
    </row>
    <row r="4698" spans="1:2" x14ac:dyDescent="0.2">
      <c r="A4698" s="33" t="str">
        <f>+'[1]CA par taux'!A4698</f>
        <v>W66</v>
      </c>
      <c r="B4698" s="36" t="s">
        <v>332</v>
      </c>
    </row>
    <row r="4699" spans="1:2" x14ac:dyDescent="0.2">
      <c r="A4699" s="33" t="str">
        <f>+'[1]CA par taux'!A4699</f>
        <v>W66</v>
      </c>
      <c r="B4699" s="36" t="s">
        <v>333</v>
      </c>
    </row>
    <row r="4700" spans="1:2" x14ac:dyDescent="0.2">
      <c r="A4700" s="33" t="str">
        <f>+'[1]CA par taux'!A4700</f>
        <v>W66</v>
      </c>
      <c r="B4700" s="36" t="s">
        <v>334</v>
      </c>
    </row>
    <row r="4701" spans="1:2" x14ac:dyDescent="0.2">
      <c r="A4701" s="33" t="str">
        <f>+'[1]CA par taux'!A4701</f>
        <v>W66</v>
      </c>
      <c r="B4701" s="36" t="s">
        <v>335</v>
      </c>
    </row>
    <row r="4702" spans="1:2" x14ac:dyDescent="0.2">
      <c r="A4702" s="33" t="str">
        <f>+'[1]CA par taux'!A4702</f>
        <v>W66</v>
      </c>
      <c r="B4702" s="36" t="s">
        <v>336</v>
      </c>
    </row>
    <row r="4703" spans="1:2" x14ac:dyDescent="0.2">
      <c r="A4703" s="33" t="str">
        <f>+'[1]CA par taux'!A4703</f>
        <v>W66</v>
      </c>
      <c r="B4703" s="36" t="s">
        <v>337</v>
      </c>
    </row>
    <row r="4704" spans="1:2" x14ac:dyDescent="0.2">
      <c r="A4704" s="33" t="str">
        <f>+'[1]CA par taux'!A4704</f>
        <v>W66</v>
      </c>
      <c r="B4704" s="36" t="s">
        <v>338</v>
      </c>
    </row>
    <row r="4705" spans="1:2" x14ac:dyDescent="0.2">
      <c r="A4705" s="33" t="str">
        <f>+'[1]CA par taux'!A4705</f>
        <v>W66</v>
      </c>
      <c r="B4705" s="36" t="s">
        <v>339</v>
      </c>
    </row>
    <row r="4706" spans="1:2" x14ac:dyDescent="0.2">
      <c r="A4706" s="33" t="str">
        <f>+'[1]CA par taux'!A4706</f>
        <v>W66</v>
      </c>
      <c r="B4706" s="36" t="s">
        <v>340</v>
      </c>
    </row>
    <row r="4707" spans="1:2" x14ac:dyDescent="0.2">
      <c r="A4707" s="33" t="str">
        <f>+'[1]CA par taux'!A4707</f>
        <v>W66</v>
      </c>
      <c r="B4707" s="37"/>
    </row>
    <row r="4708" spans="1:2" x14ac:dyDescent="0.2">
      <c r="A4708" s="33" t="str">
        <f>+'[1]CA par taux'!A4708</f>
        <v>W66</v>
      </c>
    </row>
    <row r="4709" spans="1:2" x14ac:dyDescent="0.2">
      <c r="A4709" s="33" t="str">
        <f>+'[1]CA par taux'!A4709</f>
        <v>W66</v>
      </c>
    </row>
    <row r="4710" spans="1:2" x14ac:dyDescent="0.2">
      <c r="A4710" s="33" t="str">
        <f>+'[1]CA par taux'!A4710</f>
        <v>W66</v>
      </c>
    </row>
    <row r="4711" spans="1:2" x14ac:dyDescent="0.2">
      <c r="A4711" s="33" t="str">
        <f>+'[1]CA par taux'!A4711</f>
        <v>W66</v>
      </c>
    </row>
    <row r="4712" spans="1:2" x14ac:dyDescent="0.2">
      <c r="A4712" s="33" t="str">
        <f>+'[1]CA par taux'!A4712</f>
        <v>W66</v>
      </c>
    </row>
    <row r="4713" spans="1:2" x14ac:dyDescent="0.2">
      <c r="A4713" s="33" t="str">
        <f>+'[1]CA par taux'!A4713</f>
        <v>W66</v>
      </c>
    </row>
    <row r="4714" spans="1:2" x14ac:dyDescent="0.2">
      <c r="A4714" s="33" t="str">
        <f>+'[1]CA par taux'!A4714</f>
        <v>W66</v>
      </c>
    </row>
    <row r="4715" spans="1:2" x14ac:dyDescent="0.2">
      <c r="A4715" s="33" t="str">
        <f>+'[1]CA par taux'!A4715</f>
        <v>W66</v>
      </c>
    </row>
    <row r="4716" spans="1:2" x14ac:dyDescent="0.2">
      <c r="A4716" s="33" t="str">
        <f>+'[1]CA par taux'!A4716</f>
        <v>W66</v>
      </c>
    </row>
    <row r="4717" spans="1:2" x14ac:dyDescent="0.2">
      <c r="A4717" s="33" t="str">
        <f>+'[1]CA par taux'!A4717</f>
        <v>W66</v>
      </c>
    </row>
    <row r="4718" spans="1:2" x14ac:dyDescent="0.2">
      <c r="A4718" s="33" t="str">
        <f>+'[1]CA par taux'!A4718</f>
        <v>W66</v>
      </c>
    </row>
    <row r="4719" spans="1:2" x14ac:dyDescent="0.2">
      <c r="A4719" s="33" t="str">
        <f>+'[1]CA par taux'!A4719</f>
        <v>W66</v>
      </c>
    </row>
    <row r="4720" spans="1:2" x14ac:dyDescent="0.2">
      <c r="A4720" s="33" t="str">
        <f>+'[1]CA par taux'!A4720</f>
        <v>W66</v>
      </c>
    </row>
    <row r="4721" spans="1:1" x14ac:dyDescent="0.2">
      <c r="A4721" s="33" t="str">
        <f>+'[1]CA par taux'!A4721</f>
        <v>W66</v>
      </c>
    </row>
    <row r="4722" spans="1:1" x14ac:dyDescent="0.2">
      <c r="A4722" s="33" t="str">
        <f>+'[1]CA par taux'!A4722</f>
        <v>W66</v>
      </c>
    </row>
    <row r="4723" spans="1:1" x14ac:dyDescent="0.2">
      <c r="A4723" s="33" t="str">
        <f>+'[1]CA par taux'!A4723</f>
        <v>W66</v>
      </c>
    </row>
    <row r="4724" spans="1:1" x14ac:dyDescent="0.2">
      <c r="A4724" s="33" t="str">
        <f>+'[1]CA par taux'!A4724</f>
        <v>W66</v>
      </c>
    </row>
    <row r="4725" spans="1:1" x14ac:dyDescent="0.2">
      <c r="A4725" s="33" t="str">
        <f>+'[1]CA par taux'!A4725</f>
        <v>W66</v>
      </c>
    </row>
    <row r="4726" spans="1:1" x14ac:dyDescent="0.2">
      <c r="A4726" s="33" t="str">
        <f>+'[1]CA par taux'!A4726</f>
        <v>W66</v>
      </c>
    </row>
    <row r="4727" spans="1:1" x14ac:dyDescent="0.2">
      <c r="A4727" s="33" t="str">
        <f>+'[1]CA par taux'!A4727</f>
        <v>W66</v>
      </c>
    </row>
    <row r="4728" spans="1:1" x14ac:dyDescent="0.2">
      <c r="A4728" s="33" t="str">
        <f>+'[1]CA par taux'!A4728</f>
        <v>W66</v>
      </c>
    </row>
    <row r="4729" spans="1:1" x14ac:dyDescent="0.2">
      <c r="A4729" s="33" t="str">
        <f>+'[1]CA par taux'!A4729</f>
        <v>W66</v>
      </c>
    </row>
    <row r="4730" spans="1:1" x14ac:dyDescent="0.2">
      <c r="A4730" s="33" t="str">
        <f>+'[1]CA par taux'!A4730</f>
        <v>W66</v>
      </c>
    </row>
    <row r="4731" spans="1:1" x14ac:dyDescent="0.2">
      <c r="A4731" s="33" t="str">
        <f>+'[1]CA par taux'!A4731</f>
        <v>W66</v>
      </c>
    </row>
    <row r="4732" spans="1:1" x14ac:dyDescent="0.2">
      <c r="A4732" s="33" t="str">
        <f>+'[1]CA par taux'!A4732</f>
        <v>W66</v>
      </c>
    </row>
    <row r="4733" spans="1:1" x14ac:dyDescent="0.2">
      <c r="A4733" s="33" t="str">
        <f>+'[1]CA par taux'!A4733</f>
        <v>W66</v>
      </c>
    </row>
    <row r="4734" spans="1:1" x14ac:dyDescent="0.2">
      <c r="A4734" s="33" t="str">
        <f>+'[1]CA par taux'!A4734</f>
        <v>W66</v>
      </c>
    </row>
    <row r="4735" spans="1:1" x14ac:dyDescent="0.2">
      <c r="A4735" s="33" t="str">
        <f>+'[1]CA par taux'!A4735</f>
        <v>W66</v>
      </c>
    </row>
    <row r="4736" spans="1:1" x14ac:dyDescent="0.2">
      <c r="A4736" s="33" t="str">
        <f>+'[1]CA par taux'!A4736</f>
        <v>W66</v>
      </c>
    </row>
    <row r="4737" spans="1:1" x14ac:dyDescent="0.2">
      <c r="A4737" s="33" t="str">
        <f>+'[1]CA par taux'!A4737</f>
        <v>W66</v>
      </c>
    </row>
    <row r="4738" spans="1:1" x14ac:dyDescent="0.2">
      <c r="A4738" s="33" t="str">
        <f>+'[1]CA par taux'!A4738</f>
        <v>W66</v>
      </c>
    </row>
    <row r="4739" spans="1:1" x14ac:dyDescent="0.2">
      <c r="A4739" s="33" t="str">
        <f>+'[1]CA par taux'!A4739</f>
        <v>W66</v>
      </c>
    </row>
    <row r="4740" spans="1:1" x14ac:dyDescent="0.2">
      <c r="A4740" s="33" t="str">
        <f>+'[1]CA par taux'!A4740</f>
        <v>W66</v>
      </c>
    </row>
    <row r="4741" spans="1:1" x14ac:dyDescent="0.2">
      <c r="A4741" s="33" t="str">
        <f>+'[1]CA par taux'!A4741</f>
        <v>W66</v>
      </c>
    </row>
    <row r="4742" spans="1:1" x14ac:dyDescent="0.2">
      <c r="A4742" s="33" t="str">
        <f>+'[1]CA par taux'!A4742</f>
        <v>W66</v>
      </c>
    </row>
    <row r="4743" spans="1:1" x14ac:dyDescent="0.2">
      <c r="A4743" s="33" t="str">
        <f>+'[1]CA par taux'!A4743</f>
        <v>W66</v>
      </c>
    </row>
    <row r="4744" spans="1:1" x14ac:dyDescent="0.2">
      <c r="A4744" s="33" t="str">
        <f>+'[1]CA par taux'!A4744</f>
        <v>W66</v>
      </c>
    </row>
    <row r="4745" spans="1:1" x14ac:dyDescent="0.2">
      <c r="A4745" s="33" t="str">
        <f>+'[1]CA par taux'!A4745</f>
        <v>W66</v>
      </c>
    </row>
    <row r="4746" spans="1:1" x14ac:dyDescent="0.2">
      <c r="A4746" s="33" t="str">
        <f>+'[1]CA par taux'!A4746</f>
        <v>W66</v>
      </c>
    </row>
    <row r="4747" spans="1:1" x14ac:dyDescent="0.2">
      <c r="A4747" s="33" t="str">
        <f>+'[1]CA par taux'!A4747</f>
        <v>W66</v>
      </c>
    </row>
    <row r="4748" spans="1:1" x14ac:dyDescent="0.2">
      <c r="A4748" s="33" t="str">
        <f>+'[1]CA par taux'!A4748</f>
        <v>W66</v>
      </c>
    </row>
    <row r="4749" spans="1:1" x14ac:dyDescent="0.2">
      <c r="A4749" s="33" t="str">
        <f>+'[1]CA par taux'!A4749</f>
        <v>W66</v>
      </c>
    </row>
    <row r="4750" spans="1:1" x14ac:dyDescent="0.2">
      <c r="A4750" s="33" t="str">
        <f>+'[1]CA par taux'!A4750</f>
        <v>W66</v>
      </c>
    </row>
    <row r="4751" spans="1:1" x14ac:dyDescent="0.2">
      <c r="A4751" s="33" t="str">
        <f>+'[1]CA par taux'!A4751</f>
        <v>W66</v>
      </c>
    </row>
    <row r="4752" spans="1:1" x14ac:dyDescent="0.2">
      <c r="A4752" s="33" t="str">
        <f>+'[1]CA par taux'!A4752</f>
        <v>W66</v>
      </c>
    </row>
    <row r="4753" spans="1:1" x14ac:dyDescent="0.2">
      <c r="A4753" s="33" t="str">
        <f>+'[1]CA par taux'!A4753</f>
        <v>W66</v>
      </c>
    </row>
    <row r="4754" spans="1:1" x14ac:dyDescent="0.2">
      <c r="A4754" s="33" t="str">
        <f>+'[1]CA par taux'!A4754</f>
        <v>W66</v>
      </c>
    </row>
    <row r="4755" spans="1:1" x14ac:dyDescent="0.2">
      <c r="A4755" s="33" t="str">
        <f>+'[1]CA par taux'!A4755</f>
        <v>W66</v>
      </c>
    </row>
    <row r="4756" spans="1:1" x14ac:dyDescent="0.2">
      <c r="A4756" s="33" t="str">
        <f>+'[1]CA par taux'!A4756</f>
        <v>W66</v>
      </c>
    </row>
    <row r="4757" spans="1:1" x14ac:dyDescent="0.2">
      <c r="A4757" s="33" t="str">
        <f>+'[1]CA par taux'!A4757</f>
        <v>W66</v>
      </c>
    </row>
    <row r="4758" spans="1:1" x14ac:dyDescent="0.2">
      <c r="A4758" s="33" t="str">
        <f>+'[1]CA par taux'!A4758</f>
        <v>W66</v>
      </c>
    </row>
    <row r="4759" spans="1:1" x14ac:dyDescent="0.2">
      <c r="A4759" s="33" t="str">
        <f>+'[1]CA par taux'!A4759</f>
        <v>W66</v>
      </c>
    </row>
    <row r="4760" spans="1:1" x14ac:dyDescent="0.2">
      <c r="A4760" s="33" t="str">
        <f>+'[1]CA par taux'!A4760</f>
        <v>W66</v>
      </c>
    </row>
    <row r="4761" spans="1:1" x14ac:dyDescent="0.2">
      <c r="A4761" s="33" t="str">
        <f>+'[1]CA par taux'!A4761</f>
        <v>W66</v>
      </c>
    </row>
    <row r="4762" spans="1:1" x14ac:dyDescent="0.2">
      <c r="A4762" s="33" t="str">
        <f>+'[1]CA par taux'!A4762</f>
        <v>W66</v>
      </c>
    </row>
    <row r="4763" spans="1:1" x14ac:dyDescent="0.2">
      <c r="A4763" s="33" t="str">
        <f>+'[1]CA par taux'!A4763</f>
        <v>W66</v>
      </c>
    </row>
    <row r="4764" spans="1:1" x14ac:dyDescent="0.2">
      <c r="A4764" s="33" t="str">
        <f>+'[1]CA par taux'!A4764</f>
        <v>W66</v>
      </c>
    </row>
    <row r="4765" spans="1:1" x14ac:dyDescent="0.2">
      <c r="A4765" s="33" t="str">
        <f>+'[1]CA par taux'!A4765</f>
        <v>W66</v>
      </c>
    </row>
    <row r="4766" spans="1:1" x14ac:dyDescent="0.2">
      <c r="A4766" s="33" t="str">
        <f>+'[1]CA par taux'!A4766</f>
        <v>W66</v>
      </c>
    </row>
    <row r="4767" spans="1:1" x14ac:dyDescent="0.2">
      <c r="A4767" s="33" t="str">
        <f>+'[1]CA par taux'!A4767</f>
        <v>W66</v>
      </c>
    </row>
    <row r="4768" spans="1:1" x14ac:dyDescent="0.2">
      <c r="A4768" s="33" t="str">
        <f>+'[1]CA par taux'!A4768</f>
        <v>W66</v>
      </c>
    </row>
    <row r="4769" spans="1:1" x14ac:dyDescent="0.2">
      <c r="A4769" s="33" t="str">
        <f>+'[1]CA par taux'!A4769</f>
        <v>W66</v>
      </c>
    </row>
    <row r="4770" spans="1:1" x14ac:dyDescent="0.2">
      <c r="A4770" s="33" t="str">
        <f>+'[1]CA par taux'!A4770</f>
        <v>W66</v>
      </c>
    </row>
    <row r="4771" spans="1:1" x14ac:dyDescent="0.2">
      <c r="A4771" s="33" t="str">
        <f>+'[1]CA par taux'!A4771</f>
        <v>W66</v>
      </c>
    </row>
    <row r="4772" spans="1:1" x14ac:dyDescent="0.2">
      <c r="A4772" s="33" t="str">
        <f>+'[1]CA par taux'!A4772</f>
        <v>W66</v>
      </c>
    </row>
    <row r="4773" spans="1:1" x14ac:dyDescent="0.2">
      <c r="A4773" s="33" t="str">
        <f>+'[1]CA par taux'!A4773</f>
        <v>W66</v>
      </c>
    </row>
    <row r="4774" spans="1:1" x14ac:dyDescent="0.2">
      <c r="A4774" s="33" t="str">
        <f>+'[1]CA par taux'!A4774</f>
        <v>W66</v>
      </c>
    </row>
    <row r="4775" spans="1:1" x14ac:dyDescent="0.2">
      <c r="A4775" s="33" t="str">
        <f>+'[1]CA par taux'!A4775</f>
        <v>W66</v>
      </c>
    </row>
    <row r="4776" spans="1:1" x14ac:dyDescent="0.2">
      <c r="A4776" s="33" t="str">
        <f>+'[1]CA par taux'!A4776</f>
        <v>W66</v>
      </c>
    </row>
    <row r="4777" spans="1:1" x14ac:dyDescent="0.2">
      <c r="A4777" s="33" t="str">
        <f>+'[1]CA par taux'!A4777</f>
        <v>W66</v>
      </c>
    </row>
    <row r="4778" spans="1:1" x14ac:dyDescent="0.2">
      <c r="A4778" s="33" t="str">
        <f>+'[1]CA par taux'!A4778</f>
        <v>W66</v>
      </c>
    </row>
    <row r="4779" spans="1:1" x14ac:dyDescent="0.2">
      <c r="A4779" s="33" t="str">
        <f>+'[1]CA par taux'!A4779</f>
        <v>W66</v>
      </c>
    </row>
    <row r="4780" spans="1:1" x14ac:dyDescent="0.2">
      <c r="A4780" s="33" t="str">
        <f>+'[1]CA par taux'!A4780</f>
        <v>W66</v>
      </c>
    </row>
    <row r="4781" spans="1:1" x14ac:dyDescent="0.2">
      <c r="A4781" s="33" t="str">
        <f>+'[1]CA par taux'!A4781</f>
        <v>W66</v>
      </c>
    </row>
    <row r="4782" spans="1:1" x14ac:dyDescent="0.2">
      <c r="A4782" s="33" t="str">
        <f>+'[1]CA par taux'!A4782</f>
        <v>W66</v>
      </c>
    </row>
    <row r="4783" spans="1:1" x14ac:dyDescent="0.2">
      <c r="A4783" s="33" t="str">
        <f>+'[1]CA par taux'!A4783</f>
        <v>W66</v>
      </c>
    </row>
    <row r="4784" spans="1:1" x14ac:dyDescent="0.2">
      <c r="A4784" s="33" t="str">
        <f>+'[1]CA par taux'!A4784</f>
        <v>W66</v>
      </c>
    </row>
    <row r="4785" spans="1:1" x14ac:dyDescent="0.2">
      <c r="A4785" s="33" t="str">
        <f>+'[1]CA par taux'!A4785</f>
        <v>W66</v>
      </c>
    </row>
    <row r="4786" spans="1:1" x14ac:dyDescent="0.2">
      <c r="A4786" s="33" t="str">
        <f>+'[1]CA par taux'!A4786</f>
        <v>W66</v>
      </c>
    </row>
    <row r="4787" spans="1:1" x14ac:dyDescent="0.2">
      <c r="A4787" s="33" t="str">
        <f>+'[1]CA par taux'!A4787</f>
        <v>W66</v>
      </c>
    </row>
    <row r="4788" spans="1:1" x14ac:dyDescent="0.2">
      <c r="A4788" s="33" t="str">
        <f>+'[1]CA par taux'!A4788</f>
        <v>W66</v>
      </c>
    </row>
    <row r="4789" spans="1:1" x14ac:dyDescent="0.2">
      <c r="A4789" s="33" t="str">
        <f>+'[1]CA par taux'!A4789</f>
        <v>W66</v>
      </c>
    </row>
    <row r="4790" spans="1:1" x14ac:dyDescent="0.2">
      <c r="A4790" s="33" t="str">
        <f>+'[1]CA par taux'!A4790</f>
        <v>W66</v>
      </c>
    </row>
    <row r="4791" spans="1:1" x14ac:dyDescent="0.2">
      <c r="A4791" s="33" t="str">
        <f>+'[1]CA par taux'!A4791</f>
        <v>W66</v>
      </c>
    </row>
    <row r="4792" spans="1:1" x14ac:dyDescent="0.2">
      <c r="A4792" s="33" t="str">
        <f>+'[1]CA par taux'!A4792</f>
        <v>W66</v>
      </c>
    </row>
    <row r="4793" spans="1:1" x14ac:dyDescent="0.2">
      <c r="A4793" s="33" t="str">
        <f>+'[1]CA par taux'!A4793</f>
        <v>W66</v>
      </c>
    </row>
    <row r="4794" spans="1:1" x14ac:dyDescent="0.2">
      <c r="A4794" s="33" t="str">
        <f>+'[1]CA par taux'!A4794</f>
        <v>W66</v>
      </c>
    </row>
    <row r="4795" spans="1:1" x14ac:dyDescent="0.2">
      <c r="A4795" s="33" t="str">
        <f>+'[1]CA par taux'!A4795</f>
        <v>W66</v>
      </c>
    </row>
    <row r="4796" spans="1:1" x14ac:dyDescent="0.2">
      <c r="A4796" s="33" t="str">
        <f>+'[1]CA par taux'!A4796</f>
        <v>W66</v>
      </c>
    </row>
    <row r="4797" spans="1:1" x14ac:dyDescent="0.2">
      <c r="A4797" s="33" t="str">
        <f>+'[1]CA par taux'!A4797</f>
        <v>W66</v>
      </c>
    </row>
    <row r="4798" spans="1:1" x14ac:dyDescent="0.2">
      <c r="A4798" s="33" t="str">
        <f>+'[1]CA par taux'!A4798</f>
        <v>W66</v>
      </c>
    </row>
    <row r="4799" spans="1:1" x14ac:dyDescent="0.2">
      <c r="A4799" s="33" t="str">
        <f>+'[1]CA par taux'!A4799</f>
        <v>W66</v>
      </c>
    </row>
    <row r="4800" spans="1:1" x14ac:dyDescent="0.2">
      <c r="A4800" s="33" t="str">
        <f>+'[1]CA par taux'!A4800</f>
        <v>W66</v>
      </c>
    </row>
    <row r="4801" spans="1:2" x14ac:dyDescent="0.2">
      <c r="A4801" s="33" t="str">
        <f>+'[1]CA par taux'!A4801</f>
        <v>W99</v>
      </c>
      <c r="B4801" s="36" t="s">
        <v>239</v>
      </c>
    </row>
    <row r="4802" spans="1:2" x14ac:dyDescent="0.2">
      <c r="A4802" s="33" t="str">
        <f>+'[1]CA par taux'!A4802</f>
        <v>W99</v>
      </c>
      <c r="B4802" s="36" t="s">
        <v>240</v>
      </c>
    </row>
    <row r="4803" spans="1:2" x14ac:dyDescent="0.2">
      <c r="A4803" s="33" t="str">
        <f>+'[1]CA par taux'!A4803</f>
        <v>W99</v>
      </c>
      <c r="B4803" s="36" t="s">
        <v>241</v>
      </c>
    </row>
    <row r="4804" spans="1:2" x14ac:dyDescent="0.2">
      <c r="A4804" s="33" t="str">
        <f>+'[1]CA par taux'!A4804</f>
        <v>W99</v>
      </c>
      <c r="B4804" s="36" t="s">
        <v>242</v>
      </c>
    </row>
    <row r="4805" spans="1:2" x14ac:dyDescent="0.2">
      <c r="A4805" s="33" t="str">
        <f>+'[1]CA par taux'!A4805</f>
        <v>W99</v>
      </c>
      <c r="B4805" s="36" t="s">
        <v>243</v>
      </c>
    </row>
    <row r="4806" spans="1:2" x14ac:dyDescent="0.2">
      <c r="A4806" s="33" t="str">
        <f>+'[1]CA par taux'!A4806</f>
        <v>W99</v>
      </c>
      <c r="B4806" s="36" t="s">
        <v>244</v>
      </c>
    </row>
    <row r="4807" spans="1:2" x14ac:dyDescent="0.2">
      <c r="A4807" s="33" t="str">
        <f>+'[1]CA par taux'!A4807</f>
        <v>W99</v>
      </c>
      <c r="B4807" s="36" t="s">
        <v>245</v>
      </c>
    </row>
    <row r="4808" spans="1:2" x14ac:dyDescent="0.2">
      <c r="A4808" s="33" t="str">
        <f>+'[1]CA par taux'!A4808</f>
        <v>W99</v>
      </c>
      <c r="B4808" s="36" t="s">
        <v>246</v>
      </c>
    </row>
    <row r="4809" spans="1:2" x14ac:dyDescent="0.2">
      <c r="A4809" s="33" t="str">
        <f>+'[1]CA par taux'!A4809</f>
        <v>W99</v>
      </c>
      <c r="B4809" s="36" t="s">
        <v>247</v>
      </c>
    </row>
    <row r="4810" spans="1:2" x14ac:dyDescent="0.2">
      <c r="A4810" s="33" t="str">
        <f>+'[1]CA par taux'!A4810</f>
        <v>W99</v>
      </c>
      <c r="B4810" s="36" t="s">
        <v>248</v>
      </c>
    </row>
    <row r="4811" spans="1:2" x14ac:dyDescent="0.2">
      <c r="A4811" s="33" t="str">
        <f>+'[1]CA par taux'!A4811</f>
        <v>W99</v>
      </c>
      <c r="B4811" s="36" t="s">
        <v>249</v>
      </c>
    </row>
    <row r="4812" spans="1:2" x14ac:dyDescent="0.2">
      <c r="A4812" s="33" t="str">
        <f>+'[1]CA par taux'!A4812</f>
        <v>W99</v>
      </c>
      <c r="B4812" s="36" t="s">
        <v>250</v>
      </c>
    </row>
    <row r="4813" spans="1:2" x14ac:dyDescent="0.2">
      <c r="A4813" s="33" t="str">
        <f>+'[1]CA par taux'!A4813</f>
        <v>W99</v>
      </c>
      <c r="B4813" s="36" t="s">
        <v>251</v>
      </c>
    </row>
    <row r="4814" spans="1:2" x14ac:dyDescent="0.2">
      <c r="A4814" s="33" t="str">
        <f>+'[1]CA par taux'!A4814</f>
        <v>W99</v>
      </c>
      <c r="B4814" s="36" t="s">
        <v>252</v>
      </c>
    </row>
    <row r="4815" spans="1:2" x14ac:dyDescent="0.2">
      <c r="A4815" s="33" t="str">
        <f>+'[1]CA par taux'!A4815</f>
        <v>W99</v>
      </c>
      <c r="B4815" s="36" t="s">
        <v>253</v>
      </c>
    </row>
    <row r="4816" spans="1:2" x14ac:dyDescent="0.2">
      <c r="A4816" s="33" t="str">
        <f>+'[1]CA par taux'!A4816</f>
        <v>W99</v>
      </c>
      <c r="B4816" s="36" t="s">
        <v>254</v>
      </c>
    </row>
    <row r="4817" spans="1:2" x14ac:dyDescent="0.2">
      <c r="A4817" s="33" t="str">
        <f>+'[1]CA par taux'!A4817</f>
        <v>W99</v>
      </c>
      <c r="B4817" s="36" t="s">
        <v>254</v>
      </c>
    </row>
    <row r="4818" spans="1:2" x14ac:dyDescent="0.2">
      <c r="A4818" s="33" t="str">
        <f>+'[1]CA par taux'!A4818</f>
        <v>W99</v>
      </c>
      <c r="B4818" s="36" t="s">
        <v>255</v>
      </c>
    </row>
    <row r="4819" spans="1:2" x14ac:dyDescent="0.2">
      <c r="A4819" s="33" t="str">
        <f>+'[1]CA par taux'!A4819</f>
        <v>W99</v>
      </c>
      <c r="B4819" s="36" t="s">
        <v>256</v>
      </c>
    </row>
    <row r="4820" spans="1:2" x14ac:dyDescent="0.2">
      <c r="A4820" s="33" t="str">
        <f>+'[1]CA par taux'!A4820</f>
        <v>W99</v>
      </c>
      <c r="B4820" s="36" t="s">
        <v>257</v>
      </c>
    </row>
    <row r="4821" spans="1:2" x14ac:dyDescent="0.2">
      <c r="A4821" s="33" t="str">
        <f>+'[1]CA par taux'!A4821</f>
        <v>W99</v>
      </c>
      <c r="B4821" s="36" t="s">
        <v>258</v>
      </c>
    </row>
    <row r="4822" spans="1:2" x14ac:dyDescent="0.2">
      <c r="A4822" s="33" t="str">
        <f>+'[1]CA par taux'!A4822</f>
        <v>W99</v>
      </c>
      <c r="B4822" s="36" t="s">
        <v>259</v>
      </c>
    </row>
    <row r="4823" spans="1:2" x14ac:dyDescent="0.2">
      <c r="A4823" s="33" t="str">
        <f>+'[1]CA par taux'!A4823</f>
        <v>W99</v>
      </c>
      <c r="B4823" s="36" t="s">
        <v>260</v>
      </c>
    </row>
    <row r="4824" spans="1:2" x14ac:dyDescent="0.2">
      <c r="A4824" s="33" t="str">
        <f>+'[1]CA par taux'!A4824</f>
        <v>W99</v>
      </c>
      <c r="B4824" s="36" t="s">
        <v>261</v>
      </c>
    </row>
    <row r="4825" spans="1:2" x14ac:dyDescent="0.2">
      <c r="A4825" s="33" t="str">
        <f>+'[1]CA par taux'!A4825</f>
        <v>W99</v>
      </c>
      <c r="B4825" s="36" t="s">
        <v>262</v>
      </c>
    </row>
    <row r="4826" spans="1:2" x14ac:dyDescent="0.2">
      <c r="A4826" s="33" t="str">
        <f>+'[1]CA par taux'!A4826</f>
        <v>W99</v>
      </c>
      <c r="B4826" s="36" t="s">
        <v>263</v>
      </c>
    </row>
    <row r="4827" spans="1:2" x14ac:dyDescent="0.2">
      <c r="A4827" s="33" t="str">
        <f>+'[1]CA par taux'!A4827</f>
        <v>W99</v>
      </c>
      <c r="B4827" s="36" t="s">
        <v>264</v>
      </c>
    </row>
    <row r="4828" spans="1:2" x14ac:dyDescent="0.2">
      <c r="A4828" s="33" t="str">
        <f>+'[1]CA par taux'!A4828</f>
        <v>W99</v>
      </c>
      <c r="B4828" s="36" t="s">
        <v>265</v>
      </c>
    </row>
    <row r="4829" spans="1:2" x14ac:dyDescent="0.2">
      <c r="A4829" s="33" t="str">
        <f>+'[1]CA par taux'!A4829</f>
        <v>W99</v>
      </c>
      <c r="B4829" s="36" t="s">
        <v>266</v>
      </c>
    </row>
    <row r="4830" spans="1:2" x14ac:dyDescent="0.2">
      <c r="A4830" s="33" t="str">
        <f>+'[1]CA par taux'!A4830</f>
        <v>W99</v>
      </c>
      <c r="B4830" s="36" t="s">
        <v>267</v>
      </c>
    </row>
    <row r="4831" spans="1:2" x14ac:dyDescent="0.2">
      <c r="A4831" s="33" t="str">
        <f>+'[1]CA par taux'!A4831</f>
        <v>W99</v>
      </c>
      <c r="B4831" s="36" t="s">
        <v>268</v>
      </c>
    </row>
    <row r="4832" spans="1:2" x14ac:dyDescent="0.2">
      <c r="A4832" s="33" t="str">
        <f>+'[1]CA par taux'!A4832</f>
        <v>W99</v>
      </c>
      <c r="B4832" s="36" t="s">
        <v>269</v>
      </c>
    </row>
    <row r="4833" spans="1:2" x14ac:dyDescent="0.2">
      <c r="A4833" s="33" t="str">
        <f>+'[1]CA par taux'!A4833</f>
        <v>W99</v>
      </c>
      <c r="B4833" s="36" t="s">
        <v>270</v>
      </c>
    </row>
    <row r="4834" spans="1:2" x14ac:dyDescent="0.2">
      <c r="A4834" s="33" t="str">
        <f>+'[1]CA par taux'!A4834</f>
        <v>W99</v>
      </c>
      <c r="B4834" s="36" t="s">
        <v>271</v>
      </c>
    </row>
    <row r="4835" spans="1:2" x14ac:dyDescent="0.2">
      <c r="A4835" s="33" t="str">
        <f>+'[1]CA par taux'!A4835</f>
        <v>W99</v>
      </c>
      <c r="B4835" s="36" t="s">
        <v>272</v>
      </c>
    </row>
    <row r="4836" spans="1:2" x14ac:dyDescent="0.2">
      <c r="A4836" s="33" t="str">
        <f>+'[1]CA par taux'!A4836</f>
        <v>W99</v>
      </c>
      <c r="B4836" s="36" t="s">
        <v>273</v>
      </c>
    </row>
    <row r="4837" spans="1:2" x14ac:dyDescent="0.2">
      <c r="A4837" s="33" t="str">
        <f>+'[1]CA par taux'!A4837</f>
        <v>W99</v>
      </c>
      <c r="B4837" s="36" t="s">
        <v>274</v>
      </c>
    </row>
    <row r="4838" spans="1:2" x14ac:dyDescent="0.2">
      <c r="A4838" s="33" t="str">
        <f>+'[1]CA par taux'!A4838</f>
        <v>W99</v>
      </c>
      <c r="B4838" s="36" t="s">
        <v>275</v>
      </c>
    </row>
    <row r="4839" spans="1:2" x14ac:dyDescent="0.2">
      <c r="A4839" s="33" t="str">
        <f>+'[1]CA par taux'!A4839</f>
        <v>W99</v>
      </c>
      <c r="B4839" s="36" t="s">
        <v>276</v>
      </c>
    </row>
    <row r="4840" spans="1:2" x14ac:dyDescent="0.2">
      <c r="A4840" s="33" t="str">
        <f>+'[1]CA par taux'!A4840</f>
        <v>W99</v>
      </c>
      <c r="B4840" s="36" t="s">
        <v>277</v>
      </c>
    </row>
    <row r="4841" spans="1:2" x14ac:dyDescent="0.2">
      <c r="A4841" s="33" t="str">
        <f>+'[1]CA par taux'!A4841</f>
        <v>W99</v>
      </c>
      <c r="B4841" s="36" t="s">
        <v>278</v>
      </c>
    </row>
    <row r="4842" spans="1:2" x14ac:dyDescent="0.2">
      <c r="A4842" s="33" t="str">
        <f>+'[1]CA par taux'!A4842</f>
        <v>W99</v>
      </c>
      <c r="B4842" s="36" t="s">
        <v>279</v>
      </c>
    </row>
    <row r="4843" spans="1:2" x14ac:dyDescent="0.2">
      <c r="A4843" s="33" t="str">
        <f>+'[1]CA par taux'!A4843</f>
        <v>W99</v>
      </c>
      <c r="B4843" s="36" t="s">
        <v>280</v>
      </c>
    </row>
    <row r="4844" spans="1:2" x14ac:dyDescent="0.2">
      <c r="A4844" s="33" t="str">
        <f>+'[1]CA par taux'!A4844</f>
        <v>W99</v>
      </c>
      <c r="B4844" s="36" t="s">
        <v>281</v>
      </c>
    </row>
    <row r="4845" spans="1:2" x14ac:dyDescent="0.2">
      <c r="A4845" s="33" t="str">
        <f>+'[1]CA par taux'!A4845</f>
        <v>W99</v>
      </c>
      <c r="B4845" s="36" t="s">
        <v>282</v>
      </c>
    </row>
    <row r="4846" spans="1:2" x14ac:dyDescent="0.2">
      <c r="A4846" s="33" t="str">
        <f>+'[1]CA par taux'!A4846</f>
        <v>W99</v>
      </c>
      <c r="B4846" s="36" t="s">
        <v>283</v>
      </c>
    </row>
    <row r="4847" spans="1:2" x14ac:dyDescent="0.2">
      <c r="A4847" s="33" t="str">
        <f>+'[1]CA par taux'!A4847</f>
        <v>W99</v>
      </c>
      <c r="B4847" s="36" t="s">
        <v>284</v>
      </c>
    </row>
    <row r="4848" spans="1:2" x14ac:dyDescent="0.2">
      <c r="A4848" s="33" t="str">
        <f>+'[1]CA par taux'!A4848</f>
        <v>W99</v>
      </c>
      <c r="B4848" s="36" t="s">
        <v>285</v>
      </c>
    </row>
    <row r="4849" spans="1:2" x14ac:dyDescent="0.2">
      <c r="A4849" s="33" t="str">
        <f>+'[1]CA par taux'!A4849</f>
        <v>W99</v>
      </c>
      <c r="B4849" s="36" t="s">
        <v>286</v>
      </c>
    </row>
    <row r="4850" spans="1:2" x14ac:dyDescent="0.2">
      <c r="A4850" s="33" t="str">
        <f>+'[1]CA par taux'!A4850</f>
        <v>W99</v>
      </c>
      <c r="B4850" s="36" t="s">
        <v>287</v>
      </c>
    </row>
    <row r="4851" spans="1:2" x14ac:dyDescent="0.2">
      <c r="A4851" s="33" t="str">
        <f>+'[1]CA par taux'!A4851</f>
        <v>W99</v>
      </c>
      <c r="B4851" s="36" t="s">
        <v>288</v>
      </c>
    </row>
    <row r="4852" spans="1:2" x14ac:dyDescent="0.2">
      <c r="A4852" s="33" t="str">
        <f>+'[1]CA par taux'!A4852</f>
        <v>W99</v>
      </c>
      <c r="B4852" s="36" t="s">
        <v>118</v>
      </c>
    </row>
    <row r="4853" spans="1:2" x14ac:dyDescent="0.2">
      <c r="A4853" s="33" t="str">
        <f>+'[1]CA par taux'!A4853</f>
        <v>W99</v>
      </c>
      <c r="B4853" s="36" t="s">
        <v>289</v>
      </c>
    </row>
    <row r="4854" spans="1:2" x14ac:dyDescent="0.2">
      <c r="A4854" s="33" t="str">
        <f>+'[1]CA par taux'!A4854</f>
        <v>W99</v>
      </c>
      <c r="B4854" s="36" t="s">
        <v>290</v>
      </c>
    </row>
    <row r="4855" spans="1:2" x14ac:dyDescent="0.2">
      <c r="A4855" s="33" t="str">
        <f>+'[1]CA par taux'!A4855</f>
        <v>W99</v>
      </c>
      <c r="B4855" s="36" t="s">
        <v>291</v>
      </c>
    </row>
    <row r="4856" spans="1:2" x14ac:dyDescent="0.2">
      <c r="A4856" s="33" t="str">
        <f>+'[1]CA par taux'!A4856</f>
        <v>W99</v>
      </c>
      <c r="B4856" s="36" t="s">
        <v>292</v>
      </c>
    </row>
    <row r="4857" spans="1:2" x14ac:dyDescent="0.2">
      <c r="A4857" s="33" t="str">
        <f>+'[1]CA par taux'!A4857</f>
        <v>W99</v>
      </c>
      <c r="B4857" s="36" t="s">
        <v>293</v>
      </c>
    </row>
    <row r="4858" spans="1:2" x14ac:dyDescent="0.2">
      <c r="A4858" s="33" t="str">
        <f>+'[1]CA par taux'!A4858</f>
        <v>W99</v>
      </c>
      <c r="B4858" s="36" t="s">
        <v>294</v>
      </c>
    </row>
    <row r="4859" spans="1:2" x14ac:dyDescent="0.2">
      <c r="A4859" s="33" t="str">
        <f>+'[1]CA par taux'!A4859</f>
        <v>W99</v>
      </c>
      <c r="B4859" s="36" t="s">
        <v>295</v>
      </c>
    </row>
    <row r="4860" spans="1:2" x14ac:dyDescent="0.2">
      <c r="A4860" s="33" t="str">
        <f>+'[1]CA par taux'!A4860</f>
        <v>W99</v>
      </c>
      <c r="B4860" s="36" t="s">
        <v>296</v>
      </c>
    </row>
    <row r="4861" spans="1:2" x14ac:dyDescent="0.2">
      <c r="A4861" s="33" t="str">
        <f>+'[1]CA par taux'!A4861</f>
        <v>W99</v>
      </c>
      <c r="B4861" s="36" t="s">
        <v>297</v>
      </c>
    </row>
    <row r="4862" spans="1:2" x14ac:dyDescent="0.2">
      <c r="A4862" s="33" t="str">
        <f>+'[1]CA par taux'!A4862</f>
        <v>W99</v>
      </c>
      <c r="B4862" s="36" t="s">
        <v>298</v>
      </c>
    </row>
    <row r="4863" spans="1:2" x14ac:dyDescent="0.2">
      <c r="A4863" s="33" t="str">
        <f>+'[1]CA par taux'!A4863</f>
        <v>W99</v>
      </c>
      <c r="B4863" s="36" t="s">
        <v>299</v>
      </c>
    </row>
    <row r="4864" spans="1:2" x14ac:dyDescent="0.2">
      <c r="A4864" s="33" t="str">
        <f>+'[1]CA par taux'!A4864</f>
        <v>W99</v>
      </c>
      <c r="B4864" s="36" t="s">
        <v>300</v>
      </c>
    </row>
    <row r="4865" spans="1:2" x14ac:dyDescent="0.2">
      <c r="A4865" s="33" t="str">
        <f>+'[1]CA par taux'!A4865</f>
        <v>W99</v>
      </c>
      <c r="B4865" s="36" t="s">
        <v>301</v>
      </c>
    </row>
    <row r="4866" spans="1:2" x14ac:dyDescent="0.2">
      <c r="A4866" s="33" t="str">
        <f>+'[1]CA par taux'!A4866</f>
        <v>W99</v>
      </c>
      <c r="B4866" s="36" t="s">
        <v>302</v>
      </c>
    </row>
    <row r="4867" spans="1:2" x14ac:dyDescent="0.2">
      <c r="A4867" s="33" t="str">
        <f>+'[1]CA par taux'!A4867</f>
        <v>W99</v>
      </c>
      <c r="B4867" s="36" t="s">
        <v>303</v>
      </c>
    </row>
    <row r="4868" spans="1:2" x14ac:dyDescent="0.2">
      <c r="A4868" s="33" t="str">
        <f>+'[1]CA par taux'!A4868</f>
        <v>W99</v>
      </c>
      <c r="B4868" s="36" t="s">
        <v>304</v>
      </c>
    </row>
    <row r="4869" spans="1:2" x14ac:dyDescent="0.2">
      <c r="A4869" s="33" t="str">
        <f>+'[1]CA par taux'!A4869</f>
        <v>W99</v>
      </c>
      <c r="B4869" s="36" t="s">
        <v>305</v>
      </c>
    </row>
    <row r="4870" spans="1:2" x14ac:dyDescent="0.2">
      <c r="A4870" s="33" t="str">
        <f>+'[1]CA par taux'!A4870</f>
        <v>W99</v>
      </c>
      <c r="B4870" s="36" t="s">
        <v>306</v>
      </c>
    </row>
    <row r="4871" spans="1:2" x14ac:dyDescent="0.2">
      <c r="A4871" s="33" t="str">
        <f>+'[1]CA par taux'!A4871</f>
        <v>W99</v>
      </c>
      <c r="B4871" s="36" t="s">
        <v>307</v>
      </c>
    </row>
    <row r="4872" spans="1:2" x14ac:dyDescent="0.2">
      <c r="A4872" s="33" t="str">
        <f>+'[1]CA par taux'!A4872</f>
        <v>W99</v>
      </c>
      <c r="B4872" s="36" t="s">
        <v>308</v>
      </c>
    </row>
    <row r="4873" spans="1:2" x14ac:dyDescent="0.2">
      <c r="A4873" s="33" t="str">
        <f>+'[1]CA par taux'!A4873</f>
        <v>W99</v>
      </c>
      <c r="B4873" s="36" t="s">
        <v>309</v>
      </c>
    </row>
    <row r="4874" spans="1:2" x14ac:dyDescent="0.2">
      <c r="A4874" s="33" t="str">
        <f>+'[1]CA par taux'!A4874</f>
        <v>W99</v>
      </c>
      <c r="B4874" s="36" t="s">
        <v>310</v>
      </c>
    </row>
    <row r="4875" spans="1:2" x14ac:dyDescent="0.2">
      <c r="A4875" s="33" t="str">
        <f>+'[1]CA par taux'!A4875</f>
        <v>W99</v>
      </c>
      <c r="B4875" s="36" t="s">
        <v>311</v>
      </c>
    </row>
    <row r="4876" spans="1:2" x14ac:dyDescent="0.2">
      <c r="A4876" s="33" t="str">
        <f>+'[1]CA par taux'!A4876</f>
        <v>W99</v>
      </c>
      <c r="B4876" s="36" t="s">
        <v>312</v>
      </c>
    </row>
    <row r="4877" spans="1:2" x14ac:dyDescent="0.2">
      <c r="A4877" s="33" t="str">
        <f>+'[1]CA par taux'!A4877</f>
        <v>W99</v>
      </c>
      <c r="B4877" s="36" t="s">
        <v>313</v>
      </c>
    </row>
    <row r="4878" spans="1:2" x14ac:dyDescent="0.2">
      <c r="A4878" s="33" t="str">
        <f>+'[1]CA par taux'!A4878</f>
        <v>W99</v>
      </c>
      <c r="B4878" s="36" t="s">
        <v>117</v>
      </c>
    </row>
    <row r="4879" spans="1:2" x14ac:dyDescent="0.2">
      <c r="A4879" s="33" t="str">
        <f>+'[1]CA par taux'!A4879</f>
        <v>W99</v>
      </c>
      <c r="B4879" s="36" t="s">
        <v>314</v>
      </c>
    </row>
    <row r="4880" spans="1:2" x14ac:dyDescent="0.2">
      <c r="A4880" s="33" t="str">
        <f>+'[1]CA par taux'!A4880</f>
        <v>W99</v>
      </c>
      <c r="B4880" s="36" t="s">
        <v>315</v>
      </c>
    </row>
    <row r="4881" spans="1:2" x14ac:dyDescent="0.2">
      <c r="A4881" s="33" t="str">
        <f>+'[1]CA par taux'!A4881</f>
        <v>W99</v>
      </c>
      <c r="B4881" s="36" t="s">
        <v>316</v>
      </c>
    </row>
    <row r="4882" spans="1:2" x14ac:dyDescent="0.2">
      <c r="A4882" s="33" t="str">
        <f>+'[1]CA par taux'!A4882</f>
        <v>W99</v>
      </c>
      <c r="B4882" s="36" t="s">
        <v>317</v>
      </c>
    </row>
    <row r="4883" spans="1:2" x14ac:dyDescent="0.2">
      <c r="A4883" s="33" t="str">
        <f>+'[1]CA par taux'!A4883</f>
        <v>W99</v>
      </c>
      <c r="B4883" s="36" t="s">
        <v>318</v>
      </c>
    </row>
    <row r="4884" spans="1:2" x14ac:dyDescent="0.2">
      <c r="A4884" s="33" t="str">
        <f>+'[1]CA par taux'!A4884</f>
        <v>W99</v>
      </c>
      <c r="B4884" s="36" t="s">
        <v>319</v>
      </c>
    </row>
    <row r="4885" spans="1:2" x14ac:dyDescent="0.2">
      <c r="A4885" s="33" t="str">
        <f>+'[1]CA par taux'!A4885</f>
        <v>W99</v>
      </c>
      <c r="B4885" s="36" t="s">
        <v>320</v>
      </c>
    </row>
    <row r="4886" spans="1:2" x14ac:dyDescent="0.2">
      <c r="A4886" s="33" t="str">
        <f>+'[1]CA par taux'!A4886</f>
        <v>W99</v>
      </c>
      <c r="B4886" s="36" t="s">
        <v>321</v>
      </c>
    </row>
    <row r="4887" spans="1:2" x14ac:dyDescent="0.2">
      <c r="A4887" s="33" t="str">
        <f>+'[1]CA par taux'!A4887</f>
        <v>W99</v>
      </c>
      <c r="B4887" s="36" t="s">
        <v>322</v>
      </c>
    </row>
    <row r="4888" spans="1:2" x14ac:dyDescent="0.2">
      <c r="A4888" s="33" t="str">
        <f>+'[1]CA par taux'!A4888</f>
        <v>W99</v>
      </c>
      <c r="B4888" s="36" t="s">
        <v>323</v>
      </c>
    </row>
    <row r="4889" spans="1:2" x14ac:dyDescent="0.2">
      <c r="A4889" s="33" t="str">
        <f>+'[1]CA par taux'!A4889</f>
        <v>W99</v>
      </c>
      <c r="B4889" s="36" t="s">
        <v>324</v>
      </c>
    </row>
    <row r="4890" spans="1:2" x14ac:dyDescent="0.2">
      <c r="A4890" s="33" t="str">
        <f>+'[1]CA par taux'!A4890</f>
        <v>W99</v>
      </c>
      <c r="B4890" s="36" t="s">
        <v>325</v>
      </c>
    </row>
    <row r="4891" spans="1:2" x14ac:dyDescent="0.2">
      <c r="A4891" s="33" t="str">
        <f>+'[1]CA par taux'!A4891</f>
        <v>W99</v>
      </c>
      <c r="B4891" s="36" t="s">
        <v>326</v>
      </c>
    </row>
    <row r="4892" spans="1:2" x14ac:dyDescent="0.2">
      <c r="A4892" s="33" t="str">
        <f>+'[1]CA par taux'!A4892</f>
        <v>W99</v>
      </c>
      <c r="B4892" s="36" t="s">
        <v>327</v>
      </c>
    </row>
    <row r="4893" spans="1:2" x14ac:dyDescent="0.2">
      <c r="A4893" s="33" t="str">
        <f>+'[1]CA par taux'!A4893</f>
        <v>W99</v>
      </c>
      <c r="B4893" s="36" t="s">
        <v>328</v>
      </c>
    </row>
    <row r="4894" spans="1:2" x14ac:dyDescent="0.2">
      <c r="A4894" s="33" t="str">
        <f>+'[1]CA par taux'!A4894</f>
        <v>W99</v>
      </c>
      <c r="B4894" s="36" t="s">
        <v>329</v>
      </c>
    </row>
    <row r="4895" spans="1:2" x14ac:dyDescent="0.2">
      <c r="A4895" s="33" t="str">
        <f>+'[1]CA par taux'!A4895</f>
        <v>W99</v>
      </c>
      <c r="B4895" s="36" t="s">
        <v>128</v>
      </c>
    </row>
    <row r="4896" spans="1:2" x14ac:dyDescent="0.2">
      <c r="A4896" s="33" t="str">
        <f>+'[1]CA par taux'!A4896</f>
        <v>W99</v>
      </c>
      <c r="B4896" s="36" t="s">
        <v>330</v>
      </c>
    </row>
    <row r="4897" spans="1:2" x14ac:dyDescent="0.2">
      <c r="A4897" s="33" t="str">
        <f>+'[1]CA par taux'!A4897</f>
        <v>W99</v>
      </c>
      <c r="B4897" s="36" t="s">
        <v>331</v>
      </c>
    </row>
    <row r="4898" spans="1:2" x14ac:dyDescent="0.2">
      <c r="A4898" s="33" t="str">
        <f>+'[1]CA par taux'!A4898</f>
        <v>W99</v>
      </c>
      <c r="B4898" s="36" t="s">
        <v>332</v>
      </c>
    </row>
    <row r="4899" spans="1:2" x14ac:dyDescent="0.2">
      <c r="A4899" s="33" t="str">
        <f>+'[1]CA par taux'!A4899</f>
        <v>W99</v>
      </c>
      <c r="B4899" s="36" t="s">
        <v>333</v>
      </c>
    </row>
    <row r="4900" spans="1:2" x14ac:dyDescent="0.2">
      <c r="A4900" s="33" t="str">
        <f>+'[1]CA par taux'!A4900</f>
        <v>W99</v>
      </c>
      <c r="B4900" s="36" t="s">
        <v>334</v>
      </c>
    </row>
    <row r="4901" spans="1:2" x14ac:dyDescent="0.2">
      <c r="A4901" s="33" t="str">
        <f>+'[1]CA par taux'!A4901</f>
        <v>W99</v>
      </c>
      <c r="B4901" s="36" t="s">
        <v>335</v>
      </c>
    </row>
    <row r="4902" spans="1:2" x14ac:dyDescent="0.2">
      <c r="A4902" s="33" t="str">
        <f>+'[1]CA par taux'!A4902</f>
        <v>W99</v>
      </c>
      <c r="B4902" s="36" t="s">
        <v>336</v>
      </c>
    </row>
    <row r="4903" spans="1:2" x14ac:dyDescent="0.2">
      <c r="A4903" s="33" t="str">
        <f>+'[1]CA par taux'!A4903</f>
        <v>W99</v>
      </c>
      <c r="B4903" s="36" t="s">
        <v>337</v>
      </c>
    </row>
    <row r="4904" spans="1:2" x14ac:dyDescent="0.2">
      <c r="A4904" s="33" t="str">
        <f>+'[1]CA par taux'!A4904</f>
        <v>W99</v>
      </c>
      <c r="B4904" s="36" t="s">
        <v>338</v>
      </c>
    </row>
    <row r="4905" spans="1:2" x14ac:dyDescent="0.2">
      <c r="A4905" s="33" t="str">
        <f>+'[1]CA par taux'!A4905</f>
        <v>W99</v>
      </c>
      <c r="B4905" s="36" t="s">
        <v>339</v>
      </c>
    </row>
    <row r="4906" spans="1:2" x14ac:dyDescent="0.2">
      <c r="A4906" s="33" t="str">
        <f>+'[1]CA par taux'!A4906</f>
        <v>W99</v>
      </c>
      <c r="B4906" s="36" t="s">
        <v>340</v>
      </c>
    </row>
    <row r="4907" spans="1:2" x14ac:dyDescent="0.2">
      <c r="A4907" s="33" t="str">
        <f>+'[1]CA par taux'!A4907</f>
        <v>W99</v>
      </c>
      <c r="B4907" s="37"/>
    </row>
    <row r="4908" spans="1:2" x14ac:dyDescent="0.2">
      <c r="A4908" s="33" t="str">
        <f>+'[1]CA par taux'!A4908</f>
        <v>W99</v>
      </c>
    </row>
    <row r="4909" spans="1:2" x14ac:dyDescent="0.2">
      <c r="A4909" s="33" t="str">
        <f>+'[1]CA par taux'!A4909</f>
        <v>W99</v>
      </c>
    </row>
    <row r="4910" spans="1:2" x14ac:dyDescent="0.2">
      <c r="A4910" s="33" t="str">
        <f>+'[1]CA par taux'!A4910</f>
        <v>W99</v>
      </c>
    </row>
    <row r="4911" spans="1:2" x14ac:dyDescent="0.2">
      <c r="A4911" s="33" t="str">
        <f>+'[1]CA par taux'!A4911</f>
        <v>W99</v>
      </c>
    </row>
    <row r="4912" spans="1:2" x14ac:dyDescent="0.2">
      <c r="A4912" s="33" t="str">
        <f>+'[1]CA par taux'!A4912</f>
        <v>W99</v>
      </c>
    </row>
    <row r="4913" spans="1:1" x14ac:dyDescent="0.2">
      <c r="A4913" s="33" t="str">
        <f>+'[1]CA par taux'!A4913</f>
        <v>W99</v>
      </c>
    </row>
    <row r="4914" spans="1:1" x14ac:dyDescent="0.2">
      <c r="A4914" s="33" t="str">
        <f>+'[1]CA par taux'!A4914</f>
        <v>W99</v>
      </c>
    </row>
    <row r="4915" spans="1:1" x14ac:dyDescent="0.2">
      <c r="A4915" s="33" t="str">
        <f>+'[1]CA par taux'!A4915</f>
        <v>W99</v>
      </c>
    </row>
    <row r="4916" spans="1:1" x14ac:dyDescent="0.2">
      <c r="A4916" s="33" t="str">
        <f>+'[1]CA par taux'!A4916</f>
        <v>W99</v>
      </c>
    </row>
    <row r="4917" spans="1:1" x14ac:dyDescent="0.2">
      <c r="A4917" s="33" t="str">
        <f>+'[1]CA par taux'!A4917</f>
        <v>W99</v>
      </c>
    </row>
    <row r="4918" spans="1:1" x14ac:dyDescent="0.2">
      <c r="A4918" s="33" t="str">
        <f>+'[1]CA par taux'!A4918</f>
        <v>W99</v>
      </c>
    </row>
    <row r="4919" spans="1:1" x14ac:dyDescent="0.2">
      <c r="A4919" s="33" t="str">
        <f>+'[1]CA par taux'!A4919</f>
        <v>W99</v>
      </c>
    </row>
    <row r="4920" spans="1:1" x14ac:dyDescent="0.2">
      <c r="A4920" s="33" t="str">
        <f>+'[1]CA par taux'!A4920</f>
        <v>W99</v>
      </c>
    </row>
    <row r="4921" spans="1:1" x14ac:dyDescent="0.2">
      <c r="A4921" s="33" t="str">
        <f>+'[1]CA par taux'!A4921</f>
        <v>W99</v>
      </c>
    </row>
    <row r="4922" spans="1:1" x14ac:dyDescent="0.2">
      <c r="A4922" s="33" t="str">
        <f>+'[1]CA par taux'!A4922</f>
        <v>W99</v>
      </c>
    </row>
    <row r="4923" spans="1:1" x14ac:dyDescent="0.2">
      <c r="A4923" s="33" t="str">
        <f>+'[1]CA par taux'!A4923</f>
        <v>W99</v>
      </c>
    </row>
    <row r="4924" spans="1:1" x14ac:dyDescent="0.2">
      <c r="A4924" s="33" t="str">
        <f>+'[1]CA par taux'!A4924</f>
        <v>W99</v>
      </c>
    </row>
    <row r="4925" spans="1:1" x14ac:dyDescent="0.2">
      <c r="A4925" s="33" t="str">
        <f>+'[1]CA par taux'!A4925</f>
        <v>W99</v>
      </c>
    </row>
    <row r="4926" spans="1:1" x14ac:dyDescent="0.2">
      <c r="A4926" s="33" t="str">
        <f>+'[1]CA par taux'!A4926</f>
        <v>W99</v>
      </c>
    </row>
    <row r="4927" spans="1:1" x14ac:dyDescent="0.2">
      <c r="A4927" s="33" t="str">
        <f>+'[1]CA par taux'!A4927</f>
        <v>W99</v>
      </c>
    </row>
    <row r="4928" spans="1:1" x14ac:dyDescent="0.2">
      <c r="A4928" s="33" t="str">
        <f>+'[1]CA par taux'!A4928</f>
        <v>W99</v>
      </c>
    </row>
    <row r="4929" spans="1:1" x14ac:dyDescent="0.2">
      <c r="A4929" s="33" t="str">
        <f>+'[1]CA par taux'!A4929</f>
        <v>W99</v>
      </c>
    </row>
    <row r="4930" spans="1:1" x14ac:dyDescent="0.2">
      <c r="A4930" s="33" t="str">
        <f>+'[1]CA par taux'!A4930</f>
        <v>W99</v>
      </c>
    </row>
    <row r="4931" spans="1:1" x14ac:dyDescent="0.2">
      <c r="A4931" s="33" t="str">
        <f>+'[1]CA par taux'!A4931</f>
        <v>W99</v>
      </c>
    </row>
    <row r="4932" spans="1:1" x14ac:dyDescent="0.2">
      <c r="A4932" s="33" t="str">
        <f>+'[1]CA par taux'!A4932</f>
        <v>W99</v>
      </c>
    </row>
    <row r="4933" spans="1:1" x14ac:dyDescent="0.2">
      <c r="A4933" s="33" t="str">
        <f>+'[1]CA par taux'!A4933</f>
        <v>W99</v>
      </c>
    </row>
    <row r="4934" spans="1:1" x14ac:dyDescent="0.2">
      <c r="A4934" s="33" t="str">
        <f>+'[1]CA par taux'!A4934</f>
        <v>W99</v>
      </c>
    </row>
    <row r="4935" spans="1:1" x14ac:dyDescent="0.2">
      <c r="A4935" s="33" t="str">
        <f>+'[1]CA par taux'!A4935</f>
        <v>W99</v>
      </c>
    </row>
    <row r="4936" spans="1:1" x14ac:dyDescent="0.2">
      <c r="A4936" s="33" t="str">
        <f>+'[1]CA par taux'!A4936</f>
        <v>W99</v>
      </c>
    </row>
    <row r="4937" spans="1:1" x14ac:dyDescent="0.2">
      <c r="A4937" s="33" t="str">
        <f>+'[1]CA par taux'!A4937</f>
        <v>W99</v>
      </c>
    </row>
    <row r="4938" spans="1:1" x14ac:dyDescent="0.2">
      <c r="A4938" s="33" t="str">
        <f>+'[1]CA par taux'!A4938</f>
        <v>W99</v>
      </c>
    </row>
    <row r="4939" spans="1:1" x14ac:dyDescent="0.2">
      <c r="A4939" s="33" t="str">
        <f>+'[1]CA par taux'!A4939</f>
        <v>W99</v>
      </c>
    </row>
    <row r="4940" spans="1:1" x14ac:dyDescent="0.2">
      <c r="A4940" s="33" t="str">
        <f>+'[1]CA par taux'!A4940</f>
        <v>W99</v>
      </c>
    </row>
    <row r="4941" spans="1:1" x14ac:dyDescent="0.2">
      <c r="A4941" s="33" t="str">
        <f>+'[1]CA par taux'!A4941</f>
        <v>W99</v>
      </c>
    </row>
    <row r="4942" spans="1:1" x14ac:dyDescent="0.2">
      <c r="A4942" s="33" t="str">
        <f>+'[1]CA par taux'!A4942</f>
        <v>W99</v>
      </c>
    </row>
    <row r="4943" spans="1:1" x14ac:dyDescent="0.2">
      <c r="A4943" s="33" t="str">
        <f>+'[1]CA par taux'!A4943</f>
        <v>W99</v>
      </c>
    </row>
    <row r="4944" spans="1:1" x14ac:dyDescent="0.2">
      <c r="A4944" s="33" t="str">
        <f>+'[1]CA par taux'!A4944</f>
        <v>W99</v>
      </c>
    </row>
    <row r="4945" spans="1:1" x14ac:dyDescent="0.2">
      <c r="A4945" s="33" t="str">
        <f>+'[1]CA par taux'!A4945</f>
        <v>W99</v>
      </c>
    </row>
    <row r="4946" spans="1:1" x14ac:dyDescent="0.2">
      <c r="A4946" s="33" t="str">
        <f>+'[1]CA par taux'!A4946</f>
        <v>W99</v>
      </c>
    </row>
    <row r="4947" spans="1:1" x14ac:dyDescent="0.2">
      <c r="A4947" s="33" t="str">
        <f>+'[1]CA par taux'!A4947</f>
        <v>W99</v>
      </c>
    </row>
    <row r="4948" spans="1:1" x14ac:dyDescent="0.2">
      <c r="A4948" s="33" t="str">
        <f>+'[1]CA par taux'!A4948</f>
        <v>W99</v>
      </c>
    </row>
    <row r="4949" spans="1:1" x14ac:dyDescent="0.2">
      <c r="A4949" s="33" t="str">
        <f>+'[1]CA par taux'!A4949</f>
        <v>W99</v>
      </c>
    </row>
    <row r="4950" spans="1:1" x14ac:dyDescent="0.2">
      <c r="A4950" s="33" t="str">
        <f>+'[1]CA par taux'!A4950</f>
        <v>W99</v>
      </c>
    </row>
    <row r="4951" spans="1:1" x14ac:dyDescent="0.2">
      <c r="A4951" s="33" t="str">
        <f>+'[1]CA par taux'!A4951</f>
        <v>W99</v>
      </c>
    </row>
    <row r="4952" spans="1:1" x14ac:dyDescent="0.2">
      <c r="A4952" s="33" t="str">
        <f>+'[1]CA par taux'!A4952</f>
        <v>W99</v>
      </c>
    </row>
    <row r="4953" spans="1:1" x14ac:dyDescent="0.2">
      <c r="A4953" s="33" t="str">
        <f>+'[1]CA par taux'!A4953</f>
        <v>W99</v>
      </c>
    </row>
    <row r="4954" spans="1:1" x14ac:dyDescent="0.2">
      <c r="A4954" s="33" t="str">
        <f>+'[1]CA par taux'!A4954</f>
        <v>W99</v>
      </c>
    </row>
    <row r="4955" spans="1:1" x14ac:dyDescent="0.2">
      <c r="A4955" s="33" t="str">
        <f>+'[1]CA par taux'!A4955</f>
        <v>W99</v>
      </c>
    </row>
    <row r="4956" spans="1:1" x14ac:dyDescent="0.2">
      <c r="A4956" s="33" t="str">
        <f>+'[1]CA par taux'!A4956</f>
        <v>W99</v>
      </c>
    </row>
    <row r="4957" spans="1:1" x14ac:dyDescent="0.2">
      <c r="A4957" s="33" t="str">
        <f>+'[1]CA par taux'!A4957</f>
        <v>W99</v>
      </c>
    </row>
    <row r="4958" spans="1:1" x14ac:dyDescent="0.2">
      <c r="A4958" s="33" t="str">
        <f>+'[1]CA par taux'!A4958</f>
        <v>W99</v>
      </c>
    </row>
    <row r="4959" spans="1:1" x14ac:dyDescent="0.2">
      <c r="A4959" s="33" t="str">
        <f>+'[1]CA par taux'!A4959</f>
        <v>W99</v>
      </c>
    </row>
    <row r="4960" spans="1:1" x14ac:dyDescent="0.2">
      <c r="A4960" s="33" t="str">
        <f>+'[1]CA par taux'!A4960</f>
        <v>W99</v>
      </c>
    </row>
    <row r="4961" spans="1:1" x14ac:dyDescent="0.2">
      <c r="A4961" s="33" t="str">
        <f>+'[1]CA par taux'!A4961</f>
        <v>W99</v>
      </c>
    </row>
    <row r="4962" spans="1:1" x14ac:dyDescent="0.2">
      <c r="A4962" s="33" t="str">
        <f>+'[1]CA par taux'!A4962</f>
        <v>W99</v>
      </c>
    </row>
    <row r="4963" spans="1:1" x14ac:dyDescent="0.2">
      <c r="A4963" s="33" t="str">
        <f>+'[1]CA par taux'!A4963</f>
        <v>W99</v>
      </c>
    </row>
    <row r="4964" spans="1:1" x14ac:dyDescent="0.2">
      <c r="A4964" s="33" t="str">
        <f>+'[1]CA par taux'!A4964</f>
        <v>W99</v>
      </c>
    </row>
    <row r="4965" spans="1:1" x14ac:dyDescent="0.2">
      <c r="A4965" s="33" t="str">
        <f>+'[1]CA par taux'!A4965</f>
        <v>W99</v>
      </c>
    </row>
    <row r="4966" spans="1:1" x14ac:dyDescent="0.2">
      <c r="A4966" s="33" t="str">
        <f>+'[1]CA par taux'!A4966</f>
        <v>W99</v>
      </c>
    </row>
    <row r="4967" spans="1:1" x14ac:dyDescent="0.2">
      <c r="A4967" s="33" t="str">
        <f>+'[1]CA par taux'!A4967</f>
        <v>W99</v>
      </c>
    </row>
    <row r="4968" spans="1:1" x14ac:dyDescent="0.2">
      <c r="A4968" s="33" t="str">
        <f>+'[1]CA par taux'!A4968</f>
        <v>W99</v>
      </c>
    </row>
    <row r="4969" spans="1:1" x14ac:dyDescent="0.2">
      <c r="A4969" s="33" t="str">
        <f>+'[1]CA par taux'!A4969</f>
        <v>W99</v>
      </c>
    </row>
    <row r="4970" spans="1:1" x14ac:dyDescent="0.2">
      <c r="A4970" s="33" t="str">
        <f>+'[1]CA par taux'!A4970</f>
        <v>W99</v>
      </c>
    </row>
    <row r="4971" spans="1:1" x14ac:dyDescent="0.2">
      <c r="A4971" s="33" t="str">
        <f>+'[1]CA par taux'!A4971</f>
        <v>W99</v>
      </c>
    </row>
    <row r="4972" spans="1:1" x14ac:dyDescent="0.2">
      <c r="A4972" s="33" t="str">
        <f>+'[1]CA par taux'!A4972</f>
        <v>W99</v>
      </c>
    </row>
    <row r="4973" spans="1:1" x14ac:dyDescent="0.2">
      <c r="A4973" s="33" t="str">
        <f>+'[1]CA par taux'!A4973</f>
        <v>W99</v>
      </c>
    </row>
    <row r="4974" spans="1:1" x14ac:dyDescent="0.2">
      <c r="A4974" s="33" t="str">
        <f>+'[1]CA par taux'!A4974</f>
        <v>W99</v>
      </c>
    </row>
    <row r="4975" spans="1:1" x14ac:dyDescent="0.2">
      <c r="A4975" s="33" t="str">
        <f>+'[1]CA par taux'!A4975</f>
        <v>W99</v>
      </c>
    </row>
    <row r="4976" spans="1:1" x14ac:dyDescent="0.2">
      <c r="A4976" s="33" t="str">
        <f>+'[1]CA par taux'!A4976</f>
        <v>W99</v>
      </c>
    </row>
    <row r="4977" spans="1:1" x14ac:dyDescent="0.2">
      <c r="A4977" s="33" t="str">
        <f>+'[1]CA par taux'!A4977</f>
        <v>W99</v>
      </c>
    </row>
    <row r="4978" spans="1:1" x14ac:dyDescent="0.2">
      <c r="A4978" s="33" t="str">
        <f>+'[1]CA par taux'!A4978</f>
        <v>W99</v>
      </c>
    </row>
    <row r="4979" spans="1:1" x14ac:dyDescent="0.2">
      <c r="A4979" s="33" t="str">
        <f>+'[1]CA par taux'!A4979</f>
        <v>W99</v>
      </c>
    </row>
    <row r="4980" spans="1:1" x14ac:dyDescent="0.2">
      <c r="A4980" s="33" t="str">
        <f>+'[1]CA par taux'!A4980</f>
        <v>W99</v>
      </c>
    </row>
    <row r="4981" spans="1:1" x14ac:dyDescent="0.2">
      <c r="A4981" s="33" t="str">
        <f>+'[1]CA par taux'!A4981</f>
        <v>W99</v>
      </c>
    </row>
    <row r="4982" spans="1:1" x14ac:dyDescent="0.2">
      <c r="A4982" s="33" t="str">
        <f>+'[1]CA par taux'!A4982</f>
        <v>W99</v>
      </c>
    </row>
    <row r="4983" spans="1:1" x14ac:dyDescent="0.2">
      <c r="A4983" s="33" t="str">
        <f>+'[1]CA par taux'!A4983</f>
        <v>W99</v>
      </c>
    </row>
    <row r="4984" spans="1:1" x14ac:dyDescent="0.2">
      <c r="A4984" s="33" t="str">
        <f>+'[1]CA par taux'!A4984</f>
        <v>W99</v>
      </c>
    </row>
    <row r="4985" spans="1:1" x14ac:dyDescent="0.2">
      <c r="A4985" s="33" t="str">
        <f>+'[1]CA par taux'!A4985</f>
        <v>W99</v>
      </c>
    </row>
    <row r="4986" spans="1:1" x14ac:dyDescent="0.2">
      <c r="A4986" s="33" t="str">
        <f>+'[1]CA par taux'!A4986</f>
        <v>W99</v>
      </c>
    </row>
    <row r="4987" spans="1:1" x14ac:dyDescent="0.2">
      <c r="A4987" s="33" t="str">
        <f>+'[1]CA par taux'!A4987</f>
        <v>W99</v>
      </c>
    </row>
    <row r="4988" spans="1:1" x14ac:dyDescent="0.2">
      <c r="A4988" s="33" t="str">
        <f>+'[1]CA par taux'!A4988</f>
        <v>W99</v>
      </c>
    </row>
    <row r="4989" spans="1:1" x14ac:dyDescent="0.2">
      <c r="A4989" s="33" t="str">
        <f>+'[1]CA par taux'!A4989</f>
        <v>W99</v>
      </c>
    </row>
    <row r="4990" spans="1:1" x14ac:dyDescent="0.2">
      <c r="A4990" s="33" t="str">
        <f>+'[1]CA par taux'!A4990</f>
        <v>W99</v>
      </c>
    </row>
    <row r="4991" spans="1:1" x14ac:dyDescent="0.2">
      <c r="A4991" s="33" t="str">
        <f>+'[1]CA par taux'!A4991</f>
        <v>W99</v>
      </c>
    </row>
    <row r="4992" spans="1:1" x14ac:dyDescent="0.2">
      <c r="A4992" s="33" t="str">
        <f>+'[1]CA par taux'!A4992</f>
        <v>W99</v>
      </c>
    </row>
    <row r="4993" spans="1:2" x14ac:dyDescent="0.2">
      <c r="A4993" s="33" t="str">
        <f>+'[1]CA par taux'!A4993</f>
        <v>W99</v>
      </c>
    </row>
    <row r="4994" spans="1:2" x14ac:dyDescent="0.2">
      <c r="A4994" s="33" t="str">
        <f>+'[1]CA par taux'!A4994</f>
        <v>W99</v>
      </c>
    </row>
    <row r="4995" spans="1:2" x14ac:dyDescent="0.2">
      <c r="A4995" s="33" t="str">
        <f>+'[1]CA par taux'!A4995</f>
        <v>W99</v>
      </c>
    </row>
    <row r="4996" spans="1:2" x14ac:dyDescent="0.2">
      <c r="A4996" s="33" t="str">
        <f>+'[1]CA par taux'!A4996</f>
        <v>W99</v>
      </c>
    </row>
    <row r="4997" spans="1:2" x14ac:dyDescent="0.2">
      <c r="A4997" s="33" t="str">
        <f>+'[1]CA par taux'!A4997</f>
        <v>W99</v>
      </c>
    </row>
    <row r="4998" spans="1:2" x14ac:dyDescent="0.2">
      <c r="A4998" s="33" t="str">
        <f>+'[1]CA par taux'!A4998</f>
        <v>W99</v>
      </c>
    </row>
    <row r="4999" spans="1:2" x14ac:dyDescent="0.2">
      <c r="A4999" s="33" t="str">
        <f>+'[1]CA par taux'!A4999</f>
        <v>W99</v>
      </c>
    </row>
    <row r="5000" spans="1:2" x14ac:dyDescent="0.2">
      <c r="A5000" s="33" t="str">
        <f>+'[1]CA par taux'!A5000</f>
        <v>W99</v>
      </c>
    </row>
    <row r="5001" spans="1:2" x14ac:dyDescent="0.2">
      <c r="A5001" s="33" t="str">
        <f>+'[1]CA par taux'!A5001</f>
        <v>Y34</v>
      </c>
      <c r="B5001" s="36" t="s">
        <v>239</v>
      </c>
    </row>
    <row r="5002" spans="1:2" x14ac:dyDescent="0.2">
      <c r="A5002" s="33" t="str">
        <f>+'[1]CA par taux'!A5002</f>
        <v>Y34</v>
      </c>
      <c r="B5002" s="36" t="s">
        <v>240</v>
      </c>
    </row>
    <row r="5003" spans="1:2" x14ac:dyDescent="0.2">
      <c r="A5003" s="33" t="str">
        <f>+'[1]CA par taux'!A5003</f>
        <v>Y34</v>
      </c>
      <c r="B5003" s="36" t="s">
        <v>241</v>
      </c>
    </row>
    <row r="5004" spans="1:2" x14ac:dyDescent="0.2">
      <c r="A5004" s="33" t="str">
        <f>+'[1]CA par taux'!A5004</f>
        <v>Y34</v>
      </c>
      <c r="B5004" s="36" t="s">
        <v>242</v>
      </c>
    </row>
    <row r="5005" spans="1:2" x14ac:dyDescent="0.2">
      <c r="A5005" s="33" t="str">
        <f>+'[1]CA par taux'!A5005</f>
        <v>Y34</v>
      </c>
      <c r="B5005" s="36" t="s">
        <v>243</v>
      </c>
    </row>
    <row r="5006" spans="1:2" x14ac:dyDescent="0.2">
      <c r="A5006" s="33" t="str">
        <f>+'[1]CA par taux'!A5006</f>
        <v>Y34</v>
      </c>
      <c r="B5006" s="36" t="s">
        <v>244</v>
      </c>
    </row>
    <row r="5007" spans="1:2" x14ac:dyDescent="0.2">
      <c r="A5007" s="33" t="str">
        <f>+'[1]CA par taux'!A5007</f>
        <v>Y34</v>
      </c>
      <c r="B5007" s="36" t="s">
        <v>245</v>
      </c>
    </row>
    <row r="5008" spans="1:2" x14ac:dyDescent="0.2">
      <c r="A5008" s="33" t="str">
        <f>+'[1]CA par taux'!A5008</f>
        <v>Y34</v>
      </c>
      <c r="B5008" s="36" t="s">
        <v>246</v>
      </c>
    </row>
    <row r="5009" spans="1:2" x14ac:dyDescent="0.2">
      <c r="A5009" s="33" t="str">
        <f>+'[1]CA par taux'!A5009</f>
        <v>Y34</v>
      </c>
      <c r="B5009" s="36" t="s">
        <v>247</v>
      </c>
    </row>
    <row r="5010" spans="1:2" x14ac:dyDescent="0.2">
      <c r="A5010" s="33" t="str">
        <f>+'[1]CA par taux'!A5010</f>
        <v>Y34</v>
      </c>
      <c r="B5010" s="36" t="s">
        <v>248</v>
      </c>
    </row>
    <row r="5011" spans="1:2" x14ac:dyDescent="0.2">
      <c r="A5011" s="33" t="str">
        <f>+'[1]CA par taux'!A5011</f>
        <v>Y34</v>
      </c>
      <c r="B5011" s="36" t="s">
        <v>249</v>
      </c>
    </row>
    <row r="5012" spans="1:2" x14ac:dyDescent="0.2">
      <c r="A5012" s="33" t="str">
        <f>+'[1]CA par taux'!A5012</f>
        <v>Y34</v>
      </c>
      <c r="B5012" s="36" t="s">
        <v>250</v>
      </c>
    </row>
    <row r="5013" spans="1:2" x14ac:dyDescent="0.2">
      <c r="A5013" s="33" t="str">
        <f>+'[1]CA par taux'!A5013</f>
        <v>Y34</v>
      </c>
      <c r="B5013" s="36" t="s">
        <v>251</v>
      </c>
    </row>
    <row r="5014" spans="1:2" x14ac:dyDescent="0.2">
      <c r="A5014" s="33" t="str">
        <f>+'[1]CA par taux'!A5014</f>
        <v>Y34</v>
      </c>
      <c r="B5014" s="36" t="s">
        <v>252</v>
      </c>
    </row>
    <row r="5015" spans="1:2" x14ac:dyDescent="0.2">
      <c r="A5015" s="33" t="str">
        <f>+'[1]CA par taux'!A5015</f>
        <v>Y34</v>
      </c>
      <c r="B5015" s="36" t="s">
        <v>253</v>
      </c>
    </row>
    <row r="5016" spans="1:2" x14ac:dyDescent="0.2">
      <c r="A5016" s="33" t="str">
        <f>+'[1]CA par taux'!A5016</f>
        <v>Y34</v>
      </c>
      <c r="B5016" s="36" t="s">
        <v>254</v>
      </c>
    </row>
    <row r="5017" spans="1:2" x14ac:dyDescent="0.2">
      <c r="A5017" s="33" t="str">
        <f>+'[1]CA par taux'!A5017</f>
        <v>Y34</v>
      </c>
      <c r="B5017" s="36" t="s">
        <v>254</v>
      </c>
    </row>
    <row r="5018" spans="1:2" x14ac:dyDescent="0.2">
      <c r="A5018" s="33" t="str">
        <f>+'[1]CA par taux'!A5018</f>
        <v>Y34</v>
      </c>
      <c r="B5018" s="36" t="s">
        <v>255</v>
      </c>
    </row>
    <row r="5019" spans="1:2" x14ac:dyDescent="0.2">
      <c r="A5019" s="33" t="str">
        <f>+'[1]CA par taux'!A5019</f>
        <v>Y34</v>
      </c>
      <c r="B5019" s="36" t="s">
        <v>256</v>
      </c>
    </row>
    <row r="5020" spans="1:2" x14ac:dyDescent="0.2">
      <c r="A5020" s="33" t="str">
        <f>+'[1]CA par taux'!A5020</f>
        <v>Y34</v>
      </c>
      <c r="B5020" s="36" t="s">
        <v>257</v>
      </c>
    </row>
    <row r="5021" spans="1:2" x14ac:dyDescent="0.2">
      <c r="A5021" s="33" t="str">
        <f>+'[1]CA par taux'!A5021</f>
        <v>Y34</v>
      </c>
      <c r="B5021" s="36" t="s">
        <v>258</v>
      </c>
    </row>
    <row r="5022" spans="1:2" x14ac:dyDescent="0.2">
      <c r="A5022" s="33" t="str">
        <f>+'[1]CA par taux'!A5022</f>
        <v>Y34</v>
      </c>
      <c r="B5022" s="36" t="s">
        <v>259</v>
      </c>
    </row>
    <row r="5023" spans="1:2" x14ac:dyDescent="0.2">
      <c r="A5023" s="33" t="str">
        <f>+'[1]CA par taux'!A5023</f>
        <v>Y34</v>
      </c>
      <c r="B5023" s="36" t="s">
        <v>260</v>
      </c>
    </row>
    <row r="5024" spans="1:2" x14ac:dyDescent="0.2">
      <c r="A5024" s="33" t="str">
        <f>+'[1]CA par taux'!A5024</f>
        <v>Y34</v>
      </c>
      <c r="B5024" s="36" t="s">
        <v>261</v>
      </c>
    </row>
    <row r="5025" spans="1:2" x14ac:dyDescent="0.2">
      <c r="A5025" s="33" t="str">
        <f>+'[1]CA par taux'!A5025</f>
        <v>Y34</v>
      </c>
      <c r="B5025" s="36" t="s">
        <v>262</v>
      </c>
    </row>
    <row r="5026" spans="1:2" x14ac:dyDescent="0.2">
      <c r="A5026" s="33" t="str">
        <f>+'[1]CA par taux'!A5026</f>
        <v>Y34</v>
      </c>
      <c r="B5026" s="36" t="s">
        <v>263</v>
      </c>
    </row>
    <row r="5027" spans="1:2" x14ac:dyDescent="0.2">
      <c r="A5027" s="33" t="str">
        <f>+'[1]CA par taux'!A5027</f>
        <v>Y34</v>
      </c>
      <c r="B5027" s="36" t="s">
        <v>264</v>
      </c>
    </row>
    <row r="5028" spans="1:2" x14ac:dyDescent="0.2">
      <c r="A5028" s="33" t="str">
        <f>+'[1]CA par taux'!A5028</f>
        <v>Y34</v>
      </c>
      <c r="B5028" s="36" t="s">
        <v>265</v>
      </c>
    </row>
    <row r="5029" spans="1:2" x14ac:dyDescent="0.2">
      <c r="A5029" s="33" t="str">
        <f>+'[1]CA par taux'!A5029</f>
        <v>Y34</v>
      </c>
      <c r="B5029" s="36" t="s">
        <v>266</v>
      </c>
    </row>
    <row r="5030" spans="1:2" x14ac:dyDescent="0.2">
      <c r="A5030" s="33" t="str">
        <f>+'[1]CA par taux'!A5030</f>
        <v>Y34</v>
      </c>
      <c r="B5030" s="36" t="s">
        <v>267</v>
      </c>
    </row>
    <row r="5031" spans="1:2" x14ac:dyDescent="0.2">
      <c r="A5031" s="33" t="str">
        <f>+'[1]CA par taux'!A5031</f>
        <v>Y34</v>
      </c>
      <c r="B5031" s="36" t="s">
        <v>268</v>
      </c>
    </row>
    <row r="5032" spans="1:2" x14ac:dyDescent="0.2">
      <c r="A5032" s="33" t="str">
        <f>+'[1]CA par taux'!A5032</f>
        <v>Y34</v>
      </c>
      <c r="B5032" s="36" t="s">
        <v>269</v>
      </c>
    </row>
    <row r="5033" spans="1:2" x14ac:dyDescent="0.2">
      <c r="A5033" s="33" t="str">
        <f>+'[1]CA par taux'!A5033</f>
        <v>Y34</v>
      </c>
      <c r="B5033" s="36" t="s">
        <v>270</v>
      </c>
    </row>
    <row r="5034" spans="1:2" x14ac:dyDescent="0.2">
      <c r="A5034" s="33" t="str">
        <f>+'[1]CA par taux'!A5034</f>
        <v>Y34</v>
      </c>
      <c r="B5034" s="36" t="s">
        <v>271</v>
      </c>
    </row>
    <row r="5035" spans="1:2" x14ac:dyDescent="0.2">
      <c r="A5035" s="33" t="str">
        <f>+'[1]CA par taux'!A5035</f>
        <v>Y34</v>
      </c>
      <c r="B5035" s="36" t="s">
        <v>272</v>
      </c>
    </row>
    <row r="5036" spans="1:2" x14ac:dyDescent="0.2">
      <c r="A5036" s="33" t="str">
        <f>+'[1]CA par taux'!A5036</f>
        <v>Y34</v>
      </c>
      <c r="B5036" s="36" t="s">
        <v>273</v>
      </c>
    </row>
    <row r="5037" spans="1:2" x14ac:dyDescent="0.2">
      <c r="A5037" s="33" t="str">
        <f>+'[1]CA par taux'!A5037</f>
        <v>Y34</v>
      </c>
      <c r="B5037" s="36" t="s">
        <v>274</v>
      </c>
    </row>
    <row r="5038" spans="1:2" x14ac:dyDescent="0.2">
      <c r="A5038" s="33" t="str">
        <f>+'[1]CA par taux'!A5038</f>
        <v>Y34</v>
      </c>
      <c r="B5038" s="36" t="s">
        <v>275</v>
      </c>
    </row>
    <row r="5039" spans="1:2" x14ac:dyDescent="0.2">
      <c r="A5039" s="33" t="str">
        <f>+'[1]CA par taux'!A5039</f>
        <v>Y34</v>
      </c>
      <c r="B5039" s="36" t="s">
        <v>276</v>
      </c>
    </row>
    <row r="5040" spans="1:2" x14ac:dyDescent="0.2">
      <c r="A5040" s="33" t="str">
        <f>+'[1]CA par taux'!A5040</f>
        <v>Y34</v>
      </c>
      <c r="B5040" s="36" t="s">
        <v>277</v>
      </c>
    </row>
    <row r="5041" spans="1:2" x14ac:dyDescent="0.2">
      <c r="A5041" s="33" t="str">
        <f>+'[1]CA par taux'!A5041</f>
        <v>Y34</v>
      </c>
      <c r="B5041" s="36" t="s">
        <v>278</v>
      </c>
    </row>
    <row r="5042" spans="1:2" x14ac:dyDescent="0.2">
      <c r="A5042" s="33" t="str">
        <f>+'[1]CA par taux'!A5042</f>
        <v>Y34</v>
      </c>
      <c r="B5042" s="36" t="s">
        <v>279</v>
      </c>
    </row>
    <row r="5043" spans="1:2" x14ac:dyDescent="0.2">
      <c r="A5043" s="33" t="str">
        <f>+'[1]CA par taux'!A5043</f>
        <v>Y34</v>
      </c>
      <c r="B5043" s="36" t="s">
        <v>280</v>
      </c>
    </row>
    <row r="5044" spans="1:2" x14ac:dyDescent="0.2">
      <c r="A5044" s="33" t="str">
        <f>+'[1]CA par taux'!A5044</f>
        <v>Y34</v>
      </c>
      <c r="B5044" s="36" t="s">
        <v>281</v>
      </c>
    </row>
    <row r="5045" spans="1:2" x14ac:dyDescent="0.2">
      <c r="A5045" s="33" t="str">
        <f>+'[1]CA par taux'!A5045</f>
        <v>Y34</v>
      </c>
      <c r="B5045" s="36" t="s">
        <v>282</v>
      </c>
    </row>
    <row r="5046" spans="1:2" x14ac:dyDescent="0.2">
      <c r="A5046" s="33" t="str">
        <f>+'[1]CA par taux'!A5046</f>
        <v>Y34</v>
      </c>
      <c r="B5046" s="36" t="s">
        <v>283</v>
      </c>
    </row>
    <row r="5047" spans="1:2" x14ac:dyDescent="0.2">
      <c r="A5047" s="33" t="str">
        <f>+'[1]CA par taux'!A5047</f>
        <v>Y34</v>
      </c>
      <c r="B5047" s="36" t="s">
        <v>284</v>
      </c>
    </row>
    <row r="5048" spans="1:2" x14ac:dyDescent="0.2">
      <c r="A5048" s="33" t="str">
        <f>+'[1]CA par taux'!A5048</f>
        <v>Y34</v>
      </c>
      <c r="B5048" s="36" t="s">
        <v>285</v>
      </c>
    </row>
    <row r="5049" spans="1:2" x14ac:dyDescent="0.2">
      <c r="A5049" s="33" t="str">
        <f>+'[1]CA par taux'!A5049</f>
        <v>Y34</v>
      </c>
      <c r="B5049" s="36" t="s">
        <v>286</v>
      </c>
    </row>
    <row r="5050" spans="1:2" x14ac:dyDescent="0.2">
      <c r="A5050" s="33" t="str">
        <f>+'[1]CA par taux'!A5050</f>
        <v>Y34</v>
      </c>
      <c r="B5050" s="36" t="s">
        <v>287</v>
      </c>
    </row>
    <row r="5051" spans="1:2" x14ac:dyDescent="0.2">
      <c r="A5051" s="33" t="str">
        <f>+'[1]CA par taux'!A5051</f>
        <v>Y34</v>
      </c>
      <c r="B5051" s="36" t="s">
        <v>288</v>
      </c>
    </row>
    <row r="5052" spans="1:2" x14ac:dyDescent="0.2">
      <c r="A5052" s="33" t="str">
        <f>+'[1]CA par taux'!A5052</f>
        <v>Y34</v>
      </c>
      <c r="B5052" s="36" t="s">
        <v>118</v>
      </c>
    </row>
    <row r="5053" spans="1:2" x14ac:dyDescent="0.2">
      <c r="A5053" s="33" t="str">
        <f>+'[1]CA par taux'!A5053</f>
        <v>Y34</v>
      </c>
      <c r="B5053" s="36" t="s">
        <v>289</v>
      </c>
    </row>
    <row r="5054" spans="1:2" x14ac:dyDescent="0.2">
      <c r="A5054" s="33" t="str">
        <f>+'[1]CA par taux'!A5054</f>
        <v>Y34</v>
      </c>
      <c r="B5054" s="36" t="s">
        <v>290</v>
      </c>
    </row>
    <row r="5055" spans="1:2" x14ac:dyDescent="0.2">
      <c r="A5055" s="33" t="str">
        <f>+'[1]CA par taux'!A5055</f>
        <v>Y34</v>
      </c>
      <c r="B5055" s="36" t="s">
        <v>291</v>
      </c>
    </row>
    <row r="5056" spans="1:2" x14ac:dyDescent="0.2">
      <c r="A5056" s="33" t="str">
        <f>+'[1]CA par taux'!A5056</f>
        <v>Y34</v>
      </c>
      <c r="B5056" s="36" t="s">
        <v>292</v>
      </c>
    </row>
    <row r="5057" spans="1:2" x14ac:dyDescent="0.2">
      <c r="A5057" s="33" t="str">
        <f>+'[1]CA par taux'!A5057</f>
        <v>Y34</v>
      </c>
      <c r="B5057" s="36" t="s">
        <v>293</v>
      </c>
    </row>
    <row r="5058" spans="1:2" x14ac:dyDescent="0.2">
      <c r="A5058" s="33" t="str">
        <f>+'[1]CA par taux'!A5058</f>
        <v>Y34</v>
      </c>
      <c r="B5058" s="36" t="s">
        <v>294</v>
      </c>
    </row>
    <row r="5059" spans="1:2" x14ac:dyDescent="0.2">
      <c r="A5059" s="33" t="str">
        <f>+'[1]CA par taux'!A5059</f>
        <v>Y34</v>
      </c>
      <c r="B5059" s="36" t="s">
        <v>295</v>
      </c>
    </row>
    <row r="5060" spans="1:2" x14ac:dyDescent="0.2">
      <c r="A5060" s="33" t="str">
        <f>+'[1]CA par taux'!A5060</f>
        <v>Y34</v>
      </c>
      <c r="B5060" s="36" t="s">
        <v>296</v>
      </c>
    </row>
    <row r="5061" spans="1:2" x14ac:dyDescent="0.2">
      <c r="A5061" s="33" t="str">
        <f>+'[1]CA par taux'!A5061</f>
        <v>Y34</v>
      </c>
      <c r="B5061" s="36" t="s">
        <v>297</v>
      </c>
    </row>
    <row r="5062" spans="1:2" x14ac:dyDescent="0.2">
      <c r="A5062" s="33" t="str">
        <f>+'[1]CA par taux'!A5062</f>
        <v>Y34</v>
      </c>
      <c r="B5062" s="36" t="s">
        <v>298</v>
      </c>
    </row>
    <row r="5063" spans="1:2" x14ac:dyDescent="0.2">
      <c r="A5063" s="33" t="str">
        <f>+'[1]CA par taux'!A5063</f>
        <v>Y34</v>
      </c>
      <c r="B5063" s="36" t="s">
        <v>299</v>
      </c>
    </row>
    <row r="5064" spans="1:2" x14ac:dyDescent="0.2">
      <c r="A5064" s="33" t="str">
        <f>+'[1]CA par taux'!A5064</f>
        <v>Y34</v>
      </c>
      <c r="B5064" s="36" t="s">
        <v>300</v>
      </c>
    </row>
    <row r="5065" spans="1:2" x14ac:dyDescent="0.2">
      <c r="A5065" s="33" t="str">
        <f>+'[1]CA par taux'!A5065</f>
        <v>Y34</v>
      </c>
      <c r="B5065" s="36" t="s">
        <v>301</v>
      </c>
    </row>
    <row r="5066" spans="1:2" x14ac:dyDescent="0.2">
      <c r="A5066" s="33" t="str">
        <f>+'[1]CA par taux'!A5066</f>
        <v>Y34</v>
      </c>
      <c r="B5066" s="36" t="s">
        <v>302</v>
      </c>
    </row>
    <row r="5067" spans="1:2" x14ac:dyDescent="0.2">
      <c r="A5067" s="33" t="str">
        <f>+'[1]CA par taux'!A5067</f>
        <v>Y34</v>
      </c>
      <c r="B5067" s="36" t="s">
        <v>303</v>
      </c>
    </row>
    <row r="5068" spans="1:2" x14ac:dyDescent="0.2">
      <c r="A5068" s="33" t="str">
        <f>+'[1]CA par taux'!A5068</f>
        <v>Y34</v>
      </c>
      <c r="B5068" s="36" t="s">
        <v>304</v>
      </c>
    </row>
    <row r="5069" spans="1:2" x14ac:dyDescent="0.2">
      <c r="A5069" s="33" t="str">
        <f>+'[1]CA par taux'!A5069</f>
        <v>Y34</v>
      </c>
      <c r="B5069" s="36" t="s">
        <v>305</v>
      </c>
    </row>
    <row r="5070" spans="1:2" x14ac:dyDescent="0.2">
      <c r="A5070" s="33" t="str">
        <f>+'[1]CA par taux'!A5070</f>
        <v>Y34</v>
      </c>
      <c r="B5070" s="36" t="s">
        <v>306</v>
      </c>
    </row>
    <row r="5071" spans="1:2" x14ac:dyDescent="0.2">
      <c r="A5071" s="33" t="str">
        <f>+'[1]CA par taux'!A5071</f>
        <v>Y34</v>
      </c>
      <c r="B5071" s="36" t="s">
        <v>307</v>
      </c>
    </row>
    <row r="5072" spans="1:2" x14ac:dyDescent="0.2">
      <c r="A5072" s="33" t="str">
        <f>+'[1]CA par taux'!A5072</f>
        <v>Y34</v>
      </c>
      <c r="B5072" s="36" t="s">
        <v>308</v>
      </c>
    </row>
    <row r="5073" spans="1:2" x14ac:dyDescent="0.2">
      <c r="A5073" s="33" t="str">
        <f>+'[1]CA par taux'!A5073</f>
        <v>Y34</v>
      </c>
      <c r="B5073" s="36" t="s">
        <v>309</v>
      </c>
    </row>
    <row r="5074" spans="1:2" x14ac:dyDescent="0.2">
      <c r="A5074" s="33" t="str">
        <f>+'[1]CA par taux'!A5074</f>
        <v>Y34</v>
      </c>
      <c r="B5074" s="36" t="s">
        <v>310</v>
      </c>
    </row>
    <row r="5075" spans="1:2" x14ac:dyDescent="0.2">
      <c r="A5075" s="33" t="str">
        <f>+'[1]CA par taux'!A5075</f>
        <v>Y34</v>
      </c>
      <c r="B5075" s="36" t="s">
        <v>311</v>
      </c>
    </row>
    <row r="5076" spans="1:2" x14ac:dyDescent="0.2">
      <c r="A5076" s="33" t="str">
        <f>+'[1]CA par taux'!A5076</f>
        <v>Y34</v>
      </c>
      <c r="B5076" s="36" t="s">
        <v>312</v>
      </c>
    </row>
    <row r="5077" spans="1:2" x14ac:dyDescent="0.2">
      <c r="A5077" s="33" t="str">
        <f>+'[1]CA par taux'!A5077</f>
        <v>Y34</v>
      </c>
      <c r="B5077" s="36" t="s">
        <v>313</v>
      </c>
    </row>
    <row r="5078" spans="1:2" x14ac:dyDescent="0.2">
      <c r="A5078" s="33" t="str">
        <f>+'[1]CA par taux'!A5078</f>
        <v>Y34</v>
      </c>
      <c r="B5078" s="36" t="s">
        <v>117</v>
      </c>
    </row>
    <row r="5079" spans="1:2" x14ac:dyDescent="0.2">
      <c r="A5079" s="33" t="str">
        <f>+'[1]CA par taux'!A5079</f>
        <v>Y34</v>
      </c>
      <c r="B5079" s="36" t="s">
        <v>314</v>
      </c>
    </row>
    <row r="5080" spans="1:2" x14ac:dyDescent="0.2">
      <c r="A5080" s="33" t="str">
        <f>+'[1]CA par taux'!A5080</f>
        <v>Y34</v>
      </c>
      <c r="B5080" s="36" t="s">
        <v>315</v>
      </c>
    </row>
    <row r="5081" spans="1:2" x14ac:dyDescent="0.2">
      <c r="A5081" s="33" t="str">
        <f>+'[1]CA par taux'!A5081</f>
        <v>Y34</v>
      </c>
      <c r="B5081" s="36" t="s">
        <v>316</v>
      </c>
    </row>
    <row r="5082" spans="1:2" x14ac:dyDescent="0.2">
      <c r="A5082" s="33" t="str">
        <f>+'[1]CA par taux'!A5082</f>
        <v>Y34</v>
      </c>
      <c r="B5082" s="36" t="s">
        <v>317</v>
      </c>
    </row>
    <row r="5083" spans="1:2" x14ac:dyDescent="0.2">
      <c r="A5083" s="33" t="str">
        <f>+'[1]CA par taux'!A5083</f>
        <v>Y34</v>
      </c>
      <c r="B5083" s="36" t="s">
        <v>318</v>
      </c>
    </row>
    <row r="5084" spans="1:2" x14ac:dyDescent="0.2">
      <c r="A5084" s="33" t="str">
        <f>+'[1]CA par taux'!A5084</f>
        <v>Y34</v>
      </c>
      <c r="B5084" s="36" t="s">
        <v>319</v>
      </c>
    </row>
    <row r="5085" spans="1:2" x14ac:dyDescent="0.2">
      <c r="A5085" s="33" t="str">
        <f>+'[1]CA par taux'!A5085</f>
        <v>Y34</v>
      </c>
      <c r="B5085" s="36" t="s">
        <v>320</v>
      </c>
    </row>
    <row r="5086" spans="1:2" x14ac:dyDescent="0.2">
      <c r="A5086" s="33" t="str">
        <f>+'[1]CA par taux'!A5086</f>
        <v>Y34</v>
      </c>
      <c r="B5086" s="36" t="s">
        <v>321</v>
      </c>
    </row>
    <row r="5087" spans="1:2" x14ac:dyDescent="0.2">
      <c r="A5087" s="33" t="str">
        <f>+'[1]CA par taux'!A5087</f>
        <v>Y34</v>
      </c>
      <c r="B5087" s="36" t="s">
        <v>322</v>
      </c>
    </row>
    <row r="5088" spans="1:2" x14ac:dyDescent="0.2">
      <c r="A5088" s="33" t="str">
        <f>+'[1]CA par taux'!A5088</f>
        <v>Y34</v>
      </c>
      <c r="B5088" s="36" t="s">
        <v>323</v>
      </c>
    </row>
    <row r="5089" spans="1:2" x14ac:dyDescent="0.2">
      <c r="A5089" s="33" t="str">
        <f>+'[1]CA par taux'!A5089</f>
        <v>Y34</v>
      </c>
      <c r="B5089" s="36" t="s">
        <v>324</v>
      </c>
    </row>
    <row r="5090" spans="1:2" x14ac:dyDescent="0.2">
      <c r="A5090" s="33" t="str">
        <f>+'[1]CA par taux'!A5090</f>
        <v>Y34</v>
      </c>
      <c r="B5090" s="36" t="s">
        <v>325</v>
      </c>
    </row>
    <row r="5091" spans="1:2" x14ac:dyDescent="0.2">
      <c r="A5091" s="33" t="str">
        <f>+'[1]CA par taux'!A5091</f>
        <v>Y34</v>
      </c>
      <c r="B5091" s="36" t="s">
        <v>326</v>
      </c>
    </row>
    <row r="5092" spans="1:2" x14ac:dyDescent="0.2">
      <c r="A5092" s="33" t="str">
        <f>+'[1]CA par taux'!A5092</f>
        <v>Y34</v>
      </c>
      <c r="B5092" s="36" t="s">
        <v>327</v>
      </c>
    </row>
    <row r="5093" spans="1:2" x14ac:dyDescent="0.2">
      <c r="A5093" s="33" t="str">
        <f>+'[1]CA par taux'!A5093</f>
        <v>Y34</v>
      </c>
      <c r="B5093" s="36" t="s">
        <v>328</v>
      </c>
    </row>
    <row r="5094" spans="1:2" x14ac:dyDescent="0.2">
      <c r="A5094" s="33" t="str">
        <f>+'[1]CA par taux'!A5094</f>
        <v>Y34</v>
      </c>
      <c r="B5094" s="36" t="s">
        <v>329</v>
      </c>
    </row>
    <row r="5095" spans="1:2" x14ac:dyDescent="0.2">
      <c r="A5095" s="33" t="str">
        <f>+'[1]CA par taux'!A5095</f>
        <v>Y34</v>
      </c>
      <c r="B5095" s="36" t="s">
        <v>128</v>
      </c>
    </row>
    <row r="5096" spans="1:2" x14ac:dyDescent="0.2">
      <c r="A5096" s="33" t="str">
        <f>+'[1]CA par taux'!A5096</f>
        <v>Y34</v>
      </c>
      <c r="B5096" s="36" t="s">
        <v>330</v>
      </c>
    </row>
    <row r="5097" spans="1:2" x14ac:dyDescent="0.2">
      <c r="A5097" s="33" t="str">
        <f>+'[1]CA par taux'!A5097</f>
        <v>Y34</v>
      </c>
      <c r="B5097" s="36" t="s">
        <v>331</v>
      </c>
    </row>
    <row r="5098" spans="1:2" x14ac:dyDescent="0.2">
      <c r="A5098" s="33" t="str">
        <f>+'[1]CA par taux'!A5098</f>
        <v>Y34</v>
      </c>
      <c r="B5098" s="36" t="s">
        <v>332</v>
      </c>
    </row>
    <row r="5099" spans="1:2" x14ac:dyDescent="0.2">
      <c r="A5099" s="33" t="str">
        <f>+'[1]CA par taux'!A5099</f>
        <v>Y34</v>
      </c>
      <c r="B5099" s="36" t="s">
        <v>333</v>
      </c>
    </row>
    <row r="5100" spans="1:2" x14ac:dyDescent="0.2">
      <c r="A5100" s="33" t="str">
        <f>+'[1]CA par taux'!A5100</f>
        <v>Y34</v>
      </c>
      <c r="B5100" s="36" t="s">
        <v>334</v>
      </c>
    </row>
    <row r="5101" spans="1:2" x14ac:dyDescent="0.2">
      <c r="A5101" s="33" t="str">
        <f>+'[1]CA par taux'!A5101</f>
        <v>Y34</v>
      </c>
      <c r="B5101" s="36" t="s">
        <v>335</v>
      </c>
    </row>
    <row r="5102" spans="1:2" x14ac:dyDescent="0.2">
      <c r="A5102" s="33" t="str">
        <f>+'[1]CA par taux'!A5102</f>
        <v>Y34</v>
      </c>
      <c r="B5102" s="36" t="s">
        <v>336</v>
      </c>
    </row>
    <row r="5103" spans="1:2" x14ac:dyDescent="0.2">
      <c r="A5103" s="33" t="str">
        <f>+'[1]CA par taux'!A5103</f>
        <v>Y34</v>
      </c>
      <c r="B5103" s="36" t="s">
        <v>337</v>
      </c>
    </row>
    <row r="5104" spans="1:2" x14ac:dyDescent="0.2">
      <c r="A5104" s="33" t="str">
        <f>+'[1]CA par taux'!A5104</f>
        <v>Y34</v>
      </c>
      <c r="B5104" s="36" t="s">
        <v>338</v>
      </c>
    </row>
    <row r="5105" spans="1:2" x14ac:dyDescent="0.2">
      <c r="A5105" s="33" t="str">
        <f>+'[1]CA par taux'!A5105</f>
        <v>Y34</v>
      </c>
      <c r="B5105" s="36" t="s">
        <v>339</v>
      </c>
    </row>
    <row r="5106" spans="1:2" x14ac:dyDescent="0.2">
      <c r="A5106" s="33" t="str">
        <f>+'[1]CA par taux'!A5106</f>
        <v>Y34</v>
      </c>
      <c r="B5106" s="36" t="s">
        <v>340</v>
      </c>
    </row>
    <row r="5107" spans="1:2" x14ac:dyDescent="0.2">
      <c r="A5107" s="33" t="str">
        <f>+'[1]CA par taux'!A5107</f>
        <v>Y34</v>
      </c>
      <c r="B5107" s="37"/>
    </row>
    <row r="5108" spans="1:2" x14ac:dyDescent="0.2">
      <c r="A5108" s="33" t="str">
        <f>+'[1]CA par taux'!A5108</f>
        <v>Y34</v>
      </c>
    </row>
    <row r="5109" spans="1:2" x14ac:dyDescent="0.2">
      <c r="A5109" s="33" t="str">
        <f>+'[1]CA par taux'!A5109</f>
        <v>Y34</v>
      </c>
    </row>
    <row r="5110" spans="1:2" x14ac:dyDescent="0.2">
      <c r="A5110" s="33" t="str">
        <f>+'[1]CA par taux'!A5110</f>
        <v>Y34</v>
      </c>
    </row>
    <row r="5111" spans="1:2" x14ac:dyDescent="0.2">
      <c r="A5111" s="33" t="str">
        <f>+'[1]CA par taux'!A5111</f>
        <v>Y34</v>
      </c>
    </row>
    <row r="5112" spans="1:2" x14ac:dyDescent="0.2">
      <c r="A5112" s="33" t="str">
        <f>+'[1]CA par taux'!A5112</f>
        <v>Y34</v>
      </c>
    </row>
    <row r="5113" spans="1:2" x14ac:dyDescent="0.2">
      <c r="A5113" s="33" t="str">
        <f>+'[1]CA par taux'!A5113</f>
        <v>Y34</v>
      </c>
    </row>
    <row r="5114" spans="1:2" x14ac:dyDescent="0.2">
      <c r="A5114" s="33" t="str">
        <f>+'[1]CA par taux'!A5114</f>
        <v>Y34</v>
      </c>
    </row>
    <row r="5115" spans="1:2" x14ac:dyDescent="0.2">
      <c r="A5115" s="33" t="str">
        <f>+'[1]CA par taux'!A5115</f>
        <v>Y34</v>
      </c>
    </row>
    <row r="5116" spans="1:2" x14ac:dyDescent="0.2">
      <c r="A5116" s="33" t="str">
        <f>+'[1]CA par taux'!A5116</f>
        <v>Y34</v>
      </c>
    </row>
    <row r="5117" spans="1:2" x14ac:dyDescent="0.2">
      <c r="A5117" s="33" t="str">
        <f>+'[1]CA par taux'!A5117</f>
        <v>Y34</v>
      </c>
    </row>
    <row r="5118" spans="1:2" x14ac:dyDescent="0.2">
      <c r="A5118" s="33" t="str">
        <f>+'[1]CA par taux'!A5118</f>
        <v>Y34</v>
      </c>
    </row>
    <row r="5119" spans="1:2" x14ac:dyDescent="0.2">
      <c r="A5119" s="33" t="str">
        <f>+'[1]CA par taux'!A5119</f>
        <v>Y34</v>
      </c>
    </row>
    <row r="5120" spans="1:2" x14ac:dyDescent="0.2">
      <c r="A5120" s="33" t="str">
        <f>+'[1]CA par taux'!A5120</f>
        <v>Y34</v>
      </c>
    </row>
    <row r="5121" spans="1:1" x14ac:dyDescent="0.2">
      <c r="A5121" s="33" t="str">
        <f>+'[1]CA par taux'!A5121</f>
        <v>Y34</v>
      </c>
    </row>
    <row r="5122" spans="1:1" x14ac:dyDescent="0.2">
      <c r="A5122" s="33" t="str">
        <f>+'[1]CA par taux'!A5122</f>
        <v>Y34</v>
      </c>
    </row>
    <row r="5123" spans="1:1" x14ac:dyDescent="0.2">
      <c r="A5123" s="33" t="str">
        <f>+'[1]CA par taux'!A5123</f>
        <v>Y34</v>
      </c>
    </row>
    <row r="5124" spans="1:1" x14ac:dyDescent="0.2">
      <c r="A5124" s="33" t="str">
        <f>+'[1]CA par taux'!A5124</f>
        <v>Y34</v>
      </c>
    </row>
    <row r="5125" spans="1:1" x14ac:dyDescent="0.2">
      <c r="A5125" s="33" t="str">
        <f>+'[1]CA par taux'!A5125</f>
        <v>Y34</v>
      </c>
    </row>
    <row r="5126" spans="1:1" x14ac:dyDescent="0.2">
      <c r="A5126" s="33" t="str">
        <f>+'[1]CA par taux'!A5126</f>
        <v>Y34</v>
      </c>
    </row>
    <row r="5127" spans="1:1" x14ac:dyDescent="0.2">
      <c r="A5127" s="33" t="str">
        <f>+'[1]CA par taux'!A5127</f>
        <v>Y34</v>
      </c>
    </row>
    <row r="5128" spans="1:1" x14ac:dyDescent="0.2">
      <c r="A5128" s="33" t="str">
        <f>+'[1]CA par taux'!A5128</f>
        <v>Y34</v>
      </c>
    </row>
    <row r="5129" spans="1:1" x14ac:dyDescent="0.2">
      <c r="A5129" s="33" t="str">
        <f>+'[1]CA par taux'!A5129</f>
        <v>Y34</v>
      </c>
    </row>
    <row r="5130" spans="1:1" x14ac:dyDescent="0.2">
      <c r="A5130" s="33" t="str">
        <f>+'[1]CA par taux'!A5130</f>
        <v>Y34</v>
      </c>
    </row>
    <row r="5131" spans="1:1" x14ac:dyDescent="0.2">
      <c r="A5131" s="33" t="str">
        <f>+'[1]CA par taux'!A5131</f>
        <v>Y34</v>
      </c>
    </row>
    <row r="5132" spans="1:1" x14ac:dyDescent="0.2">
      <c r="A5132" s="33" t="str">
        <f>+'[1]CA par taux'!A5132</f>
        <v>Y34</v>
      </c>
    </row>
    <row r="5133" spans="1:1" x14ac:dyDescent="0.2">
      <c r="A5133" s="33" t="str">
        <f>+'[1]CA par taux'!A5133</f>
        <v>Y34</v>
      </c>
    </row>
    <row r="5134" spans="1:1" x14ac:dyDescent="0.2">
      <c r="A5134" s="33" t="str">
        <f>+'[1]CA par taux'!A5134</f>
        <v>Y34</v>
      </c>
    </row>
    <row r="5135" spans="1:1" x14ac:dyDescent="0.2">
      <c r="A5135" s="33" t="str">
        <f>+'[1]CA par taux'!A5135</f>
        <v>Y34</v>
      </c>
    </row>
    <row r="5136" spans="1:1" x14ac:dyDescent="0.2">
      <c r="A5136" s="33" t="str">
        <f>+'[1]CA par taux'!A5136</f>
        <v>Y34</v>
      </c>
    </row>
    <row r="5137" spans="1:1" x14ac:dyDescent="0.2">
      <c r="A5137" s="33" t="str">
        <f>+'[1]CA par taux'!A5137</f>
        <v>Y34</v>
      </c>
    </row>
    <row r="5138" spans="1:1" x14ac:dyDescent="0.2">
      <c r="A5138" s="33" t="str">
        <f>+'[1]CA par taux'!A5138</f>
        <v>Y34</v>
      </c>
    </row>
    <row r="5139" spans="1:1" x14ac:dyDescent="0.2">
      <c r="A5139" s="33" t="str">
        <f>+'[1]CA par taux'!A5139</f>
        <v>Y34</v>
      </c>
    </row>
    <row r="5140" spans="1:1" x14ac:dyDescent="0.2">
      <c r="A5140" s="33" t="str">
        <f>+'[1]CA par taux'!A5140</f>
        <v>Y34</v>
      </c>
    </row>
    <row r="5141" spans="1:1" x14ac:dyDescent="0.2">
      <c r="A5141" s="33" t="str">
        <f>+'[1]CA par taux'!A5141</f>
        <v>Y34</v>
      </c>
    </row>
    <row r="5142" spans="1:1" x14ac:dyDescent="0.2">
      <c r="A5142" s="33" t="str">
        <f>+'[1]CA par taux'!A5142</f>
        <v>Y34</v>
      </c>
    </row>
    <row r="5143" spans="1:1" x14ac:dyDescent="0.2">
      <c r="A5143" s="33" t="str">
        <f>+'[1]CA par taux'!A5143</f>
        <v>Y34</v>
      </c>
    </row>
    <row r="5144" spans="1:1" x14ac:dyDescent="0.2">
      <c r="A5144" s="33" t="str">
        <f>+'[1]CA par taux'!A5144</f>
        <v>Y34</v>
      </c>
    </row>
    <row r="5145" spans="1:1" x14ac:dyDescent="0.2">
      <c r="A5145" s="33" t="str">
        <f>+'[1]CA par taux'!A5145</f>
        <v>Y34</v>
      </c>
    </row>
    <row r="5146" spans="1:1" x14ac:dyDescent="0.2">
      <c r="A5146" s="33" t="str">
        <f>+'[1]CA par taux'!A5146</f>
        <v>Y34</v>
      </c>
    </row>
    <row r="5147" spans="1:1" x14ac:dyDescent="0.2">
      <c r="A5147" s="33" t="str">
        <f>+'[1]CA par taux'!A5147</f>
        <v>Y34</v>
      </c>
    </row>
    <row r="5148" spans="1:1" x14ac:dyDescent="0.2">
      <c r="A5148" s="33" t="str">
        <f>+'[1]CA par taux'!A5148</f>
        <v>Y34</v>
      </c>
    </row>
    <row r="5149" spans="1:1" x14ac:dyDescent="0.2">
      <c r="A5149" s="33" t="str">
        <f>+'[1]CA par taux'!A5149</f>
        <v>Y34</v>
      </c>
    </row>
    <row r="5150" spans="1:1" x14ac:dyDescent="0.2">
      <c r="A5150" s="33" t="str">
        <f>+'[1]CA par taux'!A5150</f>
        <v>Y34</v>
      </c>
    </row>
    <row r="5151" spans="1:1" x14ac:dyDescent="0.2">
      <c r="A5151" s="33" t="str">
        <f>+'[1]CA par taux'!A5151</f>
        <v>Y34</v>
      </c>
    </row>
    <row r="5152" spans="1:1" x14ac:dyDescent="0.2">
      <c r="A5152" s="33" t="str">
        <f>+'[1]CA par taux'!A5152</f>
        <v>Y34</v>
      </c>
    </row>
    <row r="5153" spans="1:1" x14ac:dyDescent="0.2">
      <c r="A5153" s="33" t="str">
        <f>+'[1]CA par taux'!A5153</f>
        <v>Y34</v>
      </c>
    </row>
    <row r="5154" spans="1:1" x14ac:dyDescent="0.2">
      <c r="A5154" s="33" t="str">
        <f>+'[1]CA par taux'!A5154</f>
        <v>Y34</v>
      </c>
    </row>
    <row r="5155" spans="1:1" x14ac:dyDescent="0.2">
      <c r="A5155" s="33" t="str">
        <f>+'[1]CA par taux'!A5155</f>
        <v>Y34</v>
      </c>
    </row>
    <row r="5156" spans="1:1" x14ac:dyDescent="0.2">
      <c r="A5156" s="33" t="str">
        <f>+'[1]CA par taux'!A5156</f>
        <v>Y34</v>
      </c>
    </row>
    <row r="5157" spans="1:1" x14ac:dyDescent="0.2">
      <c r="A5157" s="33" t="str">
        <f>+'[1]CA par taux'!A5157</f>
        <v>Y34</v>
      </c>
    </row>
    <row r="5158" spans="1:1" x14ac:dyDescent="0.2">
      <c r="A5158" s="33" t="str">
        <f>+'[1]CA par taux'!A5158</f>
        <v>Y34</v>
      </c>
    </row>
    <row r="5159" spans="1:1" x14ac:dyDescent="0.2">
      <c r="A5159" s="33" t="str">
        <f>+'[1]CA par taux'!A5159</f>
        <v>Y34</v>
      </c>
    </row>
    <row r="5160" spans="1:1" x14ac:dyDescent="0.2">
      <c r="A5160" s="33" t="str">
        <f>+'[1]CA par taux'!A5160</f>
        <v>Y34</v>
      </c>
    </row>
    <row r="5161" spans="1:1" x14ac:dyDescent="0.2">
      <c r="A5161" s="33" t="str">
        <f>+'[1]CA par taux'!A5161</f>
        <v>Y34</v>
      </c>
    </row>
    <row r="5162" spans="1:1" x14ac:dyDescent="0.2">
      <c r="A5162" s="33" t="str">
        <f>+'[1]CA par taux'!A5162</f>
        <v>Y34</v>
      </c>
    </row>
    <row r="5163" spans="1:1" x14ac:dyDescent="0.2">
      <c r="A5163" s="33" t="str">
        <f>+'[1]CA par taux'!A5163</f>
        <v>Y34</v>
      </c>
    </row>
    <row r="5164" spans="1:1" x14ac:dyDescent="0.2">
      <c r="A5164" s="33" t="str">
        <f>+'[1]CA par taux'!A5164</f>
        <v>Y34</v>
      </c>
    </row>
    <row r="5165" spans="1:1" x14ac:dyDescent="0.2">
      <c r="A5165" s="33" t="str">
        <f>+'[1]CA par taux'!A5165</f>
        <v>Y34</v>
      </c>
    </row>
    <row r="5166" spans="1:1" x14ac:dyDescent="0.2">
      <c r="A5166" s="33" t="str">
        <f>+'[1]CA par taux'!A5166</f>
        <v>Y34</v>
      </c>
    </row>
    <row r="5167" spans="1:1" x14ac:dyDescent="0.2">
      <c r="A5167" s="33" t="str">
        <f>+'[1]CA par taux'!A5167</f>
        <v>Y34</v>
      </c>
    </row>
    <row r="5168" spans="1:1" x14ac:dyDescent="0.2">
      <c r="A5168" s="33" t="str">
        <f>+'[1]CA par taux'!A5168</f>
        <v>Y34</v>
      </c>
    </row>
    <row r="5169" spans="1:1" x14ac:dyDescent="0.2">
      <c r="A5169" s="33" t="str">
        <f>+'[1]CA par taux'!A5169</f>
        <v>Y34</v>
      </c>
    </row>
    <row r="5170" spans="1:1" x14ac:dyDescent="0.2">
      <c r="A5170" s="33" t="str">
        <f>+'[1]CA par taux'!A5170</f>
        <v>Y34</v>
      </c>
    </row>
    <row r="5171" spans="1:1" x14ac:dyDescent="0.2">
      <c r="A5171" s="33" t="str">
        <f>+'[1]CA par taux'!A5171</f>
        <v>Y34</v>
      </c>
    </row>
    <row r="5172" spans="1:1" x14ac:dyDescent="0.2">
      <c r="A5172" s="33" t="str">
        <f>+'[1]CA par taux'!A5172</f>
        <v>Y34</v>
      </c>
    </row>
    <row r="5173" spans="1:1" x14ac:dyDescent="0.2">
      <c r="A5173" s="33" t="str">
        <f>+'[1]CA par taux'!A5173</f>
        <v>Y34</v>
      </c>
    </row>
    <row r="5174" spans="1:1" x14ac:dyDescent="0.2">
      <c r="A5174" s="33" t="str">
        <f>+'[1]CA par taux'!A5174</f>
        <v>Y34</v>
      </c>
    </row>
    <row r="5175" spans="1:1" x14ac:dyDescent="0.2">
      <c r="A5175" s="33" t="str">
        <f>+'[1]CA par taux'!A5175</f>
        <v>Y34</v>
      </c>
    </row>
    <row r="5176" spans="1:1" x14ac:dyDescent="0.2">
      <c r="A5176" s="33" t="str">
        <f>+'[1]CA par taux'!A5176</f>
        <v>Y34</v>
      </c>
    </row>
    <row r="5177" spans="1:1" x14ac:dyDescent="0.2">
      <c r="A5177" s="33" t="str">
        <f>+'[1]CA par taux'!A5177</f>
        <v>Y34</v>
      </c>
    </row>
    <row r="5178" spans="1:1" x14ac:dyDescent="0.2">
      <c r="A5178" s="33" t="str">
        <f>+'[1]CA par taux'!A5178</f>
        <v>Y34</v>
      </c>
    </row>
    <row r="5179" spans="1:1" x14ac:dyDescent="0.2">
      <c r="A5179" s="33" t="str">
        <f>+'[1]CA par taux'!A5179</f>
        <v>Y34</v>
      </c>
    </row>
    <row r="5180" spans="1:1" x14ac:dyDescent="0.2">
      <c r="A5180" s="33" t="str">
        <f>+'[1]CA par taux'!A5180</f>
        <v>Y34</v>
      </c>
    </row>
    <row r="5181" spans="1:1" x14ac:dyDescent="0.2">
      <c r="A5181" s="33" t="str">
        <f>+'[1]CA par taux'!A5181</f>
        <v>Y34</v>
      </c>
    </row>
    <row r="5182" spans="1:1" x14ac:dyDescent="0.2">
      <c r="A5182" s="33" t="str">
        <f>+'[1]CA par taux'!A5182</f>
        <v>Y34</v>
      </c>
    </row>
    <row r="5183" spans="1:1" x14ac:dyDescent="0.2">
      <c r="A5183" s="33" t="str">
        <f>+'[1]CA par taux'!A5183</f>
        <v>Y34</v>
      </c>
    </row>
    <row r="5184" spans="1:1" x14ac:dyDescent="0.2">
      <c r="A5184" s="33" t="str">
        <f>+'[1]CA par taux'!A5184</f>
        <v>Y34</v>
      </c>
    </row>
    <row r="5185" spans="1:1" x14ac:dyDescent="0.2">
      <c r="A5185" s="33" t="str">
        <f>+'[1]CA par taux'!A5185</f>
        <v>Y34</v>
      </c>
    </row>
    <row r="5186" spans="1:1" x14ac:dyDescent="0.2">
      <c r="A5186" s="33" t="str">
        <f>+'[1]CA par taux'!A5186</f>
        <v>Y34</v>
      </c>
    </row>
    <row r="5187" spans="1:1" x14ac:dyDescent="0.2">
      <c r="A5187" s="33" t="str">
        <f>+'[1]CA par taux'!A5187</f>
        <v>Y34</v>
      </c>
    </row>
    <row r="5188" spans="1:1" x14ac:dyDescent="0.2">
      <c r="A5188" s="33" t="str">
        <f>+'[1]CA par taux'!A5188</f>
        <v>Y34</v>
      </c>
    </row>
    <row r="5189" spans="1:1" x14ac:dyDescent="0.2">
      <c r="A5189" s="33" t="str">
        <f>+'[1]CA par taux'!A5189</f>
        <v>Y34</v>
      </c>
    </row>
    <row r="5190" spans="1:1" x14ac:dyDescent="0.2">
      <c r="A5190" s="33" t="str">
        <f>+'[1]CA par taux'!A5190</f>
        <v>Y34</v>
      </c>
    </row>
    <row r="5191" spans="1:1" x14ac:dyDescent="0.2">
      <c r="A5191" s="33" t="str">
        <f>+'[1]CA par taux'!A5191</f>
        <v>Y34</v>
      </c>
    </row>
    <row r="5192" spans="1:1" x14ac:dyDescent="0.2">
      <c r="A5192" s="33" t="str">
        <f>+'[1]CA par taux'!A5192</f>
        <v>Y34</v>
      </c>
    </row>
    <row r="5193" spans="1:1" x14ac:dyDescent="0.2">
      <c r="A5193" s="33" t="str">
        <f>+'[1]CA par taux'!A5193</f>
        <v>Y34</v>
      </c>
    </row>
    <row r="5194" spans="1:1" x14ac:dyDescent="0.2">
      <c r="A5194" s="33" t="str">
        <f>+'[1]CA par taux'!A5194</f>
        <v>Y34</v>
      </c>
    </row>
    <row r="5195" spans="1:1" x14ac:dyDescent="0.2">
      <c r="A5195" s="33" t="str">
        <f>+'[1]CA par taux'!A5195</f>
        <v>Y34</v>
      </c>
    </row>
    <row r="5196" spans="1:1" x14ac:dyDescent="0.2">
      <c r="A5196" s="33" t="str">
        <f>+'[1]CA par taux'!A5196</f>
        <v>Y34</v>
      </c>
    </row>
    <row r="5197" spans="1:1" x14ac:dyDescent="0.2">
      <c r="A5197" s="33" t="str">
        <f>+'[1]CA par taux'!A5197</f>
        <v>Y34</v>
      </c>
    </row>
    <row r="5198" spans="1:1" x14ac:dyDescent="0.2">
      <c r="A5198" s="33" t="str">
        <f>+'[1]CA par taux'!A5198</f>
        <v>Y34</v>
      </c>
    </row>
    <row r="5199" spans="1:1" x14ac:dyDescent="0.2">
      <c r="A5199" s="33" t="str">
        <f>+'[1]CA par taux'!A5199</f>
        <v>Y34</v>
      </c>
    </row>
    <row r="5200" spans="1:1" x14ac:dyDescent="0.2">
      <c r="A5200" s="33" t="str">
        <f>+'[1]CA par taux'!A5200</f>
        <v>Y34</v>
      </c>
    </row>
    <row r="5201" spans="1:2" x14ac:dyDescent="0.2">
      <c r="A5201" s="33" t="str">
        <f>+'[1]CA par taux'!A5201</f>
        <v>E60</v>
      </c>
      <c r="B5201" s="36" t="s">
        <v>239</v>
      </c>
    </row>
    <row r="5202" spans="1:2" x14ac:dyDescent="0.2">
      <c r="A5202" s="33" t="str">
        <f>+'[1]CA par taux'!A5202</f>
        <v>E60</v>
      </c>
      <c r="B5202" s="36" t="s">
        <v>240</v>
      </c>
    </row>
    <row r="5203" spans="1:2" x14ac:dyDescent="0.2">
      <c r="A5203" s="33" t="str">
        <f>+'[1]CA par taux'!A5203</f>
        <v>E60</v>
      </c>
      <c r="B5203" s="36" t="s">
        <v>241</v>
      </c>
    </row>
    <row r="5204" spans="1:2" x14ac:dyDescent="0.2">
      <c r="A5204" s="33" t="str">
        <f>+'[1]CA par taux'!A5204</f>
        <v>E60</v>
      </c>
      <c r="B5204" s="36" t="s">
        <v>242</v>
      </c>
    </row>
    <row r="5205" spans="1:2" x14ac:dyDescent="0.2">
      <c r="A5205" s="33" t="str">
        <f>+'[1]CA par taux'!A5205</f>
        <v>E60</v>
      </c>
      <c r="B5205" s="36" t="s">
        <v>243</v>
      </c>
    </row>
    <row r="5206" spans="1:2" x14ac:dyDescent="0.2">
      <c r="A5206" s="33" t="str">
        <f>+'[1]CA par taux'!A5206</f>
        <v>E60</v>
      </c>
      <c r="B5206" s="36" t="s">
        <v>244</v>
      </c>
    </row>
    <row r="5207" spans="1:2" x14ac:dyDescent="0.2">
      <c r="A5207" s="33" t="str">
        <f>+'[1]CA par taux'!A5207</f>
        <v>E60</v>
      </c>
      <c r="B5207" s="36" t="s">
        <v>245</v>
      </c>
    </row>
    <row r="5208" spans="1:2" x14ac:dyDescent="0.2">
      <c r="A5208" s="33" t="str">
        <f>+'[1]CA par taux'!A5208</f>
        <v>E60</v>
      </c>
      <c r="B5208" s="36" t="s">
        <v>246</v>
      </c>
    </row>
    <row r="5209" spans="1:2" x14ac:dyDescent="0.2">
      <c r="A5209" s="33" t="str">
        <f>+'[1]CA par taux'!A5209</f>
        <v>E60</v>
      </c>
      <c r="B5209" s="36" t="s">
        <v>247</v>
      </c>
    </row>
    <row r="5210" spans="1:2" x14ac:dyDescent="0.2">
      <c r="A5210" s="33" t="str">
        <f>+'[1]CA par taux'!A5210</f>
        <v>E60</v>
      </c>
      <c r="B5210" s="36" t="s">
        <v>248</v>
      </c>
    </row>
    <row r="5211" spans="1:2" x14ac:dyDescent="0.2">
      <c r="A5211" s="33" t="str">
        <f>+'[1]CA par taux'!A5211</f>
        <v>E60</v>
      </c>
      <c r="B5211" s="36" t="s">
        <v>249</v>
      </c>
    </row>
    <row r="5212" spans="1:2" x14ac:dyDescent="0.2">
      <c r="A5212" s="33" t="str">
        <f>+'[1]CA par taux'!A5212</f>
        <v>E60</v>
      </c>
      <c r="B5212" s="36" t="s">
        <v>250</v>
      </c>
    </row>
    <row r="5213" spans="1:2" x14ac:dyDescent="0.2">
      <c r="A5213" s="33" t="str">
        <f>+'[1]CA par taux'!A5213</f>
        <v>E60</v>
      </c>
      <c r="B5213" s="36" t="s">
        <v>251</v>
      </c>
    </row>
    <row r="5214" spans="1:2" x14ac:dyDescent="0.2">
      <c r="A5214" s="33" t="str">
        <f>+'[1]CA par taux'!A5214</f>
        <v>E60</v>
      </c>
      <c r="B5214" s="36" t="s">
        <v>252</v>
      </c>
    </row>
    <row r="5215" spans="1:2" x14ac:dyDescent="0.2">
      <c r="A5215" s="33" t="str">
        <f>+'[1]CA par taux'!A5215</f>
        <v>E60</v>
      </c>
      <c r="B5215" s="36" t="s">
        <v>253</v>
      </c>
    </row>
    <row r="5216" spans="1:2" x14ac:dyDescent="0.2">
      <c r="A5216" s="33" t="str">
        <f>+'[1]CA par taux'!A5216</f>
        <v>E60</v>
      </c>
      <c r="B5216" s="36" t="s">
        <v>254</v>
      </c>
    </row>
    <row r="5217" spans="1:2" x14ac:dyDescent="0.2">
      <c r="A5217" s="33" t="str">
        <f>+'[1]CA par taux'!A5217</f>
        <v>E60</v>
      </c>
      <c r="B5217" s="36" t="s">
        <v>254</v>
      </c>
    </row>
    <row r="5218" spans="1:2" x14ac:dyDescent="0.2">
      <c r="A5218" s="33" t="str">
        <f>+'[1]CA par taux'!A5218</f>
        <v>E60</v>
      </c>
      <c r="B5218" s="36" t="s">
        <v>255</v>
      </c>
    </row>
    <row r="5219" spans="1:2" x14ac:dyDescent="0.2">
      <c r="A5219" s="33" t="str">
        <f>+'[1]CA par taux'!A5219</f>
        <v>E60</v>
      </c>
      <c r="B5219" s="36" t="s">
        <v>256</v>
      </c>
    </row>
    <row r="5220" spans="1:2" x14ac:dyDescent="0.2">
      <c r="A5220" s="33" t="str">
        <f>+'[1]CA par taux'!A5220</f>
        <v>E60</v>
      </c>
      <c r="B5220" s="36" t="s">
        <v>257</v>
      </c>
    </row>
    <row r="5221" spans="1:2" x14ac:dyDescent="0.2">
      <c r="A5221" s="33" t="str">
        <f>+'[1]CA par taux'!A5221</f>
        <v>E60</v>
      </c>
      <c r="B5221" s="36" t="s">
        <v>258</v>
      </c>
    </row>
    <row r="5222" spans="1:2" x14ac:dyDescent="0.2">
      <c r="A5222" s="33" t="str">
        <f>+'[1]CA par taux'!A5222</f>
        <v>E60</v>
      </c>
      <c r="B5222" s="36" t="s">
        <v>259</v>
      </c>
    </row>
    <row r="5223" spans="1:2" x14ac:dyDescent="0.2">
      <c r="A5223" s="33" t="str">
        <f>+'[1]CA par taux'!A5223</f>
        <v>E60</v>
      </c>
      <c r="B5223" s="36" t="s">
        <v>260</v>
      </c>
    </row>
    <row r="5224" spans="1:2" x14ac:dyDescent="0.2">
      <c r="A5224" s="33" t="str">
        <f>+'[1]CA par taux'!A5224</f>
        <v>E60</v>
      </c>
      <c r="B5224" s="36" t="s">
        <v>261</v>
      </c>
    </row>
    <row r="5225" spans="1:2" x14ac:dyDescent="0.2">
      <c r="A5225" s="33" t="str">
        <f>+'[1]CA par taux'!A5225</f>
        <v>E60</v>
      </c>
      <c r="B5225" s="36" t="s">
        <v>262</v>
      </c>
    </row>
    <row r="5226" spans="1:2" x14ac:dyDescent="0.2">
      <c r="A5226" s="33" t="str">
        <f>+'[1]CA par taux'!A5226</f>
        <v>E60</v>
      </c>
      <c r="B5226" s="36" t="s">
        <v>263</v>
      </c>
    </row>
    <row r="5227" spans="1:2" x14ac:dyDescent="0.2">
      <c r="A5227" s="33" t="str">
        <f>+'[1]CA par taux'!A5227</f>
        <v>E60</v>
      </c>
      <c r="B5227" s="36" t="s">
        <v>264</v>
      </c>
    </row>
    <row r="5228" spans="1:2" x14ac:dyDescent="0.2">
      <c r="A5228" s="33" t="str">
        <f>+'[1]CA par taux'!A5228</f>
        <v>E60</v>
      </c>
      <c r="B5228" s="36" t="s">
        <v>265</v>
      </c>
    </row>
    <row r="5229" spans="1:2" x14ac:dyDescent="0.2">
      <c r="A5229" s="33" t="str">
        <f>+'[1]CA par taux'!A5229</f>
        <v>E60</v>
      </c>
      <c r="B5229" s="36" t="s">
        <v>266</v>
      </c>
    </row>
    <row r="5230" spans="1:2" x14ac:dyDescent="0.2">
      <c r="A5230" s="33" t="str">
        <f>+'[1]CA par taux'!A5230</f>
        <v>E60</v>
      </c>
      <c r="B5230" s="36" t="s">
        <v>267</v>
      </c>
    </row>
    <row r="5231" spans="1:2" x14ac:dyDescent="0.2">
      <c r="A5231" s="33" t="str">
        <f>+'[1]CA par taux'!A5231</f>
        <v>E60</v>
      </c>
      <c r="B5231" s="36" t="s">
        <v>268</v>
      </c>
    </row>
    <row r="5232" spans="1:2" x14ac:dyDescent="0.2">
      <c r="A5232" s="33" t="str">
        <f>+'[1]CA par taux'!A5232</f>
        <v>E60</v>
      </c>
      <c r="B5232" s="36" t="s">
        <v>269</v>
      </c>
    </row>
    <row r="5233" spans="1:2" x14ac:dyDescent="0.2">
      <c r="A5233" s="33" t="str">
        <f>+'[1]CA par taux'!A5233</f>
        <v>E60</v>
      </c>
      <c r="B5233" s="36" t="s">
        <v>270</v>
      </c>
    </row>
    <row r="5234" spans="1:2" x14ac:dyDescent="0.2">
      <c r="A5234" s="33" t="str">
        <f>+'[1]CA par taux'!A5234</f>
        <v>E60</v>
      </c>
      <c r="B5234" s="36" t="s">
        <v>271</v>
      </c>
    </row>
    <row r="5235" spans="1:2" x14ac:dyDescent="0.2">
      <c r="A5235" s="33" t="str">
        <f>+'[1]CA par taux'!A5235</f>
        <v>E60</v>
      </c>
      <c r="B5235" s="36" t="s">
        <v>272</v>
      </c>
    </row>
    <row r="5236" spans="1:2" x14ac:dyDescent="0.2">
      <c r="A5236" s="33" t="str">
        <f>+'[1]CA par taux'!A5236</f>
        <v>E60</v>
      </c>
      <c r="B5236" s="36" t="s">
        <v>273</v>
      </c>
    </row>
    <row r="5237" spans="1:2" x14ac:dyDescent="0.2">
      <c r="A5237" s="33" t="str">
        <f>+'[1]CA par taux'!A5237</f>
        <v>E60</v>
      </c>
      <c r="B5237" s="36" t="s">
        <v>274</v>
      </c>
    </row>
    <row r="5238" spans="1:2" x14ac:dyDescent="0.2">
      <c r="A5238" s="33" t="str">
        <f>+'[1]CA par taux'!A5238</f>
        <v>E60</v>
      </c>
      <c r="B5238" s="36" t="s">
        <v>275</v>
      </c>
    </row>
    <row r="5239" spans="1:2" x14ac:dyDescent="0.2">
      <c r="A5239" s="33" t="str">
        <f>+'[1]CA par taux'!A5239</f>
        <v>E60</v>
      </c>
      <c r="B5239" s="36" t="s">
        <v>276</v>
      </c>
    </row>
    <row r="5240" spans="1:2" x14ac:dyDescent="0.2">
      <c r="A5240" s="33" t="str">
        <f>+'[1]CA par taux'!A5240</f>
        <v>E60</v>
      </c>
      <c r="B5240" s="36" t="s">
        <v>277</v>
      </c>
    </row>
    <row r="5241" spans="1:2" x14ac:dyDescent="0.2">
      <c r="A5241" s="33" t="str">
        <f>+'[1]CA par taux'!A5241</f>
        <v>E60</v>
      </c>
      <c r="B5241" s="36" t="s">
        <v>278</v>
      </c>
    </row>
    <row r="5242" spans="1:2" x14ac:dyDescent="0.2">
      <c r="A5242" s="33" t="str">
        <f>+'[1]CA par taux'!A5242</f>
        <v>E60</v>
      </c>
      <c r="B5242" s="36" t="s">
        <v>279</v>
      </c>
    </row>
    <row r="5243" spans="1:2" x14ac:dyDescent="0.2">
      <c r="A5243" s="33" t="str">
        <f>+'[1]CA par taux'!A5243</f>
        <v>E60</v>
      </c>
      <c r="B5243" s="36" t="s">
        <v>280</v>
      </c>
    </row>
    <row r="5244" spans="1:2" x14ac:dyDescent="0.2">
      <c r="A5244" s="33" t="str">
        <f>+'[1]CA par taux'!A5244</f>
        <v>E60</v>
      </c>
      <c r="B5244" s="36" t="s">
        <v>281</v>
      </c>
    </row>
    <row r="5245" spans="1:2" x14ac:dyDescent="0.2">
      <c r="A5245" s="33" t="str">
        <f>+'[1]CA par taux'!A5245</f>
        <v>E60</v>
      </c>
      <c r="B5245" s="36" t="s">
        <v>282</v>
      </c>
    </row>
    <row r="5246" spans="1:2" x14ac:dyDescent="0.2">
      <c r="A5246" s="33" t="str">
        <f>+'[1]CA par taux'!A5246</f>
        <v>E60</v>
      </c>
      <c r="B5246" s="36" t="s">
        <v>283</v>
      </c>
    </row>
    <row r="5247" spans="1:2" x14ac:dyDescent="0.2">
      <c r="A5247" s="33" t="str">
        <f>+'[1]CA par taux'!A5247</f>
        <v>E60</v>
      </c>
      <c r="B5247" s="36" t="s">
        <v>284</v>
      </c>
    </row>
    <row r="5248" spans="1:2" x14ac:dyDescent="0.2">
      <c r="A5248" s="33" t="str">
        <f>+'[1]CA par taux'!A5248</f>
        <v>E60</v>
      </c>
      <c r="B5248" s="36" t="s">
        <v>285</v>
      </c>
    </row>
    <row r="5249" spans="1:2" x14ac:dyDescent="0.2">
      <c r="A5249" s="33" t="str">
        <f>+'[1]CA par taux'!A5249</f>
        <v>E60</v>
      </c>
      <c r="B5249" s="36" t="s">
        <v>286</v>
      </c>
    </row>
    <row r="5250" spans="1:2" x14ac:dyDescent="0.2">
      <c r="A5250" s="33" t="str">
        <f>+'[1]CA par taux'!A5250</f>
        <v>E60</v>
      </c>
      <c r="B5250" s="36" t="s">
        <v>287</v>
      </c>
    </row>
    <row r="5251" spans="1:2" x14ac:dyDescent="0.2">
      <c r="A5251" s="33" t="str">
        <f>+'[1]CA par taux'!A5251</f>
        <v>E60</v>
      </c>
      <c r="B5251" s="36" t="s">
        <v>288</v>
      </c>
    </row>
    <row r="5252" spans="1:2" x14ac:dyDescent="0.2">
      <c r="A5252" s="33" t="str">
        <f>+'[1]CA par taux'!A5252</f>
        <v>E60</v>
      </c>
      <c r="B5252" s="36" t="s">
        <v>118</v>
      </c>
    </row>
    <row r="5253" spans="1:2" x14ac:dyDescent="0.2">
      <c r="A5253" s="33" t="str">
        <f>+'[1]CA par taux'!A5253</f>
        <v>E60</v>
      </c>
      <c r="B5253" s="36" t="s">
        <v>289</v>
      </c>
    </row>
    <row r="5254" spans="1:2" x14ac:dyDescent="0.2">
      <c r="A5254" s="33" t="str">
        <f>+'[1]CA par taux'!A5254</f>
        <v>E60</v>
      </c>
      <c r="B5254" s="36" t="s">
        <v>290</v>
      </c>
    </row>
    <row r="5255" spans="1:2" x14ac:dyDescent="0.2">
      <c r="A5255" s="33" t="str">
        <f>+'[1]CA par taux'!A5255</f>
        <v>E60</v>
      </c>
      <c r="B5255" s="36" t="s">
        <v>291</v>
      </c>
    </row>
    <row r="5256" spans="1:2" x14ac:dyDescent="0.2">
      <c r="A5256" s="33" t="str">
        <f>+'[1]CA par taux'!A5256</f>
        <v>E60</v>
      </c>
      <c r="B5256" s="36" t="s">
        <v>292</v>
      </c>
    </row>
    <row r="5257" spans="1:2" x14ac:dyDescent="0.2">
      <c r="A5257" s="33" t="str">
        <f>+'[1]CA par taux'!A5257</f>
        <v>E60</v>
      </c>
      <c r="B5257" s="36" t="s">
        <v>293</v>
      </c>
    </row>
    <row r="5258" spans="1:2" x14ac:dyDescent="0.2">
      <c r="A5258" s="33" t="str">
        <f>+'[1]CA par taux'!A5258</f>
        <v>E60</v>
      </c>
      <c r="B5258" s="36" t="s">
        <v>294</v>
      </c>
    </row>
    <row r="5259" spans="1:2" x14ac:dyDescent="0.2">
      <c r="A5259" s="33" t="str">
        <f>+'[1]CA par taux'!A5259</f>
        <v>E60</v>
      </c>
      <c r="B5259" s="36" t="s">
        <v>295</v>
      </c>
    </row>
    <row r="5260" spans="1:2" x14ac:dyDescent="0.2">
      <c r="A5260" s="33" t="str">
        <f>+'[1]CA par taux'!A5260</f>
        <v>E60</v>
      </c>
      <c r="B5260" s="36" t="s">
        <v>296</v>
      </c>
    </row>
    <row r="5261" spans="1:2" x14ac:dyDescent="0.2">
      <c r="A5261" s="33" t="str">
        <f>+'[1]CA par taux'!A5261</f>
        <v>E60</v>
      </c>
      <c r="B5261" s="36" t="s">
        <v>297</v>
      </c>
    </row>
    <row r="5262" spans="1:2" x14ac:dyDescent="0.2">
      <c r="A5262" s="33" t="str">
        <f>+'[1]CA par taux'!A5262</f>
        <v>E60</v>
      </c>
      <c r="B5262" s="36" t="s">
        <v>298</v>
      </c>
    </row>
    <row r="5263" spans="1:2" x14ac:dyDescent="0.2">
      <c r="A5263" s="33" t="str">
        <f>+'[1]CA par taux'!A5263</f>
        <v>E60</v>
      </c>
      <c r="B5263" s="36" t="s">
        <v>299</v>
      </c>
    </row>
    <row r="5264" spans="1:2" x14ac:dyDescent="0.2">
      <c r="A5264" s="33" t="str">
        <f>+'[1]CA par taux'!A5264</f>
        <v>E60</v>
      </c>
      <c r="B5264" s="36" t="s">
        <v>300</v>
      </c>
    </row>
    <row r="5265" spans="1:2" x14ac:dyDescent="0.2">
      <c r="A5265" s="33" t="str">
        <f>+'[1]CA par taux'!A5265</f>
        <v>E60</v>
      </c>
      <c r="B5265" s="36" t="s">
        <v>301</v>
      </c>
    </row>
    <row r="5266" spans="1:2" x14ac:dyDescent="0.2">
      <c r="A5266" s="33" t="str">
        <f>+'[1]CA par taux'!A5266</f>
        <v>E60</v>
      </c>
      <c r="B5266" s="36" t="s">
        <v>302</v>
      </c>
    </row>
    <row r="5267" spans="1:2" x14ac:dyDescent="0.2">
      <c r="A5267" s="33" t="str">
        <f>+'[1]CA par taux'!A5267</f>
        <v>E60</v>
      </c>
      <c r="B5267" s="36" t="s">
        <v>303</v>
      </c>
    </row>
    <row r="5268" spans="1:2" x14ac:dyDescent="0.2">
      <c r="A5268" s="33" t="str">
        <f>+'[1]CA par taux'!A5268</f>
        <v>E60</v>
      </c>
      <c r="B5268" s="36" t="s">
        <v>304</v>
      </c>
    </row>
    <row r="5269" spans="1:2" x14ac:dyDescent="0.2">
      <c r="A5269" s="33" t="str">
        <f>+'[1]CA par taux'!A5269</f>
        <v>E60</v>
      </c>
      <c r="B5269" s="36" t="s">
        <v>305</v>
      </c>
    </row>
    <row r="5270" spans="1:2" x14ac:dyDescent="0.2">
      <c r="A5270" s="33" t="str">
        <f>+'[1]CA par taux'!A5270</f>
        <v>E60</v>
      </c>
      <c r="B5270" s="36" t="s">
        <v>306</v>
      </c>
    </row>
    <row r="5271" spans="1:2" x14ac:dyDescent="0.2">
      <c r="A5271" s="33" t="str">
        <f>+'[1]CA par taux'!A5271</f>
        <v>E60</v>
      </c>
      <c r="B5271" s="36" t="s">
        <v>307</v>
      </c>
    </row>
    <row r="5272" spans="1:2" x14ac:dyDescent="0.2">
      <c r="A5272" s="33" t="str">
        <f>+'[1]CA par taux'!A5272</f>
        <v>E60</v>
      </c>
      <c r="B5272" s="36" t="s">
        <v>308</v>
      </c>
    </row>
    <row r="5273" spans="1:2" x14ac:dyDescent="0.2">
      <c r="A5273" s="33" t="str">
        <f>+'[1]CA par taux'!A5273</f>
        <v>E60</v>
      </c>
      <c r="B5273" s="36" t="s">
        <v>309</v>
      </c>
    </row>
    <row r="5274" spans="1:2" x14ac:dyDescent="0.2">
      <c r="A5274" s="33" t="str">
        <f>+'[1]CA par taux'!A5274</f>
        <v>E60</v>
      </c>
      <c r="B5274" s="36" t="s">
        <v>310</v>
      </c>
    </row>
    <row r="5275" spans="1:2" x14ac:dyDescent="0.2">
      <c r="A5275" s="33" t="str">
        <f>+'[1]CA par taux'!A5275</f>
        <v>E60</v>
      </c>
      <c r="B5275" s="36" t="s">
        <v>311</v>
      </c>
    </row>
    <row r="5276" spans="1:2" x14ac:dyDescent="0.2">
      <c r="A5276" s="33" t="str">
        <f>+'[1]CA par taux'!A5276</f>
        <v>E60</v>
      </c>
      <c r="B5276" s="36" t="s">
        <v>312</v>
      </c>
    </row>
    <row r="5277" spans="1:2" x14ac:dyDescent="0.2">
      <c r="A5277" s="33" t="str">
        <f>+'[1]CA par taux'!A5277</f>
        <v>E60</v>
      </c>
      <c r="B5277" s="36" t="s">
        <v>313</v>
      </c>
    </row>
    <row r="5278" spans="1:2" x14ac:dyDescent="0.2">
      <c r="A5278" s="33" t="str">
        <f>+'[1]CA par taux'!A5278</f>
        <v>E60</v>
      </c>
      <c r="B5278" s="36" t="s">
        <v>117</v>
      </c>
    </row>
    <row r="5279" spans="1:2" x14ac:dyDescent="0.2">
      <c r="A5279" s="33" t="str">
        <f>+'[1]CA par taux'!A5279</f>
        <v>E60</v>
      </c>
      <c r="B5279" s="36" t="s">
        <v>314</v>
      </c>
    </row>
    <row r="5280" spans="1:2" x14ac:dyDescent="0.2">
      <c r="A5280" s="33" t="str">
        <f>+'[1]CA par taux'!A5280</f>
        <v>E60</v>
      </c>
      <c r="B5280" s="36" t="s">
        <v>315</v>
      </c>
    </row>
    <row r="5281" spans="1:2" x14ac:dyDescent="0.2">
      <c r="A5281" s="33" t="str">
        <f>+'[1]CA par taux'!A5281</f>
        <v>E60</v>
      </c>
      <c r="B5281" s="36" t="s">
        <v>316</v>
      </c>
    </row>
    <row r="5282" spans="1:2" x14ac:dyDescent="0.2">
      <c r="A5282" s="33" t="str">
        <f>+'[1]CA par taux'!A5282</f>
        <v>E60</v>
      </c>
      <c r="B5282" s="36" t="s">
        <v>317</v>
      </c>
    </row>
    <row r="5283" spans="1:2" x14ac:dyDescent="0.2">
      <c r="A5283" s="33" t="str">
        <f>+'[1]CA par taux'!A5283</f>
        <v>E60</v>
      </c>
      <c r="B5283" s="36" t="s">
        <v>318</v>
      </c>
    </row>
    <row r="5284" spans="1:2" x14ac:dyDescent="0.2">
      <c r="A5284" s="33" t="str">
        <f>+'[1]CA par taux'!A5284</f>
        <v>E60</v>
      </c>
      <c r="B5284" s="36" t="s">
        <v>319</v>
      </c>
    </row>
    <row r="5285" spans="1:2" x14ac:dyDescent="0.2">
      <c r="A5285" s="33" t="str">
        <f>+'[1]CA par taux'!A5285</f>
        <v>E60</v>
      </c>
      <c r="B5285" s="36" t="s">
        <v>320</v>
      </c>
    </row>
    <row r="5286" spans="1:2" x14ac:dyDescent="0.2">
      <c r="A5286" s="33" t="str">
        <f>+'[1]CA par taux'!A5286</f>
        <v>E60</v>
      </c>
      <c r="B5286" s="36" t="s">
        <v>321</v>
      </c>
    </row>
    <row r="5287" spans="1:2" x14ac:dyDescent="0.2">
      <c r="A5287" s="33" t="str">
        <f>+'[1]CA par taux'!A5287</f>
        <v>E60</v>
      </c>
      <c r="B5287" s="36" t="s">
        <v>322</v>
      </c>
    </row>
    <row r="5288" spans="1:2" x14ac:dyDescent="0.2">
      <c r="A5288" s="33" t="str">
        <f>+'[1]CA par taux'!A5288</f>
        <v>E60</v>
      </c>
      <c r="B5288" s="36" t="s">
        <v>323</v>
      </c>
    </row>
    <row r="5289" spans="1:2" x14ac:dyDescent="0.2">
      <c r="A5289" s="33" t="str">
        <f>+'[1]CA par taux'!A5289</f>
        <v>E60</v>
      </c>
      <c r="B5289" s="36" t="s">
        <v>324</v>
      </c>
    </row>
    <row r="5290" spans="1:2" x14ac:dyDescent="0.2">
      <c r="A5290" s="33" t="str">
        <f>+'[1]CA par taux'!A5290</f>
        <v>E60</v>
      </c>
      <c r="B5290" s="36" t="s">
        <v>325</v>
      </c>
    </row>
    <row r="5291" spans="1:2" x14ac:dyDescent="0.2">
      <c r="A5291" s="33" t="str">
        <f>+'[1]CA par taux'!A5291</f>
        <v>E60</v>
      </c>
      <c r="B5291" s="36" t="s">
        <v>326</v>
      </c>
    </row>
    <row r="5292" spans="1:2" x14ac:dyDescent="0.2">
      <c r="A5292" s="33" t="str">
        <f>+'[1]CA par taux'!A5292</f>
        <v>E60</v>
      </c>
      <c r="B5292" s="36" t="s">
        <v>327</v>
      </c>
    </row>
    <row r="5293" spans="1:2" x14ac:dyDescent="0.2">
      <c r="A5293" s="33" t="str">
        <f>+'[1]CA par taux'!A5293</f>
        <v>E60</v>
      </c>
      <c r="B5293" s="36" t="s">
        <v>328</v>
      </c>
    </row>
    <row r="5294" spans="1:2" x14ac:dyDescent="0.2">
      <c r="A5294" s="33" t="str">
        <f>+'[1]CA par taux'!A5294</f>
        <v>E60</v>
      </c>
      <c r="B5294" s="36" t="s">
        <v>329</v>
      </c>
    </row>
    <row r="5295" spans="1:2" x14ac:dyDescent="0.2">
      <c r="A5295" s="33" t="str">
        <f>+'[1]CA par taux'!A5295</f>
        <v>E60</v>
      </c>
      <c r="B5295" s="36" t="s">
        <v>128</v>
      </c>
    </row>
    <row r="5296" spans="1:2" x14ac:dyDescent="0.2">
      <c r="A5296" s="33" t="str">
        <f>+'[1]CA par taux'!A5296</f>
        <v>E60</v>
      </c>
      <c r="B5296" s="36" t="s">
        <v>330</v>
      </c>
    </row>
    <row r="5297" spans="1:2" x14ac:dyDescent="0.2">
      <c r="A5297" s="33" t="str">
        <f>+'[1]CA par taux'!A5297</f>
        <v>E60</v>
      </c>
      <c r="B5297" s="36" t="s">
        <v>331</v>
      </c>
    </row>
    <row r="5298" spans="1:2" x14ac:dyDescent="0.2">
      <c r="A5298" s="33" t="str">
        <f>+'[1]CA par taux'!A5298</f>
        <v>E60</v>
      </c>
      <c r="B5298" s="36" t="s">
        <v>332</v>
      </c>
    </row>
    <row r="5299" spans="1:2" x14ac:dyDescent="0.2">
      <c r="A5299" s="33" t="str">
        <f>+'[1]CA par taux'!A5299</f>
        <v>E60</v>
      </c>
      <c r="B5299" s="36" t="s">
        <v>333</v>
      </c>
    </row>
    <row r="5300" spans="1:2" x14ac:dyDescent="0.2">
      <c r="A5300" s="33" t="str">
        <f>+'[1]CA par taux'!A5300</f>
        <v>E60</v>
      </c>
      <c r="B5300" s="36" t="s">
        <v>334</v>
      </c>
    </row>
    <row r="5301" spans="1:2" x14ac:dyDescent="0.2">
      <c r="A5301" s="33" t="str">
        <f>+'[1]CA par taux'!A5301</f>
        <v>E60</v>
      </c>
      <c r="B5301" s="36" t="s">
        <v>335</v>
      </c>
    </row>
    <row r="5302" spans="1:2" x14ac:dyDescent="0.2">
      <c r="A5302" s="33" t="str">
        <f>+'[1]CA par taux'!A5302</f>
        <v>E60</v>
      </c>
      <c r="B5302" s="36" t="s">
        <v>336</v>
      </c>
    </row>
    <row r="5303" spans="1:2" x14ac:dyDescent="0.2">
      <c r="A5303" s="33" t="str">
        <f>+'[1]CA par taux'!A5303</f>
        <v>E60</v>
      </c>
      <c r="B5303" s="36" t="s">
        <v>337</v>
      </c>
    </row>
    <row r="5304" spans="1:2" x14ac:dyDescent="0.2">
      <c r="A5304" s="33" t="str">
        <f>+'[1]CA par taux'!A5304</f>
        <v>E60</v>
      </c>
      <c r="B5304" s="36" t="s">
        <v>338</v>
      </c>
    </row>
    <row r="5305" spans="1:2" x14ac:dyDescent="0.2">
      <c r="A5305" s="33" t="str">
        <f>+'[1]CA par taux'!A5305</f>
        <v>E60</v>
      </c>
      <c r="B5305" s="36" t="s">
        <v>339</v>
      </c>
    </row>
    <row r="5306" spans="1:2" x14ac:dyDescent="0.2">
      <c r="A5306" s="33" t="str">
        <f>+'[1]CA par taux'!A5306</f>
        <v>E60</v>
      </c>
      <c r="B5306" s="36" t="s">
        <v>340</v>
      </c>
    </row>
    <row r="5307" spans="1:2" x14ac:dyDescent="0.2">
      <c r="A5307" s="33" t="str">
        <f>+'[1]CA par taux'!A5307</f>
        <v>E60</v>
      </c>
      <c r="B5307" s="37"/>
    </row>
    <row r="5308" spans="1:2" x14ac:dyDescent="0.2">
      <c r="A5308" s="33" t="str">
        <f>+'[1]CA par taux'!A5308</f>
        <v>E60</v>
      </c>
    </row>
    <row r="5309" spans="1:2" x14ac:dyDescent="0.2">
      <c r="A5309" s="33" t="str">
        <f>+'[1]CA par taux'!A5309</f>
        <v>E60</v>
      </c>
    </row>
    <row r="5310" spans="1:2" x14ac:dyDescent="0.2">
      <c r="A5310" s="33" t="str">
        <f>+'[1]CA par taux'!A5310</f>
        <v>E60</v>
      </c>
    </row>
    <row r="5311" spans="1:2" x14ac:dyDescent="0.2">
      <c r="A5311" s="33" t="str">
        <f>+'[1]CA par taux'!A5311</f>
        <v>E60</v>
      </c>
    </row>
    <row r="5312" spans="1:2" x14ac:dyDescent="0.2">
      <c r="A5312" s="33" t="str">
        <f>+'[1]CA par taux'!A5312</f>
        <v>E60</v>
      </c>
    </row>
    <row r="5313" spans="1:1" x14ac:dyDescent="0.2">
      <c r="A5313" s="33" t="str">
        <f>+'[1]CA par taux'!A5313</f>
        <v>E60</v>
      </c>
    </row>
    <row r="5314" spans="1:1" x14ac:dyDescent="0.2">
      <c r="A5314" s="33" t="str">
        <f>+'[1]CA par taux'!A5314</f>
        <v>E60</v>
      </c>
    </row>
    <row r="5315" spans="1:1" x14ac:dyDescent="0.2">
      <c r="A5315" s="33" t="str">
        <f>+'[1]CA par taux'!A5315</f>
        <v>E60</v>
      </c>
    </row>
    <row r="5316" spans="1:1" x14ac:dyDescent="0.2">
      <c r="A5316" s="33" t="str">
        <f>+'[1]CA par taux'!A5316</f>
        <v>E60</v>
      </c>
    </row>
    <row r="5317" spans="1:1" x14ac:dyDescent="0.2">
      <c r="A5317" s="33" t="str">
        <f>+'[1]CA par taux'!A5317</f>
        <v>E60</v>
      </c>
    </row>
    <row r="5318" spans="1:1" x14ac:dyDescent="0.2">
      <c r="A5318" s="33" t="str">
        <f>+'[1]CA par taux'!A5318</f>
        <v>E60</v>
      </c>
    </row>
    <row r="5319" spans="1:1" x14ac:dyDescent="0.2">
      <c r="A5319" s="33" t="str">
        <f>+'[1]CA par taux'!A5319</f>
        <v>E60</v>
      </c>
    </row>
    <row r="5320" spans="1:1" x14ac:dyDescent="0.2">
      <c r="A5320" s="33" t="str">
        <f>+'[1]CA par taux'!A5320</f>
        <v>E60</v>
      </c>
    </row>
    <row r="5321" spans="1:1" x14ac:dyDescent="0.2">
      <c r="A5321" s="33" t="str">
        <f>+'[1]CA par taux'!A5321</f>
        <v>E60</v>
      </c>
    </row>
    <row r="5322" spans="1:1" x14ac:dyDescent="0.2">
      <c r="A5322" s="33" t="str">
        <f>+'[1]CA par taux'!A5322</f>
        <v>E60</v>
      </c>
    </row>
    <row r="5323" spans="1:1" x14ac:dyDescent="0.2">
      <c r="A5323" s="33" t="str">
        <f>+'[1]CA par taux'!A5323</f>
        <v>E60</v>
      </c>
    </row>
    <row r="5324" spans="1:1" x14ac:dyDescent="0.2">
      <c r="A5324" s="33" t="str">
        <f>+'[1]CA par taux'!A5324</f>
        <v>E60</v>
      </c>
    </row>
    <row r="5325" spans="1:1" x14ac:dyDescent="0.2">
      <c r="A5325" s="33" t="str">
        <f>+'[1]CA par taux'!A5325</f>
        <v>E60</v>
      </c>
    </row>
    <row r="5326" spans="1:1" x14ac:dyDescent="0.2">
      <c r="A5326" s="33" t="str">
        <f>+'[1]CA par taux'!A5326</f>
        <v>E60</v>
      </c>
    </row>
    <row r="5327" spans="1:1" x14ac:dyDescent="0.2">
      <c r="A5327" s="33" t="str">
        <f>+'[1]CA par taux'!A5327</f>
        <v>E60</v>
      </c>
    </row>
    <row r="5328" spans="1:1" x14ac:dyDescent="0.2">
      <c r="A5328" s="33" t="str">
        <f>+'[1]CA par taux'!A5328</f>
        <v>E60</v>
      </c>
    </row>
    <row r="5329" spans="1:1" x14ac:dyDescent="0.2">
      <c r="A5329" s="33" t="str">
        <f>+'[1]CA par taux'!A5329</f>
        <v>E60</v>
      </c>
    </row>
    <row r="5330" spans="1:1" x14ac:dyDescent="0.2">
      <c r="A5330" s="33" t="str">
        <f>+'[1]CA par taux'!A5330</f>
        <v>E60</v>
      </c>
    </row>
    <row r="5331" spans="1:1" x14ac:dyDescent="0.2">
      <c r="A5331" s="33" t="str">
        <f>+'[1]CA par taux'!A5331</f>
        <v>E60</v>
      </c>
    </row>
    <row r="5332" spans="1:1" x14ac:dyDescent="0.2">
      <c r="A5332" s="33" t="str">
        <f>+'[1]CA par taux'!A5332</f>
        <v>E60</v>
      </c>
    </row>
    <row r="5333" spans="1:1" x14ac:dyDescent="0.2">
      <c r="A5333" s="33" t="str">
        <f>+'[1]CA par taux'!A5333</f>
        <v>E60</v>
      </c>
    </row>
    <row r="5334" spans="1:1" x14ac:dyDescent="0.2">
      <c r="A5334" s="33" t="str">
        <f>+'[1]CA par taux'!A5334</f>
        <v>E60</v>
      </c>
    </row>
    <row r="5335" spans="1:1" x14ac:dyDescent="0.2">
      <c r="A5335" s="33" t="str">
        <f>+'[1]CA par taux'!A5335</f>
        <v>E60</v>
      </c>
    </row>
    <row r="5336" spans="1:1" x14ac:dyDescent="0.2">
      <c r="A5336" s="33" t="str">
        <f>+'[1]CA par taux'!A5336</f>
        <v>E60</v>
      </c>
    </row>
    <row r="5337" spans="1:1" x14ac:dyDescent="0.2">
      <c r="A5337" s="33" t="str">
        <f>+'[1]CA par taux'!A5337</f>
        <v>E60</v>
      </c>
    </row>
    <row r="5338" spans="1:1" x14ac:dyDescent="0.2">
      <c r="A5338" s="33" t="str">
        <f>+'[1]CA par taux'!A5338</f>
        <v>E60</v>
      </c>
    </row>
    <row r="5339" spans="1:1" x14ac:dyDescent="0.2">
      <c r="A5339" s="33" t="str">
        <f>+'[1]CA par taux'!A5339</f>
        <v>E60</v>
      </c>
    </row>
    <row r="5340" spans="1:1" x14ac:dyDescent="0.2">
      <c r="A5340" s="33" t="str">
        <f>+'[1]CA par taux'!A5340</f>
        <v>E60</v>
      </c>
    </row>
    <row r="5341" spans="1:1" x14ac:dyDescent="0.2">
      <c r="A5341" s="33" t="str">
        <f>+'[1]CA par taux'!A5341</f>
        <v>E60</v>
      </c>
    </row>
    <row r="5342" spans="1:1" x14ac:dyDescent="0.2">
      <c r="A5342" s="33" t="str">
        <f>+'[1]CA par taux'!A5342</f>
        <v>E60</v>
      </c>
    </row>
    <row r="5343" spans="1:1" x14ac:dyDescent="0.2">
      <c r="A5343" s="33" t="str">
        <f>+'[1]CA par taux'!A5343</f>
        <v>E60</v>
      </c>
    </row>
    <row r="5344" spans="1:1" x14ac:dyDescent="0.2">
      <c r="A5344" s="33" t="str">
        <f>+'[1]CA par taux'!A5344</f>
        <v>E60</v>
      </c>
    </row>
    <row r="5345" spans="1:1" x14ac:dyDescent="0.2">
      <c r="A5345" s="33" t="str">
        <f>+'[1]CA par taux'!A5345</f>
        <v>E60</v>
      </c>
    </row>
    <row r="5346" spans="1:1" x14ac:dyDescent="0.2">
      <c r="A5346" s="33" t="str">
        <f>+'[1]CA par taux'!A5346</f>
        <v>E60</v>
      </c>
    </row>
    <row r="5347" spans="1:1" x14ac:dyDescent="0.2">
      <c r="A5347" s="33" t="str">
        <f>+'[1]CA par taux'!A5347</f>
        <v>E60</v>
      </c>
    </row>
    <row r="5348" spans="1:1" x14ac:dyDescent="0.2">
      <c r="A5348" s="33" t="str">
        <f>+'[1]CA par taux'!A5348</f>
        <v>E60</v>
      </c>
    </row>
    <row r="5349" spans="1:1" x14ac:dyDescent="0.2">
      <c r="A5349" s="33" t="str">
        <f>+'[1]CA par taux'!A5349</f>
        <v>E60</v>
      </c>
    </row>
    <row r="5350" spans="1:1" x14ac:dyDescent="0.2">
      <c r="A5350" s="33" t="str">
        <f>+'[1]CA par taux'!A5350</f>
        <v>E60</v>
      </c>
    </row>
    <row r="5351" spans="1:1" x14ac:dyDescent="0.2">
      <c r="A5351" s="33" t="str">
        <f>+'[1]CA par taux'!A5351</f>
        <v>E60</v>
      </c>
    </row>
    <row r="5352" spans="1:1" x14ac:dyDescent="0.2">
      <c r="A5352" s="33" t="str">
        <f>+'[1]CA par taux'!A5352</f>
        <v>E60</v>
      </c>
    </row>
    <row r="5353" spans="1:1" x14ac:dyDescent="0.2">
      <c r="A5353" s="33" t="str">
        <f>+'[1]CA par taux'!A5353</f>
        <v>E60</v>
      </c>
    </row>
    <row r="5354" spans="1:1" x14ac:dyDescent="0.2">
      <c r="A5354" s="33" t="str">
        <f>+'[1]CA par taux'!A5354</f>
        <v>E60</v>
      </c>
    </row>
    <row r="5355" spans="1:1" x14ac:dyDescent="0.2">
      <c r="A5355" s="33" t="str">
        <f>+'[1]CA par taux'!A5355</f>
        <v>E60</v>
      </c>
    </row>
    <row r="5356" spans="1:1" x14ac:dyDescent="0.2">
      <c r="A5356" s="33" t="str">
        <f>+'[1]CA par taux'!A5356</f>
        <v>E60</v>
      </c>
    </row>
    <row r="5357" spans="1:1" x14ac:dyDescent="0.2">
      <c r="A5357" s="33" t="str">
        <f>+'[1]CA par taux'!A5357</f>
        <v>E60</v>
      </c>
    </row>
    <row r="5358" spans="1:1" x14ac:dyDescent="0.2">
      <c r="A5358" s="33" t="str">
        <f>+'[1]CA par taux'!A5358</f>
        <v>E60</v>
      </c>
    </row>
    <row r="5359" spans="1:1" x14ac:dyDescent="0.2">
      <c r="A5359" s="33" t="str">
        <f>+'[1]CA par taux'!A5359</f>
        <v>E60</v>
      </c>
    </row>
    <row r="5360" spans="1:1" x14ac:dyDescent="0.2">
      <c r="A5360" s="33" t="str">
        <f>+'[1]CA par taux'!A5360</f>
        <v>E60</v>
      </c>
    </row>
    <row r="5361" spans="1:1" x14ac:dyDescent="0.2">
      <c r="A5361" s="33" t="str">
        <f>+'[1]CA par taux'!A5361</f>
        <v>E60</v>
      </c>
    </row>
    <row r="5362" spans="1:1" x14ac:dyDescent="0.2">
      <c r="A5362" s="33" t="str">
        <f>+'[1]CA par taux'!A5362</f>
        <v>E60</v>
      </c>
    </row>
    <row r="5363" spans="1:1" x14ac:dyDescent="0.2">
      <c r="A5363" s="33" t="str">
        <f>+'[1]CA par taux'!A5363</f>
        <v>E60</v>
      </c>
    </row>
    <row r="5364" spans="1:1" x14ac:dyDescent="0.2">
      <c r="A5364" s="33" t="str">
        <f>+'[1]CA par taux'!A5364</f>
        <v>E60</v>
      </c>
    </row>
    <row r="5365" spans="1:1" x14ac:dyDescent="0.2">
      <c r="A5365" s="33" t="str">
        <f>+'[1]CA par taux'!A5365</f>
        <v>E60</v>
      </c>
    </row>
    <row r="5366" spans="1:1" x14ac:dyDescent="0.2">
      <c r="A5366" s="33" t="str">
        <f>+'[1]CA par taux'!A5366</f>
        <v>E60</v>
      </c>
    </row>
    <row r="5367" spans="1:1" x14ac:dyDescent="0.2">
      <c r="A5367" s="33" t="str">
        <f>+'[1]CA par taux'!A5367</f>
        <v>E60</v>
      </c>
    </row>
    <row r="5368" spans="1:1" x14ac:dyDescent="0.2">
      <c r="A5368" s="33" t="str">
        <f>+'[1]CA par taux'!A5368</f>
        <v>E60</v>
      </c>
    </row>
    <row r="5369" spans="1:1" x14ac:dyDescent="0.2">
      <c r="A5369" s="33" t="str">
        <f>+'[1]CA par taux'!A5369</f>
        <v>E60</v>
      </c>
    </row>
    <row r="5370" spans="1:1" x14ac:dyDescent="0.2">
      <c r="A5370" s="33" t="str">
        <f>+'[1]CA par taux'!A5370</f>
        <v>E60</v>
      </c>
    </row>
    <row r="5371" spans="1:1" x14ac:dyDescent="0.2">
      <c r="A5371" s="33" t="str">
        <f>+'[1]CA par taux'!A5371</f>
        <v>E60</v>
      </c>
    </row>
    <row r="5372" spans="1:1" x14ac:dyDescent="0.2">
      <c r="A5372" s="33" t="str">
        <f>+'[1]CA par taux'!A5372</f>
        <v>E60</v>
      </c>
    </row>
    <row r="5373" spans="1:1" x14ac:dyDescent="0.2">
      <c r="A5373" s="33" t="str">
        <f>+'[1]CA par taux'!A5373</f>
        <v>E60</v>
      </c>
    </row>
    <row r="5374" spans="1:1" x14ac:dyDescent="0.2">
      <c r="A5374" s="33" t="str">
        <f>+'[1]CA par taux'!A5374</f>
        <v>E60</v>
      </c>
    </row>
    <row r="5375" spans="1:1" x14ac:dyDescent="0.2">
      <c r="A5375" s="33" t="str">
        <f>+'[1]CA par taux'!A5375</f>
        <v>E60</v>
      </c>
    </row>
    <row r="5376" spans="1:1" x14ac:dyDescent="0.2">
      <c r="A5376" s="33" t="str">
        <f>+'[1]CA par taux'!A5376</f>
        <v>E60</v>
      </c>
    </row>
    <row r="5377" spans="1:1" x14ac:dyDescent="0.2">
      <c r="A5377" s="33" t="str">
        <f>+'[1]CA par taux'!A5377</f>
        <v>E60</v>
      </c>
    </row>
    <row r="5378" spans="1:1" x14ac:dyDescent="0.2">
      <c r="A5378" s="33" t="str">
        <f>+'[1]CA par taux'!A5378</f>
        <v>E60</v>
      </c>
    </row>
    <row r="5379" spans="1:1" x14ac:dyDescent="0.2">
      <c r="A5379" s="33" t="str">
        <f>+'[1]CA par taux'!A5379</f>
        <v>E60</v>
      </c>
    </row>
    <row r="5380" spans="1:1" x14ac:dyDescent="0.2">
      <c r="A5380" s="33" t="str">
        <f>+'[1]CA par taux'!A5380</f>
        <v>E60</v>
      </c>
    </row>
    <row r="5381" spans="1:1" x14ac:dyDescent="0.2">
      <c r="A5381" s="33" t="str">
        <f>+'[1]CA par taux'!A5381</f>
        <v>E60</v>
      </c>
    </row>
    <row r="5382" spans="1:1" x14ac:dyDescent="0.2">
      <c r="A5382" s="33" t="str">
        <f>+'[1]CA par taux'!A5382</f>
        <v>E60</v>
      </c>
    </row>
    <row r="5383" spans="1:1" x14ac:dyDescent="0.2">
      <c r="A5383" s="33" t="str">
        <f>+'[1]CA par taux'!A5383</f>
        <v>E60</v>
      </c>
    </row>
    <row r="5384" spans="1:1" x14ac:dyDescent="0.2">
      <c r="A5384" s="33" t="str">
        <f>+'[1]CA par taux'!A5384</f>
        <v>E60</v>
      </c>
    </row>
    <row r="5385" spans="1:1" x14ac:dyDescent="0.2">
      <c r="A5385" s="33" t="str">
        <f>+'[1]CA par taux'!A5385</f>
        <v>E60</v>
      </c>
    </row>
    <row r="5386" spans="1:1" x14ac:dyDescent="0.2">
      <c r="A5386" s="33" t="str">
        <f>+'[1]CA par taux'!A5386</f>
        <v>E60</v>
      </c>
    </row>
    <row r="5387" spans="1:1" x14ac:dyDescent="0.2">
      <c r="A5387" s="33" t="str">
        <f>+'[1]CA par taux'!A5387</f>
        <v>E60</v>
      </c>
    </row>
    <row r="5388" spans="1:1" x14ac:dyDescent="0.2">
      <c r="A5388" s="33" t="str">
        <f>+'[1]CA par taux'!A5388</f>
        <v>E60</v>
      </c>
    </row>
    <row r="5389" spans="1:1" x14ac:dyDescent="0.2">
      <c r="A5389" s="33" t="str">
        <f>+'[1]CA par taux'!A5389</f>
        <v>E60</v>
      </c>
    </row>
    <row r="5390" spans="1:1" x14ac:dyDescent="0.2">
      <c r="A5390" s="33" t="str">
        <f>+'[1]CA par taux'!A5390</f>
        <v>E60</v>
      </c>
    </row>
    <row r="5391" spans="1:1" x14ac:dyDescent="0.2">
      <c r="A5391" s="33" t="str">
        <f>+'[1]CA par taux'!A5391</f>
        <v>E60</v>
      </c>
    </row>
    <row r="5392" spans="1:1" x14ac:dyDescent="0.2">
      <c r="A5392" s="33" t="str">
        <f>+'[1]CA par taux'!A5392</f>
        <v>E60</v>
      </c>
    </row>
    <row r="5393" spans="1:2" x14ac:dyDescent="0.2">
      <c r="A5393" s="33" t="str">
        <f>+'[1]CA par taux'!A5393</f>
        <v>E60</v>
      </c>
    </row>
    <row r="5394" spans="1:2" x14ac:dyDescent="0.2">
      <c r="A5394" s="33" t="str">
        <f>+'[1]CA par taux'!A5394</f>
        <v>E60</v>
      </c>
    </row>
    <row r="5395" spans="1:2" x14ac:dyDescent="0.2">
      <c r="A5395" s="33" t="str">
        <f>+'[1]CA par taux'!A5395</f>
        <v>E60</v>
      </c>
    </row>
    <row r="5396" spans="1:2" x14ac:dyDescent="0.2">
      <c r="A5396" s="33" t="str">
        <f>+'[1]CA par taux'!A5396</f>
        <v>E60</v>
      </c>
    </row>
    <row r="5397" spans="1:2" x14ac:dyDescent="0.2">
      <c r="A5397" s="33" t="str">
        <f>+'[1]CA par taux'!A5397</f>
        <v>E60</v>
      </c>
    </row>
    <row r="5398" spans="1:2" x14ac:dyDescent="0.2">
      <c r="A5398" s="33" t="str">
        <f>+'[1]CA par taux'!A5398</f>
        <v>E60</v>
      </c>
    </row>
    <row r="5399" spans="1:2" x14ac:dyDescent="0.2">
      <c r="A5399" s="33" t="str">
        <f>+'[1]CA par taux'!A5399</f>
        <v>E60</v>
      </c>
    </row>
    <row r="5400" spans="1:2" x14ac:dyDescent="0.2">
      <c r="A5400" s="33" t="str">
        <f>+'[1]CA par taux'!A5400</f>
        <v>E60</v>
      </c>
    </row>
    <row r="5401" spans="1:2" x14ac:dyDescent="0.2">
      <c r="A5401" s="33" t="str">
        <f>+'[1]CA par taux'!A5401</f>
        <v>M30</v>
      </c>
      <c r="B5401" s="36" t="s">
        <v>239</v>
      </c>
    </row>
    <row r="5402" spans="1:2" x14ac:dyDescent="0.2">
      <c r="A5402" s="33" t="str">
        <f>+'[1]CA par taux'!A5402</f>
        <v>M30</v>
      </c>
      <c r="B5402" s="36" t="s">
        <v>240</v>
      </c>
    </row>
    <row r="5403" spans="1:2" x14ac:dyDescent="0.2">
      <c r="A5403" s="33" t="str">
        <f>+'[1]CA par taux'!A5403</f>
        <v>M30</v>
      </c>
      <c r="B5403" s="36" t="s">
        <v>241</v>
      </c>
    </row>
    <row r="5404" spans="1:2" x14ac:dyDescent="0.2">
      <c r="A5404" s="33" t="str">
        <f>+'[1]CA par taux'!A5404</f>
        <v>M30</v>
      </c>
      <c r="B5404" s="36" t="s">
        <v>242</v>
      </c>
    </row>
    <row r="5405" spans="1:2" x14ac:dyDescent="0.2">
      <c r="A5405" s="33" t="str">
        <f>+'[1]CA par taux'!A5405</f>
        <v>M30</v>
      </c>
      <c r="B5405" s="36" t="s">
        <v>243</v>
      </c>
    </row>
    <row r="5406" spans="1:2" x14ac:dyDescent="0.2">
      <c r="A5406" s="33" t="str">
        <f>+'[1]CA par taux'!A5406</f>
        <v>M30</v>
      </c>
      <c r="B5406" s="36" t="s">
        <v>244</v>
      </c>
    </row>
    <row r="5407" spans="1:2" x14ac:dyDescent="0.2">
      <c r="A5407" s="33" t="str">
        <f>+'[1]CA par taux'!A5407</f>
        <v>M30</v>
      </c>
      <c r="B5407" s="36" t="s">
        <v>245</v>
      </c>
    </row>
    <row r="5408" spans="1:2" x14ac:dyDescent="0.2">
      <c r="A5408" s="33" t="str">
        <f>+'[1]CA par taux'!A5408</f>
        <v>M30</v>
      </c>
      <c r="B5408" s="36" t="s">
        <v>246</v>
      </c>
    </row>
    <row r="5409" spans="1:2" x14ac:dyDescent="0.2">
      <c r="A5409" s="33" t="str">
        <f>+'[1]CA par taux'!A5409</f>
        <v>M30</v>
      </c>
      <c r="B5409" s="36" t="s">
        <v>247</v>
      </c>
    </row>
    <row r="5410" spans="1:2" x14ac:dyDescent="0.2">
      <c r="A5410" s="33" t="str">
        <f>+'[1]CA par taux'!A5410</f>
        <v>M30</v>
      </c>
      <c r="B5410" s="36" t="s">
        <v>248</v>
      </c>
    </row>
    <row r="5411" spans="1:2" x14ac:dyDescent="0.2">
      <c r="A5411" s="33" t="str">
        <f>+'[1]CA par taux'!A5411</f>
        <v>M30</v>
      </c>
      <c r="B5411" s="36" t="s">
        <v>249</v>
      </c>
    </row>
    <row r="5412" spans="1:2" x14ac:dyDescent="0.2">
      <c r="A5412" s="33" t="str">
        <f>+'[1]CA par taux'!A5412</f>
        <v>M30</v>
      </c>
      <c r="B5412" s="36" t="s">
        <v>250</v>
      </c>
    </row>
    <row r="5413" spans="1:2" x14ac:dyDescent="0.2">
      <c r="A5413" s="33" t="str">
        <f>+'[1]CA par taux'!A5413</f>
        <v>M30</v>
      </c>
      <c r="B5413" s="36" t="s">
        <v>251</v>
      </c>
    </row>
    <row r="5414" spans="1:2" x14ac:dyDescent="0.2">
      <c r="A5414" s="33" t="str">
        <f>+'[1]CA par taux'!A5414</f>
        <v>M30</v>
      </c>
      <c r="B5414" s="36" t="s">
        <v>252</v>
      </c>
    </row>
    <row r="5415" spans="1:2" x14ac:dyDescent="0.2">
      <c r="A5415" s="33" t="str">
        <f>+'[1]CA par taux'!A5415</f>
        <v>M30</v>
      </c>
      <c r="B5415" s="36" t="s">
        <v>253</v>
      </c>
    </row>
    <row r="5416" spans="1:2" x14ac:dyDescent="0.2">
      <c r="A5416" s="33" t="str">
        <f>+'[1]CA par taux'!A5416</f>
        <v>M30</v>
      </c>
      <c r="B5416" s="36" t="s">
        <v>254</v>
      </c>
    </row>
    <row r="5417" spans="1:2" x14ac:dyDescent="0.2">
      <c r="A5417" s="33" t="str">
        <f>+'[1]CA par taux'!A5417</f>
        <v>M30</v>
      </c>
      <c r="B5417" s="36" t="s">
        <v>254</v>
      </c>
    </row>
    <row r="5418" spans="1:2" x14ac:dyDescent="0.2">
      <c r="A5418" s="33" t="str">
        <f>+'[1]CA par taux'!A5418</f>
        <v>M30</v>
      </c>
      <c r="B5418" s="36" t="s">
        <v>255</v>
      </c>
    </row>
    <row r="5419" spans="1:2" x14ac:dyDescent="0.2">
      <c r="A5419" s="33" t="str">
        <f>+'[1]CA par taux'!A5419</f>
        <v>M30</v>
      </c>
      <c r="B5419" s="36" t="s">
        <v>256</v>
      </c>
    </row>
    <row r="5420" spans="1:2" x14ac:dyDescent="0.2">
      <c r="A5420" s="33" t="str">
        <f>+'[1]CA par taux'!A5420</f>
        <v>M30</v>
      </c>
      <c r="B5420" s="36" t="s">
        <v>257</v>
      </c>
    </row>
    <row r="5421" spans="1:2" x14ac:dyDescent="0.2">
      <c r="A5421" s="33" t="str">
        <f>+'[1]CA par taux'!A5421</f>
        <v>M30</v>
      </c>
      <c r="B5421" s="36" t="s">
        <v>258</v>
      </c>
    </row>
    <row r="5422" spans="1:2" x14ac:dyDescent="0.2">
      <c r="A5422" s="33" t="str">
        <f>+'[1]CA par taux'!A5422</f>
        <v>M30</v>
      </c>
      <c r="B5422" s="36" t="s">
        <v>259</v>
      </c>
    </row>
    <row r="5423" spans="1:2" x14ac:dyDescent="0.2">
      <c r="A5423" s="33" t="str">
        <f>+'[1]CA par taux'!A5423</f>
        <v>M30</v>
      </c>
      <c r="B5423" s="36" t="s">
        <v>260</v>
      </c>
    </row>
    <row r="5424" spans="1:2" x14ac:dyDescent="0.2">
      <c r="A5424" s="33" t="str">
        <f>+'[1]CA par taux'!A5424</f>
        <v>M30</v>
      </c>
      <c r="B5424" s="36" t="s">
        <v>261</v>
      </c>
    </row>
    <row r="5425" spans="1:2" x14ac:dyDescent="0.2">
      <c r="A5425" s="33" t="str">
        <f>+'[1]CA par taux'!A5425</f>
        <v>M30</v>
      </c>
      <c r="B5425" s="36" t="s">
        <v>262</v>
      </c>
    </row>
    <row r="5426" spans="1:2" x14ac:dyDescent="0.2">
      <c r="A5426" s="33" t="str">
        <f>+'[1]CA par taux'!A5426</f>
        <v>M30</v>
      </c>
      <c r="B5426" s="36" t="s">
        <v>263</v>
      </c>
    </row>
    <row r="5427" spans="1:2" x14ac:dyDescent="0.2">
      <c r="A5427" s="33" t="str">
        <f>+'[1]CA par taux'!A5427</f>
        <v>M30</v>
      </c>
      <c r="B5427" s="36" t="s">
        <v>264</v>
      </c>
    </row>
    <row r="5428" spans="1:2" x14ac:dyDescent="0.2">
      <c r="A5428" s="33" t="str">
        <f>+'[1]CA par taux'!A5428</f>
        <v>M30</v>
      </c>
      <c r="B5428" s="36" t="s">
        <v>265</v>
      </c>
    </row>
    <row r="5429" spans="1:2" x14ac:dyDescent="0.2">
      <c r="A5429" s="33" t="str">
        <f>+'[1]CA par taux'!A5429</f>
        <v>M30</v>
      </c>
      <c r="B5429" s="36" t="s">
        <v>266</v>
      </c>
    </row>
    <row r="5430" spans="1:2" x14ac:dyDescent="0.2">
      <c r="A5430" s="33" t="str">
        <f>+'[1]CA par taux'!A5430</f>
        <v>M30</v>
      </c>
      <c r="B5430" s="36" t="s">
        <v>267</v>
      </c>
    </row>
    <row r="5431" spans="1:2" x14ac:dyDescent="0.2">
      <c r="A5431" s="33" t="str">
        <f>+'[1]CA par taux'!A5431</f>
        <v>M30</v>
      </c>
      <c r="B5431" s="36" t="s">
        <v>268</v>
      </c>
    </row>
    <row r="5432" spans="1:2" x14ac:dyDescent="0.2">
      <c r="A5432" s="33" t="str">
        <f>+'[1]CA par taux'!A5432</f>
        <v>M30</v>
      </c>
      <c r="B5432" s="36" t="s">
        <v>269</v>
      </c>
    </row>
    <row r="5433" spans="1:2" x14ac:dyDescent="0.2">
      <c r="A5433" s="33" t="str">
        <f>+'[1]CA par taux'!A5433</f>
        <v>M30</v>
      </c>
      <c r="B5433" s="36" t="s">
        <v>270</v>
      </c>
    </row>
    <row r="5434" spans="1:2" x14ac:dyDescent="0.2">
      <c r="A5434" s="33" t="str">
        <f>+'[1]CA par taux'!A5434</f>
        <v>M30</v>
      </c>
      <c r="B5434" s="36" t="s">
        <v>271</v>
      </c>
    </row>
    <row r="5435" spans="1:2" x14ac:dyDescent="0.2">
      <c r="A5435" s="33" t="str">
        <f>+'[1]CA par taux'!A5435</f>
        <v>M30</v>
      </c>
      <c r="B5435" s="36" t="s">
        <v>272</v>
      </c>
    </row>
    <row r="5436" spans="1:2" x14ac:dyDescent="0.2">
      <c r="A5436" s="33" t="str">
        <f>+'[1]CA par taux'!A5436</f>
        <v>M30</v>
      </c>
      <c r="B5436" s="36" t="s">
        <v>273</v>
      </c>
    </row>
    <row r="5437" spans="1:2" x14ac:dyDescent="0.2">
      <c r="A5437" s="33" t="str">
        <f>+'[1]CA par taux'!A5437</f>
        <v>M30</v>
      </c>
      <c r="B5437" s="36" t="s">
        <v>274</v>
      </c>
    </row>
    <row r="5438" spans="1:2" x14ac:dyDescent="0.2">
      <c r="A5438" s="33" t="str">
        <f>+'[1]CA par taux'!A5438</f>
        <v>M30</v>
      </c>
      <c r="B5438" s="36" t="s">
        <v>275</v>
      </c>
    </row>
    <row r="5439" spans="1:2" x14ac:dyDescent="0.2">
      <c r="A5439" s="33" t="str">
        <f>+'[1]CA par taux'!A5439</f>
        <v>M30</v>
      </c>
      <c r="B5439" s="36" t="s">
        <v>276</v>
      </c>
    </row>
    <row r="5440" spans="1:2" x14ac:dyDescent="0.2">
      <c r="A5440" s="33" t="str">
        <f>+'[1]CA par taux'!A5440</f>
        <v>M30</v>
      </c>
      <c r="B5440" s="36" t="s">
        <v>277</v>
      </c>
    </row>
    <row r="5441" spans="1:2" x14ac:dyDescent="0.2">
      <c r="A5441" s="33" t="str">
        <f>+'[1]CA par taux'!A5441</f>
        <v>M30</v>
      </c>
      <c r="B5441" s="36" t="s">
        <v>278</v>
      </c>
    </row>
    <row r="5442" spans="1:2" x14ac:dyDescent="0.2">
      <c r="A5442" s="33" t="str">
        <f>+'[1]CA par taux'!A5442</f>
        <v>M30</v>
      </c>
      <c r="B5442" s="36" t="s">
        <v>279</v>
      </c>
    </row>
    <row r="5443" spans="1:2" x14ac:dyDescent="0.2">
      <c r="A5443" s="33" t="str">
        <f>+'[1]CA par taux'!A5443</f>
        <v>M30</v>
      </c>
      <c r="B5443" s="36" t="s">
        <v>280</v>
      </c>
    </row>
    <row r="5444" spans="1:2" x14ac:dyDescent="0.2">
      <c r="A5444" s="33" t="str">
        <f>+'[1]CA par taux'!A5444</f>
        <v>M30</v>
      </c>
      <c r="B5444" s="36" t="s">
        <v>281</v>
      </c>
    </row>
    <row r="5445" spans="1:2" x14ac:dyDescent="0.2">
      <c r="A5445" s="33" t="str">
        <f>+'[1]CA par taux'!A5445</f>
        <v>M30</v>
      </c>
      <c r="B5445" s="36" t="s">
        <v>282</v>
      </c>
    </row>
    <row r="5446" spans="1:2" x14ac:dyDescent="0.2">
      <c r="A5446" s="33" t="str">
        <f>+'[1]CA par taux'!A5446</f>
        <v>M30</v>
      </c>
      <c r="B5446" s="36" t="s">
        <v>283</v>
      </c>
    </row>
    <row r="5447" spans="1:2" x14ac:dyDescent="0.2">
      <c r="A5447" s="33" t="str">
        <f>+'[1]CA par taux'!A5447</f>
        <v>M30</v>
      </c>
      <c r="B5447" s="36" t="s">
        <v>284</v>
      </c>
    </row>
    <row r="5448" spans="1:2" x14ac:dyDescent="0.2">
      <c r="A5448" s="33" t="str">
        <f>+'[1]CA par taux'!A5448</f>
        <v>M30</v>
      </c>
      <c r="B5448" s="36" t="s">
        <v>285</v>
      </c>
    </row>
    <row r="5449" spans="1:2" x14ac:dyDescent="0.2">
      <c r="A5449" s="33" t="str">
        <f>+'[1]CA par taux'!A5449</f>
        <v>M30</v>
      </c>
      <c r="B5449" s="36" t="s">
        <v>286</v>
      </c>
    </row>
    <row r="5450" spans="1:2" x14ac:dyDescent="0.2">
      <c r="A5450" s="33" t="str">
        <f>+'[1]CA par taux'!A5450</f>
        <v>M30</v>
      </c>
      <c r="B5450" s="36" t="s">
        <v>287</v>
      </c>
    </row>
    <row r="5451" spans="1:2" x14ac:dyDescent="0.2">
      <c r="A5451" s="33" t="str">
        <f>+'[1]CA par taux'!A5451</f>
        <v>M30</v>
      </c>
      <c r="B5451" s="36" t="s">
        <v>288</v>
      </c>
    </row>
    <row r="5452" spans="1:2" x14ac:dyDescent="0.2">
      <c r="A5452" s="33" t="str">
        <f>+'[1]CA par taux'!A5452</f>
        <v>M30</v>
      </c>
      <c r="B5452" s="36" t="s">
        <v>118</v>
      </c>
    </row>
    <row r="5453" spans="1:2" x14ac:dyDescent="0.2">
      <c r="A5453" s="33" t="str">
        <f>+'[1]CA par taux'!A5453</f>
        <v>M30</v>
      </c>
      <c r="B5453" s="36" t="s">
        <v>289</v>
      </c>
    </row>
    <row r="5454" spans="1:2" x14ac:dyDescent="0.2">
      <c r="A5454" s="33" t="str">
        <f>+'[1]CA par taux'!A5454</f>
        <v>M30</v>
      </c>
      <c r="B5454" s="36" t="s">
        <v>290</v>
      </c>
    </row>
    <row r="5455" spans="1:2" x14ac:dyDescent="0.2">
      <c r="A5455" s="33" t="str">
        <f>+'[1]CA par taux'!A5455</f>
        <v>M30</v>
      </c>
      <c r="B5455" s="36" t="s">
        <v>291</v>
      </c>
    </row>
    <row r="5456" spans="1:2" x14ac:dyDescent="0.2">
      <c r="A5456" s="33" t="str">
        <f>+'[1]CA par taux'!A5456</f>
        <v>M30</v>
      </c>
      <c r="B5456" s="36" t="s">
        <v>292</v>
      </c>
    </row>
    <row r="5457" spans="1:2" x14ac:dyDescent="0.2">
      <c r="A5457" s="33" t="str">
        <f>+'[1]CA par taux'!A5457</f>
        <v>M30</v>
      </c>
      <c r="B5457" s="36" t="s">
        <v>293</v>
      </c>
    </row>
    <row r="5458" spans="1:2" x14ac:dyDescent="0.2">
      <c r="A5458" s="33" t="str">
        <f>+'[1]CA par taux'!A5458</f>
        <v>M30</v>
      </c>
      <c r="B5458" s="36" t="s">
        <v>294</v>
      </c>
    </row>
    <row r="5459" spans="1:2" x14ac:dyDescent="0.2">
      <c r="A5459" s="33" t="str">
        <f>+'[1]CA par taux'!A5459</f>
        <v>M30</v>
      </c>
      <c r="B5459" s="36" t="s">
        <v>295</v>
      </c>
    </row>
    <row r="5460" spans="1:2" x14ac:dyDescent="0.2">
      <c r="A5460" s="33" t="str">
        <f>+'[1]CA par taux'!A5460</f>
        <v>M30</v>
      </c>
      <c r="B5460" s="36" t="s">
        <v>296</v>
      </c>
    </row>
    <row r="5461" spans="1:2" x14ac:dyDescent="0.2">
      <c r="A5461" s="33" t="str">
        <f>+'[1]CA par taux'!A5461</f>
        <v>M30</v>
      </c>
      <c r="B5461" s="36" t="s">
        <v>297</v>
      </c>
    </row>
    <row r="5462" spans="1:2" x14ac:dyDescent="0.2">
      <c r="A5462" s="33" t="str">
        <f>+'[1]CA par taux'!A5462</f>
        <v>M30</v>
      </c>
      <c r="B5462" s="36" t="s">
        <v>298</v>
      </c>
    </row>
    <row r="5463" spans="1:2" x14ac:dyDescent="0.2">
      <c r="A5463" s="33" t="str">
        <f>+'[1]CA par taux'!A5463</f>
        <v>M30</v>
      </c>
      <c r="B5463" s="36" t="s">
        <v>299</v>
      </c>
    </row>
    <row r="5464" spans="1:2" x14ac:dyDescent="0.2">
      <c r="A5464" s="33" t="str">
        <f>+'[1]CA par taux'!A5464</f>
        <v>M30</v>
      </c>
      <c r="B5464" s="36" t="s">
        <v>300</v>
      </c>
    </row>
    <row r="5465" spans="1:2" x14ac:dyDescent="0.2">
      <c r="A5465" s="33" t="str">
        <f>+'[1]CA par taux'!A5465</f>
        <v>M30</v>
      </c>
      <c r="B5465" s="36" t="s">
        <v>301</v>
      </c>
    </row>
    <row r="5466" spans="1:2" x14ac:dyDescent="0.2">
      <c r="A5466" s="33" t="str">
        <f>+'[1]CA par taux'!A5466</f>
        <v>M30</v>
      </c>
      <c r="B5466" s="36" t="s">
        <v>302</v>
      </c>
    </row>
    <row r="5467" spans="1:2" x14ac:dyDescent="0.2">
      <c r="A5467" s="33" t="str">
        <f>+'[1]CA par taux'!A5467</f>
        <v>M30</v>
      </c>
      <c r="B5467" s="36" t="s">
        <v>303</v>
      </c>
    </row>
    <row r="5468" spans="1:2" x14ac:dyDescent="0.2">
      <c r="A5468" s="33" t="str">
        <f>+'[1]CA par taux'!A5468</f>
        <v>M30</v>
      </c>
      <c r="B5468" s="36" t="s">
        <v>304</v>
      </c>
    </row>
    <row r="5469" spans="1:2" x14ac:dyDescent="0.2">
      <c r="A5469" s="33" t="str">
        <f>+'[1]CA par taux'!A5469</f>
        <v>M30</v>
      </c>
      <c r="B5469" s="36" t="s">
        <v>305</v>
      </c>
    </row>
    <row r="5470" spans="1:2" x14ac:dyDescent="0.2">
      <c r="A5470" s="33" t="str">
        <f>+'[1]CA par taux'!A5470</f>
        <v>M30</v>
      </c>
      <c r="B5470" s="36" t="s">
        <v>306</v>
      </c>
    </row>
    <row r="5471" spans="1:2" x14ac:dyDescent="0.2">
      <c r="A5471" s="33" t="str">
        <f>+'[1]CA par taux'!A5471</f>
        <v>M30</v>
      </c>
      <c r="B5471" s="36" t="s">
        <v>307</v>
      </c>
    </row>
    <row r="5472" spans="1:2" x14ac:dyDescent="0.2">
      <c r="A5472" s="33" t="str">
        <f>+'[1]CA par taux'!A5472</f>
        <v>M30</v>
      </c>
      <c r="B5472" s="36" t="s">
        <v>308</v>
      </c>
    </row>
    <row r="5473" spans="1:2" x14ac:dyDescent="0.2">
      <c r="A5473" s="33" t="str">
        <f>+'[1]CA par taux'!A5473</f>
        <v>M30</v>
      </c>
      <c r="B5473" s="36" t="s">
        <v>309</v>
      </c>
    </row>
    <row r="5474" spans="1:2" x14ac:dyDescent="0.2">
      <c r="A5474" s="33" t="str">
        <f>+'[1]CA par taux'!A5474</f>
        <v>M30</v>
      </c>
      <c r="B5474" s="36" t="s">
        <v>310</v>
      </c>
    </row>
    <row r="5475" spans="1:2" x14ac:dyDescent="0.2">
      <c r="A5475" s="33" t="str">
        <f>+'[1]CA par taux'!A5475</f>
        <v>M30</v>
      </c>
      <c r="B5475" s="36" t="s">
        <v>311</v>
      </c>
    </row>
    <row r="5476" spans="1:2" x14ac:dyDescent="0.2">
      <c r="A5476" s="33" t="str">
        <f>+'[1]CA par taux'!A5476</f>
        <v>M30</v>
      </c>
      <c r="B5476" s="36" t="s">
        <v>312</v>
      </c>
    </row>
    <row r="5477" spans="1:2" x14ac:dyDescent="0.2">
      <c r="A5477" s="33" t="str">
        <f>+'[1]CA par taux'!A5477</f>
        <v>M30</v>
      </c>
      <c r="B5477" s="36" t="s">
        <v>313</v>
      </c>
    </row>
    <row r="5478" spans="1:2" x14ac:dyDescent="0.2">
      <c r="A5478" s="33" t="str">
        <f>+'[1]CA par taux'!A5478</f>
        <v>M30</v>
      </c>
      <c r="B5478" s="36" t="s">
        <v>117</v>
      </c>
    </row>
    <row r="5479" spans="1:2" x14ac:dyDescent="0.2">
      <c r="A5479" s="33" t="str">
        <f>+'[1]CA par taux'!A5479</f>
        <v>M30</v>
      </c>
      <c r="B5479" s="36" t="s">
        <v>314</v>
      </c>
    </row>
    <row r="5480" spans="1:2" x14ac:dyDescent="0.2">
      <c r="A5480" s="33" t="str">
        <f>+'[1]CA par taux'!A5480</f>
        <v>M30</v>
      </c>
      <c r="B5480" s="36" t="s">
        <v>315</v>
      </c>
    </row>
    <row r="5481" spans="1:2" x14ac:dyDescent="0.2">
      <c r="A5481" s="33" t="str">
        <f>+'[1]CA par taux'!A5481</f>
        <v>M30</v>
      </c>
      <c r="B5481" s="36" t="s">
        <v>316</v>
      </c>
    </row>
    <row r="5482" spans="1:2" x14ac:dyDescent="0.2">
      <c r="A5482" s="33" t="str">
        <f>+'[1]CA par taux'!A5482</f>
        <v>M30</v>
      </c>
      <c r="B5482" s="36" t="s">
        <v>317</v>
      </c>
    </row>
    <row r="5483" spans="1:2" x14ac:dyDescent="0.2">
      <c r="A5483" s="33" t="str">
        <f>+'[1]CA par taux'!A5483</f>
        <v>M30</v>
      </c>
      <c r="B5483" s="36" t="s">
        <v>318</v>
      </c>
    </row>
    <row r="5484" spans="1:2" x14ac:dyDescent="0.2">
      <c r="A5484" s="33" t="str">
        <f>+'[1]CA par taux'!A5484</f>
        <v>M30</v>
      </c>
      <c r="B5484" s="36" t="s">
        <v>319</v>
      </c>
    </row>
    <row r="5485" spans="1:2" x14ac:dyDescent="0.2">
      <c r="A5485" s="33" t="str">
        <f>+'[1]CA par taux'!A5485</f>
        <v>M30</v>
      </c>
      <c r="B5485" s="36" t="s">
        <v>320</v>
      </c>
    </row>
    <row r="5486" spans="1:2" x14ac:dyDescent="0.2">
      <c r="A5486" s="33" t="str">
        <f>+'[1]CA par taux'!A5486</f>
        <v>M30</v>
      </c>
      <c r="B5486" s="36" t="s">
        <v>321</v>
      </c>
    </row>
    <row r="5487" spans="1:2" x14ac:dyDescent="0.2">
      <c r="A5487" s="33" t="str">
        <f>+'[1]CA par taux'!A5487</f>
        <v>M30</v>
      </c>
      <c r="B5487" s="36" t="s">
        <v>322</v>
      </c>
    </row>
    <row r="5488" spans="1:2" x14ac:dyDescent="0.2">
      <c r="A5488" s="33" t="str">
        <f>+'[1]CA par taux'!A5488</f>
        <v>M30</v>
      </c>
      <c r="B5488" s="36" t="s">
        <v>323</v>
      </c>
    </row>
    <row r="5489" spans="1:2" x14ac:dyDescent="0.2">
      <c r="A5489" s="33" t="str">
        <f>+'[1]CA par taux'!A5489</f>
        <v>M30</v>
      </c>
      <c r="B5489" s="36" t="s">
        <v>324</v>
      </c>
    </row>
    <row r="5490" spans="1:2" x14ac:dyDescent="0.2">
      <c r="A5490" s="33" t="str">
        <f>+'[1]CA par taux'!A5490</f>
        <v>M30</v>
      </c>
      <c r="B5490" s="36" t="s">
        <v>325</v>
      </c>
    </row>
    <row r="5491" spans="1:2" x14ac:dyDescent="0.2">
      <c r="A5491" s="33" t="str">
        <f>+'[1]CA par taux'!A5491</f>
        <v>M30</v>
      </c>
      <c r="B5491" s="36" t="s">
        <v>326</v>
      </c>
    </row>
    <row r="5492" spans="1:2" x14ac:dyDescent="0.2">
      <c r="A5492" s="33" t="str">
        <f>+'[1]CA par taux'!A5492</f>
        <v>M30</v>
      </c>
      <c r="B5492" s="36" t="s">
        <v>327</v>
      </c>
    </row>
    <row r="5493" spans="1:2" x14ac:dyDescent="0.2">
      <c r="A5493" s="33" t="str">
        <f>+'[1]CA par taux'!A5493</f>
        <v>M30</v>
      </c>
      <c r="B5493" s="36" t="s">
        <v>328</v>
      </c>
    </row>
    <row r="5494" spans="1:2" x14ac:dyDescent="0.2">
      <c r="A5494" s="33" t="str">
        <f>+'[1]CA par taux'!A5494</f>
        <v>M30</v>
      </c>
      <c r="B5494" s="36" t="s">
        <v>329</v>
      </c>
    </row>
    <row r="5495" spans="1:2" x14ac:dyDescent="0.2">
      <c r="A5495" s="33" t="str">
        <f>+'[1]CA par taux'!A5495</f>
        <v>M30</v>
      </c>
      <c r="B5495" s="36" t="s">
        <v>128</v>
      </c>
    </row>
    <row r="5496" spans="1:2" x14ac:dyDescent="0.2">
      <c r="A5496" s="33" t="str">
        <f>+'[1]CA par taux'!A5496</f>
        <v>M30</v>
      </c>
      <c r="B5496" s="36" t="s">
        <v>330</v>
      </c>
    </row>
    <row r="5497" spans="1:2" x14ac:dyDescent="0.2">
      <c r="A5497" s="33" t="str">
        <f>+'[1]CA par taux'!A5497</f>
        <v>M30</v>
      </c>
      <c r="B5497" s="36" t="s">
        <v>331</v>
      </c>
    </row>
    <row r="5498" spans="1:2" x14ac:dyDescent="0.2">
      <c r="A5498" s="33" t="str">
        <f>+'[1]CA par taux'!A5498</f>
        <v>M30</v>
      </c>
      <c r="B5498" s="36" t="s">
        <v>332</v>
      </c>
    </row>
    <row r="5499" spans="1:2" x14ac:dyDescent="0.2">
      <c r="A5499" s="33" t="str">
        <f>+'[1]CA par taux'!A5499</f>
        <v>M30</v>
      </c>
      <c r="B5499" s="36" t="s">
        <v>333</v>
      </c>
    </row>
    <row r="5500" spans="1:2" x14ac:dyDescent="0.2">
      <c r="A5500" s="33" t="str">
        <f>+'[1]CA par taux'!A5500</f>
        <v>M30</v>
      </c>
      <c r="B5500" s="36" t="s">
        <v>334</v>
      </c>
    </row>
    <row r="5501" spans="1:2" x14ac:dyDescent="0.2">
      <c r="A5501" s="33" t="str">
        <f>+'[1]CA par taux'!A5501</f>
        <v>M30</v>
      </c>
      <c r="B5501" s="36" t="s">
        <v>335</v>
      </c>
    </row>
    <row r="5502" spans="1:2" x14ac:dyDescent="0.2">
      <c r="A5502" s="33" t="str">
        <f>+'[1]CA par taux'!A5502</f>
        <v>M30</v>
      </c>
      <c r="B5502" s="36" t="s">
        <v>336</v>
      </c>
    </row>
    <row r="5503" spans="1:2" x14ac:dyDescent="0.2">
      <c r="A5503" s="33" t="str">
        <f>+'[1]CA par taux'!A5503</f>
        <v>M30</v>
      </c>
      <c r="B5503" s="36" t="s">
        <v>337</v>
      </c>
    </row>
    <row r="5504" spans="1:2" x14ac:dyDescent="0.2">
      <c r="A5504" s="33" t="str">
        <f>+'[1]CA par taux'!A5504</f>
        <v>M30</v>
      </c>
      <c r="B5504" s="36" t="s">
        <v>338</v>
      </c>
    </row>
    <row r="5505" spans="1:2" x14ac:dyDescent="0.2">
      <c r="A5505" s="33" t="str">
        <f>+'[1]CA par taux'!A5505</f>
        <v>M30</v>
      </c>
      <c r="B5505" s="36" t="s">
        <v>339</v>
      </c>
    </row>
    <row r="5506" spans="1:2" x14ac:dyDescent="0.2">
      <c r="A5506" s="33" t="str">
        <f>+'[1]CA par taux'!A5506</f>
        <v>M30</v>
      </c>
      <c r="B5506" s="36" t="s">
        <v>340</v>
      </c>
    </row>
    <row r="5507" spans="1:2" x14ac:dyDescent="0.2">
      <c r="A5507" s="33" t="str">
        <f>+'[1]CA par taux'!A5507</f>
        <v>M30</v>
      </c>
      <c r="B5507" s="37"/>
    </row>
    <row r="5508" spans="1:2" x14ac:dyDescent="0.2">
      <c r="A5508" s="33" t="str">
        <f>+'[1]CA par taux'!A5508</f>
        <v>M30</v>
      </c>
    </row>
    <row r="5509" spans="1:2" x14ac:dyDescent="0.2">
      <c r="A5509" s="33" t="str">
        <f>+'[1]CA par taux'!A5509</f>
        <v>M30</v>
      </c>
    </row>
    <row r="5510" spans="1:2" x14ac:dyDescent="0.2">
      <c r="A5510" s="33" t="str">
        <f>+'[1]CA par taux'!A5510</f>
        <v>M30</v>
      </c>
    </row>
    <row r="5511" spans="1:2" x14ac:dyDescent="0.2">
      <c r="A5511" s="33" t="str">
        <f>+'[1]CA par taux'!A5511</f>
        <v>M30</v>
      </c>
    </row>
    <row r="5512" spans="1:2" x14ac:dyDescent="0.2">
      <c r="A5512" s="33" t="str">
        <f>+'[1]CA par taux'!A5512</f>
        <v>M30</v>
      </c>
    </row>
    <row r="5513" spans="1:2" x14ac:dyDescent="0.2">
      <c r="A5513" s="33" t="str">
        <f>+'[1]CA par taux'!A5513</f>
        <v>M30</v>
      </c>
    </row>
    <row r="5514" spans="1:2" x14ac:dyDescent="0.2">
      <c r="A5514" s="33" t="str">
        <f>+'[1]CA par taux'!A5514</f>
        <v>M30</v>
      </c>
    </row>
    <row r="5515" spans="1:2" x14ac:dyDescent="0.2">
      <c r="A5515" s="33" t="str">
        <f>+'[1]CA par taux'!A5515</f>
        <v>M30</v>
      </c>
    </row>
    <row r="5516" spans="1:2" x14ac:dyDescent="0.2">
      <c r="A5516" s="33" t="str">
        <f>+'[1]CA par taux'!A5516</f>
        <v>M30</v>
      </c>
    </row>
    <row r="5517" spans="1:2" x14ac:dyDescent="0.2">
      <c r="A5517" s="33" t="str">
        <f>+'[1]CA par taux'!A5517</f>
        <v>M30</v>
      </c>
    </row>
    <row r="5518" spans="1:2" x14ac:dyDescent="0.2">
      <c r="A5518" s="33" t="str">
        <f>+'[1]CA par taux'!A5518</f>
        <v>M30</v>
      </c>
    </row>
    <row r="5519" spans="1:2" x14ac:dyDescent="0.2">
      <c r="A5519" s="33" t="str">
        <f>+'[1]CA par taux'!A5519</f>
        <v>M30</v>
      </c>
    </row>
    <row r="5520" spans="1:2" x14ac:dyDescent="0.2">
      <c r="A5520" s="33" t="str">
        <f>+'[1]CA par taux'!A5520</f>
        <v>M30</v>
      </c>
    </row>
    <row r="5521" spans="1:1" x14ac:dyDescent="0.2">
      <c r="A5521" s="33" t="str">
        <f>+'[1]CA par taux'!A5521</f>
        <v>M30</v>
      </c>
    </row>
    <row r="5522" spans="1:1" x14ac:dyDescent="0.2">
      <c r="A5522" s="33" t="str">
        <f>+'[1]CA par taux'!A5522</f>
        <v>M30</v>
      </c>
    </row>
    <row r="5523" spans="1:1" x14ac:dyDescent="0.2">
      <c r="A5523" s="33" t="str">
        <f>+'[1]CA par taux'!A5523</f>
        <v>M30</v>
      </c>
    </row>
    <row r="5524" spans="1:1" x14ac:dyDescent="0.2">
      <c r="A5524" s="33" t="str">
        <f>+'[1]CA par taux'!A5524</f>
        <v>M30</v>
      </c>
    </row>
    <row r="5525" spans="1:1" x14ac:dyDescent="0.2">
      <c r="A5525" s="33" t="str">
        <f>+'[1]CA par taux'!A5525</f>
        <v>M30</v>
      </c>
    </row>
    <row r="5526" spans="1:1" x14ac:dyDescent="0.2">
      <c r="A5526" s="33" t="str">
        <f>+'[1]CA par taux'!A5526</f>
        <v>M30</v>
      </c>
    </row>
    <row r="5527" spans="1:1" x14ac:dyDescent="0.2">
      <c r="A5527" s="33" t="str">
        <f>+'[1]CA par taux'!A5527</f>
        <v>M30</v>
      </c>
    </row>
    <row r="5528" spans="1:1" x14ac:dyDescent="0.2">
      <c r="A5528" s="33" t="str">
        <f>+'[1]CA par taux'!A5528</f>
        <v>M30</v>
      </c>
    </row>
    <row r="5529" spans="1:1" x14ac:dyDescent="0.2">
      <c r="A5529" s="33" t="str">
        <f>+'[1]CA par taux'!A5529</f>
        <v>M30</v>
      </c>
    </row>
    <row r="5530" spans="1:1" x14ac:dyDescent="0.2">
      <c r="A5530" s="33" t="str">
        <f>+'[1]CA par taux'!A5530</f>
        <v>M30</v>
      </c>
    </row>
    <row r="5531" spans="1:1" x14ac:dyDescent="0.2">
      <c r="A5531" s="33" t="str">
        <f>+'[1]CA par taux'!A5531</f>
        <v>M30</v>
      </c>
    </row>
    <row r="5532" spans="1:1" x14ac:dyDescent="0.2">
      <c r="A5532" s="33" t="str">
        <f>+'[1]CA par taux'!A5532</f>
        <v>M30</v>
      </c>
    </row>
    <row r="5533" spans="1:1" x14ac:dyDescent="0.2">
      <c r="A5533" s="33" t="str">
        <f>+'[1]CA par taux'!A5533</f>
        <v>M30</v>
      </c>
    </row>
    <row r="5534" spans="1:1" x14ac:dyDescent="0.2">
      <c r="A5534" s="33" t="str">
        <f>+'[1]CA par taux'!A5534</f>
        <v>M30</v>
      </c>
    </row>
    <row r="5535" spans="1:1" x14ac:dyDescent="0.2">
      <c r="A5535" s="33" t="str">
        <f>+'[1]CA par taux'!A5535</f>
        <v>M30</v>
      </c>
    </row>
    <row r="5536" spans="1:1" x14ac:dyDescent="0.2">
      <c r="A5536" s="33" t="str">
        <f>+'[1]CA par taux'!A5536</f>
        <v>M30</v>
      </c>
    </row>
    <row r="5537" spans="1:1" x14ac:dyDescent="0.2">
      <c r="A5537" s="33" t="str">
        <f>+'[1]CA par taux'!A5537</f>
        <v>M30</v>
      </c>
    </row>
    <row r="5538" spans="1:1" x14ac:dyDescent="0.2">
      <c r="A5538" s="33" t="str">
        <f>+'[1]CA par taux'!A5538</f>
        <v>M30</v>
      </c>
    </row>
    <row r="5539" spans="1:1" x14ac:dyDescent="0.2">
      <c r="A5539" s="33" t="str">
        <f>+'[1]CA par taux'!A5539</f>
        <v>M30</v>
      </c>
    </row>
    <row r="5540" spans="1:1" x14ac:dyDescent="0.2">
      <c r="A5540" s="33" t="str">
        <f>+'[1]CA par taux'!A5540</f>
        <v>M30</v>
      </c>
    </row>
    <row r="5541" spans="1:1" x14ac:dyDescent="0.2">
      <c r="A5541" s="33" t="str">
        <f>+'[1]CA par taux'!A5541</f>
        <v>M30</v>
      </c>
    </row>
    <row r="5542" spans="1:1" x14ac:dyDescent="0.2">
      <c r="A5542" s="33" t="str">
        <f>+'[1]CA par taux'!A5542</f>
        <v>M30</v>
      </c>
    </row>
    <row r="5543" spans="1:1" x14ac:dyDescent="0.2">
      <c r="A5543" s="33" t="str">
        <f>+'[1]CA par taux'!A5543</f>
        <v>M30</v>
      </c>
    </row>
    <row r="5544" spans="1:1" x14ac:dyDescent="0.2">
      <c r="A5544" s="33" t="str">
        <f>+'[1]CA par taux'!A5544</f>
        <v>M30</v>
      </c>
    </row>
    <row r="5545" spans="1:1" x14ac:dyDescent="0.2">
      <c r="A5545" s="33" t="str">
        <f>+'[1]CA par taux'!A5545</f>
        <v>M30</v>
      </c>
    </row>
    <row r="5546" spans="1:1" x14ac:dyDescent="0.2">
      <c r="A5546" s="33" t="str">
        <f>+'[1]CA par taux'!A5546</f>
        <v>M30</v>
      </c>
    </row>
    <row r="5547" spans="1:1" x14ac:dyDescent="0.2">
      <c r="A5547" s="33" t="str">
        <f>+'[1]CA par taux'!A5547</f>
        <v>M30</v>
      </c>
    </row>
    <row r="5548" spans="1:1" x14ac:dyDescent="0.2">
      <c r="A5548" s="33" t="str">
        <f>+'[1]CA par taux'!A5548</f>
        <v>M30</v>
      </c>
    </row>
    <row r="5549" spans="1:1" x14ac:dyDescent="0.2">
      <c r="A5549" s="33" t="str">
        <f>+'[1]CA par taux'!A5549</f>
        <v>M30</v>
      </c>
    </row>
    <row r="5550" spans="1:1" x14ac:dyDescent="0.2">
      <c r="A5550" s="33" t="str">
        <f>+'[1]CA par taux'!A5550</f>
        <v>M30</v>
      </c>
    </row>
    <row r="5551" spans="1:1" x14ac:dyDescent="0.2">
      <c r="A5551" s="33" t="str">
        <f>+'[1]CA par taux'!A5551</f>
        <v>M30</v>
      </c>
    </row>
    <row r="5552" spans="1:1" x14ac:dyDescent="0.2">
      <c r="A5552" s="33" t="str">
        <f>+'[1]CA par taux'!A5552</f>
        <v>M30</v>
      </c>
    </row>
    <row r="5553" spans="1:1" x14ac:dyDescent="0.2">
      <c r="A5553" s="33" t="str">
        <f>+'[1]CA par taux'!A5553</f>
        <v>M30</v>
      </c>
    </row>
    <row r="5554" spans="1:1" x14ac:dyDescent="0.2">
      <c r="A5554" s="33" t="str">
        <f>+'[1]CA par taux'!A5554</f>
        <v>M30</v>
      </c>
    </row>
    <row r="5555" spans="1:1" x14ac:dyDescent="0.2">
      <c r="A5555" s="33" t="str">
        <f>+'[1]CA par taux'!A5555</f>
        <v>M30</v>
      </c>
    </row>
    <row r="5556" spans="1:1" x14ac:dyDescent="0.2">
      <c r="A5556" s="33" t="str">
        <f>+'[1]CA par taux'!A5556</f>
        <v>M30</v>
      </c>
    </row>
    <row r="5557" spans="1:1" x14ac:dyDescent="0.2">
      <c r="A5557" s="33" t="str">
        <f>+'[1]CA par taux'!A5557</f>
        <v>M30</v>
      </c>
    </row>
    <row r="5558" spans="1:1" x14ac:dyDescent="0.2">
      <c r="A5558" s="33" t="str">
        <f>+'[1]CA par taux'!A5558</f>
        <v>M30</v>
      </c>
    </row>
    <row r="5559" spans="1:1" x14ac:dyDescent="0.2">
      <c r="A5559" s="33" t="str">
        <f>+'[1]CA par taux'!A5559</f>
        <v>M30</v>
      </c>
    </row>
    <row r="5560" spans="1:1" x14ac:dyDescent="0.2">
      <c r="A5560" s="33" t="str">
        <f>+'[1]CA par taux'!A5560</f>
        <v>M30</v>
      </c>
    </row>
    <row r="5561" spans="1:1" x14ac:dyDescent="0.2">
      <c r="A5561" s="33" t="str">
        <f>+'[1]CA par taux'!A5561</f>
        <v>M30</v>
      </c>
    </row>
    <row r="5562" spans="1:1" x14ac:dyDescent="0.2">
      <c r="A5562" s="33" t="str">
        <f>+'[1]CA par taux'!A5562</f>
        <v>M30</v>
      </c>
    </row>
    <row r="5563" spans="1:1" x14ac:dyDescent="0.2">
      <c r="A5563" s="33" t="str">
        <f>+'[1]CA par taux'!A5563</f>
        <v>M30</v>
      </c>
    </row>
    <row r="5564" spans="1:1" x14ac:dyDescent="0.2">
      <c r="A5564" s="33" t="str">
        <f>+'[1]CA par taux'!A5564</f>
        <v>M30</v>
      </c>
    </row>
    <row r="5565" spans="1:1" x14ac:dyDescent="0.2">
      <c r="A5565" s="33" t="str">
        <f>+'[1]CA par taux'!A5565</f>
        <v>M30</v>
      </c>
    </row>
    <row r="5566" spans="1:1" x14ac:dyDescent="0.2">
      <c r="A5566" s="33" t="str">
        <f>+'[1]CA par taux'!A5566</f>
        <v>M30</v>
      </c>
    </row>
    <row r="5567" spans="1:1" x14ac:dyDescent="0.2">
      <c r="A5567" s="33" t="str">
        <f>+'[1]CA par taux'!A5567</f>
        <v>M30</v>
      </c>
    </row>
    <row r="5568" spans="1:1" x14ac:dyDescent="0.2">
      <c r="A5568" s="33" t="str">
        <f>+'[1]CA par taux'!A5568</f>
        <v>M30</v>
      </c>
    </row>
    <row r="5569" spans="1:1" x14ac:dyDescent="0.2">
      <c r="A5569" s="33" t="str">
        <f>+'[1]CA par taux'!A5569</f>
        <v>M30</v>
      </c>
    </row>
    <row r="5570" spans="1:1" x14ac:dyDescent="0.2">
      <c r="A5570" s="33" t="str">
        <f>+'[1]CA par taux'!A5570</f>
        <v>M30</v>
      </c>
    </row>
    <row r="5571" spans="1:1" x14ac:dyDescent="0.2">
      <c r="A5571" s="33" t="str">
        <f>+'[1]CA par taux'!A5571</f>
        <v>M30</v>
      </c>
    </row>
    <row r="5572" spans="1:1" x14ac:dyDescent="0.2">
      <c r="A5572" s="33" t="str">
        <f>+'[1]CA par taux'!A5572</f>
        <v>M30</v>
      </c>
    </row>
    <row r="5573" spans="1:1" x14ac:dyDescent="0.2">
      <c r="A5573" s="33" t="str">
        <f>+'[1]CA par taux'!A5573</f>
        <v>M30</v>
      </c>
    </row>
    <row r="5574" spans="1:1" x14ac:dyDescent="0.2">
      <c r="A5574" s="33" t="str">
        <f>+'[1]CA par taux'!A5574</f>
        <v>M30</v>
      </c>
    </row>
    <row r="5575" spans="1:1" x14ac:dyDescent="0.2">
      <c r="A5575" s="33" t="str">
        <f>+'[1]CA par taux'!A5575</f>
        <v>M30</v>
      </c>
    </row>
    <row r="5576" spans="1:1" x14ac:dyDescent="0.2">
      <c r="A5576" s="33" t="str">
        <f>+'[1]CA par taux'!A5576</f>
        <v>M30</v>
      </c>
    </row>
    <row r="5577" spans="1:1" x14ac:dyDescent="0.2">
      <c r="A5577" s="33" t="str">
        <f>+'[1]CA par taux'!A5577</f>
        <v>M30</v>
      </c>
    </row>
    <row r="5578" spans="1:1" x14ac:dyDescent="0.2">
      <c r="A5578" s="33" t="str">
        <f>+'[1]CA par taux'!A5578</f>
        <v>M30</v>
      </c>
    </row>
    <row r="5579" spans="1:1" x14ac:dyDescent="0.2">
      <c r="A5579" s="33" t="str">
        <f>+'[1]CA par taux'!A5579</f>
        <v>M30</v>
      </c>
    </row>
    <row r="5580" spans="1:1" x14ac:dyDescent="0.2">
      <c r="A5580" s="33" t="str">
        <f>+'[1]CA par taux'!A5580</f>
        <v>M30</v>
      </c>
    </row>
    <row r="5581" spans="1:1" x14ac:dyDescent="0.2">
      <c r="A5581" s="33" t="str">
        <f>+'[1]CA par taux'!A5581</f>
        <v>M30</v>
      </c>
    </row>
    <row r="5582" spans="1:1" x14ac:dyDescent="0.2">
      <c r="A5582" s="33" t="str">
        <f>+'[1]CA par taux'!A5582</f>
        <v>M30</v>
      </c>
    </row>
    <row r="5583" spans="1:1" x14ac:dyDescent="0.2">
      <c r="A5583" s="33" t="str">
        <f>+'[1]CA par taux'!A5583</f>
        <v>M30</v>
      </c>
    </row>
    <row r="5584" spans="1:1" x14ac:dyDescent="0.2">
      <c r="A5584" s="33" t="str">
        <f>+'[1]CA par taux'!A5584</f>
        <v>M30</v>
      </c>
    </row>
    <row r="5585" spans="1:1" x14ac:dyDescent="0.2">
      <c r="A5585" s="33" t="str">
        <f>+'[1]CA par taux'!A5585</f>
        <v>M30</v>
      </c>
    </row>
    <row r="5586" spans="1:1" x14ac:dyDescent="0.2">
      <c r="A5586" s="33" t="str">
        <f>+'[1]CA par taux'!A5586</f>
        <v>M30</v>
      </c>
    </row>
    <row r="5587" spans="1:1" x14ac:dyDescent="0.2">
      <c r="A5587" s="33" t="str">
        <f>+'[1]CA par taux'!A5587</f>
        <v>M30</v>
      </c>
    </row>
    <row r="5588" spans="1:1" x14ac:dyDescent="0.2">
      <c r="A5588" s="33" t="str">
        <f>+'[1]CA par taux'!A5588</f>
        <v>M30</v>
      </c>
    </row>
    <row r="5589" spans="1:1" x14ac:dyDescent="0.2">
      <c r="A5589" s="33" t="str">
        <f>+'[1]CA par taux'!A5589</f>
        <v>M30</v>
      </c>
    </row>
    <row r="5590" spans="1:1" x14ac:dyDescent="0.2">
      <c r="A5590" s="33" t="str">
        <f>+'[1]CA par taux'!A5590</f>
        <v>M30</v>
      </c>
    </row>
    <row r="5591" spans="1:1" x14ac:dyDescent="0.2">
      <c r="A5591" s="33" t="str">
        <f>+'[1]CA par taux'!A5591</f>
        <v>M30</v>
      </c>
    </row>
    <row r="5592" spans="1:1" x14ac:dyDescent="0.2">
      <c r="A5592" s="33" t="str">
        <f>+'[1]CA par taux'!A5592</f>
        <v>M30</v>
      </c>
    </row>
    <row r="5593" spans="1:1" x14ac:dyDescent="0.2">
      <c r="A5593" s="33" t="str">
        <f>+'[1]CA par taux'!A5593</f>
        <v>M30</v>
      </c>
    </row>
    <row r="5594" spans="1:1" x14ac:dyDescent="0.2">
      <c r="A5594" s="33" t="str">
        <f>+'[1]CA par taux'!A5594</f>
        <v>M30</v>
      </c>
    </row>
    <row r="5595" spans="1:1" x14ac:dyDescent="0.2">
      <c r="A5595" s="33" t="str">
        <f>+'[1]CA par taux'!A5595</f>
        <v>M30</v>
      </c>
    </row>
    <row r="5596" spans="1:1" x14ac:dyDescent="0.2">
      <c r="A5596" s="33" t="str">
        <f>+'[1]CA par taux'!A5596</f>
        <v>M30</v>
      </c>
    </row>
    <row r="5597" spans="1:1" x14ac:dyDescent="0.2">
      <c r="A5597" s="33" t="str">
        <f>+'[1]CA par taux'!A5597</f>
        <v>M30</v>
      </c>
    </row>
    <row r="5598" spans="1:1" x14ac:dyDescent="0.2">
      <c r="A5598" s="33" t="str">
        <f>+'[1]CA par taux'!A5598</f>
        <v>M30</v>
      </c>
    </row>
    <row r="5599" spans="1:1" x14ac:dyDescent="0.2">
      <c r="A5599" s="33" t="str">
        <f>+'[1]CA par taux'!A5599</f>
        <v>M30</v>
      </c>
    </row>
    <row r="5600" spans="1:1" x14ac:dyDescent="0.2">
      <c r="A5600" s="33" t="str">
        <f>+'[1]CA par taux'!A5600</f>
        <v>M30</v>
      </c>
    </row>
    <row r="5601" spans="1:2" x14ac:dyDescent="0.2">
      <c r="A5601" s="33" t="str">
        <f>+'[1]CA par taux'!A5601</f>
        <v>R65</v>
      </c>
      <c r="B5601" s="36" t="s">
        <v>239</v>
      </c>
    </row>
    <row r="5602" spans="1:2" x14ac:dyDescent="0.2">
      <c r="A5602" s="33" t="str">
        <f>+'[1]CA par taux'!A5602</f>
        <v>R65</v>
      </c>
      <c r="B5602" s="36" t="s">
        <v>240</v>
      </c>
    </row>
    <row r="5603" spans="1:2" x14ac:dyDescent="0.2">
      <c r="A5603" s="33" t="str">
        <f>+'[1]CA par taux'!A5603</f>
        <v>R65</v>
      </c>
      <c r="B5603" s="36" t="s">
        <v>241</v>
      </c>
    </row>
    <row r="5604" spans="1:2" x14ac:dyDescent="0.2">
      <c r="A5604" s="33" t="str">
        <f>+'[1]CA par taux'!A5604</f>
        <v>R65</v>
      </c>
      <c r="B5604" s="36" t="s">
        <v>242</v>
      </c>
    </row>
    <row r="5605" spans="1:2" x14ac:dyDescent="0.2">
      <c r="A5605" s="33" t="str">
        <f>+'[1]CA par taux'!A5605</f>
        <v>R65</v>
      </c>
      <c r="B5605" s="36" t="s">
        <v>243</v>
      </c>
    </row>
    <row r="5606" spans="1:2" x14ac:dyDescent="0.2">
      <c r="A5606" s="33" t="str">
        <f>+'[1]CA par taux'!A5606</f>
        <v>R65</v>
      </c>
      <c r="B5606" s="36" t="s">
        <v>244</v>
      </c>
    </row>
    <row r="5607" spans="1:2" x14ac:dyDescent="0.2">
      <c r="A5607" s="33" t="str">
        <f>+'[1]CA par taux'!A5607</f>
        <v>R65</v>
      </c>
      <c r="B5607" s="36" t="s">
        <v>245</v>
      </c>
    </row>
    <row r="5608" spans="1:2" x14ac:dyDescent="0.2">
      <c r="A5608" s="33" t="str">
        <f>+'[1]CA par taux'!A5608</f>
        <v>R65</v>
      </c>
      <c r="B5608" s="36" t="s">
        <v>246</v>
      </c>
    </row>
    <row r="5609" spans="1:2" x14ac:dyDescent="0.2">
      <c r="A5609" s="33" t="str">
        <f>+'[1]CA par taux'!A5609</f>
        <v>R65</v>
      </c>
      <c r="B5609" s="36" t="s">
        <v>247</v>
      </c>
    </row>
    <row r="5610" spans="1:2" x14ac:dyDescent="0.2">
      <c r="A5610" s="33" t="str">
        <f>+'[1]CA par taux'!A5610</f>
        <v>R65</v>
      </c>
      <c r="B5610" s="36" t="s">
        <v>248</v>
      </c>
    </row>
    <row r="5611" spans="1:2" x14ac:dyDescent="0.2">
      <c r="A5611" s="33" t="str">
        <f>+'[1]CA par taux'!A5611</f>
        <v>R65</v>
      </c>
      <c r="B5611" s="36" t="s">
        <v>249</v>
      </c>
    </row>
    <row r="5612" spans="1:2" x14ac:dyDescent="0.2">
      <c r="A5612" s="33" t="str">
        <f>+'[1]CA par taux'!A5612</f>
        <v>R65</v>
      </c>
      <c r="B5612" s="36" t="s">
        <v>250</v>
      </c>
    </row>
    <row r="5613" spans="1:2" x14ac:dyDescent="0.2">
      <c r="A5613" s="33" t="str">
        <f>+'[1]CA par taux'!A5613</f>
        <v>R65</v>
      </c>
      <c r="B5613" s="36" t="s">
        <v>251</v>
      </c>
    </row>
    <row r="5614" spans="1:2" x14ac:dyDescent="0.2">
      <c r="A5614" s="33" t="str">
        <f>+'[1]CA par taux'!A5614</f>
        <v>R65</v>
      </c>
      <c r="B5614" s="36" t="s">
        <v>252</v>
      </c>
    </row>
    <row r="5615" spans="1:2" x14ac:dyDescent="0.2">
      <c r="A5615" s="33" t="str">
        <f>+'[1]CA par taux'!A5615</f>
        <v>R65</v>
      </c>
      <c r="B5615" s="36" t="s">
        <v>253</v>
      </c>
    </row>
    <row r="5616" spans="1:2" x14ac:dyDescent="0.2">
      <c r="A5616" s="33" t="str">
        <f>+'[1]CA par taux'!A5616</f>
        <v>R65</v>
      </c>
      <c r="B5616" s="36" t="s">
        <v>254</v>
      </c>
    </row>
    <row r="5617" spans="1:2" x14ac:dyDescent="0.2">
      <c r="A5617" s="33" t="str">
        <f>+'[1]CA par taux'!A5617</f>
        <v>R65</v>
      </c>
      <c r="B5617" s="36" t="s">
        <v>254</v>
      </c>
    </row>
    <row r="5618" spans="1:2" x14ac:dyDescent="0.2">
      <c r="A5618" s="33" t="str">
        <f>+'[1]CA par taux'!A5618</f>
        <v>R65</v>
      </c>
      <c r="B5618" s="36" t="s">
        <v>255</v>
      </c>
    </row>
    <row r="5619" spans="1:2" x14ac:dyDescent="0.2">
      <c r="A5619" s="33" t="str">
        <f>+'[1]CA par taux'!A5619</f>
        <v>R65</v>
      </c>
      <c r="B5619" s="36" t="s">
        <v>256</v>
      </c>
    </row>
    <row r="5620" spans="1:2" x14ac:dyDescent="0.2">
      <c r="A5620" s="33" t="str">
        <f>+'[1]CA par taux'!A5620</f>
        <v>R65</v>
      </c>
      <c r="B5620" s="36" t="s">
        <v>257</v>
      </c>
    </row>
    <row r="5621" spans="1:2" x14ac:dyDescent="0.2">
      <c r="A5621" s="33" t="str">
        <f>+'[1]CA par taux'!A5621</f>
        <v>R65</v>
      </c>
      <c r="B5621" s="36" t="s">
        <v>258</v>
      </c>
    </row>
    <row r="5622" spans="1:2" x14ac:dyDescent="0.2">
      <c r="A5622" s="33" t="str">
        <f>+'[1]CA par taux'!A5622</f>
        <v>R65</v>
      </c>
      <c r="B5622" s="36" t="s">
        <v>259</v>
      </c>
    </row>
    <row r="5623" spans="1:2" x14ac:dyDescent="0.2">
      <c r="A5623" s="33" t="str">
        <f>+'[1]CA par taux'!A5623</f>
        <v>R65</v>
      </c>
      <c r="B5623" s="36" t="s">
        <v>260</v>
      </c>
    </row>
    <row r="5624" spans="1:2" x14ac:dyDescent="0.2">
      <c r="A5624" s="33" t="str">
        <f>+'[1]CA par taux'!A5624</f>
        <v>R65</v>
      </c>
      <c r="B5624" s="36" t="s">
        <v>261</v>
      </c>
    </row>
    <row r="5625" spans="1:2" x14ac:dyDescent="0.2">
      <c r="A5625" s="33" t="str">
        <f>+'[1]CA par taux'!A5625</f>
        <v>R65</v>
      </c>
      <c r="B5625" s="36" t="s">
        <v>262</v>
      </c>
    </row>
    <row r="5626" spans="1:2" x14ac:dyDescent="0.2">
      <c r="A5626" s="33" t="str">
        <f>+'[1]CA par taux'!A5626</f>
        <v>R65</v>
      </c>
      <c r="B5626" s="36" t="s">
        <v>263</v>
      </c>
    </row>
    <row r="5627" spans="1:2" x14ac:dyDescent="0.2">
      <c r="A5627" s="33" t="str">
        <f>+'[1]CA par taux'!A5627</f>
        <v>R65</v>
      </c>
      <c r="B5627" s="36" t="s">
        <v>264</v>
      </c>
    </row>
    <row r="5628" spans="1:2" x14ac:dyDescent="0.2">
      <c r="A5628" s="33" t="str">
        <f>+'[1]CA par taux'!A5628</f>
        <v>R65</v>
      </c>
      <c r="B5628" s="36" t="s">
        <v>265</v>
      </c>
    </row>
    <row r="5629" spans="1:2" x14ac:dyDescent="0.2">
      <c r="A5629" s="33" t="str">
        <f>+'[1]CA par taux'!A5629</f>
        <v>R65</v>
      </c>
      <c r="B5629" s="36" t="s">
        <v>266</v>
      </c>
    </row>
    <row r="5630" spans="1:2" x14ac:dyDescent="0.2">
      <c r="A5630" s="33" t="str">
        <f>+'[1]CA par taux'!A5630</f>
        <v>R65</v>
      </c>
      <c r="B5630" s="36" t="s">
        <v>267</v>
      </c>
    </row>
    <row r="5631" spans="1:2" x14ac:dyDescent="0.2">
      <c r="A5631" s="33" t="str">
        <f>+'[1]CA par taux'!A5631</f>
        <v>R65</v>
      </c>
      <c r="B5631" s="36" t="s">
        <v>268</v>
      </c>
    </row>
    <row r="5632" spans="1:2" x14ac:dyDescent="0.2">
      <c r="A5632" s="33" t="str">
        <f>+'[1]CA par taux'!A5632</f>
        <v>R65</v>
      </c>
      <c r="B5632" s="36" t="s">
        <v>269</v>
      </c>
    </row>
    <row r="5633" spans="1:2" x14ac:dyDescent="0.2">
      <c r="A5633" s="33" t="str">
        <f>+'[1]CA par taux'!A5633</f>
        <v>R65</v>
      </c>
      <c r="B5633" s="36" t="s">
        <v>270</v>
      </c>
    </row>
    <row r="5634" spans="1:2" x14ac:dyDescent="0.2">
      <c r="A5634" s="33" t="str">
        <f>+'[1]CA par taux'!A5634</f>
        <v>R65</v>
      </c>
      <c r="B5634" s="36" t="s">
        <v>271</v>
      </c>
    </row>
    <row r="5635" spans="1:2" x14ac:dyDescent="0.2">
      <c r="A5635" s="33" t="str">
        <f>+'[1]CA par taux'!A5635</f>
        <v>R65</v>
      </c>
      <c r="B5635" s="36" t="s">
        <v>272</v>
      </c>
    </row>
    <row r="5636" spans="1:2" x14ac:dyDescent="0.2">
      <c r="A5636" s="33" t="str">
        <f>+'[1]CA par taux'!A5636</f>
        <v>R65</v>
      </c>
      <c r="B5636" s="36" t="s">
        <v>273</v>
      </c>
    </row>
    <row r="5637" spans="1:2" x14ac:dyDescent="0.2">
      <c r="A5637" s="33" t="str">
        <f>+'[1]CA par taux'!A5637</f>
        <v>R65</v>
      </c>
      <c r="B5637" s="36" t="s">
        <v>274</v>
      </c>
    </row>
    <row r="5638" spans="1:2" x14ac:dyDescent="0.2">
      <c r="A5638" s="33" t="str">
        <f>+'[1]CA par taux'!A5638</f>
        <v>R65</v>
      </c>
      <c r="B5638" s="36" t="s">
        <v>275</v>
      </c>
    </row>
    <row r="5639" spans="1:2" x14ac:dyDescent="0.2">
      <c r="A5639" s="33" t="str">
        <f>+'[1]CA par taux'!A5639</f>
        <v>R65</v>
      </c>
      <c r="B5639" s="36" t="s">
        <v>276</v>
      </c>
    </row>
    <row r="5640" spans="1:2" x14ac:dyDescent="0.2">
      <c r="A5640" s="33" t="str">
        <f>+'[1]CA par taux'!A5640</f>
        <v>R65</v>
      </c>
      <c r="B5640" s="36" t="s">
        <v>277</v>
      </c>
    </row>
    <row r="5641" spans="1:2" x14ac:dyDescent="0.2">
      <c r="A5641" s="33" t="str">
        <f>+'[1]CA par taux'!A5641</f>
        <v>R65</v>
      </c>
      <c r="B5641" s="36" t="s">
        <v>278</v>
      </c>
    </row>
    <row r="5642" spans="1:2" x14ac:dyDescent="0.2">
      <c r="A5642" s="33" t="str">
        <f>+'[1]CA par taux'!A5642</f>
        <v>R65</v>
      </c>
      <c r="B5642" s="36" t="s">
        <v>279</v>
      </c>
    </row>
    <row r="5643" spans="1:2" x14ac:dyDescent="0.2">
      <c r="A5643" s="33" t="str">
        <f>+'[1]CA par taux'!A5643</f>
        <v>R65</v>
      </c>
      <c r="B5643" s="36" t="s">
        <v>280</v>
      </c>
    </row>
    <row r="5644" spans="1:2" x14ac:dyDescent="0.2">
      <c r="A5644" s="33" t="str">
        <f>+'[1]CA par taux'!A5644</f>
        <v>R65</v>
      </c>
      <c r="B5644" s="36" t="s">
        <v>281</v>
      </c>
    </row>
    <row r="5645" spans="1:2" x14ac:dyDescent="0.2">
      <c r="A5645" s="33" t="str">
        <f>+'[1]CA par taux'!A5645</f>
        <v>R65</v>
      </c>
      <c r="B5645" s="36" t="s">
        <v>282</v>
      </c>
    </row>
    <row r="5646" spans="1:2" x14ac:dyDescent="0.2">
      <c r="A5646" s="33" t="str">
        <f>+'[1]CA par taux'!A5646</f>
        <v>R65</v>
      </c>
      <c r="B5646" s="36" t="s">
        <v>283</v>
      </c>
    </row>
    <row r="5647" spans="1:2" x14ac:dyDescent="0.2">
      <c r="A5647" s="33" t="str">
        <f>+'[1]CA par taux'!A5647</f>
        <v>R65</v>
      </c>
      <c r="B5647" s="36" t="s">
        <v>284</v>
      </c>
    </row>
    <row r="5648" spans="1:2" x14ac:dyDescent="0.2">
      <c r="A5648" s="33" t="str">
        <f>+'[1]CA par taux'!A5648</f>
        <v>R65</v>
      </c>
      <c r="B5648" s="36" t="s">
        <v>285</v>
      </c>
    </row>
    <row r="5649" spans="1:2" x14ac:dyDescent="0.2">
      <c r="A5649" s="33" t="str">
        <f>+'[1]CA par taux'!A5649</f>
        <v>R65</v>
      </c>
      <c r="B5649" s="36" t="s">
        <v>286</v>
      </c>
    </row>
    <row r="5650" spans="1:2" x14ac:dyDescent="0.2">
      <c r="A5650" s="33" t="str">
        <f>+'[1]CA par taux'!A5650</f>
        <v>R65</v>
      </c>
      <c r="B5650" s="36" t="s">
        <v>287</v>
      </c>
    </row>
    <row r="5651" spans="1:2" x14ac:dyDescent="0.2">
      <c r="A5651" s="33" t="str">
        <f>+'[1]CA par taux'!A5651</f>
        <v>R65</v>
      </c>
      <c r="B5651" s="36" t="s">
        <v>288</v>
      </c>
    </row>
    <row r="5652" spans="1:2" x14ac:dyDescent="0.2">
      <c r="A5652" s="33" t="str">
        <f>+'[1]CA par taux'!A5652</f>
        <v>R65</v>
      </c>
      <c r="B5652" s="36" t="s">
        <v>118</v>
      </c>
    </row>
    <row r="5653" spans="1:2" x14ac:dyDescent="0.2">
      <c r="A5653" s="33" t="str">
        <f>+'[1]CA par taux'!A5653</f>
        <v>R65</v>
      </c>
      <c r="B5653" s="36" t="s">
        <v>289</v>
      </c>
    </row>
    <row r="5654" spans="1:2" x14ac:dyDescent="0.2">
      <c r="A5654" s="33" t="str">
        <f>+'[1]CA par taux'!A5654</f>
        <v>R65</v>
      </c>
      <c r="B5654" s="36" t="s">
        <v>290</v>
      </c>
    </row>
    <row r="5655" spans="1:2" x14ac:dyDescent="0.2">
      <c r="A5655" s="33" t="str">
        <f>+'[1]CA par taux'!A5655</f>
        <v>R65</v>
      </c>
      <c r="B5655" s="36" t="s">
        <v>291</v>
      </c>
    </row>
    <row r="5656" spans="1:2" x14ac:dyDescent="0.2">
      <c r="A5656" s="33" t="str">
        <f>+'[1]CA par taux'!A5656</f>
        <v>R65</v>
      </c>
      <c r="B5656" s="36" t="s">
        <v>292</v>
      </c>
    </row>
    <row r="5657" spans="1:2" x14ac:dyDescent="0.2">
      <c r="A5657" s="33" t="str">
        <f>+'[1]CA par taux'!A5657</f>
        <v>R65</v>
      </c>
      <c r="B5657" s="36" t="s">
        <v>293</v>
      </c>
    </row>
    <row r="5658" spans="1:2" x14ac:dyDescent="0.2">
      <c r="A5658" s="33" t="str">
        <f>+'[1]CA par taux'!A5658</f>
        <v>R65</v>
      </c>
      <c r="B5658" s="36" t="s">
        <v>294</v>
      </c>
    </row>
    <row r="5659" spans="1:2" x14ac:dyDescent="0.2">
      <c r="A5659" s="33" t="str">
        <f>+'[1]CA par taux'!A5659</f>
        <v>R65</v>
      </c>
      <c r="B5659" s="36" t="s">
        <v>295</v>
      </c>
    </row>
    <row r="5660" spans="1:2" x14ac:dyDescent="0.2">
      <c r="A5660" s="33" t="str">
        <f>+'[1]CA par taux'!A5660</f>
        <v>R65</v>
      </c>
      <c r="B5660" s="36" t="s">
        <v>296</v>
      </c>
    </row>
    <row r="5661" spans="1:2" x14ac:dyDescent="0.2">
      <c r="A5661" s="33" t="str">
        <f>+'[1]CA par taux'!A5661</f>
        <v>R65</v>
      </c>
      <c r="B5661" s="36" t="s">
        <v>297</v>
      </c>
    </row>
    <row r="5662" spans="1:2" x14ac:dyDescent="0.2">
      <c r="A5662" s="33" t="str">
        <f>+'[1]CA par taux'!A5662</f>
        <v>R65</v>
      </c>
      <c r="B5662" s="36" t="s">
        <v>298</v>
      </c>
    </row>
    <row r="5663" spans="1:2" x14ac:dyDescent="0.2">
      <c r="A5663" s="33" t="str">
        <f>+'[1]CA par taux'!A5663</f>
        <v>R65</v>
      </c>
      <c r="B5663" s="36" t="s">
        <v>299</v>
      </c>
    </row>
    <row r="5664" spans="1:2" x14ac:dyDescent="0.2">
      <c r="A5664" s="33" t="str">
        <f>+'[1]CA par taux'!A5664</f>
        <v>R65</v>
      </c>
      <c r="B5664" s="36" t="s">
        <v>300</v>
      </c>
    </row>
    <row r="5665" spans="1:2" x14ac:dyDescent="0.2">
      <c r="A5665" s="33" t="str">
        <f>+'[1]CA par taux'!A5665</f>
        <v>R65</v>
      </c>
      <c r="B5665" s="36" t="s">
        <v>301</v>
      </c>
    </row>
    <row r="5666" spans="1:2" x14ac:dyDescent="0.2">
      <c r="A5666" s="33" t="str">
        <f>+'[1]CA par taux'!A5666</f>
        <v>R65</v>
      </c>
      <c r="B5666" s="36" t="s">
        <v>302</v>
      </c>
    </row>
    <row r="5667" spans="1:2" x14ac:dyDescent="0.2">
      <c r="A5667" s="33" t="str">
        <f>+'[1]CA par taux'!A5667</f>
        <v>R65</v>
      </c>
      <c r="B5667" s="36" t="s">
        <v>303</v>
      </c>
    </row>
    <row r="5668" spans="1:2" x14ac:dyDescent="0.2">
      <c r="A5668" s="33" t="str">
        <f>+'[1]CA par taux'!A5668</f>
        <v>R65</v>
      </c>
      <c r="B5668" s="36" t="s">
        <v>304</v>
      </c>
    </row>
    <row r="5669" spans="1:2" x14ac:dyDescent="0.2">
      <c r="A5669" s="33" t="str">
        <f>+'[1]CA par taux'!A5669</f>
        <v>R65</v>
      </c>
      <c r="B5669" s="36" t="s">
        <v>305</v>
      </c>
    </row>
    <row r="5670" spans="1:2" x14ac:dyDescent="0.2">
      <c r="A5670" s="33" t="str">
        <f>+'[1]CA par taux'!A5670</f>
        <v>R65</v>
      </c>
      <c r="B5670" s="36" t="s">
        <v>306</v>
      </c>
    </row>
    <row r="5671" spans="1:2" x14ac:dyDescent="0.2">
      <c r="A5671" s="33" t="str">
        <f>+'[1]CA par taux'!A5671</f>
        <v>R65</v>
      </c>
      <c r="B5671" s="36" t="s">
        <v>307</v>
      </c>
    </row>
    <row r="5672" spans="1:2" x14ac:dyDescent="0.2">
      <c r="A5672" s="33" t="str">
        <f>+'[1]CA par taux'!A5672</f>
        <v>R65</v>
      </c>
      <c r="B5672" s="36" t="s">
        <v>308</v>
      </c>
    </row>
    <row r="5673" spans="1:2" x14ac:dyDescent="0.2">
      <c r="A5673" s="33" t="str">
        <f>+'[1]CA par taux'!A5673</f>
        <v>R65</v>
      </c>
      <c r="B5673" s="36" t="s">
        <v>309</v>
      </c>
    </row>
    <row r="5674" spans="1:2" x14ac:dyDescent="0.2">
      <c r="A5674" s="33" t="str">
        <f>+'[1]CA par taux'!A5674</f>
        <v>R65</v>
      </c>
      <c r="B5674" s="36" t="s">
        <v>310</v>
      </c>
    </row>
    <row r="5675" spans="1:2" x14ac:dyDescent="0.2">
      <c r="A5675" s="33" t="str">
        <f>+'[1]CA par taux'!A5675</f>
        <v>R65</v>
      </c>
      <c r="B5675" s="36" t="s">
        <v>311</v>
      </c>
    </row>
    <row r="5676" spans="1:2" x14ac:dyDescent="0.2">
      <c r="A5676" s="33" t="str">
        <f>+'[1]CA par taux'!A5676</f>
        <v>R65</v>
      </c>
      <c r="B5676" s="36" t="s">
        <v>312</v>
      </c>
    </row>
    <row r="5677" spans="1:2" x14ac:dyDescent="0.2">
      <c r="A5677" s="33" t="str">
        <f>+'[1]CA par taux'!A5677</f>
        <v>R65</v>
      </c>
      <c r="B5677" s="36" t="s">
        <v>313</v>
      </c>
    </row>
    <row r="5678" spans="1:2" x14ac:dyDescent="0.2">
      <c r="A5678" s="33" t="str">
        <f>+'[1]CA par taux'!A5678</f>
        <v>R65</v>
      </c>
      <c r="B5678" s="36" t="s">
        <v>117</v>
      </c>
    </row>
    <row r="5679" spans="1:2" x14ac:dyDescent="0.2">
      <c r="A5679" s="33" t="str">
        <f>+'[1]CA par taux'!A5679</f>
        <v>R65</v>
      </c>
      <c r="B5679" s="36" t="s">
        <v>314</v>
      </c>
    </row>
    <row r="5680" spans="1:2" x14ac:dyDescent="0.2">
      <c r="A5680" s="33" t="str">
        <f>+'[1]CA par taux'!A5680</f>
        <v>R65</v>
      </c>
      <c r="B5680" s="36" t="s">
        <v>315</v>
      </c>
    </row>
    <row r="5681" spans="1:2" x14ac:dyDescent="0.2">
      <c r="A5681" s="33" t="str">
        <f>+'[1]CA par taux'!A5681</f>
        <v>R65</v>
      </c>
      <c r="B5681" s="36" t="s">
        <v>316</v>
      </c>
    </row>
    <row r="5682" spans="1:2" x14ac:dyDescent="0.2">
      <c r="A5682" s="33" t="str">
        <f>+'[1]CA par taux'!A5682</f>
        <v>R65</v>
      </c>
      <c r="B5682" s="36" t="s">
        <v>317</v>
      </c>
    </row>
    <row r="5683" spans="1:2" x14ac:dyDescent="0.2">
      <c r="A5683" s="33" t="str">
        <f>+'[1]CA par taux'!A5683</f>
        <v>R65</v>
      </c>
      <c r="B5683" s="36" t="s">
        <v>318</v>
      </c>
    </row>
    <row r="5684" spans="1:2" x14ac:dyDescent="0.2">
      <c r="A5684" s="33" t="str">
        <f>+'[1]CA par taux'!A5684</f>
        <v>R65</v>
      </c>
      <c r="B5684" s="36" t="s">
        <v>319</v>
      </c>
    </row>
    <row r="5685" spans="1:2" x14ac:dyDescent="0.2">
      <c r="A5685" s="33" t="str">
        <f>+'[1]CA par taux'!A5685</f>
        <v>R65</v>
      </c>
      <c r="B5685" s="36" t="s">
        <v>320</v>
      </c>
    </row>
    <row r="5686" spans="1:2" x14ac:dyDescent="0.2">
      <c r="A5686" s="33" t="str">
        <f>+'[1]CA par taux'!A5686</f>
        <v>R65</v>
      </c>
      <c r="B5686" s="36" t="s">
        <v>321</v>
      </c>
    </row>
    <row r="5687" spans="1:2" x14ac:dyDescent="0.2">
      <c r="A5687" s="33" t="str">
        <f>+'[1]CA par taux'!A5687</f>
        <v>R65</v>
      </c>
      <c r="B5687" s="36" t="s">
        <v>322</v>
      </c>
    </row>
    <row r="5688" spans="1:2" x14ac:dyDescent="0.2">
      <c r="A5688" s="33" t="str">
        <f>+'[1]CA par taux'!A5688</f>
        <v>R65</v>
      </c>
      <c r="B5688" s="36" t="s">
        <v>323</v>
      </c>
    </row>
    <row r="5689" spans="1:2" x14ac:dyDescent="0.2">
      <c r="A5689" s="33" t="str">
        <f>+'[1]CA par taux'!A5689</f>
        <v>R65</v>
      </c>
      <c r="B5689" s="36" t="s">
        <v>324</v>
      </c>
    </row>
    <row r="5690" spans="1:2" x14ac:dyDescent="0.2">
      <c r="A5690" s="33" t="str">
        <f>+'[1]CA par taux'!A5690</f>
        <v>R65</v>
      </c>
      <c r="B5690" s="36" t="s">
        <v>325</v>
      </c>
    </row>
    <row r="5691" spans="1:2" x14ac:dyDescent="0.2">
      <c r="A5691" s="33" t="str">
        <f>+'[1]CA par taux'!A5691</f>
        <v>R65</v>
      </c>
      <c r="B5691" s="36" t="s">
        <v>326</v>
      </c>
    </row>
    <row r="5692" spans="1:2" x14ac:dyDescent="0.2">
      <c r="A5692" s="33" t="str">
        <f>+'[1]CA par taux'!A5692</f>
        <v>R65</v>
      </c>
      <c r="B5692" s="36" t="s">
        <v>327</v>
      </c>
    </row>
    <row r="5693" spans="1:2" x14ac:dyDescent="0.2">
      <c r="A5693" s="33" t="str">
        <f>+'[1]CA par taux'!A5693</f>
        <v>R65</v>
      </c>
      <c r="B5693" s="36" t="s">
        <v>328</v>
      </c>
    </row>
    <row r="5694" spans="1:2" x14ac:dyDescent="0.2">
      <c r="A5694" s="33" t="str">
        <f>+'[1]CA par taux'!A5694</f>
        <v>R65</v>
      </c>
      <c r="B5694" s="36" t="s">
        <v>329</v>
      </c>
    </row>
    <row r="5695" spans="1:2" x14ac:dyDescent="0.2">
      <c r="A5695" s="33" t="str">
        <f>+'[1]CA par taux'!A5695</f>
        <v>R65</v>
      </c>
      <c r="B5695" s="36" t="s">
        <v>128</v>
      </c>
    </row>
    <row r="5696" spans="1:2" x14ac:dyDescent="0.2">
      <c r="A5696" s="33" t="str">
        <f>+'[1]CA par taux'!A5696</f>
        <v>R65</v>
      </c>
      <c r="B5696" s="36" t="s">
        <v>330</v>
      </c>
    </row>
    <row r="5697" spans="1:2" x14ac:dyDescent="0.2">
      <c r="A5697" s="33" t="str">
        <f>+'[1]CA par taux'!A5697</f>
        <v>R65</v>
      </c>
      <c r="B5697" s="36" t="s">
        <v>331</v>
      </c>
    </row>
    <row r="5698" spans="1:2" x14ac:dyDescent="0.2">
      <c r="A5698" s="33" t="str">
        <f>+'[1]CA par taux'!A5698</f>
        <v>R65</v>
      </c>
      <c r="B5698" s="36" t="s">
        <v>332</v>
      </c>
    </row>
    <row r="5699" spans="1:2" x14ac:dyDescent="0.2">
      <c r="A5699" s="33" t="str">
        <f>+'[1]CA par taux'!A5699</f>
        <v>R65</v>
      </c>
      <c r="B5699" s="36" t="s">
        <v>333</v>
      </c>
    </row>
    <row r="5700" spans="1:2" x14ac:dyDescent="0.2">
      <c r="A5700" s="33" t="str">
        <f>+'[1]CA par taux'!A5700</f>
        <v>R65</v>
      </c>
      <c r="B5700" s="36" t="s">
        <v>334</v>
      </c>
    </row>
    <row r="5701" spans="1:2" x14ac:dyDescent="0.2">
      <c r="A5701" s="33" t="str">
        <f>+'[1]CA par taux'!A5701</f>
        <v>R65</v>
      </c>
      <c r="B5701" s="36" t="s">
        <v>335</v>
      </c>
    </row>
    <row r="5702" spans="1:2" x14ac:dyDescent="0.2">
      <c r="A5702" s="33" t="str">
        <f>+'[1]CA par taux'!A5702</f>
        <v>R65</v>
      </c>
      <c r="B5702" s="36" t="s">
        <v>336</v>
      </c>
    </row>
    <row r="5703" spans="1:2" x14ac:dyDescent="0.2">
      <c r="A5703" s="33" t="str">
        <f>+'[1]CA par taux'!A5703</f>
        <v>R65</v>
      </c>
      <c r="B5703" s="36" t="s">
        <v>337</v>
      </c>
    </row>
    <row r="5704" spans="1:2" x14ac:dyDescent="0.2">
      <c r="A5704" s="33" t="str">
        <f>+'[1]CA par taux'!A5704</f>
        <v>R65</v>
      </c>
      <c r="B5704" s="36" t="s">
        <v>338</v>
      </c>
    </row>
    <row r="5705" spans="1:2" x14ac:dyDescent="0.2">
      <c r="A5705" s="33" t="str">
        <f>+'[1]CA par taux'!A5705</f>
        <v>R65</v>
      </c>
      <c r="B5705" s="36" t="s">
        <v>339</v>
      </c>
    </row>
    <row r="5706" spans="1:2" x14ac:dyDescent="0.2">
      <c r="A5706" s="33" t="str">
        <f>+'[1]CA par taux'!A5706</f>
        <v>R65</v>
      </c>
      <c r="B5706" s="36" t="s">
        <v>340</v>
      </c>
    </row>
    <row r="5707" spans="1:2" x14ac:dyDescent="0.2">
      <c r="A5707" s="33" t="str">
        <f>+'[1]CA par taux'!A5707</f>
        <v>R65</v>
      </c>
      <c r="B5707" s="37"/>
    </row>
    <row r="5708" spans="1:2" x14ac:dyDescent="0.2">
      <c r="A5708" s="33" t="str">
        <f>+'[1]CA par taux'!A5708</f>
        <v>R65</v>
      </c>
    </row>
    <row r="5709" spans="1:2" x14ac:dyDescent="0.2">
      <c r="A5709" s="33" t="str">
        <f>+'[1]CA par taux'!A5709</f>
        <v>R65</v>
      </c>
    </row>
    <row r="5710" spans="1:2" x14ac:dyDescent="0.2">
      <c r="A5710" s="33" t="str">
        <f>+'[1]CA par taux'!A5710</f>
        <v>R65</v>
      </c>
    </row>
    <row r="5711" spans="1:2" x14ac:dyDescent="0.2">
      <c r="A5711" s="33" t="str">
        <f>+'[1]CA par taux'!A5711</f>
        <v>R65</v>
      </c>
    </row>
    <row r="5712" spans="1:2" x14ac:dyDescent="0.2">
      <c r="A5712" s="33" t="str">
        <f>+'[1]CA par taux'!A5712</f>
        <v>R65</v>
      </c>
    </row>
    <row r="5713" spans="1:1" x14ac:dyDescent="0.2">
      <c r="A5713" s="33" t="str">
        <f>+'[1]CA par taux'!A5713</f>
        <v>R65</v>
      </c>
    </row>
    <row r="5714" spans="1:1" x14ac:dyDescent="0.2">
      <c r="A5714" s="33" t="str">
        <f>+'[1]CA par taux'!A5714</f>
        <v>R65</v>
      </c>
    </row>
    <row r="5715" spans="1:1" x14ac:dyDescent="0.2">
      <c r="A5715" s="33" t="str">
        <f>+'[1]CA par taux'!A5715</f>
        <v>R65</v>
      </c>
    </row>
    <row r="5716" spans="1:1" x14ac:dyDescent="0.2">
      <c r="A5716" s="33" t="str">
        <f>+'[1]CA par taux'!A5716</f>
        <v>R65</v>
      </c>
    </row>
    <row r="5717" spans="1:1" x14ac:dyDescent="0.2">
      <c r="A5717" s="33" t="str">
        <f>+'[1]CA par taux'!A5717</f>
        <v>R65</v>
      </c>
    </row>
    <row r="5718" spans="1:1" x14ac:dyDescent="0.2">
      <c r="A5718" s="33" t="str">
        <f>+'[1]CA par taux'!A5718</f>
        <v>R65</v>
      </c>
    </row>
    <row r="5719" spans="1:1" x14ac:dyDescent="0.2">
      <c r="A5719" s="33" t="str">
        <f>+'[1]CA par taux'!A5719</f>
        <v>R65</v>
      </c>
    </row>
    <row r="5720" spans="1:1" x14ac:dyDescent="0.2">
      <c r="A5720" s="33" t="str">
        <f>+'[1]CA par taux'!A5720</f>
        <v>R65</v>
      </c>
    </row>
    <row r="5721" spans="1:1" x14ac:dyDescent="0.2">
      <c r="A5721" s="33" t="str">
        <f>+'[1]CA par taux'!A5721</f>
        <v>R65</v>
      </c>
    </row>
    <row r="5722" spans="1:1" x14ac:dyDescent="0.2">
      <c r="A5722" s="33" t="str">
        <f>+'[1]CA par taux'!A5722</f>
        <v>R65</v>
      </c>
    </row>
    <row r="5723" spans="1:1" x14ac:dyDescent="0.2">
      <c r="A5723" s="33" t="str">
        <f>+'[1]CA par taux'!A5723</f>
        <v>R65</v>
      </c>
    </row>
    <row r="5724" spans="1:1" x14ac:dyDescent="0.2">
      <c r="A5724" s="33" t="str">
        <f>+'[1]CA par taux'!A5724</f>
        <v>R65</v>
      </c>
    </row>
    <row r="5725" spans="1:1" x14ac:dyDescent="0.2">
      <c r="A5725" s="33" t="str">
        <f>+'[1]CA par taux'!A5725</f>
        <v>R65</v>
      </c>
    </row>
    <row r="5726" spans="1:1" x14ac:dyDescent="0.2">
      <c r="A5726" s="33" t="str">
        <f>+'[1]CA par taux'!A5726</f>
        <v>R65</v>
      </c>
    </row>
    <row r="5727" spans="1:1" x14ac:dyDescent="0.2">
      <c r="A5727" s="33" t="str">
        <f>+'[1]CA par taux'!A5727</f>
        <v>R65</v>
      </c>
    </row>
    <row r="5728" spans="1:1" x14ac:dyDescent="0.2">
      <c r="A5728" s="33" t="str">
        <f>+'[1]CA par taux'!A5728</f>
        <v>R65</v>
      </c>
    </row>
    <row r="5729" spans="1:1" x14ac:dyDescent="0.2">
      <c r="A5729" s="33" t="str">
        <f>+'[1]CA par taux'!A5729</f>
        <v>R65</v>
      </c>
    </row>
    <row r="5730" spans="1:1" x14ac:dyDescent="0.2">
      <c r="A5730" s="33" t="str">
        <f>+'[1]CA par taux'!A5730</f>
        <v>R65</v>
      </c>
    </row>
    <row r="5731" spans="1:1" x14ac:dyDescent="0.2">
      <c r="A5731" s="33" t="str">
        <f>+'[1]CA par taux'!A5731</f>
        <v>R65</v>
      </c>
    </row>
    <row r="5732" spans="1:1" x14ac:dyDescent="0.2">
      <c r="A5732" s="33" t="str">
        <f>+'[1]CA par taux'!A5732</f>
        <v>R65</v>
      </c>
    </row>
    <row r="5733" spans="1:1" x14ac:dyDescent="0.2">
      <c r="A5733" s="33" t="str">
        <f>+'[1]CA par taux'!A5733</f>
        <v>R65</v>
      </c>
    </row>
    <row r="5734" spans="1:1" x14ac:dyDescent="0.2">
      <c r="A5734" s="33" t="str">
        <f>+'[1]CA par taux'!A5734</f>
        <v>R65</v>
      </c>
    </row>
    <row r="5735" spans="1:1" x14ac:dyDescent="0.2">
      <c r="A5735" s="33" t="str">
        <f>+'[1]CA par taux'!A5735</f>
        <v>R65</v>
      </c>
    </row>
    <row r="5736" spans="1:1" x14ac:dyDescent="0.2">
      <c r="A5736" s="33" t="str">
        <f>+'[1]CA par taux'!A5736</f>
        <v>R65</v>
      </c>
    </row>
    <row r="5737" spans="1:1" x14ac:dyDescent="0.2">
      <c r="A5737" s="33" t="str">
        <f>+'[1]CA par taux'!A5737</f>
        <v>R65</v>
      </c>
    </row>
    <row r="5738" spans="1:1" x14ac:dyDescent="0.2">
      <c r="A5738" s="33" t="str">
        <f>+'[1]CA par taux'!A5738</f>
        <v>R65</v>
      </c>
    </row>
    <row r="5739" spans="1:1" x14ac:dyDescent="0.2">
      <c r="A5739" s="33" t="str">
        <f>+'[1]CA par taux'!A5739</f>
        <v>R65</v>
      </c>
    </row>
    <row r="5740" spans="1:1" x14ac:dyDescent="0.2">
      <c r="A5740" s="33" t="str">
        <f>+'[1]CA par taux'!A5740</f>
        <v>R65</v>
      </c>
    </row>
    <row r="5741" spans="1:1" x14ac:dyDescent="0.2">
      <c r="A5741" s="33" t="str">
        <f>+'[1]CA par taux'!A5741</f>
        <v>R65</v>
      </c>
    </row>
    <row r="5742" spans="1:1" x14ac:dyDescent="0.2">
      <c r="A5742" s="33" t="str">
        <f>+'[1]CA par taux'!A5742</f>
        <v>R65</v>
      </c>
    </row>
    <row r="5743" spans="1:1" x14ac:dyDescent="0.2">
      <c r="A5743" s="33" t="str">
        <f>+'[1]CA par taux'!A5743</f>
        <v>R65</v>
      </c>
    </row>
    <row r="5744" spans="1:1" x14ac:dyDescent="0.2">
      <c r="A5744" s="33" t="str">
        <f>+'[1]CA par taux'!A5744</f>
        <v>R65</v>
      </c>
    </row>
    <row r="5745" spans="1:1" x14ac:dyDescent="0.2">
      <c r="A5745" s="33" t="str">
        <f>+'[1]CA par taux'!A5745</f>
        <v>R65</v>
      </c>
    </row>
    <row r="5746" spans="1:1" x14ac:dyDescent="0.2">
      <c r="A5746" s="33" t="str">
        <f>+'[1]CA par taux'!A5746</f>
        <v>R65</v>
      </c>
    </row>
    <row r="5747" spans="1:1" x14ac:dyDescent="0.2">
      <c r="A5747" s="33" t="str">
        <f>+'[1]CA par taux'!A5747</f>
        <v>R65</v>
      </c>
    </row>
    <row r="5748" spans="1:1" x14ac:dyDescent="0.2">
      <c r="A5748" s="33" t="str">
        <f>+'[1]CA par taux'!A5748</f>
        <v>R65</v>
      </c>
    </row>
    <row r="5749" spans="1:1" x14ac:dyDescent="0.2">
      <c r="A5749" s="33" t="str">
        <f>+'[1]CA par taux'!A5749</f>
        <v>R65</v>
      </c>
    </row>
    <row r="5750" spans="1:1" x14ac:dyDescent="0.2">
      <c r="A5750" s="33" t="str">
        <f>+'[1]CA par taux'!A5750</f>
        <v>R65</v>
      </c>
    </row>
    <row r="5751" spans="1:1" x14ac:dyDescent="0.2">
      <c r="A5751" s="33" t="str">
        <f>+'[1]CA par taux'!A5751</f>
        <v>R65</v>
      </c>
    </row>
    <row r="5752" spans="1:1" x14ac:dyDescent="0.2">
      <c r="A5752" s="33" t="str">
        <f>+'[1]CA par taux'!A5752</f>
        <v>R65</v>
      </c>
    </row>
    <row r="5753" spans="1:1" x14ac:dyDescent="0.2">
      <c r="A5753" s="33" t="str">
        <f>+'[1]CA par taux'!A5753</f>
        <v>R65</v>
      </c>
    </row>
    <row r="5754" spans="1:1" x14ac:dyDescent="0.2">
      <c r="A5754" s="33" t="str">
        <f>+'[1]CA par taux'!A5754</f>
        <v>R65</v>
      </c>
    </row>
    <row r="5755" spans="1:1" x14ac:dyDescent="0.2">
      <c r="A5755" s="33" t="str">
        <f>+'[1]CA par taux'!A5755</f>
        <v>R65</v>
      </c>
    </row>
    <row r="5756" spans="1:1" x14ac:dyDescent="0.2">
      <c r="A5756" s="33" t="str">
        <f>+'[1]CA par taux'!A5756</f>
        <v>R65</v>
      </c>
    </row>
    <row r="5757" spans="1:1" x14ac:dyDescent="0.2">
      <c r="A5757" s="33" t="str">
        <f>+'[1]CA par taux'!A5757</f>
        <v>R65</v>
      </c>
    </row>
    <row r="5758" spans="1:1" x14ac:dyDescent="0.2">
      <c r="A5758" s="33" t="str">
        <f>+'[1]CA par taux'!A5758</f>
        <v>R65</v>
      </c>
    </row>
    <row r="5759" spans="1:1" x14ac:dyDescent="0.2">
      <c r="A5759" s="33" t="str">
        <f>+'[1]CA par taux'!A5759</f>
        <v>R65</v>
      </c>
    </row>
    <row r="5760" spans="1:1" x14ac:dyDescent="0.2">
      <c r="A5760" s="33" t="str">
        <f>+'[1]CA par taux'!A5760</f>
        <v>R65</v>
      </c>
    </row>
    <row r="5761" spans="1:1" x14ac:dyDescent="0.2">
      <c r="A5761" s="33" t="str">
        <f>+'[1]CA par taux'!A5761</f>
        <v>R65</v>
      </c>
    </row>
    <row r="5762" spans="1:1" x14ac:dyDescent="0.2">
      <c r="A5762" s="33" t="str">
        <f>+'[1]CA par taux'!A5762</f>
        <v>R65</v>
      </c>
    </row>
    <row r="5763" spans="1:1" x14ac:dyDescent="0.2">
      <c r="A5763" s="33" t="str">
        <f>+'[1]CA par taux'!A5763</f>
        <v>R65</v>
      </c>
    </row>
    <row r="5764" spans="1:1" x14ac:dyDescent="0.2">
      <c r="A5764" s="33" t="str">
        <f>+'[1]CA par taux'!A5764</f>
        <v>R65</v>
      </c>
    </row>
    <row r="5765" spans="1:1" x14ac:dyDescent="0.2">
      <c r="A5765" s="33" t="str">
        <f>+'[1]CA par taux'!A5765</f>
        <v>R65</v>
      </c>
    </row>
    <row r="5766" spans="1:1" x14ac:dyDescent="0.2">
      <c r="A5766" s="33" t="str">
        <f>+'[1]CA par taux'!A5766</f>
        <v>R65</v>
      </c>
    </row>
    <row r="5767" spans="1:1" x14ac:dyDescent="0.2">
      <c r="A5767" s="33" t="str">
        <f>+'[1]CA par taux'!A5767</f>
        <v>R65</v>
      </c>
    </row>
    <row r="5768" spans="1:1" x14ac:dyDescent="0.2">
      <c r="A5768" s="33" t="str">
        <f>+'[1]CA par taux'!A5768</f>
        <v>R65</v>
      </c>
    </row>
    <row r="5769" spans="1:1" x14ac:dyDescent="0.2">
      <c r="A5769" s="33" t="str">
        <f>+'[1]CA par taux'!A5769</f>
        <v>R65</v>
      </c>
    </row>
    <row r="5770" spans="1:1" x14ac:dyDescent="0.2">
      <c r="A5770" s="33" t="str">
        <f>+'[1]CA par taux'!A5770</f>
        <v>R65</v>
      </c>
    </row>
    <row r="5771" spans="1:1" x14ac:dyDescent="0.2">
      <c r="A5771" s="33" t="str">
        <f>+'[1]CA par taux'!A5771</f>
        <v>R65</v>
      </c>
    </row>
    <row r="5772" spans="1:1" x14ac:dyDescent="0.2">
      <c r="A5772" s="33" t="str">
        <f>+'[1]CA par taux'!A5772</f>
        <v>R65</v>
      </c>
    </row>
    <row r="5773" spans="1:1" x14ac:dyDescent="0.2">
      <c r="A5773" s="33" t="str">
        <f>+'[1]CA par taux'!A5773</f>
        <v>R65</v>
      </c>
    </row>
    <row r="5774" spans="1:1" x14ac:dyDescent="0.2">
      <c r="A5774" s="33" t="str">
        <f>+'[1]CA par taux'!A5774</f>
        <v>R65</v>
      </c>
    </row>
    <row r="5775" spans="1:1" x14ac:dyDescent="0.2">
      <c r="A5775" s="33" t="str">
        <f>+'[1]CA par taux'!A5775</f>
        <v>R65</v>
      </c>
    </row>
    <row r="5776" spans="1:1" x14ac:dyDescent="0.2">
      <c r="A5776" s="33" t="str">
        <f>+'[1]CA par taux'!A5776</f>
        <v>R65</v>
      </c>
    </row>
    <row r="5777" spans="1:1" x14ac:dyDescent="0.2">
      <c r="A5777" s="33" t="str">
        <f>+'[1]CA par taux'!A5777</f>
        <v>R65</v>
      </c>
    </row>
    <row r="5778" spans="1:1" x14ac:dyDescent="0.2">
      <c r="A5778" s="33" t="str">
        <f>+'[1]CA par taux'!A5778</f>
        <v>R65</v>
      </c>
    </row>
    <row r="5779" spans="1:1" x14ac:dyDescent="0.2">
      <c r="A5779" s="33" t="str">
        <f>+'[1]CA par taux'!A5779</f>
        <v>R65</v>
      </c>
    </row>
    <row r="5780" spans="1:1" x14ac:dyDescent="0.2">
      <c r="A5780" s="33" t="str">
        <f>+'[1]CA par taux'!A5780</f>
        <v>R65</v>
      </c>
    </row>
    <row r="5781" spans="1:1" x14ac:dyDescent="0.2">
      <c r="A5781" s="33" t="str">
        <f>+'[1]CA par taux'!A5781</f>
        <v>R65</v>
      </c>
    </row>
    <row r="5782" spans="1:1" x14ac:dyDescent="0.2">
      <c r="A5782" s="33" t="str">
        <f>+'[1]CA par taux'!A5782</f>
        <v>R65</v>
      </c>
    </row>
    <row r="5783" spans="1:1" x14ac:dyDescent="0.2">
      <c r="A5783" s="33" t="str">
        <f>+'[1]CA par taux'!A5783</f>
        <v>R65</v>
      </c>
    </row>
    <row r="5784" spans="1:1" x14ac:dyDescent="0.2">
      <c r="A5784" s="33" t="str">
        <f>+'[1]CA par taux'!A5784</f>
        <v>R65</v>
      </c>
    </row>
    <row r="5785" spans="1:1" x14ac:dyDescent="0.2">
      <c r="A5785" s="33" t="str">
        <f>+'[1]CA par taux'!A5785</f>
        <v>R65</v>
      </c>
    </row>
    <row r="5786" spans="1:1" x14ac:dyDescent="0.2">
      <c r="A5786" s="33" t="str">
        <f>+'[1]CA par taux'!A5786</f>
        <v>R65</v>
      </c>
    </row>
    <row r="5787" spans="1:1" x14ac:dyDescent="0.2">
      <c r="A5787" s="33" t="str">
        <f>+'[1]CA par taux'!A5787</f>
        <v>R65</v>
      </c>
    </row>
    <row r="5788" spans="1:1" x14ac:dyDescent="0.2">
      <c r="A5788" s="33" t="str">
        <f>+'[1]CA par taux'!A5788</f>
        <v>R65</v>
      </c>
    </row>
    <row r="5789" spans="1:1" x14ac:dyDescent="0.2">
      <c r="A5789" s="33" t="str">
        <f>+'[1]CA par taux'!A5789</f>
        <v>R65</v>
      </c>
    </row>
    <row r="5790" spans="1:1" x14ac:dyDescent="0.2">
      <c r="A5790" s="33" t="str">
        <f>+'[1]CA par taux'!A5790</f>
        <v>R65</v>
      </c>
    </row>
    <row r="5791" spans="1:1" x14ac:dyDescent="0.2">
      <c r="A5791" s="33" t="str">
        <f>+'[1]CA par taux'!A5791</f>
        <v>R65</v>
      </c>
    </row>
    <row r="5792" spans="1:1" x14ac:dyDescent="0.2">
      <c r="A5792" s="33" t="str">
        <f>+'[1]CA par taux'!A5792</f>
        <v>R65</v>
      </c>
    </row>
    <row r="5793" spans="1:2" x14ac:dyDescent="0.2">
      <c r="A5793" s="33" t="str">
        <f>+'[1]CA par taux'!A5793</f>
        <v>R65</v>
      </c>
    </row>
    <row r="5794" spans="1:2" x14ac:dyDescent="0.2">
      <c r="A5794" s="33" t="str">
        <f>+'[1]CA par taux'!A5794</f>
        <v>R65</v>
      </c>
    </row>
    <row r="5795" spans="1:2" x14ac:dyDescent="0.2">
      <c r="A5795" s="33" t="str">
        <f>+'[1]CA par taux'!A5795</f>
        <v>R65</v>
      </c>
    </row>
    <row r="5796" spans="1:2" x14ac:dyDescent="0.2">
      <c r="A5796" s="33" t="str">
        <f>+'[1]CA par taux'!A5796</f>
        <v>R65</v>
      </c>
    </row>
    <row r="5797" spans="1:2" x14ac:dyDescent="0.2">
      <c r="A5797" s="33" t="str">
        <f>+'[1]CA par taux'!A5797</f>
        <v>R65</v>
      </c>
    </row>
    <row r="5798" spans="1:2" x14ac:dyDescent="0.2">
      <c r="A5798" s="33" t="str">
        <f>+'[1]CA par taux'!A5798</f>
        <v>R65</v>
      </c>
    </row>
    <row r="5799" spans="1:2" x14ac:dyDescent="0.2">
      <c r="A5799" s="33" t="str">
        <f>+'[1]CA par taux'!A5799</f>
        <v>R65</v>
      </c>
    </row>
    <row r="5800" spans="1:2" x14ac:dyDescent="0.2">
      <c r="A5800" s="33" t="str">
        <f>+'[1]CA par taux'!A5800</f>
        <v>R65</v>
      </c>
    </row>
    <row r="5801" spans="1:2" x14ac:dyDescent="0.2">
      <c r="A5801" s="33" t="str">
        <f>+'[1]CA par taux'!A5801</f>
        <v>F77</v>
      </c>
      <c r="B5801" s="36" t="s">
        <v>239</v>
      </c>
    </row>
    <row r="5802" spans="1:2" x14ac:dyDescent="0.2">
      <c r="A5802" s="33" t="str">
        <f>+'[1]CA par taux'!A5802</f>
        <v>F77</v>
      </c>
      <c r="B5802" s="36" t="s">
        <v>240</v>
      </c>
    </row>
    <row r="5803" spans="1:2" x14ac:dyDescent="0.2">
      <c r="A5803" s="33" t="str">
        <f>+'[1]CA par taux'!A5803</f>
        <v>F77</v>
      </c>
      <c r="B5803" s="36" t="s">
        <v>241</v>
      </c>
    </row>
    <row r="5804" spans="1:2" x14ac:dyDescent="0.2">
      <c r="A5804" s="33" t="str">
        <f>+'[1]CA par taux'!A5804</f>
        <v>F77</v>
      </c>
      <c r="B5804" s="36" t="s">
        <v>242</v>
      </c>
    </row>
    <row r="5805" spans="1:2" x14ac:dyDescent="0.2">
      <c r="A5805" s="33" t="str">
        <f>+'[1]CA par taux'!A5805</f>
        <v>F77</v>
      </c>
      <c r="B5805" s="36" t="s">
        <v>243</v>
      </c>
    </row>
    <row r="5806" spans="1:2" x14ac:dyDescent="0.2">
      <c r="A5806" s="33" t="str">
        <f>+'[1]CA par taux'!A5806</f>
        <v>F77</v>
      </c>
      <c r="B5806" s="36" t="s">
        <v>244</v>
      </c>
    </row>
    <row r="5807" spans="1:2" x14ac:dyDescent="0.2">
      <c r="A5807" s="33" t="str">
        <f>+'[1]CA par taux'!A5807</f>
        <v>F77</v>
      </c>
      <c r="B5807" s="36" t="s">
        <v>245</v>
      </c>
    </row>
    <row r="5808" spans="1:2" x14ac:dyDescent="0.2">
      <c r="A5808" s="33" t="str">
        <f>+'[1]CA par taux'!A5808</f>
        <v>F77</v>
      </c>
      <c r="B5808" s="36" t="s">
        <v>246</v>
      </c>
    </row>
    <row r="5809" spans="1:2" x14ac:dyDescent="0.2">
      <c r="A5809" s="33" t="str">
        <f>+'[1]CA par taux'!A5809</f>
        <v>F77</v>
      </c>
      <c r="B5809" s="36" t="s">
        <v>247</v>
      </c>
    </row>
    <row r="5810" spans="1:2" x14ac:dyDescent="0.2">
      <c r="A5810" s="33" t="str">
        <f>+'[1]CA par taux'!A5810</f>
        <v>F77</v>
      </c>
      <c r="B5810" s="36" t="s">
        <v>248</v>
      </c>
    </row>
    <row r="5811" spans="1:2" x14ac:dyDescent="0.2">
      <c r="A5811" s="33" t="str">
        <f>+'[1]CA par taux'!A5811</f>
        <v>F77</v>
      </c>
      <c r="B5811" s="36" t="s">
        <v>249</v>
      </c>
    </row>
    <row r="5812" spans="1:2" x14ac:dyDescent="0.2">
      <c r="A5812" s="33" t="str">
        <f>+'[1]CA par taux'!A5812</f>
        <v>F77</v>
      </c>
      <c r="B5812" s="36" t="s">
        <v>250</v>
      </c>
    </row>
    <row r="5813" spans="1:2" x14ac:dyDescent="0.2">
      <c r="A5813" s="33" t="str">
        <f>+'[1]CA par taux'!A5813</f>
        <v>F77</v>
      </c>
      <c r="B5813" s="36" t="s">
        <v>251</v>
      </c>
    </row>
    <row r="5814" spans="1:2" x14ac:dyDescent="0.2">
      <c r="A5814" s="33" t="str">
        <f>+'[1]CA par taux'!A5814</f>
        <v>F77</v>
      </c>
      <c r="B5814" s="36" t="s">
        <v>252</v>
      </c>
    </row>
    <row r="5815" spans="1:2" x14ac:dyDescent="0.2">
      <c r="A5815" s="33" t="str">
        <f>+'[1]CA par taux'!A5815</f>
        <v>F77</v>
      </c>
      <c r="B5815" s="36" t="s">
        <v>253</v>
      </c>
    </row>
    <row r="5816" spans="1:2" x14ac:dyDescent="0.2">
      <c r="A5816" s="33" t="str">
        <f>+'[1]CA par taux'!A5816</f>
        <v>F77</v>
      </c>
      <c r="B5816" s="36" t="s">
        <v>254</v>
      </c>
    </row>
    <row r="5817" spans="1:2" x14ac:dyDescent="0.2">
      <c r="A5817" s="33" t="str">
        <f>+'[1]CA par taux'!A5817</f>
        <v>F77</v>
      </c>
      <c r="B5817" s="36" t="s">
        <v>254</v>
      </c>
    </row>
    <row r="5818" spans="1:2" x14ac:dyDescent="0.2">
      <c r="A5818" s="33" t="str">
        <f>+'[1]CA par taux'!A5818</f>
        <v>F77</v>
      </c>
      <c r="B5818" s="36" t="s">
        <v>255</v>
      </c>
    </row>
    <row r="5819" spans="1:2" x14ac:dyDescent="0.2">
      <c r="A5819" s="33" t="str">
        <f>+'[1]CA par taux'!A5819</f>
        <v>F77</v>
      </c>
      <c r="B5819" s="36" t="s">
        <v>256</v>
      </c>
    </row>
    <row r="5820" spans="1:2" x14ac:dyDescent="0.2">
      <c r="A5820" s="33" t="str">
        <f>+'[1]CA par taux'!A5820</f>
        <v>F77</v>
      </c>
      <c r="B5820" s="36" t="s">
        <v>257</v>
      </c>
    </row>
    <row r="5821" spans="1:2" x14ac:dyDescent="0.2">
      <c r="A5821" s="33" t="str">
        <f>+'[1]CA par taux'!A5821</f>
        <v>F77</v>
      </c>
      <c r="B5821" s="36" t="s">
        <v>258</v>
      </c>
    </row>
    <row r="5822" spans="1:2" x14ac:dyDescent="0.2">
      <c r="A5822" s="33" t="str">
        <f>+'[1]CA par taux'!A5822</f>
        <v>F77</v>
      </c>
      <c r="B5822" s="36" t="s">
        <v>259</v>
      </c>
    </row>
    <row r="5823" spans="1:2" x14ac:dyDescent="0.2">
      <c r="A5823" s="33" t="str">
        <f>+'[1]CA par taux'!A5823</f>
        <v>F77</v>
      </c>
      <c r="B5823" s="36" t="s">
        <v>260</v>
      </c>
    </row>
    <row r="5824" spans="1:2" x14ac:dyDescent="0.2">
      <c r="A5824" s="33" t="str">
        <f>+'[1]CA par taux'!A5824</f>
        <v>F77</v>
      </c>
      <c r="B5824" s="36" t="s">
        <v>261</v>
      </c>
    </row>
    <row r="5825" spans="1:2" x14ac:dyDescent="0.2">
      <c r="A5825" s="33" t="str">
        <f>+'[1]CA par taux'!A5825</f>
        <v>F77</v>
      </c>
      <c r="B5825" s="36" t="s">
        <v>262</v>
      </c>
    </row>
    <row r="5826" spans="1:2" x14ac:dyDescent="0.2">
      <c r="A5826" s="33" t="str">
        <f>+'[1]CA par taux'!A5826</f>
        <v>F77</v>
      </c>
      <c r="B5826" s="36" t="s">
        <v>263</v>
      </c>
    </row>
    <row r="5827" spans="1:2" x14ac:dyDescent="0.2">
      <c r="A5827" s="33" t="str">
        <f>+'[1]CA par taux'!A5827</f>
        <v>F77</v>
      </c>
      <c r="B5827" s="36" t="s">
        <v>264</v>
      </c>
    </row>
    <row r="5828" spans="1:2" x14ac:dyDescent="0.2">
      <c r="A5828" s="33" t="str">
        <f>+'[1]CA par taux'!A5828</f>
        <v>F77</v>
      </c>
      <c r="B5828" s="36" t="s">
        <v>265</v>
      </c>
    </row>
    <row r="5829" spans="1:2" x14ac:dyDescent="0.2">
      <c r="A5829" s="33" t="str">
        <f>+'[1]CA par taux'!A5829</f>
        <v>F77</v>
      </c>
      <c r="B5829" s="36" t="s">
        <v>266</v>
      </c>
    </row>
    <row r="5830" spans="1:2" x14ac:dyDescent="0.2">
      <c r="A5830" s="33" t="str">
        <f>+'[1]CA par taux'!A5830</f>
        <v>F77</v>
      </c>
      <c r="B5830" s="36" t="s">
        <v>267</v>
      </c>
    </row>
    <row r="5831" spans="1:2" x14ac:dyDescent="0.2">
      <c r="A5831" s="33" t="str">
        <f>+'[1]CA par taux'!A5831</f>
        <v>F77</v>
      </c>
      <c r="B5831" s="36" t="s">
        <v>268</v>
      </c>
    </row>
    <row r="5832" spans="1:2" x14ac:dyDescent="0.2">
      <c r="A5832" s="33" t="str">
        <f>+'[1]CA par taux'!A5832</f>
        <v>F77</v>
      </c>
      <c r="B5832" s="36" t="s">
        <v>269</v>
      </c>
    </row>
    <row r="5833" spans="1:2" x14ac:dyDescent="0.2">
      <c r="A5833" s="33" t="str">
        <f>+'[1]CA par taux'!A5833</f>
        <v>F77</v>
      </c>
      <c r="B5833" s="36" t="s">
        <v>270</v>
      </c>
    </row>
    <row r="5834" spans="1:2" x14ac:dyDescent="0.2">
      <c r="A5834" s="33" t="str">
        <f>+'[1]CA par taux'!A5834</f>
        <v>F77</v>
      </c>
      <c r="B5834" s="36" t="s">
        <v>271</v>
      </c>
    </row>
    <row r="5835" spans="1:2" x14ac:dyDescent="0.2">
      <c r="A5835" s="33" t="str">
        <f>+'[1]CA par taux'!A5835</f>
        <v>F77</v>
      </c>
      <c r="B5835" s="36" t="s">
        <v>272</v>
      </c>
    </row>
    <row r="5836" spans="1:2" x14ac:dyDescent="0.2">
      <c r="A5836" s="33" t="str">
        <f>+'[1]CA par taux'!A5836</f>
        <v>F77</v>
      </c>
      <c r="B5836" s="36" t="s">
        <v>273</v>
      </c>
    </row>
    <row r="5837" spans="1:2" x14ac:dyDescent="0.2">
      <c r="A5837" s="33" t="str">
        <f>+'[1]CA par taux'!A5837</f>
        <v>F77</v>
      </c>
      <c r="B5837" s="36" t="s">
        <v>274</v>
      </c>
    </row>
    <row r="5838" spans="1:2" x14ac:dyDescent="0.2">
      <c r="A5838" s="33" t="str">
        <f>+'[1]CA par taux'!A5838</f>
        <v>F77</v>
      </c>
      <c r="B5838" s="36" t="s">
        <v>275</v>
      </c>
    </row>
    <row r="5839" spans="1:2" x14ac:dyDescent="0.2">
      <c r="A5839" s="33" t="str">
        <f>+'[1]CA par taux'!A5839</f>
        <v>F77</v>
      </c>
      <c r="B5839" s="36" t="s">
        <v>276</v>
      </c>
    </row>
    <row r="5840" spans="1:2" x14ac:dyDescent="0.2">
      <c r="A5840" s="33" t="str">
        <f>+'[1]CA par taux'!A5840</f>
        <v>F77</v>
      </c>
      <c r="B5840" s="36" t="s">
        <v>277</v>
      </c>
    </row>
    <row r="5841" spans="1:2" x14ac:dyDescent="0.2">
      <c r="A5841" s="33" t="str">
        <f>+'[1]CA par taux'!A5841</f>
        <v>F77</v>
      </c>
      <c r="B5841" s="36" t="s">
        <v>278</v>
      </c>
    </row>
    <row r="5842" spans="1:2" x14ac:dyDescent="0.2">
      <c r="A5842" s="33" t="str">
        <f>+'[1]CA par taux'!A5842</f>
        <v>F77</v>
      </c>
      <c r="B5842" s="36" t="s">
        <v>279</v>
      </c>
    </row>
    <row r="5843" spans="1:2" x14ac:dyDescent="0.2">
      <c r="A5843" s="33" t="str">
        <f>+'[1]CA par taux'!A5843</f>
        <v>F77</v>
      </c>
      <c r="B5843" s="36" t="s">
        <v>280</v>
      </c>
    </row>
    <row r="5844" spans="1:2" x14ac:dyDescent="0.2">
      <c r="A5844" s="33" t="str">
        <f>+'[1]CA par taux'!A5844</f>
        <v>F77</v>
      </c>
      <c r="B5844" s="36" t="s">
        <v>281</v>
      </c>
    </row>
    <row r="5845" spans="1:2" x14ac:dyDescent="0.2">
      <c r="A5845" s="33" t="str">
        <f>+'[1]CA par taux'!A5845</f>
        <v>F77</v>
      </c>
      <c r="B5845" s="36" t="s">
        <v>282</v>
      </c>
    </row>
    <row r="5846" spans="1:2" x14ac:dyDescent="0.2">
      <c r="A5846" s="33" t="str">
        <f>+'[1]CA par taux'!A5846</f>
        <v>F77</v>
      </c>
      <c r="B5846" s="36" t="s">
        <v>283</v>
      </c>
    </row>
    <row r="5847" spans="1:2" x14ac:dyDescent="0.2">
      <c r="A5847" s="33" t="str">
        <f>+'[1]CA par taux'!A5847</f>
        <v>F77</v>
      </c>
      <c r="B5847" s="36" t="s">
        <v>284</v>
      </c>
    </row>
    <row r="5848" spans="1:2" x14ac:dyDescent="0.2">
      <c r="A5848" s="33" t="str">
        <f>+'[1]CA par taux'!A5848</f>
        <v>F77</v>
      </c>
      <c r="B5848" s="36" t="s">
        <v>285</v>
      </c>
    </row>
    <row r="5849" spans="1:2" x14ac:dyDescent="0.2">
      <c r="A5849" s="33" t="str">
        <f>+'[1]CA par taux'!A5849</f>
        <v>F77</v>
      </c>
      <c r="B5849" s="36" t="s">
        <v>286</v>
      </c>
    </row>
    <row r="5850" spans="1:2" x14ac:dyDescent="0.2">
      <c r="A5850" s="33" t="str">
        <f>+'[1]CA par taux'!A5850</f>
        <v>F77</v>
      </c>
      <c r="B5850" s="36" t="s">
        <v>287</v>
      </c>
    </row>
    <row r="5851" spans="1:2" x14ac:dyDescent="0.2">
      <c r="A5851" s="33" t="str">
        <f>+'[1]CA par taux'!A5851</f>
        <v>F77</v>
      </c>
      <c r="B5851" s="36" t="s">
        <v>288</v>
      </c>
    </row>
    <row r="5852" spans="1:2" x14ac:dyDescent="0.2">
      <c r="A5852" s="33" t="str">
        <f>+'[1]CA par taux'!A5852</f>
        <v>F77</v>
      </c>
      <c r="B5852" s="36" t="s">
        <v>118</v>
      </c>
    </row>
    <row r="5853" spans="1:2" x14ac:dyDescent="0.2">
      <c r="A5853" s="33" t="str">
        <f>+'[1]CA par taux'!A5853</f>
        <v>F77</v>
      </c>
      <c r="B5853" s="36" t="s">
        <v>289</v>
      </c>
    </row>
    <row r="5854" spans="1:2" x14ac:dyDescent="0.2">
      <c r="A5854" s="33" t="str">
        <f>+'[1]CA par taux'!A5854</f>
        <v>F77</v>
      </c>
      <c r="B5854" s="36" t="s">
        <v>290</v>
      </c>
    </row>
    <row r="5855" spans="1:2" x14ac:dyDescent="0.2">
      <c r="A5855" s="33" t="str">
        <f>+'[1]CA par taux'!A5855</f>
        <v>F77</v>
      </c>
      <c r="B5855" s="36" t="s">
        <v>291</v>
      </c>
    </row>
    <row r="5856" spans="1:2" x14ac:dyDescent="0.2">
      <c r="A5856" s="33" t="str">
        <f>+'[1]CA par taux'!A5856</f>
        <v>F77</v>
      </c>
      <c r="B5856" s="36" t="s">
        <v>292</v>
      </c>
    </row>
    <row r="5857" spans="1:2" x14ac:dyDescent="0.2">
      <c r="A5857" s="33" t="str">
        <f>+'[1]CA par taux'!A5857</f>
        <v>F77</v>
      </c>
      <c r="B5857" s="36" t="s">
        <v>293</v>
      </c>
    </row>
    <row r="5858" spans="1:2" x14ac:dyDescent="0.2">
      <c r="A5858" s="33" t="str">
        <f>+'[1]CA par taux'!A5858</f>
        <v>F77</v>
      </c>
      <c r="B5858" s="36" t="s">
        <v>294</v>
      </c>
    </row>
    <row r="5859" spans="1:2" x14ac:dyDescent="0.2">
      <c r="A5859" s="33" t="str">
        <f>+'[1]CA par taux'!A5859</f>
        <v>F77</v>
      </c>
      <c r="B5859" s="36" t="s">
        <v>295</v>
      </c>
    </row>
    <row r="5860" spans="1:2" x14ac:dyDescent="0.2">
      <c r="A5860" s="33" t="str">
        <f>+'[1]CA par taux'!A5860</f>
        <v>F77</v>
      </c>
      <c r="B5860" s="36" t="s">
        <v>296</v>
      </c>
    </row>
    <row r="5861" spans="1:2" x14ac:dyDescent="0.2">
      <c r="A5861" s="33" t="str">
        <f>+'[1]CA par taux'!A5861</f>
        <v>F77</v>
      </c>
      <c r="B5861" s="36" t="s">
        <v>297</v>
      </c>
    </row>
    <row r="5862" spans="1:2" x14ac:dyDescent="0.2">
      <c r="A5862" s="33" t="str">
        <f>+'[1]CA par taux'!A5862</f>
        <v>F77</v>
      </c>
      <c r="B5862" s="36" t="s">
        <v>298</v>
      </c>
    </row>
    <row r="5863" spans="1:2" x14ac:dyDescent="0.2">
      <c r="A5863" s="33" t="str">
        <f>+'[1]CA par taux'!A5863</f>
        <v>F77</v>
      </c>
      <c r="B5863" s="36" t="s">
        <v>299</v>
      </c>
    </row>
    <row r="5864" spans="1:2" x14ac:dyDescent="0.2">
      <c r="A5864" s="33" t="str">
        <f>+'[1]CA par taux'!A5864</f>
        <v>F77</v>
      </c>
      <c r="B5864" s="36" t="s">
        <v>300</v>
      </c>
    </row>
    <row r="5865" spans="1:2" x14ac:dyDescent="0.2">
      <c r="A5865" s="33" t="str">
        <f>+'[1]CA par taux'!A5865</f>
        <v>F77</v>
      </c>
      <c r="B5865" s="36" t="s">
        <v>301</v>
      </c>
    </row>
    <row r="5866" spans="1:2" x14ac:dyDescent="0.2">
      <c r="A5866" s="33" t="str">
        <f>+'[1]CA par taux'!A5866</f>
        <v>F77</v>
      </c>
      <c r="B5866" s="36" t="s">
        <v>302</v>
      </c>
    </row>
    <row r="5867" spans="1:2" x14ac:dyDescent="0.2">
      <c r="A5867" s="33" t="str">
        <f>+'[1]CA par taux'!A5867</f>
        <v>F77</v>
      </c>
      <c r="B5867" s="36" t="s">
        <v>303</v>
      </c>
    </row>
    <row r="5868" spans="1:2" x14ac:dyDescent="0.2">
      <c r="A5868" s="33" t="str">
        <f>+'[1]CA par taux'!A5868</f>
        <v>F77</v>
      </c>
      <c r="B5868" s="36" t="s">
        <v>304</v>
      </c>
    </row>
    <row r="5869" spans="1:2" x14ac:dyDescent="0.2">
      <c r="A5869" s="33" t="str">
        <f>+'[1]CA par taux'!A5869</f>
        <v>F77</v>
      </c>
      <c r="B5869" s="36" t="s">
        <v>305</v>
      </c>
    </row>
    <row r="5870" spans="1:2" x14ac:dyDescent="0.2">
      <c r="A5870" s="33" t="str">
        <f>+'[1]CA par taux'!A5870</f>
        <v>F77</v>
      </c>
      <c r="B5870" s="36" t="s">
        <v>306</v>
      </c>
    </row>
    <row r="5871" spans="1:2" x14ac:dyDescent="0.2">
      <c r="A5871" s="33" t="str">
        <f>+'[1]CA par taux'!A5871</f>
        <v>F77</v>
      </c>
      <c r="B5871" s="36" t="s">
        <v>307</v>
      </c>
    </row>
    <row r="5872" spans="1:2" x14ac:dyDescent="0.2">
      <c r="A5872" s="33" t="str">
        <f>+'[1]CA par taux'!A5872</f>
        <v>F77</v>
      </c>
      <c r="B5872" s="36" t="s">
        <v>308</v>
      </c>
    </row>
    <row r="5873" spans="1:2" x14ac:dyDescent="0.2">
      <c r="A5873" s="33" t="str">
        <f>+'[1]CA par taux'!A5873</f>
        <v>F77</v>
      </c>
      <c r="B5873" s="36" t="s">
        <v>309</v>
      </c>
    </row>
    <row r="5874" spans="1:2" x14ac:dyDescent="0.2">
      <c r="A5874" s="33" t="str">
        <f>+'[1]CA par taux'!A5874</f>
        <v>F77</v>
      </c>
      <c r="B5874" s="36" t="s">
        <v>310</v>
      </c>
    </row>
    <row r="5875" spans="1:2" x14ac:dyDescent="0.2">
      <c r="A5875" s="33" t="str">
        <f>+'[1]CA par taux'!A5875</f>
        <v>F77</v>
      </c>
      <c r="B5875" s="36" t="s">
        <v>311</v>
      </c>
    </row>
    <row r="5876" spans="1:2" x14ac:dyDescent="0.2">
      <c r="A5876" s="33" t="str">
        <f>+'[1]CA par taux'!A5876</f>
        <v>F77</v>
      </c>
      <c r="B5876" s="36" t="s">
        <v>312</v>
      </c>
    </row>
    <row r="5877" spans="1:2" x14ac:dyDescent="0.2">
      <c r="A5877" s="33" t="str">
        <f>+'[1]CA par taux'!A5877</f>
        <v>F77</v>
      </c>
      <c r="B5877" s="36" t="s">
        <v>313</v>
      </c>
    </row>
    <row r="5878" spans="1:2" x14ac:dyDescent="0.2">
      <c r="A5878" s="33" t="str">
        <f>+'[1]CA par taux'!A5878</f>
        <v>F77</v>
      </c>
      <c r="B5878" s="36" t="s">
        <v>117</v>
      </c>
    </row>
    <row r="5879" spans="1:2" x14ac:dyDescent="0.2">
      <c r="A5879" s="33" t="str">
        <f>+'[1]CA par taux'!A5879</f>
        <v>F77</v>
      </c>
      <c r="B5879" s="36" t="s">
        <v>314</v>
      </c>
    </row>
    <row r="5880" spans="1:2" x14ac:dyDescent="0.2">
      <c r="A5880" s="33" t="str">
        <f>+'[1]CA par taux'!A5880</f>
        <v>F77</v>
      </c>
      <c r="B5880" s="36" t="s">
        <v>315</v>
      </c>
    </row>
    <row r="5881" spans="1:2" x14ac:dyDescent="0.2">
      <c r="A5881" s="33" t="str">
        <f>+'[1]CA par taux'!A5881</f>
        <v>F77</v>
      </c>
      <c r="B5881" s="36" t="s">
        <v>316</v>
      </c>
    </row>
    <row r="5882" spans="1:2" x14ac:dyDescent="0.2">
      <c r="A5882" s="33" t="str">
        <f>+'[1]CA par taux'!A5882</f>
        <v>F77</v>
      </c>
      <c r="B5882" s="36" t="s">
        <v>317</v>
      </c>
    </row>
    <row r="5883" spans="1:2" x14ac:dyDescent="0.2">
      <c r="A5883" s="33" t="str">
        <f>+'[1]CA par taux'!A5883</f>
        <v>F77</v>
      </c>
      <c r="B5883" s="36" t="s">
        <v>318</v>
      </c>
    </row>
    <row r="5884" spans="1:2" x14ac:dyDescent="0.2">
      <c r="A5884" s="33" t="str">
        <f>+'[1]CA par taux'!A5884</f>
        <v>F77</v>
      </c>
      <c r="B5884" s="36" t="s">
        <v>319</v>
      </c>
    </row>
    <row r="5885" spans="1:2" x14ac:dyDescent="0.2">
      <c r="A5885" s="33" t="str">
        <f>+'[1]CA par taux'!A5885</f>
        <v>F77</v>
      </c>
      <c r="B5885" s="36" t="s">
        <v>320</v>
      </c>
    </row>
    <row r="5886" spans="1:2" x14ac:dyDescent="0.2">
      <c r="A5886" s="33" t="str">
        <f>+'[1]CA par taux'!A5886</f>
        <v>F77</v>
      </c>
      <c r="B5886" s="36" t="s">
        <v>321</v>
      </c>
    </row>
    <row r="5887" spans="1:2" x14ac:dyDescent="0.2">
      <c r="A5887" s="33" t="str">
        <f>+'[1]CA par taux'!A5887</f>
        <v>F77</v>
      </c>
      <c r="B5887" s="36" t="s">
        <v>322</v>
      </c>
    </row>
    <row r="5888" spans="1:2" x14ac:dyDescent="0.2">
      <c r="A5888" s="33" t="str">
        <f>+'[1]CA par taux'!A5888</f>
        <v>F77</v>
      </c>
      <c r="B5888" s="36" t="s">
        <v>323</v>
      </c>
    </row>
    <row r="5889" spans="1:2" x14ac:dyDescent="0.2">
      <c r="A5889" s="33" t="str">
        <f>+'[1]CA par taux'!A5889</f>
        <v>F77</v>
      </c>
      <c r="B5889" s="36" t="s">
        <v>324</v>
      </c>
    </row>
    <row r="5890" spans="1:2" x14ac:dyDescent="0.2">
      <c r="A5890" s="33" t="str">
        <f>+'[1]CA par taux'!A5890</f>
        <v>F77</v>
      </c>
      <c r="B5890" s="36" t="s">
        <v>325</v>
      </c>
    </row>
    <row r="5891" spans="1:2" x14ac:dyDescent="0.2">
      <c r="A5891" s="33" t="str">
        <f>+'[1]CA par taux'!A5891</f>
        <v>F77</v>
      </c>
      <c r="B5891" s="36" t="s">
        <v>326</v>
      </c>
    </row>
    <row r="5892" spans="1:2" x14ac:dyDescent="0.2">
      <c r="A5892" s="33" t="str">
        <f>+'[1]CA par taux'!A5892</f>
        <v>F77</v>
      </c>
      <c r="B5892" s="36" t="s">
        <v>327</v>
      </c>
    </row>
    <row r="5893" spans="1:2" x14ac:dyDescent="0.2">
      <c r="A5893" s="33" t="str">
        <f>+'[1]CA par taux'!A5893</f>
        <v>F77</v>
      </c>
      <c r="B5893" s="36" t="s">
        <v>328</v>
      </c>
    </row>
    <row r="5894" spans="1:2" x14ac:dyDescent="0.2">
      <c r="A5894" s="33" t="str">
        <f>+'[1]CA par taux'!A5894</f>
        <v>F77</v>
      </c>
      <c r="B5894" s="36" t="s">
        <v>329</v>
      </c>
    </row>
    <row r="5895" spans="1:2" x14ac:dyDescent="0.2">
      <c r="A5895" s="33" t="str">
        <f>+'[1]CA par taux'!A5895</f>
        <v>F77</v>
      </c>
      <c r="B5895" s="36" t="s">
        <v>128</v>
      </c>
    </row>
    <row r="5896" spans="1:2" x14ac:dyDescent="0.2">
      <c r="A5896" s="33" t="str">
        <f>+'[1]CA par taux'!A5896</f>
        <v>F77</v>
      </c>
      <c r="B5896" s="36" t="s">
        <v>330</v>
      </c>
    </row>
    <row r="5897" spans="1:2" x14ac:dyDescent="0.2">
      <c r="A5897" s="33" t="str">
        <f>+'[1]CA par taux'!A5897</f>
        <v>F77</v>
      </c>
      <c r="B5897" s="36" t="s">
        <v>331</v>
      </c>
    </row>
    <row r="5898" spans="1:2" x14ac:dyDescent="0.2">
      <c r="A5898" s="33" t="str">
        <f>+'[1]CA par taux'!A5898</f>
        <v>F77</v>
      </c>
      <c r="B5898" s="36" t="s">
        <v>332</v>
      </c>
    </row>
    <row r="5899" spans="1:2" x14ac:dyDescent="0.2">
      <c r="A5899" s="33" t="str">
        <f>+'[1]CA par taux'!A5899</f>
        <v>F77</v>
      </c>
      <c r="B5899" s="36" t="s">
        <v>333</v>
      </c>
    </row>
    <row r="5900" spans="1:2" x14ac:dyDescent="0.2">
      <c r="A5900" s="33" t="str">
        <f>+'[1]CA par taux'!A5900</f>
        <v>F77</v>
      </c>
      <c r="B5900" s="36" t="s">
        <v>334</v>
      </c>
    </row>
    <row r="5901" spans="1:2" x14ac:dyDescent="0.2">
      <c r="A5901" s="33" t="str">
        <f>+'[1]CA par taux'!A5901</f>
        <v>F77</v>
      </c>
      <c r="B5901" s="36" t="s">
        <v>335</v>
      </c>
    </row>
    <row r="5902" spans="1:2" x14ac:dyDescent="0.2">
      <c r="A5902" s="33" t="str">
        <f>+'[1]CA par taux'!A5902</f>
        <v>F77</v>
      </c>
      <c r="B5902" s="36" t="s">
        <v>336</v>
      </c>
    </row>
    <row r="5903" spans="1:2" x14ac:dyDescent="0.2">
      <c r="A5903" s="33" t="str">
        <f>+'[1]CA par taux'!A5903</f>
        <v>F77</v>
      </c>
      <c r="B5903" s="36" t="s">
        <v>337</v>
      </c>
    </row>
    <row r="5904" spans="1:2" x14ac:dyDescent="0.2">
      <c r="A5904" s="33" t="str">
        <f>+'[1]CA par taux'!A5904</f>
        <v>F77</v>
      </c>
      <c r="B5904" s="36" t="s">
        <v>338</v>
      </c>
    </row>
    <row r="5905" spans="1:2" x14ac:dyDescent="0.2">
      <c r="A5905" s="33" t="str">
        <f>+'[1]CA par taux'!A5905</f>
        <v>F77</v>
      </c>
      <c r="B5905" s="36" t="s">
        <v>339</v>
      </c>
    </row>
    <row r="5906" spans="1:2" x14ac:dyDescent="0.2">
      <c r="A5906" s="33" t="str">
        <f>+'[1]CA par taux'!A5906</f>
        <v>F77</v>
      </c>
      <c r="B5906" s="36" t="s">
        <v>340</v>
      </c>
    </row>
    <row r="5907" spans="1:2" x14ac:dyDescent="0.2">
      <c r="A5907" s="33" t="str">
        <f>+'[1]CA par taux'!A5907</f>
        <v>F77</v>
      </c>
      <c r="B5907" s="37"/>
    </row>
    <row r="5908" spans="1:2" x14ac:dyDescent="0.2">
      <c r="A5908" s="33" t="str">
        <f>+'[1]CA par taux'!A5908</f>
        <v>F77</v>
      </c>
    </row>
    <row r="5909" spans="1:2" x14ac:dyDescent="0.2">
      <c r="A5909" s="33" t="str">
        <f>+'[1]CA par taux'!A5909</f>
        <v>F77</v>
      </c>
    </row>
    <row r="5910" spans="1:2" x14ac:dyDescent="0.2">
      <c r="A5910" s="33" t="str">
        <f>+'[1]CA par taux'!A5910</f>
        <v>F77</v>
      </c>
    </row>
    <row r="5911" spans="1:2" x14ac:dyDescent="0.2">
      <c r="A5911" s="33" t="str">
        <f>+'[1]CA par taux'!A5911</f>
        <v>F77</v>
      </c>
    </row>
    <row r="5912" spans="1:2" x14ac:dyDescent="0.2">
      <c r="A5912" s="33" t="str">
        <f>+'[1]CA par taux'!A5912</f>
        <v>F77</v>
      </c>
    </row>
    <row r="5913" spans="1:2" x14ac:dyDescent="0.2">
      <c r="A5913" s="33" t="str">
        <f>+'[1]CA par taux'!A5913</f>
        <v>F77</v>
      </c>
    </row>
    <row r="5914" spans="1:2" x14ac:dyDescent="0.2">
      <c r="A5914" s="33" t="str">
        <f>+'[1]CA par taux'!A5914</f>
        <v>F77</v>
      </c>
    </row>
    <row r="5915" spans="1:2" x14ac:dyDescent="0.2">
      <c r="A5915" s="33" t="str">
        <f>+'[1]CA par taux'!A5915</f>
        <v>F77</v>
      </c>
    </row>
    <row r="5916" spans="1:2" x14ac:dyDescent="0.2">
      <c r="A5916" s="33" t="str">
        <f>+'[1]CA par taux'!A5916</f>
        <v>F77</v>
      </c>
    </row>
    <row r="5917" spans="1:2" x14ac:dyDescent="0.2">
      <c r="A5917" s="33" t="str">
        <f>+'[1]CA par taux'!A5917</f>
        <v>F77</v>
      </c>
    </row>
    <row r="5918" spans="1:2" x14ac:dyDescent="0.2">
      <c r="A5918" s="33" t="str">
        <f>+'[1]CA par taux'!A5918</f>
        <v>F77</v>
      </c>
    </row>
    <row r="5919" spans="1:2" x14ac:dyDescent="0.2">
      <c r="A5919" s="33" t="str">
        <f>+'[1]CA par taux'!A5919</f>
        <v>F77</v>
      </c>
    </row>
    <row r="5920" spans="1:2" x14ac:dyDescent="0.2">
      <c r="A5920" s="33" t="str">
        <f>+'[1]CA par taux'!A5920</f>
        <v>F77</v>
      </c>
    </row>
    <row r="5921" spans="1:1" x14ac:dyDescent="0.2">
      <c r="A5921" s="33" t="str">
        <f>+'[1]CA par taux'!A5921</f>
        <v>F77</v>
      </c>
    </row>
    <row r="5922" spans="1:1" x14ac:dyDescent="0.2">
      <c r="A5922" s="33" t="str">
        <f>+'[1]CA par taux'!A5922</f>
        <v>F77</v>
      </c>
    </row>
    <row r="5923" spans="1:1" x14ac:dyDescent="0.2">
      <c r="A5923" s="33" t="str">
        <f>+'[1]CA par taux'!A5923</f>
        <v>F77</v>
      </c>
    </row>
    <row r="5924" spans="1:1" x14ac:dyDescent="0.2">
      <c r="A5924" s="33" t="str">
        <f>+'[1]CA par taux'!A5924</f>
        <v>F77</v>
      </c>
    </row>
    <row r="5925" spans="1:1" x14ac:dyDescent="0.2">
      <c r="A5925" s="33" t="str">
        <f>+'[1]CA par taux'!A5925</f>
        <v>F77</v>
      </c>
    </row>
    <row r="5926" spans="1:1" x14ac:dyDescent="0.2">
      <c r="A5926" s="33" t="str">
        <f>+'[1]CA par taux'!A5926</f>
        <v>F77</v>
      </c>
    </row>
    <row r="5927" spans="1:1" x14ac:dyDescent="0.2">
      <c r="A5927" s="33" t="str">
        <f>+'[1]CA par taux'!A5927</f>
        <v>F77</v>
      </c>
    </row>
    <row r="5928" spans="1:1" x14ac:dyDescent="0.2">
      <c r="A5928" s="33" t="str">
        <f>+'[1]CA par taux'!A5928</f>
        <v>F77</v>
      </c>
    </row>
    <row r="5929" spans="1:1" x14ac:dyDescent="0.2">
      <c r="A5929" s="33" t="str">
        <f>+'[1]CA par taux'!A5929</f>
        <v>F77</v>
      </c>
    </row>
    <row r="5930" spans="1:1" x14ac:dyDescent="0.2">
      <c r="A5930" s="33" t="str">
        <f>+'[1]CA par taux'!A5930</f>
        <v>F77</v>
      </c>
    </row>
    <row r="5931" spans="1:1" x14ac:dyDescent="0.2">
      <c r="A5931" s="33" t="str">
        <f>+'[1]CA par taux'!A5931</f>
        <v>F77</v>
      </c>
    </row>
    <row r="5932" spans="1:1" x14ac:dyDescent="0.2">
      <c r="A5932" s="33" t="str">
        <f>+'[1]CA par taux'!A5932</f>
        <v>F77</v>
      </c>
    </row>
    <row r="5933" spans="1:1" x14ac:dyDescent="0.2">
      <c r="A5933" s="33" t="str">
        <f>+'[1]CA par taux'!A5933</f>
        <v>F77</v>
      </c>
    </row>
    <row r="5934" spans="1:1" x14ac:dyDescent="0.2">
      <c r="A5934" s="33" t="str">
        <f>+'[1]CA par taux'!A5934</f>
        <v>F77</v>
      </c>
    </row>
    <row r="5935" spans="1:1" x14ac:dyDescent="0.2">
      <c r="A5935" s="33" t="str">
        <f>+'[1]CA par taux'!A5935</f>
        <v>F77</v>
      </c>
    </row>
    <row r="5936" spans="1:1" x14ac:dyDescent="0.2">
      <c r="A5936" s="33" t="str">
        <f>+'[1]CA par taux'!A5936</f>
        <v>F77</v>
      </c>
    </row>
    <row r="5937" spans="1:1" x14ac:dyDescent="0.2">
      <c r="A5937" s="33" t="str">
        <f>+'[1]CA par taux'!A5937</f>
        <v>F77</v>
      </c>
    </row>
    <row r="5938" spans="1:1" x14ac:dyDescent="0.2">
      <c r="A5938" s="33" t="str">
        <f>+'[1]CA par taux'!A5938</f>
        <v>F77</v>
      </c>
    </row>
    <row r="5939" spans="1:1" x14ac:dyDescent="0.2">
      <c r="A5939" s="33" t="str">
        <f>+'[1]CA par taux'!A5939</f>
        <v>F77</v>
      </c>
    </row>
    <row r="5940" spans="1:1" x14ac:dyDescent="0.2">
      <c r="A5940" s="33" t="str">
        <f>+'[1]CA par taux'!A5940</f>
        <v>F77</v>
      </c>
    </row>
    <row r="5941" spans="1:1" x14ac:dyDescent="0.2">
      <c r="A5941" s="33" t="str">
        <f>+'[1]CA par taux'!A5941</f>
        <v>F77</v>
      </c>
    </row>
    <row r="5942" spans="1:1" x14ac:dyDescent="0.2">
      <c r="A5942" s="33" t="str">
        <f>+'[1]CA par taux'!A5942</f>
        <v>F77</v>
      </c>
    </row>
    <row r="5943" spans="1:1" x14ac:dyDescent="0.2">
      <c r="A5943" s="33" t="str">
        <f>+'[1]CA par taux'!A5943</f>
        <v>F77</v>
      </c>
    </row>
    <row r="5944" spans="1:1" x14ac:dyDescent="0.2">
      <c r="A5944" s="33" t="str">
        <f>+'[1]CA par taux'!A5944</f>
        <v>F77</v>
      </c>
    </row>
    <row r="5945" spans="1:1" x14ac:dyDescent="0.2">
      <c r="A5945" s="33" t="str">
        <f>+'[1]CA par taux'!A5945</f>
        <v>F77</v>
      </c>
    </row>
    <row r="5946" spans="1:1" x14ac:dyDescent="0.2">
      <c r="A5946" s="33" t="str">
        <f>+'[1]CA par taux'!A5946</f>
        <v>F77</v>
      </c>
    </row>
    <row r="5947" spans="1:1" x14ac:dyDescent="0.2">
      <c r="A5947" s="33" t="str">
        <f>+'[1]CA par taux'!A5947</f>
        <v>F77</v>
      </c>
    </row>
    <row r="5948" spans="1:1" x14ac:dyDescent="0.2">
      <c r="A5948" s="33" t="str">
        <f>+'[1]CA par taux'!A5948</f>
        <v>F77</v>
      </c>
    </row>
    <row r="5949" spans="1:1" x14ac:dyDescent="0.2">
      <c r="A5949" s="33" t="str">
        <f>+'[1]CA par taux'!A5949</f>
        <v>F77</v>
      </c>
    </row>
    <row r="5950" spans="1:1" x14ac:dyDescent="0.2">
      <c r="A5950" s="33" t="str">
        <f>+'[1]CA par taux'!A5950</f>
        <v>F77</v>
      </c>
    </row>
    <row r="5951" spans="1:1" x14ac:dyDescent="0.2">
      <c r="A5951" s="33" t="str">
        <f>+'[1]CA par taux'!A5951</f>
        <v>F77</v>
      </c>
    </row>
    <row r="5952" spans="1:1" x14ac:dyDescent="0.2">
      <c r="A5952" s="33" t="str">
        <f>+'[1]CA par taux'!A5952</f>
        <v>F77</v>
      </c>
    </row>
    <row r="5953" spans="1:1" x14ac:dyDescent="0.2">
      <c r="A5953" s="33" t="str">
        <f>+'[1]CA par taux'!A5953</f>
        <v>F77</v>
      </c>
    </row>
    <row r="5954" spans="1:1" x14ac:dyDescent="0.2">
      <c r="A5954" s="33" t="str">
        <f>+'[1]CA par taux'!A5954</f>
        <v>F77</v>
      </c>
    </row>
    <row r="5955" spans="1:1" x14ac:dyDescent="0.2">
      <c r="A5955" s="33" t="str">
        <f>+'[1]CA par taux'!A5955</f>
        <v>F77</v>
      </c>
    </row>
    <row r="5956" spans="1:1" x14ac:dyDescent="0.2">
      <c r="A5956" s="33" t="str">
        <f>+'[1]CA par taux'!A5956</f>
        <v>F77</v>
      </c>
    </row>
    <row r="5957" spans="1:1" x14ac:dyDescent="0.2">
      <c r="A5957" s="33" t="str">
        <f>+'[1]CA par taux'!A5957</f>
        <v>F77</v>
      </c>
    </row>
    <row r="5958" spans="1:1" x14ac:dyDescent="0.2">
      <c r="A5958" s="33" t="str">
        <f>+'[1]CA par taux'!A5958</f>
        <v>F77</v>
      </c>
    </row>
    <row r="5959" spans="1:1" x14ac:dyDescent="0.2">
      <c r="A5959" s="33" t="str">
        <f>+'[1]CA par taux'!A5959</f>
        <v>F77</v>
      </c>
    </row>
    <row r="5960" spans="1:1" x14ac:dyDescent="0.2">
      <c r="A5960" s="33" t="str">
        <f>+'[1]CA par taux'!A5960</f>
        <v>F77</v>
      </c>
    </row>
    <row r="5961" spans="1:1" x14ac:dyDescent="0.2">
      <c r="A5961" s="33" t="str">
        <f>+'[1]CA par taux'!A5961</f>
        <v>F77</v>
      </c>
    </row>
    <row r="5962" spans="1:1" x14ac:dyDescent="0.2">
      <c r="A5962" s="33" t="str">
        <f>+'[1]CA par taux'!A5962</f>
        <v>F77</v>
      </c>
    </row>
    <row r="5963" spans="1:1" x14ac:dyDescent="0.2">
      <c r="A5963" s="33" t="str">
        <f>+'[1]CA par taux'!A5963</f>
        <v>F77</v>
      </c>
    </row>
    <row r="5964" spans="1:1" x14ac:dyDescent="0.2">
      <c r="A5964" s="33" t="str">
        <f>+'[1]CA par taux'!A5964</f>
        <v>F77</v>
      </c>
    </row>
    <row r="5965" spans="1:1" x14ac:dyDescent="0.2">
      <c r="A5965" s="33" t="str">
        <f>+'[1]CA par taux'!A5965</f>
        <v>F77</v>
      </c>
    </row>
    <row r="5966" spans="1:1" x14ac:dyDescent="0.2">
      <c r="A5966" s="33" t="str">
        <f>+'[1]CA par taux'!A5966</f>
        <v>F77</v>
      </c>
    </row>
    <row r="5967" spans="1:1" x14ac:dyDescent="0.2">
      <c r="A5967" s="33" t="str">
        <f>+'[1]CA par taux'!A5967</f>
        <v>F77</v>
      </c>
    </row>
    <row r="5968" spans="1:1" x14ac:dyDescent="0.2">
      <c r="A5968" s="33" t="str">
        <f>+'[1]CA par taux'!A5968</f>
        <v>F77</v>
      </c>
    </row>
    <row r="5969" spans="1:1" x14ac:dyDescent="0.2">
      <c r="A5969" s="33" t="str">
        <f>+'[1]CA par taux'!A5969</f>
        <v>F77</v>
      </c>
    </row>
    <row r="5970" spans="1:1" x14ac:dyDescent="0.2">
      <c r="A5970" s="33" t="str">
        <f>+'[1]CA par taux'!A5970</f>
        <v>F77</v>
      </c>
    </row>
    <row r="5971" spans="1:1" x14ac:dyDescent="0.2">
      <c r="A5971" s="33" t="str">
        <f>+'[1]CA par taux'!A5971</f>
        <v>F77</v>
      </c>
    </row>
    <row r="5972" spans="1:1" x14ac:dyDescent="0.2">
      <c r="A5972" s="33" t="str">
        <f>+'[1]CA par taux'!A5972</f>
        <v>F77</v>
      </c>
    </row>
    <row r="5973" spans="1:1" x14ac:dyDescent="0.2">
      <c r="A5973" s="33" t="str">
        <f>+'[1]CA par taux'!A5973</f>
        <v>F77</v>
      </c>
    </row>
    <row r="5974" spans="1:1" x14ac:dyDescent="0.2">
      <c r="A5974" s="33" t="str">
        <f>+'[1]CA par taux'!A5974</f>
        <v>F77</v>
      </c>
    </row>
    <row r="5975" spans="1:1" x14ac:dyDescent="0.2">
      <c r="A5975" s="33" t="str">
        <f>+'[1]CA par taux'!A5975</f>
        <v>F77</v>
      </c>
    </row>
    <row r="5976" spans="1:1" x14ac:dyDescent="0.2">
      <c r="A5976" s="33" t="str">
        <f>+'[1]CA par taux'!A5976</f>
        <v>F77</v>
      </c>
    </row>
    <row r="5977" spans="1:1" x14ac:dyDescent="0.2">
      <c r="A5977" s="33" t="str">
        <f>+'[1]CA par taux'!A5977</f>
        <v>F77</v>
      </c>
    </row>
    <row r="5978" spans="1:1" x14ac:dyDescent="0.2">
      <c r="A5978" s="33" t="str">
        <f>+'[1]CA par taux'!A5978</f>
        <v>F77</v>
      </c>
    </row>
    <row r="5979" spans="1:1" x14ac:dyDescent="0.2">
      <c r="A5979" s="33" t="str">
        <f>+'[1]CA par taux'!A5979</f>
        <v>F77</v>
      </c>
    </row>
    <row r="5980" spans="1:1" x14ac:dyDescent="0.2">
      <c r="A5980" s="33" t="str">
        <f>+'[1]CA par taux'!A5980</f>
        <v>F77</v>
      </c>
    </row>
    <row r="5981" spans="1:1" x14ac:dyDescent="0.2">
      <c r="A5981" s="33" t="str">
        <f>+'[1]CA par taux'!A5981</f>
        <v>F77</v>
      </c>
    </row>
    <row r="5982" spans="1:1" x14ac:dyDescent="0.2">
      <c r="A5982" s="33" t="str">
        <f>+'[1]CA par taux'!A5982</f>
        <v>F77</v>
      </c>
    </row>
    <row r="5983" spans="1:1" x14ac:dyDescent="0.2">
      <c r="A5983" s="33" t="str">
        <f>+'[1]CA par taux'!A5983</f>
        <v>F77</v>
      </c>
    </row>
    <row r="5984" spans="1:1" x14ac:dyDescent="0.2">
      <c r="A5984" s="33" t="str">
        <f>+'[1]CA par taux'!A5984</f>
        <v>F77</v>
      </c>
    </row>
    <row r="5985" spans="1:1" x14ac:dyDescent="0.2">
      <c r="A5985" s="33" t="str">
        <f>+'[1]CA par taux'!A5985</f>
        <v>F77</v>
      </c>
    </row>
    <row r="5986" spans="1:1" x14ac:dyDescent="0.2">
      <c r="A5986" s="33" t="str">
        <f>+'[1]CA par taux'!A5986</f>
        <v>F77</v>
      </c>
    </row>
    <row r="5987" spans="1:1" x14ac:dyDescent="0.2">
      <c r="A5987" s="33" t="str">
        <f>+'[1]CA par taux'!A5987</f>
        <v>F77</v>
      </c>
    </row>
    <row r="5988" spans="1:1" x14ac:dyDescent="0.2">
      <c r="A5988" s="33" t="str">
        <f>+'[1]CA par taux'!A5988</f>
        <v>F77</v>
      </c>
    </row>
    <row r="5989" spans="1:1" x14ac:dyDescent="0.2">
      <c r="A5989" s="33" t="str">
        <f>+'[1]CA par taux'!A5989</f>
        <v>F77</v>
      </c>
    </row>
    <row r="5990" spans="1:1" x14ac:dyDescent="0.2">
      <c r="A5990" s="33" t="str">
        <f>+'[1]CA par taux'!A5990</f>
        <v>F77</v>
      </c>
    </row>
    <row r="5991" spans="1:1" x14ac:dyDescent="0.2">
      <c r="A5991" s="33" t="str">
        <f>+'[1]CA par taux'!A5991</f>
        <v>F77</v>
      </c>
    </row>
    <row r="5992" spans="1:1" x14ac:dyDescent="0.2">
      <c r="A5992" s="33" t="str">
        <f>+'[1]CA par taux'!A5992</f>
        <v>F77</v>
      </c>
    </row>
    <row r="5993" spans="1:1" x14ac:dyDescent="0.2">
      <c r="A5993" s="33" t="str">
        <f>+'[1]CA par taux'!A5993</f>
        <v>F77</v>
      </c>
    </row>
    <row r="5994" spans="1:1" x14ac:dyDescent="0.2">
      <c r="A5994" s="33" t="str">
        <f>+'[1]CA par taux'!A5994</f>
        <v>F77</v>
      </c>
    </row>
    <row r="5995" spans="1:1" x14ac:dyDescent="0.2">
      <c r="A5995" s="33" t="str">
        <f>+'[1]CA par taux'!A5995</f>
        <v>F77</v>
      </c>
    </row>
    <row r="5996" spans="1:1" x14ac:dyDescent="0.2">
      <c r="A5996" s="33" t="str">
        <f>+'[1]CA par taux'!A5996</f>
        <v>F77</v>
      </c>
    </row>
    <row r="5997" spans="1:1" x14ac:dyDescent="0.2">
      <c r="A5997" s="33" t="str">
        <f>+'[1]CA par taux'!A5997</f>
        <v>F77</v>
      </c>
    </row>
    <row r="5998" spans="1:1" x14ac:dyDescent="0.2">
      <c r="A5998" s="33" t="str">
        <f>+'[1]CA par taux'!A5998</f>
        <v>F77</v>
      </c>
    </row>
    <row r="5999" spans="1:1" x14ac:dyDescent="0.2">
      <c r="A5999" s="33" t="str">
        <f>+'[1]CA par taux'!A5999</f>
        <v>F77</v>
      </c>
    </row>
    <row r="6000" spans="1:1" x14ac:dyDescent="0.2">
      <c r="A6000" s="33" t="str">
        <f>+'[1]CA par taux'!A6000</f>
        <v>F77</v>
      </c>
    </row>
    <row r="6001" spans="1:2" x14ac:dyDescent="0.2">
      <c r="A6001" s="33" t="str">
        <f>+'[1]CA par taux'!A6001</f>
        <v>P11</v>
      </c>
      <c r="B6001" s="36" t="s">
        <v>239</v>
      </c>
    </row>
    <row r="6002" spans="1:2" x14ac:dyDescent="0.2">
      <c r="A6002" s="33" t="str">
        <f>+'[1]CA par taux'!A6002</f>
        <v>P11</v>
      </c>
      <c r="B6002" s="36" t="s">
        <v>240</v>
      </c>
    </row>
    <row r="6003" spans="1:2" x14ac:dyDescent="0.2">
      <c r="A6003" s="33" t="str">
        <f>+'[1]CA par taux'!A6003</f>
        <v>P11</v>
      </c>
      <c r="B6003" s="36" t="s">
        <v>241</v>
      </c>
    </row>
    <row r="6004" spans="1:2" x14ac:dyDescent="0.2">
      <c r="A6004" s="33" t="str">
        <f>+'[1]CA par taux'!A6004</f>
        <v>P11</v>
      </c>
      <c r="B6004" s="36" t="s">
        <v>242</v>
      </c>
    </row>
    <row r="6005" spans="1:2" x14ac:dyDescent="0.2">
      <c r="A6005" s="33" t="str">
        <f>+'[1]CA par taux'!A6005</f>
        <v>P11</v>
      </c>
      <c r="B6005" s="36" t="s">
        <v>243</v>
      </c>
    </row>
    <row r="6006" spans="1:2" x14ac:dyDescent="0.2">
      <c r="A6006" s="33" t="str">
        <f>+'[1]CA par taux'!A6006</f>
        <v>P11</v>
      </c>
      <c r="B6006" s="36" t="s">
        <v>244</v>
      </c>
    </row>
    <row r="6007" spans="1:2" x14ac:dyDescent="0.2">
      <c r="A6007" s="33" t="str">
        <f>+'[1]CA par taux'!A6007</f>
        <v>P11</v>
      </c>
      <c r="B6007" s="36" t="s">
        <v>245</v>
      </c>
    </row>
    <row r="6008" spans="1:2" x14ac:dyDescent="0.2">
      <c r="A6008" s="33" t="str">
        <f>+'[1]CA par taux'!A6008</f>
        <v>P11</v>
      </c>
      <c r="B6008" s="36" t="s">
        <v>246</v>
      </c>
    </row>
    <row r="6009" spans="1:2" x14ac:dyDescent="0.2">
      <c r="A6009" s="33" t="str">
        <f>+'[1]CA par taux'!A6009</f>
        <v>P11</v>
      </c>
      <c r="B6009" s="36" t="s">
        <v>247</v>
      </c>
    </row>
    <row r="6010" spans="1:2" x14ac:dyDescent="0.2">
      <c r="A6010" s="33" t="str">
        <f>+'[1]CA par taux'!A6010</f>
        <v>P11</v>
      </c>
      <c r="B6010" s="36" t="s">
        <v>248</v>
      </c>
    </row>
    <row r="6011" spans="1:2" x14ac:dyDescent="0.2">
      <c r="A6011" s="33" t="str">
        <f>+'[1]CA par taux'!A6011</f>
        <v>P11</v>
      </c>
      <c r="B6011" s="36" t="s">
        <v>249</v>
      </c>
    </row>
    <row r="6012" spans="1:2" x14ac:dyDescent="0.2">
      <c r="A6012" s="33" t="str">
        <f>+'[1]CA par taux'!A6012</f>
        <v>P11</v>
      </c>
      <c r="B6012" s="36" t="s">
        <v>250</v>
      </c>
    </row>
    <row r="6013" spans="1:2" x14ac:dyDescent="0.2">
      <c r="A6013" s="33" t="str">
        <f>+'[1]CA par taux'!A6013</f>
        <v>P11</v>
      </c>
      <c r="B6013" s="36" t="s">
        <v>251</v>
      </c>
    </row>
    <row r="6014" spans="1:2" x14ac:dyDescent="0.2">
      <c r="A6014" s="33" t="str">
        <f>+'[1]CA par taux'!A6014</f>
        <v>P11</v>
      </c>
      <c r="B6014" s="36" t="s">
        <v>252</v>
      </c>
    </row>
    <row r="6015" spans="1:2" x14ac:dyDescent="0.2">
      <c r="A6015" s="33" t="str">
        <f>+'[1]CA par taux'!A6015</f>
        <v>P11</v>
      </c>
      <c r="B6015" s="36" t="s">
        <v>253</v>
      </c>
    </row>
    <row r="6016" spans="1:2" x14ac:dyDescent="0.2">
      <c r="A6016" s="33" t="str">
        <f>+'[1]CA par taux'!A6016</f>
        <v>P11</v>
      </c>
      <c r="B6016" s="36" t="s">
        <v>254</v>
      </c>
    </row>
    <row r="6017" spans="1:2" x14ac:dyDescent="0.2">
      <c r="A6017" s="33" t="str">
        <f>+'[1]CA par taux'!A6017</f>
        <v>P11</v>
      </c>
      <c r="B6017" s="36" t="s">
        <v>254</v>
      </c>
    </row>
    <row r="6018" spans="1:2" x14ac:dyDescent="0.2">
      <c r="A6018" s="33" t="str">
        <f>+'[1]CA par taux'!A6018</f>
        <v>P11</v>
      </c>
      <c r="B6018" s="36" t="s">
        <v>255</v>
      </c>
    </row>
    <row r="6019" spans="1:2" x14ac:dyDescent="0.2">
      <c r="A6019" s="33" t="str">
        <f>+'[1]CA par taux'!A6019</f>
        <v>P11</v>
      </c>
      <c r="B6019" s="36" t="s">
        <v>256</v>
      </c>
    </row>
    <row r="6020" spans="1:2" x14ac:dyDescent="0.2">
      <c r="A6020" s="33" t="str">
        <f>+'[1]CA par taux'!A6020</f>
        <v>P11</v>
      </c>
      <c r="B6020" s="36" t="s">
        <v>257</v>
      </c>
    </row>
    <row r="6021" spans="1:2" x14ac:dyDescent="0.2">
      <c r="A6021" s="33" t="str">
        <f>+'[1]CA par taux'!A6021</f>
        <v>P11</v>
      </c>
      <c r="B6021" s="36" t="s">
        <v>258</v>
      </c>
    </row>
    <row r="6022" spans="1:2" x14ac:dyDescent="0.2">
      <c r="A6022" s="33" t="str">
        <f>+'[1]CA par taux'!A6022</f>
        <v>P11</v>
      </c>
      <c r="B6022" s="36" t="s">
        <v>259</v>
      </c>
    </row>
    <row r="6023" spans="1:2" x14ac:dyDescent="0.2">
      <c r="A6023" s="33" t="str">
        <f>+'[1]CA par taux'!A6023</f>
        <v>P11</v>
      </c>
      <c r="B6023" s="36" t="s">
        <v>260</v>
      </c>
    </row>
    <row r="6024" spans="1:2" x14ac:dyDescent="0.2">
      <c r="A6024" s="33" t="str">
        <f>+'[1]CA par taux'!A6024</f>
        <v>P11</v>
      </c>
      <c r="B6024" s="36" t="s">
        <v>261</v>
      </c>
    </row>
    <row r="6025" spans="1:2" x14ac:dyDescent="0.2">
      <c r="A6025" s="33" t="str">
        <f>+'[1]CA par taux'!A6025</f>
        <v>P11</v>
      </c>
      <c r="B6025" s="36" t="s">
        <v>262</v>
      </c>
    </row>
    <row r="6026" spans="1:2" x14ac:dyDescent="0.2">
      <c r="A6026" s="33" t="str">
        <f>+'[1]CA par taux'!A6026</f>
        <v>P11</v>
      </c>
      <c r="B6026" s="36" t="s">
        <v>263</v>
      </c>
    </row>
    <row r="6027" spans="1:2" x14ac:dyDescent="0.2">
      <c r="A6027" s="33" t="str">
        <f>+'[1]CA par taux'!A6027</f>
        <v>P11</v>
      </c>
      <c r="B6027" s="36" t="s">
        <v>264</v>
      </c>
    </row>
    <row r="6028" spans="1:2" x14ac:dyDescent="0.2">
      <c r="A6028" s="33" t="str">
        <f>+'[1]CA par taux'!A6028</f>
        <v>P11</v>
      </c>
      <c r="B6028" s="36" t="s">
        <v>265</v>
      </c>
    </row>
    <row r="6029" spans="1:2" x14ac:dyDescent="0.2">
      <c r="A6029" s="33" t="str">
        <f>+'[1]CA par taux'!A6029</f>
        <v>P11</v>
      </c>
      <c r="B6029" s="36" t="s">
        <v>266</v>
      </c>
    </row>
    <row r="6030" spans="1:2" x14ac:dyDescent="0.2">
      <c r="A6030" s="33" t="str">
        <f>+'[1]CA par taux'!A6030</f>
        <v>P11</v>
      </c>
      <c r="B6030" s="36" t="s">
        <v>267</v>
      </c>
    </row>
    <row r="6031" spans="1:2" x14ac:dyDescent="0.2">
      <c r="A6031" s="33" t="str">
        <f>+'[1]CA par taux'!A6031</f>
        <v>P11</v>
      </c>
      <c r="B6031" s="36" t="s">
        <v>268</v>
      </c>
    </row>
    <row r="6032" spans="1:2" x14ac:dyDescent="0.2">
      <c r="A6032" s="33" t="str">
        <f>+'[1]CA par taux'!A6032</f>
        <v>P11</v>
      </c>
      <c r="B6032" s="36" t="s">
        <v>269</v>
      </c>
    </row>
    <row r="6033" spans="1:2" x14ac:dyDescent="0.2">
      <c r="A6033" s="33" t="str">
        <f>+'[1]CA par taux'!A6033</f>
        <v>P11</v>
      </c>
      <c r="B6033" s="36" t="s">
        <v>270</v>
      </c>
    </row>
    <row r="6034" spans="1:2" x14ac:dyDescent="0.2">
      <c r="A6034" s="33" t="str">
        <f>+'[1]CA par taux'!A6034</f>
        <v>P11</v>
      </c>
      <c r="B6034" s="36" t="s">
        <v>271</v>
      </c>
    </row>
    <row r="6035" spans="1:2" x14ac:dyDescent="0.2">
      <c r="A6035" s="33" t="str">
        <f>+'[1]CA par taux'!A6035</f>
        <v>P11</v>
      </c>
      <c r="B6035" s="36" t="s">
        <v>272</v>
      </c>
    </row>
    <row r="6036" spans="1:2" x14ac:dyDescent="0.2">
      <c r="A6036" s="33" t="str">
        <f>+'[1]CA par taux'!A6036</f>
        <v>P11</v>
      </c>
      <c r="B6036" s="36" t="s">
        <v>273</v>
      </c>
    </row>
    <row r="6037" spans="1:2" x14ac:dyDescent="0.2">
      <c r="A6037" s="33" t="str">
        <f>+'[1]CA par taux'!A6037</f>
        <v>P11</v>
      </c>
      <c r="B6037" s="36" t="s">
        <v>274</v>
      </c>
    </row>
    <row r="6038" spans="1:2" x14ac:dyDescent="0.2">
      <c r="A6038" s="33" t="str">
        <f>+'[1]CA par taux'!A6038</f>
        <v>P11</v>
      </c>
      <c r="B6038" s="36" t="s">
        <v>275</v>
      </c>
    </row>
    <row r="6039" spans="1:2" x14ac:dyDescent="0.2">
      <c r="A6039" s="33" t="str">
        <f>+'[1]CA par taux'!A6039</f>
        <v>P11</v>
      </c>
      <c r="B6039" s="36" t="s">
        <v>276</v>
      </c>
    </row>
    <row r="6040" spans="1:2" x14ac:dyDescent="0.2">
      <c r="A6040" s="33" t="str">
        <f>+'[1]CA par taux'!A6040</f>
        <v>P11</v>
      </c>
      <c r="B6040" s="36" t="s">
        <v>277</v>
      </c>
    </row>
    <row r="6041" spans="1:2" x14ac:dyDescent="0.2">
      <c r="A6041" s="33" t="str">
        <f>+'[1]CA par taux'!A6041</f>
        <v>P11</v>
      </c>
      <c r="B6041" s="36" t="s">
        <v>278</v>
      </c>
    </row>
    <row r="6042" spans="1:2" x14ac:dyDescent="0.2">
      <c r="A6042" s="33" t="str">
        <f>+'[1]CA par taux'!A6042</f>
        <v>P11</v>
      </c>
      <c r="B6042" s="36" t="s">
        <v>279</v>
      </c>
    </row>
    <row r="6043" spans="1:2" x14ac:dyDescent="0.2">
      <c r="A6043" s="33" t="str">
        <f>+'[1]CA par taux'!A6043</f>
        <v>P11</v>
      </c>
      <c r="B6043" s="36" t="s">
        <v>280</v>
      </c>
    </row>
    <row r="6044" spans="1:2" x14ac:dyDescent="0.2">
      <c r="A6044" s="33" t="str">
        <f>+'[1]CA par taux'!A6044</f>
        <v>P11</v>
      </c>
      <c r="B6044" s="36" t="s">
        <v>281</v>
      </c>
    </row>
    <row r="6045" spans="1:2" x14ac:dyDescent="0.2">
      <c r="A6045" s="33" t="str">
        <f>+'[1]CA par taux'!A6045</f>
        <v>P11</v>
      </c>
      <c r="B6045" s="36" t="s">
        <v>282</v>
      </c>
    </row>
    <row r="6046" spans="1:2" x14ac:dyDescent="0.2">
      <c r="A6046" s="33" t="str">
        <f>+'[1]CA par taux'!A6046</f>
        <v>P11</v>
      </c>
      <c r="B6046" s="36" t="s">
        <v>283</v>
      </c>
    </row>
    <row r="6047" spans="1:2" x14ac:dyDescent="0.2">
      <c r="A6047" s="33" t="str">
        <f>+'[1]CA par taux'!A6047</f>
        <v>P11</v>
      </c>
      <c r="B6047" s="36" t="s">
        <v>284</v>
      </c>
    </row>
    <row r="6048" spans="1:2" x14ac:dyDescent="0.2">
      <c r="A6048" s="33" t="str">
        <f>+'[1]CA par taux'!A6048</f>
        <v>P11</v>
      </c>
      <c r="B6048" s="36" t="s">
        <v>285</v>
      </c>
    </row>
    <row r="6049" spans="1:2" x14ac:dyDescent="0.2">
      <c r="A6049" s="33" t="str">
        <f>+'[1]CA par taux'!A6049</f>
        <v>P11</v>
      </c>
      <c r="B6049" s="36" t="s">
        <v>286</v>
      </c>
    </row>
    <row r="6050" spans="1:2" x14ac:dyDescent="0.2">
      <c r="A6050" s="33" t="str">
        <f>+'[1]CA par taux'!A6050</f>
        <v>P11</v>
      </c>
      <c r="B6050" s="36" t="s">
        <v>287</v>
      </c>
    </row>
    <row r="6051" spans="1:2" x14ac:dyDescent="0.2">
      <c r="A6051" s="33" t="str">
        <f>+'[1]CA par taux'!A6051</f>
        <v>P11</v>
      </c>
      <c r="B6051" s="36" t="s">
        <v>288</v>
      </c>
    </row>
    <row r="6052" spans="1:2" x14ac:dyDescent="0.2">
      <c r="A6052" s="33" t="str">
        <f>+'[1]CA par taux'!A6052</f>
        <v>P11</v>
      </c>
      <c r="B6052" s="36" t="s">
        <v>118</v>
      </c>
    </row>
    <row r="6053" spans="1:2" x14ac:dyDescent="0.2">
      <c r="A6053" s="33" t="str">
        <f>+'[1]CA par taux'!A6053</f>
        <v>P11</v>
      </c>
      <c r="B6053" s="36" t="s">
        <v>289</v>
      </c>
    </row>
    <row r="6054" spans="1:2" x14ac:dyDescent="0.2">
      <c r="A6054" s="33" t="str">
        <f>+'[1]CA par taux'!A6054</f>
        <v>P11</v>
      </c>
      <c r="B6054" s="36" t="s">
        <v>290</v>
      </c>
    </row>
    <row r="6055" spans="1:2" x14ac:dyDescent="0.2">
      <c r="A6055" s="33" t="str">
        <f>+'[1]CA par taux'!A6055</f>
        <v>P11</v>
      </c>
      <c r="B6055" s="36" t="s">
        <v>291</v>
      </c>
    </row>
    <row r="6056" spans="1:2" x14ac:dyDescent="0.2">
      <c r="A6056" s="33" t="str">
        <f>+'[1]CA par taux'!A6056</f>
        <v>P11</v>
      </c>
      <c r="B6056" s="36" t="s">
        <v>292</v>
      </c>
    </row>
    <row r="6057" spans="1:2" x14ac:dyDescent="0.2">
      <c r="A6057" s="33" t="str">
        <f>+'[1]CA par taux'!A6057</f>
        <v>P11</v>
      </c>
      <c r="B6057" s="36" t="s">
        <v>293</v>
      </c>
    </row>
    <row r="6058" spans="1:2" x14ac:dyDescent="0.2">
      <c r="A6058" s="33" t="str">
        <f>+'[1]CA par taux'!A6058</f>
        <v>P11</v>
      </c>
      <c r="B6058" s="36" t="s">
        <v>294</v>
      </c>
    </row>
    <row r="6059" spans="1:2" x14ac:dyDescent="0.2">
      <c r="A6059" s="33" t="str">
        <f>+'[1]CA par taux'!A6059</f>
        <v>P11</v>
      </c>
      <c r="B6059" s="36" t="s">
        <v>295</v>
      </c>
    </row>
    <row r="6060" spans="1:2" x14ac:dyDescent="0.2">
      <c r="A6060" s="33" t="str">
        <f>+'[1]CA par taux'!A6060</f>
        <v>P11</v>
      </c>
      <c r="B6060" s="36" t="s">
        <v>296</v>
      </c>
    </row>
    <row r="6061" spans="1:2" x14ac:dyDescent="0.2">
      <c r="A6061" s="33" t="str">
        <f>+'[1]CA par taux'!A6061</f>
        <v>P11</v>
      </c>
      <c r="B6061" s="36" t="s">
        <v>297</v>
      </c>
    </row>
    <row r="6062" spans="1:2" x14ac:dyDescent="0.2">
      <c r="A6062" s="33" t="str">
        <f>+'[1]CA par taux'!A6062</f>
        <v>P11</v>
      </c>
      <c r="B6062" s="36" t="s">
        <v>298</v>
      </c>
    </row>
    <row r="6063" spans="1:2" x14ac:dyDescent="0.2">
      <c r="A6063" s="33" t="str">
        <f>+'[1]CA par taux'!A6063</f>
        <v>P11</v>
      </c>
      <c r="B6063" s="36" t="s">
        <v>299</v>
      </c>
    </row>
    <row r="6064" spans="1:2" x14ac:dyDescent="0.2">
      <c r="A6064" s="33" t="str">
        <f>+'[1]CA par taux'!A6064</f>
        <v>P11</v>
      </c>
      <c r="B6064" s="36" t="s">
        <v>300</v>
      </c>
    </row>
    <row r="6065" spans="1:2" x14ac:dyDescent="0.2">
      <c r="A6065" s="33" t="str">
        <f>+'[1]CA par taux'!A6065</f>
        <v>P11</v>
      </c>
      <c r="B6065" s="36" t="s">
        <v>301</v>
      </c>
    </row>
    <row r="6066" spans="1:2" x14ac:dyDescent="0.2">
      <c r="A6066" s="33" t="str">
        <f>+'[1]CA par taux'!A6066</f>
        <v>P11</v>
      </c>
      <c r="B6066" s="36" t="s">
        <v>302</v>
      </c>
    </row>
    <row r="6067" spans="1:2" x14ac:dyDescent="0.2">
      <c r="A6067" s="33" t="str">
        <f>+'[1]CA par taux'!A6067</f>
        <v>P11</v>
      </c>
      <c r="B6067" s="36" t="s">
        <v>303</v>
      </c>
    </row>
    <row r="6068" spans="1:2" x14ac:dyDescent="0.2">
      <c r="A6068" s="33" t="str">
        <f>+'[1]CA par taux'!A6068</f>
        <v>P11</v>
      </c>
      <c r="B6068" s="36" t="s">
        <v>304</v>
      </c>
    </row>
    <row r="6069" spans="1:2" x14ac:dyDescent="0.2">
      <c r="A6069" s="33" t="str">
        <f>+'[1]CA par taux'!A6069</f>
        <v>P11</v>
      </c>
      <c r="B6069" s="36" t="s">
        <v>305</v>
      </c>
    </row>
    <row r="6070" spans="1:2" x14ac:dyDescent="0.2">
      <c r="A6070" s="33" t="str">
        <f>+'[1]CA par taux'!A6070</f>
        <v>P11</v>
      </c>
      <c r="B6070" s="36" t="s">
        <v>306</v>
      </c>
    </row>
    <row r="6071" spans="1:2" x14ac:dyDescent="0.2">
      <c r="A6071" s="33" t="str">
        <f>+'[1]CA par taux'!A6071</f>
        <v>P11</v>
      </c>
      <c r="B6071" s="36" t="s">
        <v>307</v>
      </c>
    </row>
    <row r="6072" spans="1:2" x14ac:dyDescent="0.2">
      <c r="A6072" s="33" t="str">
        <f>+'[1]CA par taux'!A6072</f>
        <v>P11</v>
      </c>
      <c r="B6072" s="36" t="s">
        <v>308</v>
      </c>
    </row>
    <row r="6073" spans="1:2" x14ac:dyDescent="0.2">
      <c r="A6073" s="33" t="str">
        <f>+'[1]CA par taux'!A6073</f>
        <v>P11</v>
      </c>
      <c r="B6073" s="36" t="s">
        <v>309</v>
      </c>
    </row>
    <row r="6074" spans="1:2" x14ac:dyDescent="0.2">
      <c r="A6074" s="33" t="str">
        <f>+'[1]CA par taux'!A6074</f>
        <v>P11</v>
      </c>
      <c r="B6074" s="36" t="s">
        <v>310</v>
      </c>
    </row>
    <row r="6075" spans="1:2" x14ac:dyDescent="0.2">
      <c r="A6075" s="33" t="str">
        <f>+'[1]CA par taux'!A6075</f>
        <v>P11</v>
      </c>
      <c r="B6075" s="36" t="s">
        <v>311</v>
      </c>
    </row>
    <row r="6076" spans="1:2" x14ac:dyDescent="0.2">
      <c r="A6076" s="33" t="str">
        <f>+'[1]CA par taux'!A6076</f>
        <v>P11</v>
      </c>
      <c r="B6076" s="36" t="s">
        <v>312</v>
      </c>
    </row>
    <row r="6077" spans="1:2" x14ac:dyDescent="0.2">
      <c r="A6077" s="33" t="str">
        <f>+'[1]CA par taux'!A6077</f>
        <v>P11</v>
      </c>
      <c r="B6077" s="36" t="s">
        <v>313</v>
      </c>
    </row>
    <row r="6078" spans="1:2" x14ac:dyDescent="0.2">
      <c r="A6078" s="33" t="str">
        <f>+'[1]CA par taux'!A6078</f>
        <v>P11</v>
      </c>
      <c r="B6078" s="36" t="s">
        <v>117</v>
      </c>
    </row>
    <row r="6079" spans="1:2" x14ac:dyDescent="0.2">
      <c r="A6079" s="33" t="str">
        <f>+'[1]CA par taux'!A6079</f>
        <v>P11</v>
      </c>
      <c r="B6079" s="36" t="s">
        <v>314</v>
      </c>
    </row>
    <row r="6080" spans="1:2" x14ac:dyDescent="0.2">
      <c r="A6080" s="33" t="str">
        <f>+'[1]CA par taux'!A6080</f>
        <v>P11</v>
      </c>
      <c r="B6080" s="36" t="s">
        <v>315</v>
      </c>
    </row>
    <row r="6081" spans="1:2" x14ac:dyDescent="0.2">
      <c r="A6081" s="33" t="str">
        <f>+'[1]CA par taux'!A6081</f>
        <v>P11</v>
      </c>
      <c r="B6081" s="36" t="s">
        <v>316</v>
      </c>
    </row>
    <row r="6082" spans="1:2" x14ac:dyDescent="0.2">
      <c r="A6082" s="33" t="str">
        <f>+'[1]CA par taux'!A6082</f>
        <v>P11</v>
      </c>
      <c r="B6082" s="36" t="s">
        <v>317</v>
      </c>
    </row>
    <row r="6083" spans="1:2" x14ac:dyDescent="0.2">
      <c r="A6083" s="33" t="str">
        <f>+'[1]CA par taux'!A6083</f>
        <v>P11</v>
      </c>
      <c r="B6083" s="36" t="s">
        <v>318</v>
      </c>
    </row>
    <row r="6084" spans="1:2" x14ac:dyDescent="0.2">
      <c r="A6084" s="33" t="str">
        <f>+'[1]CA par taux'!A6084</f>
        <v>P11</v>
      </c>
      <c r="B6084" s="36" t="s">
        <v>319</v>
      </c>
    </row>
    <row r="6085" spans="1:2" x14ac:dyDescent="0.2">
      <c r="A6085" s="33" t="str">
        <f>+'[1]CA par taux'!A6085</f>
        <v>P11</v>
      </c>
      <c r="B6085" s="36" t="s">
        <v>320</v>
      </c>
    </row>
    <row r="6086" spans="1:2" x14ac:dyDescent="0.2">
      <c r="A6086" s="33" t="str">
        <f>+'[1]CA par taux'!A6086</f>
        <v>P11</v>
      </c>
      <c r="B6086" s="36" t="s">
        <v>321</v>
      </c>
    </row>
    <row r="6087" spans="1:2" x14ac:dyDescent="0.2">
      <c r="A6087" s="33" t="str">
        <f>+'[1]CA par taux'!A6087</f>
        <v>P11</v>
      </c>
      <c r="B6087" s="36" t="s">
        <v>322</v>
      </c>
    </row>
    <row r="6088" spans="1:2" x14ac:dyDescent="0.2">
      <c r="A6088" s="33" t="str">
        <f>+'[1]CA par taux'!A6088</f>
        <v>P11</v>
      </c>
      <c r="B6088" s="36" t="s">
        <v>323</v>
      </c>
    </row>
    <row r="6089" spans="1:2" x14ac:dyDescent="0.2">
      <c r="A6089" s="33" t="str">
        <f>+'[1]CA par taux'!A6089</f>
        <v>P11</v>
      </c>
      <c r="B6089" s="36" t="s">
        <v>324</v>
      </c>
    </row>
    <row r="6090" spans="1:2" x14ac:dyDescent="0.2">
      <c r="A6090" s="33" t="str">
        <f>+'[1]CA par taux'!A6090</f>
        <v>P11</v>
      </c>
      <c r="B6090" s="36" t="s">
        <v>325</v>
      </c>
    </row>
    <row r="6091" spans="1:2" x14ac:dyDescent="0.2">
      <c r="A6091" s="33" t="str">
        <f>+'[1]CA par taux'!A6091</f>
        <v>P11</v>
      </c>
      <c r="B6091" s="36" t="s">
        <v>326</v>
      </c>
    </row>
    <row r="6092" spans="1:2" x14ac:dyDescent="0.2">
      <c r="A6092" s="33" t="str">
        <f>+'[1]CA par taux'!A6092</f>
        <v>P11</v>
      </c>
      <c r="B6092" s="36" t="s">
        <v>327</v>
      </c>
    </row>
    <row r="6093" spans="1:2" x14ac:dyDescent="0.2">
      <c r="A6093" s="33" t="str">
        <f>+'[1]CA par taux'!A6093</f>
        <v>P11</v>
      </c>
      <c r="B6093" s="36" t="s">
        <v>328</v>
      </c>
    </row>
    <row r="6094" spans="1:2" x14ac:dyDescent="0.2">
      <c r="A6094" s="33" t="str">
        <f>+'[1]CA par taux'!A6094</f>
        <v>P11</v>
      </c>
      <c r="B6094" s="36" t="s">
        <v>329</v>
      </c>
    </row>
    <row r="6095" spans="1:2" x14ac:dyDescent="0.2">
      <c r="A6095" s="33" t="str">
        <f>+'[1]CA par taux'!A6095</f>
        <v>P11</v>
      </c>
      <c r="B6095" s="36" t="s">
        <v>128</v>
      </c>
    </row>
    <row r="6096" spans="1:2" x14ac:dyDescent="0.2">
      <c r="A6096" s="33" t="str">
        <f>+'[1]CA par taux'!A6096</f>
        <v>P11</v>
      </c>
      <c r="B6096" s="36" t="s">
        <v>330</v>
      </c>
    </row>
    <row r="6097" spans="1:2" x14ac:dyDescent="0.2">
      <c r="A6097" s="33" t="str">
        <f>+'[1]CA par taux'!A6097</f>
        <v>P11</v>
      </c>
      <c r="B6097" s="36" t="s">
        <v>331</v>
      </c>
    </row>
    <row r="6098" spans="1:2" x14ac:dyDescent="0.2">
      <c r="A6098" s="33" t="str">
        <f>+'[1]CA par taux'!A6098</f>
        <v>P11</v>
      </c>
      <c r="B6098" s="36" t="s">
        <v>332</v>
      </c>
    </row>
    <row r="6099" spans="1:2" x14ac:dyDescent="0.2">
      <c r="A6099" s="33" t="str">
        <f>+'[1]CA par taux'!A6099</f>
        <v>P11</v>
      </c>
      <c r="B6099" s="36" t="s">
        <v>333</v>
      </c>
    </row>
    <row r="6100" spans="1:2" x14ac:dyDescent="0.2">
      <c r="A6100" s="33" t="str">
        <f>+'[1]CA par taux'!A6100</f>
        <v>P11</v>
      </c>
      <c r="B6100" s="36" t="s">
        <v>334</v>
      </c>
    </row>
    <row r="6101" spans="1:2" x14ac:dyDescent="0.2">
      <c r="A6101" s="33" t="str">
        <f>+'[1]CA par taux'!A6101</f>
        <v>P11</v>
      </c>
      <c r="B6101" s="36" t="s">
        <v>335</v>
      </c>
    </row>
    <row r="6102" spans="1:2" x14ac:dyDescent="0.2">
      <c r="A6102" s="33" t="str">
        <f>+'[1]CA par taux'!A6102</f>
        <v>P11</v>
      </c>
      <c r="B6102" s="36" t="s">
        <v>336</v>
      </c>
    </row>
    <row r="6103" spans="1:2" x14ac:dyDescent="0.2">
      <c r="A6103" s="33" t="str">
        <f>+'[1]CA par taux'!A6103</f>
        <v>P11</v>
      </c>
      <c r="B6103" s="36" t="s">
        <v>337</v>
      </c>
    </row>
    <row r="6104" spans="1:2" x14ac:dyDescent="0.2">
      <c r="A6104" s="33" t="str">
        <f>+'[1]CA par taux'!A6104</f>
        <v>P11</v>
      </c>
      <c r="B6104" s="36" t="s">
        <v>338</v>
      </c>
    </row>
    <row r="6105" spans="1:2" x14ac:dyDescent="0.2">
      <c r="A6105" s="33" t="str">
        <f>+'[1]CA par taux'!A6105</f>
        <v>P11</v>
      </c>
      <c r="B6105" s="36" t="s">
        <v>339</v>
      </c>
    </row>
    <row r="6106" spans="1:2" x14ac:dyDescent="0.2">
      <c r="A6106" s="33" t="str">
        <f>+'[1]CA par taux'!A6106</f>
        <v>P11</v>
      </c>
      <c r="B6106" s="36" t="s">
        <v>340</v>
      </c>
    </row>
    <row r="6107" spans="1:2" x14ac:dyDescent="0.2">
      <c r="A6107" s="33" t="str">
        <f>+'[1]CA par taux'!A6107</f>
        <v>P11</v>
      </c>
      <c r="B6107" s="37"/>
    </row>
    <row r="6108" spans="1:2" x14ac:dyDescent="0.2">
      <c r="A6108" s="33" t="str">
        <f>+'[1]CA par taux'!A6108</f>
        <v>P11</v>
      </c>
    </row>
    <row r="6109" spans="1:2" x14ac:dyDescent="0.2">
      <c r="A6109" s="33" t="str">
        <f>+'[1]CA par taux'!A6109</f>
        <v>P11</v>
      </c>
    </row>
    <row r="6110" spans="1:2" x14ac:dyDescent="0.2">
      <c r="A6110" s="33" t="str">
        <f>+'[1]CA par taux'!A6110</f>
        <v>P11</v>
      </c>
    </row>
    <row r="6111" spans="1:2" x14ac:dyDescent="0.2">
      <c r="A6111" s="33" t="str">
        <f>+'[1]CA par taux'!A6111</f>
        <v>P11</v>
      </c>
    </row>
    <row r="6112" spans="1:2" x14ac:dyDescent="0.2">
      <c r="A6112" s="33" t="str">
        <f>+'[1]CA par taux'!A6112</f>
        <v>P11</v>
      </c>
    </row>
    <row r="6113" spans="1:1" x14ac:dyDescent="0.2">
      <c r="A6113" s="33" t="str">
        <f>+'[1]CA par taux'!A6113</f>
        <v>P11</v>
      </c>
    </row>
    <row r="6114" spans="1:1" x14ac:dyDescent="0.2">
      <c r="A6114" s="33" t="str">
        <f>+'[1]CA par taux'!A6114</f>
        <v>P11</v>
      </c>
    </row>
    <row r="6115" spans="1:1" x14ac:dyDescent="0.2">
      <c r="A6115" s="33" t="str">
        <f>+'[1]CA par taux'!A6115</f>
        <v>P11</v>
      </c>
    </row>
    <row r="6116" spans="1:1" x14ac:dyDescent="0.2">
      <c r="A6116" s="33" t="str">
        <f>+'[1]CA par taux'!A6116</f>
        <v>P11</v>
      </c>
    </row>
    <row r="6117" spans="1:1" x14ac:dyDescent="0.2">
      <c r="A6117" s="33" t="str">
        <f>+'[1]CA par taux'!A6117</f>
        <v>P11</v>
      </c>
    </row>
    <row r="6118" spans="1:1" x14ac:dyDescent="0.2">
      <c r="A6118" s="33" t="str">
        <f>+'[1]CA par taux'!A6118</f>
        <v>P11</v>
      </c>
    </row>
    <row r="6119" spans="1:1" x14ac:dyDescent="0.2">
      <c r="A6119" s="33" t="str">
        <f>+'[1]CA par taux'!A6119</f>
        <v>P11</v>
      </c>
    </row>
    <row r="6120" spans="1:1" x14ac:dyDescent="0.2">
      <c r="A6120" s="33" t="str">
        <f>+'[1]CA par taux'!A6120</f>
        <v>P11</v>
      </c>
    </row>
    <row r="6121" spans="1:1" x14ac:dyDescent="0.2">
      <c r="A6121" s="33" t="str">
        <f>+'[1]CA par taux'!A6121</f>
        <v>P11</v>
      </c>
    </row>
    <row r="6122" spans="1:1" x14ac:dyDescent="0.2">
      <c r="A6122" s="33" t="str">
        <f>+'[1]CA par taux'!A6122</f>
        <v>P11</v>
      </c>
    </row>
    <row r="6123" spans="1:1" x14ac:dyDescent="0.2">
      <c r="A6123" s="33" t="str">
        <f>+'[1]CA par taux'!A6123</f>
        <v>P11</v>
      </c>
    </row>
    <row r="6124" spans="1:1" x14ac:dyDescent="0.2">
      <c r="A6124" s="33" t="str">
        <f>+'[1]CA par taux'!A6124</f>
        <v>P11</v>
      </c>
    </row>
    <row r="6125" spans="1:1" x14ac:dyDescent="0.2">
      <c r="A6125" s="33" t="str">
        <f>+'[1]CA par taux'!A6125</f>
        <v>P11</v>
      </c>
    </row>
    <row r="6126" spans="1:1" x14ac:dyDescent="0.2">
      <c r="A6126" s="33" t="str">
        <f>+'[1]CA par taux'!A6126</f>
        <v>P11</v>
      </c>
    </row>
    <row r="6127" spans="1:1" x14ac:dyDescent="0.2">
      <c r="A6127" s="33" t="str">
        <f>+'[1]CA par taux'!A6127</f>
        <v>P11</v>
      </c>
    </row>
    <row r="6128" spans="1:1" x14ac:dyDescent="0.2">
      <c r="A6128" s="33" t="str">
        <f>+'[1]CA par taux'!A6128</f>
        <v>P11</v>
      </c>
    </row>
    <row r="6129" spans="1:1" x14ac:dyDescent="0.2">
      <c r="A6129" s="33" t="str">
        <f>+'[1]CA par taux'!A6129</f>
        <v>P11</v>
      </c>
    </row>
    <row r="6130" spans="1:1" x14ac:dyDescent="0.2">
      <c r="A6130" s="33" t="str">
        <f>+'[1]CA par taux'!A6130</f>
        <v>P11</v>
      </c>
    </row>
    <row r="6131" spans="1:1" x14ac:dyDescent="0.2">
      <c r="A6131" s="33" t="str">
        <f>+'[1]CA par taux'!A6131</f>
        <v>P11</v>
      </c>
    </row>
    <row r="6132" spans="1:1" x14ac:dyDescent="0.2">
      <c r="A6132" s="33" t="str">
        <f>+'[1]CA par taux'!A6132</f>
        <v>P11</v>
      </c>
    </row>
    <row r="6133" spans="1:1" x14ac:dyDescent="0.2">
      <c r="A6133" s="33" t="str">
        <f>+'[1]CA par taux'!A6133</f>
        <v>P11</v>
      </c>
    </row>
    <row r="6134" spans="1:1" x14ac:dyDescent="0.2">
      <c r="A6134" s="33" t="str">
        <f>+'[1]CA par taux'!A6134</f>
        <v>P11</v>
      </c>
    </row>
    <row r="6135" spans="1:1" x14ac:dyDescent="0.2">
      <c r="A6135" s="33" t="str">
        <f>+'[1]CA par taux'!A6135</f>
        <v>P11</v>
      </c>
    </row>
    <row r="6136" spans="1:1" x14ac:dyDescent="0.2">
      <c r="A6136" s="33" t="str">
        <f>+'[1]CA par taux'!A6136</f>
        <v>P11</v>
      </c>
    </row>
    <row r="6137" spans="1:1" x14ac:dyDescent="0.2">
      <c r="A6137" s="33" t="str">
        <f>+'[1]CA par taux'!A6137</f>
        <v>P11</v>
      </c>
    </row>
    <row r="6138" spans="1:1" x14ac:dyDescent="0.2">
      <c r="A6138" s="33" t="str">
        <f>+'[1]CA par taux'!A6138</f>
        <v>P11</v>
      </c>
    </row>
    <row r="6139" spans="1:1" x14ac:dyDescent="0.2">
      <c r="A6139" s="33" t="str">
        <f>+'[1]CA par taux'!A6139</f>
        <v>P11</v>
      </c>
    </row>
    <row r="6140" spans="1:1" x14ac:dyDescent="0.2">
      <c r="A6140" s="33" t="str">
        <f>+'[1]CA par taux'!A6140</f>
        <v>P11</v>
      </c>
    </row>
    <row r="6141" spans="1:1" x14ac:dyDescent="0.2">
      <c r="A6141" s="33" t="str">
        <f>+'[1]CA par taux'!A6141</f>
        <v>P11</v>
      </c>
    </row>
    <row r="6142" spans="1:1" x14ac:dyDescent="0.2">
      <c r="A6142" s="33" t="str">
        <f>+'[1]CA par taux'!A6142</f>
        <v>P11</v>
      </c>
    </row>
    <row r="6143" spans="1:1" x14ac:dyDescent="0.2">
      <c r="A6143" s="33" t="str">
        <f>+'[1]CA par taux'!A6143</f>
        <v>P11</v>
      </c>
    </row>
    <row r="6144" spans="1:1" x14ac:dyDescent="0.2">
      <c r="A6144" s="33" t="str">
        <f>+'[1]CA par taux'!A6144</f>
        <v>P11</v>
      </c>
    </row>
    <row r="6145" spans="1:1" x14ac:dyDescent="0.2">
      <c r="A6145" s="33" t="str">
        <f>+'[1]CA par taux'!A6145</f>
        <v>P11</v>
      </c>
    </row>
    <row r="6146" spans="1:1" x14ac:dyDescent="0.2">
      <c r="A6146" s="33" t="str">
        <f>+'[1]CA par taux'!A6146</f>
        <v>P11</v>
      </c>
    </row>
    <row r="6147" spans="1:1" x14ac:dyDescent="0.2">
      <c r="A6147" s="33" t="str">
        <f>+'[1]CA par taux'!A6147</f>
        <v>P11</v>
      </c>
    </row>
    <row r="6148" spans="1:1" x14ac:dyDescent="0.2">
      <c r="A6148" s="33" t="str">
        <f>+'[1]CA par taux'!A6148</f>
        <v>P11</v>
      </c>
    </row>
    <row r="6149" spans="1:1" x14ac:dyDescent="0.2">
      <c r="A6149" s="33" t="str">
        <f>+'[1]CA par taux'!A6149</f>
        <v>P11</v>
      </c>
    </row>
    <row r="6150" spans="1:1" x14ac:dyDescent="0.2">
      <c r="A6150" s="33" t="str">
        <f>+'[1]CA par taux'!A6150</f>
        <v>P11</v>
      </c>
    </row>
    <row r="6151" spans="1:1" x14ac:dyDescent="0.2">
      <c r="A6151" s="33" t="str">
        <f>+'[1]CA par taux'!A6151</f>
        <v>P11</v>
      </c>
    </row>
    <row r="6152" spans="1:1" x14ac:dyDescent="0.2">
      <c r="A6152" s="33" t="str">
        <f>+'[1]CA par taux'!A6152</f>
        <v>P11</v>
      </c>
    </row>
    <row r="6153" spans="1:1" x14ac:dyDescent="0.2">
      <c r="A6153" s="33" t="str">
        <f>+'[1]CA par taux'!A6153</f>
        <v>P11</v>
      </c>
    </row>
    <row r="6154" spans="1:1" x14ac:dyDescent="0.2">
      <c r="A6154" s="33" t="str">
        <f>+'[1]CA par taux'!A6154</f>
        <v>P11</v>
      </c>
    </row>
    <row r="6155" spans="1:1" x14ac:dyDescent="0.2">
      <c r="A6155" s="33" t="str">
        <f>+'[1]CA par taux'!A6155</f>
        <v>P11</v>
      </c>
    </row>
    <row r="6156" spans="1:1" x14ac:dyDescent="0.2">
      <c r="A6156" s="33" t="str">
        <f>+'[1]CA par taux'!A6156</f>
        <v>P11</v>
      </c>
    </row>
    <row r="6157" spans="1:1" x14ac:dyDescent="0.2">
      <c r="A6157" s="33" t="str">
        <f>+'[1]CA par taux'!A6157</f>
        <v>P11</v>
      </c>
    </row>
    <row r="6158" spans="1:1" x14ac:dyDescent="0.2">
      <c r="A6158" s="33" t="str">
        <f>+'[1]CA par taux'!A6158</f>
        <v>P11</v>
      </c>
    </row>
    <row r="6159" spans="1:1" x14ac:dyDescent="0.2">
      <c r="A6159" s="33" t="str">
        <f>+'[1]CA par taux'!A6159</f>
        <v>P11</v>
      </c>
    </row>
    <row r="6160" spans="1:1" x14ac:dyDescent="0.2">
      <c r="A6160" s="33" t="str">
        <f>+'[1]CA par taux'!A6160</f>
        <v>P11</v>
      </c>
    </row>
    <row r="6161" spans="1:1" x14ac:dyDescent="0.2">
      <c r="A6161" s="33" t="str">
        <f>+'[1]CA par taux'!A6161</f>
        <v>P11</v>
      </c>
    </row>
    <row r="6162" spans="1:1" x14ac:dyDescent="0.2">
      <c r="A6162" s="33" t="str">
        <f>+'[1]CA par taux'!A6162</f>
        <v>P11</v>
      </c>
    </row>
    <row r="6163" spans="1:1" x14ac:dyDescent="0.2">
      <c r="A6163" s="33" t="str">
        <f>+'[1]CA par taux'!A6163</f>
        <v>P11</v>
      </c>
    </row>
    <row r="6164" spans="1:1" x14ac:dyDescent="0.2">
      <c r="A6164" s="33" t="str">
        <f>+'[1]CA par taux'!A6164</f>
        <v>P11</v>
      </c>
    </row>
    <row r="6165" spans="1:1" x14ac:dyDescent="0.2">
      <c r="A6165" s="33" t="str">
        <f>+'[1]CA par taux'!A6165</f>
        <v>P11</v>
      </c>
    </row>
    <row r="6166" spans="1:1" x14ac:dyDescent="0.2">
      <c r="A6166" s="33" t="str">
        <f>+'[1]CA par taux'!A6166</f>
        <v>P11</v>
      </c>
    </row>
    <row r="6167" spans="1:1" x14ac:dyDescent="0.2">
      <c r="A6167" s="33" t="str">
        <f>+'[1]CA par taux'!A6167</f>
        <v>P11</v>
      </c>
    </row>
    <row r="6168" spans="1:1" x14ac:dyDescent="0.2">
      <c r="A6168" s="33" t="str">
        <f>+'[1]CA par taux'!A6168</f>
        <v>P11</v>
      </c>
    </row>
    <row r="6169" spans="1:1" x14ac:dyDescent="0.2">
      <c r="A6169" s="33" t="str">
        <f>+'[1]CA par taux'!A6169</f>
        <v>P11</v>
      </c>
    </row>
    <row r="6170" spans="1:1" x14ac:dyDescent="0.2">
      <c r="A6170" s="33" t="str">
        <f>+'[1]CA par taux'!A6170</f>
        <v>P11</v>
      </c>
    </row>
    <row r="6171" spans="1:1" x14ac:dyDescent="0.2">
      <c r="A6171" s="33" t="str">
        <f>+'[1]CA par taux'!A6171</f>
        <v>P11</v>
      </c>
    </row>
    <row r="6172" spans="1:1" x14ac:dyDescent="0.2">
      <c r="A6172" s="33" t="str">
        <f>+'[1]CA par taux'!A6172</f>
        <v>P11</v>
      </c>
    </row>
    <row r="6173" spans="1:1" x14ac:dyDescent="0.2">
      <c r="A6173" s="33" t="str">
        <f>+'[1]CA par taux'!A6173</f>
        <v>P11</v>
      </c>
    </row>
    <row r="6174" spans="1:1" x14ac:dyDescent="0.2">
      <c r="A6174" s="33" t="str">
        <f>+'[1]CA par taux'!A6174</f>
        <v>P11</v>
      </c>
    </row>
    <row r="6175" spans="1:1" x14ac:dyDescent="0.2">
      <c r="A6175" s="33" t="str">
        <f>+'[1]CA par taux'!A6175</f>
        <v>P11</v>
      </c>
    </row>
    <row r="6176" spans="1:1" x14ac:dyDescent="0.2">
      <c r="A6176" s="33" t="str">
        <f>+'[1]CA par taux'!A6176</f>
        <v>P11</v>
      </c>
    </row>
    <row r="6177" spans="1:1" x14ac:dyDescent="0.2">
      <c r="A6177" s="33" t="str">
        <f>+'[1]CA par taux'!A6177</f>
        <v>P11</v>
      </c>
    </row>
    <row r="6178" spans="1:1" x14ac:dyDescent="0.2">
      <c r="A6178" s="33" t="str">
        <f>+'[1]CA par taux'!A6178</f>
        <v>P11</v>
      </c>
    </row>
    <row r="6179" spans="1:1" x14ac:dyDescent="0.2">
      <c r="A6179" s="33" t="str">
        <f>+'[1]CA par taux'!A6179</f>
        <v>P11</v>
      </c>
    </row>
    <row r="6180" spans="1:1" x14ac:dyDescent="0.2">
      <c r="A6180" s="33" t="str">
        <f>+'[1]CA par taux'!A6180</f>
        <v>P11</v>
      </c>
    </row>
    <row r="6181" spans="1:1" x14ac:dyDescent="0.2">
      <c r="A6181" s="33" t="str">
        <f>+'[1]CA par taux'!A6181</f>
        <v>P11</v>
      </c>
    </row>
    <row r="6182" spans="1:1" x14ac:dyDescent="0.2">
      <c r="A6182" s="33" t="str">
        <f>+'[1]CA par taux'!A6182</f>
        <v>P11</v>
      </c>
    </row>
    <row r="6183" spans="1:1" x14ac:dyDescent="0.2">
      <c r="A6183" s="33" t="str">
        <f>+'[1]CA par taux'!A6183</f>
        <v>P11</v>
      </c>
    </row>
    <row r="6184" spans="1:1" x14ac:dyDescent="0.2">
      <c r="A6184" s="33" t="str">
        <f>+'[1]CA par taux'!A6184</f>
        <v>P11</v>
      </c>
    </row>
    <row r="6185" spans="1:1" x14ac:dyDescent="0.2">
      <c r="A6185" s="33" t="str">
        <f>+'[1]CA par taux'!A6185</f>
        <v>P11</v>
      </c>
    </row>
    <row r="6186" spans="1:1" x14ac:dyDescent="0.2">
      <c r="A6186" s="33" t="str">
        <f>+'[1]CA par taux'!A6186</f>
        <v>P11</v>
      </c>
    </row>
    <row r="6187" spans="1:1" x14ac:dyDescent="0.2">
      <c r="A6187" s="33" t="str">
        <f>+'[1]CA par taux'!A6187</f>
        <v>P11</v>
      </c>
    </row>
    <row r="6188" spans="1:1" x14ac:dyDescent="0.2">
      <c r="A6188" s="33" t="str">
        <f>+'[1]CA par taux'!A6188</f>
        <v>P11</v>
      </c>
    </row>
    <row r="6189" spans="1:1" x14ac:dyDescent="0.2">
      <c r="A6189" s="33" t="str">
        <f>+'[1]CA par taux'!A6189</f>
        <v>P11</v>
      </c>
    </row>
    <row r="6190" spans="1:1" x14ac:dyDescent="0.2">
      <c r="A6190" s="33" t="str">
        <f>+'[1]CA par taux'!A6190</f>
        <v>P11</v>
      </c>
    </row>
    <row r="6191" spans="1:1" x14ac:dyDescent="0.2">
      <c r="A6191" s="33" t="str">
        <f>+'[1]CA par taux'!A6191</f>
        <v>P11</v>
      </c>
    </row>
    <row r="6192" spans="1:1" x14ac:dyDescent="0.2">
      <c r="A6192" s="33" t="str">
        <f>+'[1]CA par taux'!A6192</f>
        <v>P11</v>
      </c>
    </row>
    <row r="6193" spans="1:2" x14ac:dyDescent="0.2">
      <c r="A6193" s="33" t="str">
        <f>+'[1]CA par taux'!A6193</f>
        <v>P11</v>
      </c>
    </row>
    <row r="6194" spans="1:2" x14ac:dyDescent="0.2">
      <c r="A6194" s="33" t="str">
        <f>+'[1]CA par taux'!A6194</f>
        <v>P11</v>
      </c>
    </row>
    <row r="6195" spans="1:2" x14ac:dyDescent="0.2">
      <c r="A6195" s="33" t="str">
        <f>+'[1]CA par taux'!A6195</f>
        <v>P11</v>
      </c>
    </row>
    <row r="6196" spans="1:2" x14ac:dyDescent="0.2">
      <c r="A6196" s="33" t="str">
        <f>+'[1]CA par taux'!A6196</f>
        <v>P11</v>
      </c>
    </row>
    <row r="6197" spans="1:2" x14ac:dyDescent="0.2">
      <c r="A6197" s="33" t="str">
        <f>+'[1]CA par taux'!A6197</f>
        <v>P11</v>
      </c>
    </row>
    <row r="6198" spans="1:2" x14ac:dyDescent="0.2">
      <c r="A6198" s="33" t="str">
        <f>+'[1]CA par taux'!A6198</f>
        <v>P11</v>
      </c>
    </row>
    <row r="6199" spans="1:2" x14ac:dyDescent="0.2">
      <c r="A6199" s="33" t="str">
        <f>+'[1]CA par taux'!A6199</f>
        <v>P11</v>
      </c>
    </row>
    <row r="6200" spans="1:2" x14ac:dyDescent="0.2">
      <c r="A6200" s="33" t="str">
        <f>+'[1]CA par taux'!A6200</f>
        <v>P11</v>
      </c>
    </row>
    <row r="6201" spans="1:2" x14ac:dyDescent="0.2">
      <c r="A6201" s="33" t="str">
        <f>+'[1]CA par taux'!A6201</f>
        <v>W01</v>
      </c>
      <c r="B6201" s="36" t="s">
        <v>239</v>
      </c>
    </row>
    <row r="6202" spans="1:2" x14ac:dyDescent="0.2">
      <c r="A6202" s="33" t="str">
        <f>+'[1]CA par taux'!A6202</f>
        <v>W01</v>
      </c>
      <c r="B6202" s="36" t="s">
        <v>240</v>
      </c>
    </row>
    <row r="6203" spans="1:2" x14ac:dyDescent="0.2">
      <c r="A6203" s="33" t="str">
        <f>+'[1]CA par taux'!A6203</f>
        <v>W01</v>
      </c>
      <c r="B6203" s="36" t="s">
        <v>241</v>
      </c>
    </row>
    <row r="6204" spans="1:2" x14ac:dyDescent="0.2">
      <c r="A6204" s="33" t="str">
        <f>+'[1]CA par taux'!A6204</f>
        <v>W01</v>
      </c>
      <c r="B6204" s="36" t="s">
        <v>242</v>
      </c>
    </row>
    <row r="6205" spans="1:2" x14ac:dyDescent="0.2">
      <c r="A6205" s="33" t="str">
        <f>+'[1]CA par taux'!A6205</f>
        <v>W01</v>
      </c>
      <c r="B6205" s="36" t="s">
        <v>243</v>
      </c>
    </row>
    <row r="6206" spans="1:2" x14ac:dyDescent="0.2">
      <c r="A6206" s="33" t="str">
        <f>+'[1]CA par taux'!A6206</f>
        <v>W01</v>
      </c>
      <c r="B6206" s="36" t="s">
        <v>244</v>
      </c>
    </row>
    <row r="6207" spans="1:2" x14ac:dyDescent="0.2">
      <c r="A6207" s="33" t="str">
        <f>+'[1]CA par taux'!A6207</f>
        <v>W01</v>
      </c>
      <c r="B6207" s="36" t="s">
        <v>245</v>
      </c>
    </row>
    <row r="6208" spans="1:2" x14ac:dyDescent="0.2">
      <c r="A6208" s="33" t="str">
        <f>+'[1]CA par taux'!A6208</f>
        <v>W01</v>
      </c>
      <c r="B6208" s="36" t="s">
        <v>246</v>
      </c>
    </row>
    <row r="6209" spans="1:2" x14ac:dyDescent="0.2">
      <c r="A6209" s="33" t="str">
        <f>+'[1]CA par taux'!A6209</f>
        <v>W01</v>
      </c>
      <c r="B6209" s="36" t="s">
        <v>247</v>
      </c>
    </row>
    <row r="6210" spans="1:2" x14ac:dyDescent="0.2">
      <c r="A6210" s="33" t="str">
        <f>+'[1]CA par taux'!A6210</f>
        <v>W01</v>
      </c>
      <c r="B6210" s="36" t="s">
        <v>248</v>
      </c>
    </row>
    <row r="6211" spans="1:2" x14ac:dyDescent="0.2">
      <c r="A6211" s="33" t="str">
        <f>+'[1]CA par taux'!A6211</f>
        <v>W01</v>
      </c>
      <c r="B6211" s="36" t="s">
        <v>249</v>
      </c>
    </row>
    <row r="6212" spans="1:2" x14ac:dyDescent="0.2">
      <c r="A6212" s="33" t="str">
        <f>+'[1]CA par taux'!A6212</f>
        <v>W01</v>
      </c>
      <c r="B6212" s="36" t="s">
        <v>250</v>
      </c>
    </row>
    <row r="6213" spans="1:2" x14ac:dyDescent="0.2">
      <c r="A6213" s="33" t="str">
        <f>+'[1]CA par taux'!A6213</f>
        <v>W01</v>
      </c>
      <c r="B6213" s="36" t="s">
        <v>251</v>
      </c>
    </row>
    <row r="6214" spans="1:2" x14ac:dyDescent="0.2">
      <c r="A6214" s="33" t="str">
        <f>+'[1]CA par taux'!A6214</f>
        <v>W01</v>
      </c>
      <c r="B6214" s="36" t="s">
        <v>252</v>
      </c>
    </row>
    <row r="6215" spans="1:2" x14ac:dyDescent="0.2">
      <c r="A6215" s="33" t="str">
        <f>+'[1]CA par taux'!A6215</f>
        <v>W01</v>
      </c>
      <c r="B6215" s="36" t="s">
        <v>253</v>
      </c>
    </row>
    <row r="6216" spans="1:2" x14ac:dyDescent="0.2">
      <c r="A6216" s="33" t="str">
        <f>+'[1]CA par taux'!A6216</f>
        <v>W01</v>
      </c>
      <c r="B6216" s="36" t="s">
        <v>254</v>
      </c>
    </row>
    <row r="6217" spans="1:2" x14ac:dyDescent="0.2">
      <c r="A6217" s="33" t="str">
        <f>+'[1]CA par taux'!A6217</f>
        <v>W01</v>
      </c>
      <c r="B6217" s="36" t="s">
        <v>254</v>
      </c>
    </row>
    <row r="6218" spans="1:2" x14ac:dyDescent="0.2">
      <c r="A6218" s="33" t="str">
        <f>+'[1]CA par taux'!A6218</f>
        <v>W01</v>
      </c>
      <c r="B6218" s="36" t="s">
        <v>255</v>
      </c>
    </row>
    <row r="6219" spans="1:2" x14ac:dyDescent="0.2">
      <c r="A6219" s="33" t="str">
        <f>+'[1]CA par taux'!A6219</f>
        <v>W01</v>
      </c>
      <c r="B6219" s="36" t="s">
        <v>256</v>
      </c>
    </row>
    <row r="6220" spans="1:2" x14ac:dyDescent="0.2">
      <c r="A6220" s="33" t="str">
        <f>+'[1]CA par taux'!A6220</f>
        <v>W01</v>
      </c>
      <c r="B6220" s="36" t="s">
        <v>257</v>
      </c>
    </row>
    <row r="6221" spans="1:2" x14ac:dyDescent="0.2">
      <c r="A6221" s="33" t="str">
        <f>+'[1]CA par taux'!A6221</f>
        <v>W01</v>
      </c>
      <c r="B6221" s="36" t="s">
        <v>258</v>
      </c>
    </row>
    <row r="6222" spans="1:2" x14ac:dyDescent="0.2">
      <c r="A6222" s="33" t="str">
        <f>+'[1]CA par taux'!A6222</f>
        <v>W01</v>
      </c>
      <c r="B6222" s="36" t="s">
        <v>259</v>
      </c>
    </row>
    <row r="6223" spans="1:2" x14ac:dyDescent="0.2">
      <c r="A6223" s="33" t="str">
        <f>+'[1]CA par taux'!A6223</f>
        <v>W01</v>
      </c>
      <c r="B6223" s="36" t="s">
        <v>260</v>
      </c>
    </row>
    <row r="6224" spans="1:2" x14ac:dyDescent="0.2">
      <c r="A6224" s="33" t="str">
        <f>+'[1]CA par taux'!A6224</f>
        <v>W01</v>
      </c>
      <c r="B6224" s="36" t="s">
        <v>261</v>
      </c>
    </row>
    <row r="6225" spans="1:2" x14ac:dyDescent="0.2">
      <c r="A6225" s="33" t="str">
        <f>+'[1]CA par taux'!A6225</f>
        <v>W01</v>
      </c>
      <c r="B6225" s="36" t="s">
        <v>262</v>
      </c>
    </row>
    <row r="6226" spans="1:2" x14ac:dyDescent="0.2">
      <c r="A6226" s="33" t="str">
        <f>+'[1]CA par taux'!A6226</f>
        <v>W01</v>
      </c>
      <c r="B6226" s="36" t="s">
        <v>263</v>
      </c>
    </row>
    <row r="6227" spans="1:2" x14ac:dyDescent="0.2">
      <c r="A6227" s="33" t="str">
        <f>+'[1]CA par taux'!A6227</f>
        <v>W01</v>
      </c>
      <c r="B6227" s="36" t="s">
        <v>264</v>
      </c>
    </row>
    <row r="6228" spans="1:2" x14ac:dyDescent="0.2">
      <c r="A6228" s="33" t="str">
        <f>+'[1]CA par taux'!A6228</f>
        <v>W01</v>
      </c>
      <c r="B6228" s="36" t="s">
        <v>265</v>
      </c>
    </row>
    <row r="6229" spans="1:2" x14ac:dyDescent="0.2">
      <c r="A6229" s="33" t="str">
        <f>+'[1]CA par taux'!A6229</f>
        <v>W01</v>
      </c>
      <c r="B6229" s="36" t="s">
        <v>266</v>
      </c>
    </row>
    <row r="6230" spans="1:2" x14ac:dyDescent="0.2">
      <c r="A6230" s="33" t="str">
        <f>+'[1]CA par taux'!A6230</f>
        <v>W01</v>
      </c>
      <c r="B6230" s="36" t="s">
        <v>267</v>
      </c>
    </row>
    <row r="6231" spans="1:2" x14ac:dyDescent="0.2">
      <c r="A6231" s="33" t="str">
        <f>+'[1]CA par taux'!A6231</f>
        <v>W01</v>
      </c>
      <c r="B6231" s="36" t="s">
        <v>268</v>
      </c>
    </row>
    <row r="6232" spans="1:2" x14ac:dyDescent="0.2">
      <c r="A6232" s="33" t="str">
        <f>+'[1]CA par taux'!A6232</f>
        <v>W01</v>
      </c>
      <c r="B6232" s="36" t="s">
        <v>269</v>
      </c>
    </row>
    <row r="6233" spans="1:2" x14ac:dyDescent="0.2">
      <c r="A6233" s="33" t="str">
        <f>+'[1]CA par taux'!A6233</f>
        <v>W01</v>
      </c>
      <c r="B6233" s="36" t="s">
        <v>270</v>
      </c>
    </row>
    <row r="6234" spans="1:2" x14ac:dyDescent="0.2">
      <c r="A6234" s="33" t="str">
        <f>+'[1]CA par taux'!A6234</f>
        <v>W01</v>
      </c>
      <c r="B6234" s="36" t="s">
        <v>271</v>
      </c>
    </row>
    <row r="6235" spans="1:2" x14ac:dyDescent="0.2">
      <c r="A6235" s="33" t="str">
        <f>+'[1]CA par taux'!A6235</f>
        <v>W01</v>
      </c>
      <c r="B6235" s="36" t="s">
        <v>272</v>
      </c>
    </row>
    <row r="6236" spans="1:2" x14ac:dyDescent="0.2">
      <c r="A6236" s="33" t="str">
        <f>+'[1]CA par taux'!A6236</f>
        <v>W01</v>
      </c>
      <c r="B6236" s="36" t="s">
        <v>273</v>
      </c>
    </row>
    <row r="6237" spans="1:2" x14ac:dyDescent="0.2">
      <c r="A6237" s="33" t="str">
        <f>+'[1]CA par taux'!A6237</f>
        <v>W01</v>
      </c>
      <c r="B6237" s="36" t="s">
        <v>274</v>
      </c>
    </row>
    <row r="6238" spans="1:2" x14ac:dyDescent="0.2">
      <c r="A6238" s="33" t="str">
        <f>+'[1]CA par taux'!A6238</f>
        <v>W01</v>
      </c>
      <c r="B6238" s="36" t="s">
        <v>275</v>
      </c>
    </row>
    <row r="6239" spans="1:2" x14ac:dyDescent="0.2">
      <c r="A6239" s="33" t="str">
        <f>+'[1]CA par taux'!A6239</f>
        <v>W01</v>
      </c>
      <c r="B6239" s="36" t="s">
        <v>276</v>
      </c>
    </row>
    <row r="6240" spans="1:2" x14ac:dyDescent="0.2">
      <c r="A6240" s="33" t="str">
        <f>+'[1]CA par taux'!A6240</f>
        <v>W01</v>
      </c>
      <c r="B6240" s="36" t="s">
        <v>277</v>
      </c>
    </row>
    <row r="6241" spans="1:2" x14ac:dyDescent="0.2">
      <c r="A6241" s="33" t="str">
        <f>+'[1]CA par taux'!A6241</f>
        <v>W01</v>
      </c>
      <c r="B6241" s="36" t="s">
        <v>278</v>
      </c>
    </row>
    <row r="6242" spans="1:2" x14ac:dyDescent="0.2">
      <c r="A6242" s="33" t="str">
        <f>+'[1]CA par taux'!A6242</f>
        <v>W01</v>
      </c>
      <c r="B6242" s="36" t="s">
        <v>279</v>
      </c>
    </row>
    <row r="6243" spans="1:2" x14ac:dyDescent="0.2">
      <c r="A6243" s="33" t="str">
        <f>+'[1]CA par taux'!A6243</f>
        <v>W01</v>
      </c>
      <c r="B6243" s="36" t="s">
        <v>280</v>
      </c>
    </row>
    <row r="6244" spans="1:2" x14ac:dyDescent="0.2">
      <c r="A6244" s="33" t="str">
        <f>+'[1]CA par taux'!A6244</f>
        <v>W01</v>
      </c>
      <c r="B6244" s="36" t="s">
        <v>281</v>
      </c>
    </row>
    <row r="6245" spans="1:2" x14ac:dyDescent="0.2">
      <c r="A6245" s="33" t="str">
        <f>+'[1]CA par taux'!A6245</f>
        <v>W01</v>
      </c>
      <c r="B6245" s="36" t="s">
        <v>282</v>
      </c>
    </row>
    <row r="6246" spans="1:2" x14ac:dyDescent="0.2">
      <c r="A6246" s="33" t="str">
        <f>+'[1]CA par taux'!A6246</f>
        <v>W01</v>
      </c>
      <c r="B6246" s="36" t="s">
        <v>283</v>
      </c>
    </row>
    <row r="6247" spans="1:2" x14ac:dyDescent="0.2">
      <c r="A6247" s="33" t="str">
        <f>+'[1]CA par taux'!A6247</f>
        <v>W01</v>
      </c>
      <c r="B6247" s="36" t="s">
        <v>284</v>
      </c>
    </row>
    <row r="6248" spans="1:2" x14ac:dyDescent="0.2">
      <c r="A6248" s="33" t="str">
        <f>+'[1]CA par taux'!A6248</f>
        <v>W01</v>
      </c>
      <c r="B6248" s="36" t="s">
        <v>285</v>
      </c>
    </row>
    <row r="6249" spans="1:2" x14ac:dyDescent="0.2">
      <c r="A6249" s="33" t="str">
        <f>+'[1]CA par taux'!A6249</f>
        <v>W01</v>
      </c>
      <c r="B6249" s="36" t="s">
        <v>286</v>
      </c>
    </row>
    <row r="6250" spans="1:2" x14ac:dyDescent="0.2">
      <c r="A6250" s="33" t="str">
        <f>+'[1]CA par taux'!A6250</f>
        <v>W01</v>
      </c>
      <c r="B6250" s="36" t="s">
        <v>287</v>
      </c>
    </row>
    <row r="6251" spans="1:2" x14ac:dyDescent="0.2">
      <c r="A6251" s="33" t="str">
        <f>+'[1]CA par taux'!A6251</f>
        <v>W01</v>
      </c>
      <c r="B6251" s="36" t="s">
        <v>288</v>
      </c>
    </row>
    <row r="6252" spans="1:2" x14ac:dyDescent="0.2">
      <c r="A6252" s="33" t="str">
        <f>+'[1]CA par taux'!A6252</f>
        <v>W01</v>
      </c>
      <c r="B6252" s="36" t="s">
        <v>118</v>
      </c>
    </row>
    <row r="6253" spans="1:2" x14ac:dyDescent="0.2">
      <c r="A6253" s="33" t="str">
        <f>+'[1]CA par taux'!A6253</f>
        <v>W01</v>
      </c>
      <c r="B6253" s="36" t="s">
        <v>289</v>
      </c>
    </row>
    <row r="6254" spans="1:2" x14ac:dyDescent="0.2">
      <c r="A6254" s="33" t="str">
        <f>+'[1]CA par taux'!A6254</f>
        <v>W01</v>
      </c>
      <c r="B6254" s="36" t="s">
        <v>290</v>
      </c>
    </row>
    <row r="6255" spans="1:2" x14ac:dyDescent="0.2">
      <c r="A6255" s="33" t="str">
        <f>+'[1]CA par taux'!A6255</f>
        <v>W01</v>
      </c>
      <c r="B6255" s="36" t="s">
        <v>291</v>
      </c>
    </row>
    <row r="6256" spans="1:2" x14ac:dyDescent="0.2">
      <c r="A6256" s="33" t="str">
        <f>+'[1]CA par taux'!A6256</f>
        <v>W01</v>
      </c>
      <c r="B6256" s="36" t="s">
        <v>292</v>
      </c>
    </row>
    <row r="6257" spans="1:2" x14ac:dyDescent="0.2">
      <c r="A6257" s="33" t="str">
        <f>+'[1]CA par taux'!A6257</f>
        <v>W01</v>
      </c>
      <c r="B6257" s="36" t="s">
        <v>293</v>
      </c>
    </row>
    <row r="6258" spans="1:2" x14ac:dyDescent="0.2">
      <c r="A6258" s="33" t="str">
        <f>+'[1]CA par taux'!A6258</f>
        <v>W01</v>
      </c>
      <c r="B6258" s="36" t="s">
        <v>294</v>
      </c>
    </row>
    <row r="6259" spans="1:2" x14ac:dyDescent="0.2">
      <c r="A6259" s="33" t="str">
        <f>+'[1]CA par taux'!A6259</f>
        <v>W01</v>
      </c>
      <c r="B6259" s="36" t="s">
        <v>295</v>
      </c>
    </row>
    <row r="6260" spans="1:2" x14ac:dyDescent="0.2">
      <c r="A6260" s="33" t="str">
        <f>+'[1]CA par taux'!A6260</f>
        <v>W01</v>
      </c>
      <c r="B6260" s="36" t="s">
        <v>296</v>
      </c>
    </row>
    <row r="6261" spans="1:2" x14ac:dyDescent="0.2">
      <c r="A6261" s="33" t="str">
        <f>+'[1]CA par taux'!A6261</f>
        <v>W01</v>
      </c>
      <c r="B6261" s="36" t="s">
        <v>297</v>
      </c>
    </row>
    <row r="6262" spans="1:2" x14ac:dyDescent="0.2">
      <c r="A6262" s="33" t="str">
        <f>+'[1]CA par taux'!A6262</f>
        <v>W01</v>
      </c>
      <c r="B6262" s="36" t="s">
        <v>298</v>
      </c>
    </row>
    <row r="6263" spans="1:2" x14ac:dyDescent="0.2">
      <c r="A6263" s="33" t="str">
        <f>+'[1]CA par taux'!A6263</f>
        <v>W01</v>
      </c>
      <c r="B6263" s="36" t="s">
        <v>299</v>
      </c>
    </row>
    <row r="6264" spans="1:2" x14ac:dyDescent="0.2">
      <c r="A6264" s="33" t="str">
        <f>+'[1]CA par taux'!A6264</f>
        <v>W01</v>
      </c>
      <c r="B6264" s="36" t="s">
        <v>300</v>
      </c>
    </row>
    <row r="6265" spans="1:2" x14ac:dyDescent="0.2">
      <c r="A6265" s="33" t="str">
        <f>+'[1]CA par taux'!A6265</f>
        <v>W01</v>
      </c>
      <c r="B6265" s="36" t="s">
        <v>301</v>
      </c>
    </row>
    <row r="6266" spans="1:2" x14ac:dyDescent="0.2">
      <c r="A6266" s="33" t="str">
        <f>+'[1]CA par taux'!A6266</f>
        <v>W01</v>
      </c>
      <c r="B6266" s="36" t="s">
        <v>302</v>
      </c>
    </row>
    <row r="6267" spans="1:2" x14ac:dyDescent="0.2">
      <c r="A6267" s="33" t="str">
        <f>+'[1]CA par taux'!A6267</f>
        <v>W01</v>
      </c>
      <c r="B6267" s="36" t="s">
        <v>303</v>
      </c>
    </row>
    <row r="6268" spans="1:2" x14ac:dyDescent="0.2">
      <c r="A6268" s="33" t="str">
        <f>+'[1]CA par taux'!A6268</f>
        <v>W01</v>
      </c>
      <c r="B6268" s="36" t="s">
        <v>304</v>
      </c>
    </row>
    <row r="6269" spans="1:2" x14ac:dyDescent="0.2">
      <c r="A6269" s="33" t="str">
        <f>+'[1]CA par taux'!A6269</f>
        <v>W01</v>
      </c>
      <c r="B6269" s="36" t="s">
        <v>305</v>
      </c>
    </row>
    <row r="6270" spans="1:2" x14ac:dyDescent="0.2">
      <c r="A6270" s="33" t="str">
        <f>+'[1]CA par taux'!A6270</f>
        <v>W01</v>
      </c>
      <c r="B6270" s="36" t="s">
        <v>306</v>
      </c>
    </row>
    <row r="6271" spans="1:2" x14ac:dyDescent="0.2">
      <c r="A6271" s="33" t="str">
        <f>+'[1]CA par taux'!A6271</f>
        <v>W01</v>
      </c>
      <c r="B6271" s="36" t="s">
        <v>307</v>
      </c>
    </row>
    <row r="6272" spans="1:2" x14ac:dyDescent="0.2">
      <c r="A6272" s="33" t="str">
        <f>+'[1]CA par taux'!A6272</f>
        <v>W01</v>
      </c>
      <c r="B6272" s="36" t="s">
        <v>308</v>
      </c>
    </row>
    <row r="6273" spans="1:2" x14ac:dyDescent="0.2">
      <c r="A6273" s="33" t="str">
        <f>+'[1]CA par taux'!A6273</f>
        <v>W01</v>
      </c>
      <c r="B6273" s="36" t="s">
        <v>309</v>
      </c>
    </row>
    <row r="6274" spans="1:2" x14ac:dyDescent="0.2">
      <c r="A6274" s="33" t="str">
        <f>+'[1]CA par taux'!A6274</f>
        <v>W01</v>
      </c>
      <c r="B6274" s="36" t="s">
        <v>310</v>
      </c>
    </row>
    <row r="6275" spans="1:2" x14ac:dyDescent="0.2">
      <c r="A6275" s="33" t="str">
        <f>+'[1]CA par taux'!A6275</f>
        <v>W01</v>
      </c>
      <c r="B6275" s="36" t="s">
        <v>311</v>
      </c>
    </row>
    <row r="6276" spans="1:2" x14ac:dyDescent="0.2">
      <c r="A6276" s="33" t="str">
        <f>+'[1]CA par taux'!A6276</f>
        <v>W01</v>
      </c>
      <c r="B6276" s="36" t="s">
        <v>312</v>
      </c>
    </row>
    <row r="6277" spans="1:2" x14ac:dyDescent="0.2">
      <c r="A6277" s="33" t="str">
        <f>+'[1]CA par taux'!A6277</f>
        <v>W01</v>
      </c>
      <c r="B6277" s="36" t="s">
        <v>313</v>
      </c>
    </row>
    <row r="6278" spans="1:2" x14ac:dyDescent="0.2">
      <c r="A6278" s="33" t="str">
        <f>+'[1]CA par taux'!A6278</f>
        <v>W01</v>
      </c>
      <c r="B6278" s="36" t="s">
        <v>117</v>
      </c>
    </row>
    <row r="6279" spans="1:2" x14ac:dyDescent="0.2">
      <c r="A6279" s="33" t="str">
        <f>+'[1]CA par taux'!A6279</f>
        <v>W01</v>
      </c>
      <c r="B6279" s="36" t="s">
        <v>314</v>
      </c>
    </row>
    <row r="6280" spans="1:2" x14ac:dyDescent="0.2">
      <c r="A6280" s="33" t="str">
        <f>+'[1]CA par taux'!A6280</f>
        <v>W01</v>
      </c>
      <c r="B6280" s="36" t="s">
        <v>315</v>
      </c>
    </row>
    <row r="6281" spans="1:2" x14ac:dyDescent="0.2">
      <c r="A6281" s="33" t="str">
        <f>+'[1]CA par taux'!A6281</f>
        <v>W01</v>
      </c>
      <c r="B6281" s="36" t="s">
        <v>316</v>
      </c>
    </row>
    <row r="6282" spans="1:2" x14ac:dyDescent="0.2">
      <c r="A6282" s="33" t="str">
        <f>+'[1]CA par taux'!A6282</f>
        <v>W01</v>
      </c>
      <c r="B6282" s="36" t="s">
        <v>317</v>
      </c>
    </row>
    <row r="6283" spans="1:2" x14ac:dyDescent="0.2">
      <c r="A6283" s="33" t="str">
        <f>+'[1]CA par taux'!A6283</f>
        <v>W01</v>
      </c>
      <c r="B6283" s="36" t="s">
        <v>318</v>
      </c>
    </row>
    <row r="6284" spans="1:2" x14ac:dyDescent="0.2">
      <c r="A6284" s="33" t="str">
        <f>+'[1]CA par taux'!A6284</f>
        <v>W01</v>
      </c>
      <c r="B6284" s="36" t="s">
        <v>319</v>
      </c>
    </row>
    <row r="6285" spans="1:2" x14ac:dyDescent="0.2">
      <c r="A6285" s="33" t="str">
        <f>+'[1]CA par taux'!A6285</f>
        <v>W01</v>
      </c>
      <c r="B6285" s="36" t="s">
        <v>320</v>
      </c>
    </row>
    <row r="6286" spans="1:2" x14ac:dyDescent="0.2">
      <c r="A6286" s="33" t="str">
        <f>+'[1]CA par taux'!A6286</f>
        <v>W01</v>
      </c>
      <c r="B6286" s="36" t="s">
        <v>321</v>
      </c>
    </row>
    <row r="6287" spans="1:2" x14ac:dyDescent="0.2">
      <c r="A6287" s="33" t="str">
        <f>+'[1]CA par taux'!A6287</f>
        <v>W01</v>
      </c>
      <c r="B6287" s="36" t="s">
        <v>322</v>
      </c>
    </row>
    <row r="6288" spans="1:2" x14ac:dyDescent="0.2">
      <c r="A6288" s="33" t="str">
        <f>+'[1]CA par taux'!A6288</f>
        <v>W01</v>
      </c>
      <c r="B6288" s="36" t="s">
        <v>323</v>
      </c>
    </row>
    <row r="6289" spans="1:2" x14ac:dyDescent="0.2">
      <c r="A6289" s="33" t="str">
        <f>+'[1]CA par taux'!A6289</f>
        <v>W01</v>
      </c>
      <c r="B6289" s="36" t="s">
        <v>324</v>
      </c>
    </row>
    <row r="6290" spans="1:2" x14ac:dyDescent="0.2">
      <c r="A6290" s="33" t="str">
        <f>+'[1]CA par taux'!A6290</f>
        <v>W01</v>
      </c>
      <c r="B6290" s="36" t="s">
        <v>325</v>
      </c>
    </row>
    <row r="6291" spans="1:2" x14ac:dyDescent="0.2">
      <c r="A6291" s="33" t="str">
        <f>+'[1]CA par taux'!A6291</f>
        <v>W01</v>
      </c>
      <c r="B6291" s="36" t="s">
        <v>326</v>
      </c>
    </row>
    <row r="6292" spans="1:2" x14ac:dyDescent="0.2">
      <c r="A6292" s="33" t="str">
        <f>+'[1]CA par taux'!A6292</f>
        <v>W01</v>
      </c>
      <c r="B6292" s="36" t="s">
        <v>327</v>
      </c>
    </row>
    <row r="6293" spans="1:2" x14ac:dyDescent="0.2">
      <c r="A6293" s="33" t="str">
        <f>+'[1]CA par taux'!A6293</f>
        <v>W01</v>
      </c>
      <c r="B6293" s="36" t="s">
        <v>328</v>
      </c>
    </row>
    <row r="6294" spans="1:2" x14ac:dyDescent="0.2">
      <c r="A6294" s="33" t="str">
        <f>+'[1]CA par taux'!A6294</f>
        <v>W01</v>
      </c>
      <c r="B6294" s="36" t="s">
        <v>329</v>
      </c>
    </row>
    <row r="6295" spans="1:2" x14ac:dyDescent="0.2">
      <c r="A6295" s="33" t="str">
        <f>+'[1]CA par taux'!A6295</f>
        <v>W01</v>
      </c>
      <c r="B6295" s="36" t="s">
        <v>128</v>
      </c>
    </row>
    <row r="6296" spans="1:2" x14ac:dyDescent="0.2">
      <c r="A6296" s="33" t="str">
        <f>+'[1]CA par taux'!A6296</f>
        <v>W01</v>
      </c>
      <c r="B6296" s="36" t="s">
        <v>330</v>
      </c>
    </row>
    <row r="6297" spans="1:2" x14ac:dyDescent="0.2">
      <c r="A6297" s="33" t="str">
        <f>+'[1]CA par taux'!A6297</f>
        <v>W01</v>
      </c>
      <c r="B6297" s="36" t="s">
        <v>331</v>
      </c>
    </row>
    <row r="6298" spans="1:2" x14ac:dyDescent="0.2">
      <c r="A6298" s="33" t="str">
        <f>+'[1]CA par taux'!A6298</f>
        <v>W01</v>
      </c>
      <c r="B6298" s="36" t="s">
        <v>332</v>
      </c>
    </row>
    <row r="6299" spans="1:2" x14ac:dyDescent="0.2">
      <c r="A6299" s="33" t="str">
        <f>+'[1]CA par taux'!A6299</f>
        <v>W01</v>
      </c>
      <c r="B6299" s="36" t="s">
        <v>333</v>
      </c>
    </row>
    <row r="6300" spans="1:2" x14ac:dyDescent="0.2">
      <c r="A6300" s="33" t="str">
        <f>+'[1]CA par taux'!A6300</f>
        <v>W01</v>
      </c>
      <c r="B6300" s="36" t="s">
        <v>334</v>
      </c>
    </row>
    <row r="6301" spans="1:2" x14ac:dyDescent="0.2">
      <c r="A6301" s="33" t="str">
        <f>+'[1]CA par taux'!A6301</f>
        <v>W01</v>
      </c>
      <c r="B6301" s="36" t="s">
        <v>335</v>
      </c>
    </row>
    <row r="6302" spans="1:2" x14ac:dyDescent="0.2">
      <c r="A6302" s="33" t="str">
        <f>+'[1]CA par taux'!A6302</f>
        <v>W01</v>
      </c>
      <c r="B6302" s="36" t="s">
        <v>336</v>
      </c>
    </row>
    <row r="6303" spans="1:2" x14ac:dyDescent="0.2">
      <c r="A6303" s="33" t="str">
        <f>+'[1]CA par taux'!A6303</f>
        <v>W01</v>
      </c>
      <c r="B6303" s="36" t="s">
        <v>337</v>
      </c>
    </row>
    <row r="6304" spans="1:2" x14ac:dyDescent="0.2">
      <c r="A6304" s="33" t="str">
        <f>+'[1]CA par taux'!A6304</f>
        <v>W01</v>
      </c>
      <c r="B6304" s="36" t="s">
        <v>338</v>
      </c>
    </row>
    <row r="6305" spans="1:2" x14ac:dyDescent="0.2">
      <c r="A6305" s="33" t="str">
        <f>+'[1]CA par taux'!A6305</f>
        <v>W01</v>
      </c>
      <c r="B6305" s="36" t="s">
        <v>339</v>
      </c>
    </row>
    <row r="6306" spans="1:2" x14ac:dyDescent="0.2">
      <c r="A6306" s="33" t="str">
        <f>+'[1]CA par taux'!A6306</f>
        <v>W01</v>
      </c>
      <c r="B6306" s="36" t="s">
        <v>340</v>
      </c>
    </row>
    <row r="6307" spans="1:2" x14ac:dyDescent="0.2">
      <c r="A6307" s="33" t="str">
        <f>+'[1]CA par taux'!A6307</f>
        <v>W01</v>
      </c>
      <c r="B6307" s="37"/>
    </row>
    <row r="6308" spans="1:2" x14ac:dyDescent="0.2">
      <c r="A6308" s="33" t="str">
        <f>+'[1]CA par taux'!A6308</f>
        <v>W01</v>
      </c>
    </row>
    <row r="6309" spans="1:2" x14ac:dyDescent="0.2">
      <c r="A6309" s="33" t="str">
        <f>+'[1]CA par taux'!A6309</f>
        <v>W01</v>
      </c>
    </row>
    <row r="6310" spans="1:2" x14ac:dyDescent="0.2">
      <c r="A6310" s="33" t="str">
        <f>+'[1]CA par taux'!A6310</f>
        <v>W01</v>
      </c>
    </row>
    <row r="6311" spans="1:2" x14ac:dyDescent="0.2">
      <c r="A6311" s="33" t="str">
        <f>+'[1]CA par taux'!A6311</f>
        <v>W01</v>
      </c>
    </row>
    <row r="6312" spans="1:2" x14ac:dyDescent="0.2">
      <c r="A6312" s="33" t="str">
        <f>+'[1]CA par taux'!A6312</f>
        <v>W01</v>
      </c>
    </row>
    <row r="6313" spans="1:2" x14ac:dyDescent="0.2">
      <c r="A6313" s="33" t="str">
        <f>+'[1]CA par taux'!A6313</f>
        <v>W01</v>
      </c>
    </row>
    <row r="6314" spans="1:2" x14ac:dyDescent="0.2">
      <c r="A6314" s="33" t="str">
        <f>+'[1]CA par taux'!A6314</f>
        <v>W01</v>
      </c>
    </row>
    <row r="6315" spans="1:2" x14ac:dyDescent="0.2">
      <c r="A6315" s="33" t="str">
        <f>+'[1]CA par taux'!A6315</f>
        <v>W01</v>
      </c>
    </row>
    <row r="6316" spans="1:2" x14ac:dyDescent="0.2">
      <c r="A6316" s="33" t="str">
        <f>+'[1]CA par taux'!A6316</f>
        <v>W01</v>
      </c>
    </row>
    <row r="6317" spans="1:2" x14ac:dyDescent="0.2">
      <c r="A6317" s="33" t="str">
        <f>+'[1]CA par taux'!A6317</f>
        <v>W01</v>
      </c>
    </row>
    <row r="6318" spans="1:2" x14ac:dyDescent="0.2">
      <c r="A6318" s="33" t="str">
        <f>+'[1]CA par taux'!A6318</f>
        <v>W01</v>
      </c>
    </row>
    <row r="6319" spans="1:2" x14ac:dyDescent="0.2">
      <c r="A6319" s="33" t="str">
        <f>+'[1]CA par taux'!A6319</f>
        <v>W01</v>
      </c>
    </row>
    <row r="6320" spans="1:2" x14ac:dyDescent="0.2">
      <c r="A6320" s="33" t="str">
        <f>+'[1]CA par taux'!A6320</f>
        <v>W01</v>
      </c>
    </row>
    <row r="6321" spans="1:1" x14ac:dyDescent="0.2">
      <c r="A6321" s="33" t="str">
        <f>+'[1]CA par taux'!A6321</f>
        <v>W01</v>
      </c>
    </row>
    <row r="6322" spans="1:1" x14ac:dyDescent="0.2">
      <c r="A6322" s="33" t="str">
        <f>+'[1]CA par taux'!A6322</f>
        <v>W01</v>
      </c>
    </row>
    <row r="6323" spans="1:1" x14ac:dyDescent="0.2">
      <c r="A6323" s="33" t="str">
        <f>+'[1]CA par taux'!A6323</f>
        <v>W01</v>
      </c>
    </row>
    <row r="6324" spans="1:1" x14ac:dyDescent="0.2">
      <c r="A6324" s="33" t="str">
        <f>+'[1]CA par taux'!A6324</f>
        <v>W01</v>
      </c>
    </row>
    <row r="6325" spans="1:1" x14ac:dyDescent="0.2">
      <c r="A6325" s="33" t="str">
        <f>+'[1]CA par taux'!A6325</f>
        <v>W01</v>
      </c>
    </row>
    <row r="6326" spans="1:1" x14ac:dyDescent="0.2">
      <c r="A6326" s="33" t="str">
        <f>+'[1]CA par taux'!A6326</f>
        <v>W01</v>
      </c>
    </row>
    <row r="6327" spans="1:1" x14ac:dyDescent="0.2">
      <c r="A6327" s="33" t="str">
        <f>+'[1]CA par taux'!A6327</f>
        <v>W01</v>
      </c>
    </row>
    <row r="6328" spans="1:1" x14ac:dyDescent="0.2">
      <c r="A6328" s="33" t="str">
        <f>+'[1]CA par taux'!A6328</f>
        <v>W01</v>
      </c>
    </row>
    <row r="6329" spans="1:1" x14ac:dyDescent="0.2">
      <c r="A6329" s="33" t="str">
        <f>+'[1]CA par taux'!A6329</f>
        <v>W01</v>
      </c>
    </row>
    <row r="6330" spans="1:1" x14ac:dyDescent="0.2">
      <c r="A6330" s="33" t="str">
        <f>+'[1]CA par taux'!A6330</f>
        <v>W01</v>
      </c>
    </row>
    <row r="6331" spans="1:1" x14ac:dyDescent="0.2">
      <c r="A6331" s="33" t="str">
        <f>+'[1]CA par taux'!A6331</f>
        <v>W01</v>
      </c>
    </row>
    <row r="6332" spans="1:1" x14ac:dyDescent="0.2">
      <c r="A6332" s="33" t="str">
        <f>+'[1]CA par taux'!A6332</f>
        <v>W01</v>
      </c>
    </row>
    <row r="6333" spans="1:1" x14ac:dyDescent="0.2">
      <c r="A6333" s="33" t="str">
        <f>+'[1]CA par taux'!A6333</f>
        <v>W01</v>
      </c>
    </row>
    <row r="6334" spans="1:1" x14ac:dyDescent="0.2">
      <c r="A6334" s="33" t="str">
        <f>+'[1]CA par taux'!A6334</f>
        <v>W01</v>
      </c>
    </row>
    <row r="6335" spans="1:1" x14ac:dyDescent="0.2">
      <c r="A6335" s="33" t="str">
        <f>+'[1]CA par taux'!A6335</f>
        <v>W01</v>
      </c>
    </row>
    <row r="6336" spans="1:1" x14ac:dyDescent="0.2">
      <c r="A6336" s="33" t="str">
        <f>+'[1]CA par taux'!A6336</f>
        <v>W01</v>
      </c>
    </row>
    <row r="6337" spans="1:1" x14ac:dyDescent="0.2">
      <c r="A6337" s="33" t="str">
        <f>+'[1]CA par taux'!A6337</f>
        <v>W01</v>
      </c>
    </row>
    <row r="6338" spans="1:1" x14ac:dyDescent="0.2">
      <c r="A6338" s="33" t="str">
        <f>+'[1]CA par taux'!A6338</f>
        <v>W01</v>
      </c>
    </row>
    <row r="6339" spans="1:1" x14ac:dyDescent="0.2">
      <c r="A6339" s="33" t="str">
        <f>+'[1]CA par taux'!A6339</f>
        <v>W01</v>
      </c>
    </row>
    <row r="6340" spans="1:1" x14ac:dyDescent="0.2">
      <c r="A6340" s="33" t="str">
        <f>+'[1]CA par taux'!A6340</f>
        <v>W01</v>
      </c>
    </row>
    <row r="6341" spans="1:1" x14ac:dyDescent="0.2">
      <c r="A6341" s="33" t="str">
        <f>+'[1]CA par taux'!A6341</f>
        <v>W01</v>
      </c>
    </row>
    <row r="6342" spans="1:1" x14ac:dyDescent="0.2">
      <c r="A6342" s="33" t="str">
        <f>+'[1]CA par taux'!A6342</f>
        <v>W01</v>
      </c>
    </row>
    <row r="6343" spans="1:1" x14ac:dyDescent="0.2">
      <c r="A6343" s="33" t="str">
        <f>+'[1]CA par taux'!A6343</f>
        <v>W01</v>
      </c>
    </row>
    <row r="6344" spans="1:1" x14ac:dyDescent="0.2">
      <c r="A6344" s="33" t="str">
        <f>+'[1]CA par taux'!A6344</f>
        <v>W01</v>
      </c>
    </row>
    <row r="6345" spans="1:1" x14ac:dyDescent="0.2">
      <c r="A6345" s="33" t="str">
        <f>+'[1]CA par taux'!A6345</f>
        <v>W01</v>
      </c>
    </row>
    <row r="6346" spans="1:1" x14ac:dyDescent="0.2">
      <c r="A6346" s="33" t="str">
        <f>+'[1]CA par taux'!A6346</f>
        <v>W01</v>
      </c>
    </row>
    <row r="6347" spans="1:1" x14ac:dyDescent="0.2">
      <c r="A6347" s="33" t="str">
        <f>+'[1]CA par taux'!A6347</f>
        <v>W01</v>
      </c>
    </row>
    <row r="6348" spans="1:1" x14ac:dyDescent="0.2">
      <c r="A6348" s="33" t="str">
        <f>+'[1]CA par taux'!A6348</f>
        <v>W01</v>
      </c>
    </row>
    <row r="6349" spans="1:1" x14ac:dyDescent="0.2">
      <c r="A6349" s="33" t="str">
        <f>+'[1]CA par taux'!A6349</f>
        <v>W01</v>
      </c>
    </row>
    <row r="6350" spans="1:1" x14ac:dyDescent="0.2">
      <c r="A6350" s="33" t="str">
        <f>+'[1]CA par taux'!A6350</f>
        <v>W01</v>
      </c>
    </row>
    <row r="6351" spans="1:1" x14ac:dyDescent="0.2">
      <c r="A6351" s="33" t="str">
        <f>+'[1]CA par taux'!A6351</f>
        <v>W01</v>
      </c>
    </row>
    <row r="6352" spans="1:1" x14ac:dyDescent="0.2">
      <c r="A6352" s="33" t="str">
        <f>+'[1]CA par taux'!A6352</f>
        <v>W01</v>
      </c>
    </row>
    <row r="6353" spans="1:1" x14ac:dyDescent="0.2">
      <c r="A6353" s="33" t="str">
        <f>+'[1]CA par taux'!A6353</f>
        <v>W01</v>
      </c>
    </row>
    <row r="6354" spans="1:1" x14ac:dyDescent="0.2">
      <c r="A6354" s="33" t="str">
        <f>+'[1]CA par taux'!A6354</f>
        <v>W01</v>
      </c>
    </row>
    <row r="6355" spans="1:1" x14ac:dyDescent="0.2">
      <c r="A6355" s="33" t="str">
        <f>+'[1]CA par taux'!A6355</f>
        <v>W01</v>
      </c>
    </row>
    <row r="6356" spans="1:1" x14ac:dyDescent="0.2">
      <c r="A6356" s="33" t="str">
        <f>+'[1]CA par taux'!A6356</f>
        <v>W01</v>
      </c>
    </row>
    <row r="6357" spans="1:1" x14ac:dyDescent="0.2">
      <c r="A6357" s="33" t="str">
        <f>+'[1]CA par taux'!A6357</f>
        <v>W01</v>
      </c>
    </row>
    <row r="6358" spans="1:1" x14ac:dyDescent="0.2">
      <c r="A6358" s="33" t="str">
        <f>+'[1]CA par taux'!A6358</f>
        <v>W01</v>
      </c>
    </row>
    <row r="6359" spans="1:1" x14ac:dyDescent="0.2">
      <c r="A6359" s="33" t="str">
        <f>+'[1]CA par taux'!A6359</f>
        <v>W01</v>
      </c>
    </row>
    <row r="6360" spans="1:1" x14ac:dyDescent="0.2">
      <c r="A6360" s="33" t="str">
        <f>+'[1]CA par taux'!A6360</f>
        <v>W01</v>
      </c>
    </row>
    <row r="6361" spans="1:1" x14ac:dyDescent="0.2">
      <c r="A6361" s="33" t="str">
        <f>+'[1]CA par taux'!A6361</f>
        <v>W01</v>
      </c>
    </row>
    <row r="6362" spans="1:1" x14ac:dyDescent="0.2">
      <c r="A6362" s="33" t="str">
        <f>+'[1]CA par taux'!A6362</f>
        <v>W01</v>
      </c>
    </row>
    <row r="6363" spans="1:1" x14ac:dyDescent="0.2">
      <c r="A6363" s="33" t="str">
        <f>+'[1]CA par taux'!A6363</f>
        <v>W01</v>
      </c>
    </row>
    <row r="6364" spans="1:1" x14ac:dyDescent="0.2">
      <c r="A6364" s="33" t="str">
        <f>+'[1]CA par taux'!A6364</f>
        <v>W01</v>
      </c>
    </row>
    <row r="6365" spans="1:1" x14ac:dyDescent="0.2">
      <c r="A6365" s="33" t="str">
        <f>+'[1]CA par taux'!A6365</f>
        <v>W01</v>
      </c>
    </row>
    <row r="6366" spans="1:1" x14ac:dyDescent="0.2">
      <c r="A6366" s="33" t="str">
        <f>+'[1]CA par taux'!A6366</f>
        <v>W01</v>
      </c>
    </row>
    <row r="6367" spans="1:1" x14ac:dyDescent="0.2">
      <c r="A6367" s="33" t="str">
        <f>+'[1]CA par taux'!A6367</f>
        <v>W01</v>
      </c>
    </row>
    <row r="6368" spans="1:1" x14ac:dyDescent="0.2">
      <c r="A6368" s="33" t="str">
        <f>+'[1]CA par taux'!A6368</f>
        <v>W01</v>
      </c>
    </row>
    <row r="6369" spans="1:1" x14ac:dyDescent="0.2">
      <c r="A6369" s="33" t="str">
        <f>+'[1]CA par taux'!A6369</f>
        <v>W01</v>
      </c>
    </row>
    <row r="6370" spans="1:1" x14ac:dyDescent="0.2">
      <c r="A6370" s="33" t="str">
        <f>+'[1]CA par taux'!A6370</f>
        <v>W01</v>
      </c>
    </row>
    <row r="6371" spans="1:1" x14ac:dyDescent="0.2">
      <c r="A6371" s="33" t="str">
        <f>+'[1]CA par taux'!A6371</f>
        <v>W01</v>
      </c>
    </row>
    <row r="6372" spans="1:1" x14ac:dyDescent="0.2">
      <c r="A6372" s="33" t="str">
        <f>+'[1]CA par taux'!A6372</f>
        <v>W01</v>
      </c>
    </row>
    <row r="6373" spans="1:1" x14ac:dyDescent="0.2">
      <c r="A6373" s="33" t="str">
        <f>+'[1]CA par taux'!A6373</f>
        <v>W01</v>
      </c>
    </row>
    <row r="6374" spans="1:1" x14ac:dyDescent="0.2">
      <c r="A6374" s="33" t="str">
        <f>+'[1]CA par taux'!A6374</f>
        <v>W01</v>
      </c>
    </row>
    <row r="6375" spans="1:1" x14ac:dyDescent="0.2">
      <c r="A6375" s="33" t="str">
        <f>+'[1]CA par taux'!A6375</f>
        <v>W01</v>
      </c>
    </row>
    <row r="6376" spans="1:1" x14ac:dyDescent="0.2">
      <c r="A6376" s="33" t="str">
        <f>+'[1]CA par taux'!A6376</f>
        <v>W01</v>
      </c>
    </row>
    <row r="6377" spans="1:1" x14ac:dyDescent="0.2">
      <c r="A6377" s="33" t="str">
        <f>+'[1]CA par taux'!A6377</f>
        <v>W01</v>
      </c>
    </row>
    <row r="6378" spans="1:1" x14ac:dyDescent="0.2">
      <c r="A6378" s="33" t="str">
        <f>+'[1]CA par taux'!A6378</f>
        <v>W01</v>
      </c>
    </row>
    <row r="6379" spans="1:1" x14ac:dyDescent="0.2">
      <c r="A6379" s="33" t="str">
        <f>+'[1]CA par taux'!A6379</f>
        <v>W01</v>
      </c>
    </row>
    <row r="6380" spans="1:1" x14ac:dyDescent="0.2">
      <c r="A6380" s="33" t="str">
        <f>+'[1]CA par taux'!A6380</f>
        <v>W01</v>
      </c>
    </row>
    <row r="6381" spans="1:1" x14ac:dyDescent="0.2">
      <c r="A6381" s="33" t="str">
        <f>+'[1]CA par taux'!A6381</f>
        <v>W01</v>
      </c>
    </row>
    <row r="6382" spans="1:1" x14ac:dyDescent="0.2">
      <c r="A6382" s="33" t="str">
        <f>+'[1]CA par taux'!A6382</f>
        <v>W01</v>
      </c>
    </row>
    <row r="6383" spans="1:1" x14ac:dyDescent="0.2">
      <c r="A6383" s="33" t="str">
        <f>+'[1]CA par taux'!A6383</f>
        <v>W01</v>
      </c>
    </row>
    <row r="6384" spans="1:1" x14ac:dyDescent="0.2">
      <c r="A6384" s="33" t="str">
        <f>+'[1]CA par taux'!A6384</f>
        <v>W01</v>
      </c>
    </row>
    <row r="6385" spans="1:1" x14ac:dyDescent="0.2">
      <c r="A6385" s="33" t="str">
        <f>+'[1]CA par taux'!A6385</f>
        <v>W01</v>
      </c>
    </row>
    <row r="6386" spans="1:1" x14ac:dyDescent="0.2">
      <c r="A6386" s="33" t="str">
        <f>+'[1]CA par taux'!A6386</f>
        <v>W01</v>
      </c>
    </row>
    <row r="6387" spans="1:1" x14ac:dyDescent="0.2">
      <c r="A6387" s="33" t="str">
        <f>+'[1]CA par taux'!A6387</f>
        <v>W01</v>
      </c>
    </row>
    <row r="6388" spans="1:1" x14ac:dyDescent="0.2">
      <c r="A6388" s="33" t="str">
        <f>+'[1]CA par taux'!A6388</f>
        <v>W01</v>
      </c>
    </row>
    <row r="6389" spans="1:1" x14ac:dyDescent="0.2">
      <c r="A6389" s="33" t="str">
        <f>+'[1]CA par taux'!A6389</f>
        <v>W01</v>
      </c>
    </row>
    <row r="6390" spans="1:1" x14ac:dyDescent="0.2">
      <c r="A6390" s="33" t="str">
        <f>+'[1]CA par taux'!A6390</f>
        <v>W01</v>
      </c>
    </row>
    <row r="6391" spans="1:1" x14ac:dyDescent="0.2">
      <c r="A6391" s="33" t="str">
        <f>+'[1]CA par taux'!A6391</f>
        <v>W01</v>
      </c>
    </row>
    <row r="6392" spans="1:1" x14ac:dyDescent="0.2">
      <c r="A6392" s="33" t="str">
        <f>+'[1]CA par taux'!A6392</f>
        <v>W01</v>
      </c>
    </row>
    <row r="6393" spans="1:1" x14ac:dyDescent="0.2">
      <c r="A6393" s="33" t="str">
        <f>+'[1]CA par taux'!A6393</f>
        <v>W01</v>
      </c>
    </row>
    <row r="6394" spans="1:1" x14ac:dyDescent="0.2">
      <c r="A6394" s="33" t="str">
        <f>+'[1]CA par taux'!A6394</f>
        <v>W01</v>
      </c>
    </row>
    <row r="6395" spans="1:1" x14ac:dyDescent="0.2">
      <c r="A6395" s="33" t="str">
        <f>+'[1]CA par taux'!A6395</f>
        <v>W01</v>
      </c>
    </row>
    <row r="6396" spans="1:1" x14ac:dyDescent="0.2">
      <c r="A6396" s="33" t="str">
        <f>+'[1]CA par taux'!A6396</f>
        <v>W01</v>
      </c>
    </row>
    <row r="6397" spans="1:1" x14ac:dyDescent="0.2">
      <c r="A6397" s="33" t="str">
        <f>+'[1]CA par taux'!A6397</f>
        <v>W01</v>
      </c>
    </row>
    <row r="6398" spans="1:1" x14ac:dyDescent="0.2">
      <c r="A6398" s="33" t="str">
        <f>+'[1]CA par taux'!A6398</f>
        <v>W01</v>
      </c>
    </row>
    <row r="6399" spans="1:1" x14ac:dyDescent="0.2">
      <c r="A6399" s="33" t="str">
        <f>+'[1]CA par taux'!A6399</f>
        <v>W01</v>
      </c>
    </row>
    <row r="6400" spans="1:1" x14ac:dyDescent="0.2">
      <c r="A6400" s="33" t="str">
        <f>+'[1]CA par taux'!A6400</f>
        <v>W01</v>
      </c>
    </row>
    <row r="6401" spans="1:1" x14ac:dyDescent="0.2">
      <c r="A6401" s="33">
        <f>+'[1]CA par taux'!A6401</f>
        <v>0</v>
      </c>
    </row>
    <row r="6402" spans="1:1" x14ac:dyDescent="0.2">
      <c r="A6402" s="33">
        <f>+'[1]CA par taux'!A6402</f>
        <v>0</v>
      </c>
    </row>
    <row r="6403" spans="1:1" x14ac:dyDescent="0.2">
      <c r="A6403" s="33">
        <f>+'[1]CA par taux'!A6403</f>
        <v>0</v>
      </c>
    </row>
    <row r="6404" spans="1:1" x14ac:dyDescent="0.2">
      <c r="A6404" s="33">
        <f>+'[1]CA par taux'!A6404</f>
        <v>0</v>
      </c>
    </row>
    <row r="6405" spans="1:1" x14ac:dyDescent="0.2">
      <c r="A6405" s="33">
        <f>+'[1]CA par taux'!A6405</f>
        <v>0</v>
      </c>
    </row>
    <row r="6406" spans="1:1" x14ac:dyDescent="0.2">
      <c r="A6406" s="33">
        <f>+'[1]CA par taux'!A6406</f>
        <v>0</v>
      </c>
    </row>
    <row r="6407" spans="1:1" x14ac:dyDescent="0.2">
      <c r="A6407" s="33">
        <f>+'[1]CA par taux'!A6407</f>
        <v>0</v>
      </c>
    </row>
    <row r="6408" spans="1:1" x14ac:dyDescent="0.2">
      <c r="A6408" s="33">
        <f>+'[1]CA par taux'!A6408</f>
        <v>0</v>
      </c>
    </row>
    <row r="6409" spans="1:1" x14ac:dyDescent="0.2">
      <c r="A6409" s="33">
        <f>+'[1]CA par taux'!A6409</f>
        <v>0</v>
      </c>
    </row>
    <row r="6410" spans="1:1" x14ac:dyDescent="0.2">
      <c r="A6410" s="33">
        <f>+'[1]CA par taux'!A6410</f>
        <v>0</v>
      </c>
    </row>
    <row r="6411" spans="1:1" x14ac:dyDescent="0.2">
      <c r="A6411" s="33">
        <f>+'[1]CA par taux'!A6411</f>
        <v>0</v>
      </c>
    </row>
    <row r="6412" spans="1:1" x14ac:dyDescent="0.2">
      <c r="A6412" s="33">
        <f>+'[1]CA par taux'!A6412</f>
        <v>0</v>
      </c>
    </row>
    <row r="6413" spans="1:1" x14ac:dyDescent="0.2">
      <c r="A6413" s="33">
        <f>+'[1]CA par taux'!A6413</f>
        <v>0</v>
      </c>
    </row>
    <row r="6414" spans="1:1" x14ac:dyDescent="0.2">
      <c r="A6414" s="33">
        <f>+'[1]CA par taux'!A6414</f>
        <v>0</v>
      </c>
    </row>
    <row r="6415" spans="1:1" x14ac:dyDescent="0.2">
      <c r="A6415" s="33">
        <f>+'[1]CA par taux'!A6415</f>
        <v>0</v>
      </c>
    </row>
    <row r="6416" spans="1:1" x14ac:dyDescent="0.2">
      <c r="A6416" s="33">
        <f>+'[1]CA par taux'!A6416</f>
        <v>0</v>
      </c>
    </row>
    <row r="6417" spans="1:1" x14ac:dyDescent="0.2">
      <c r="A6417" s="33">
        <f>+'[1]CA par taux'!A6417</f>
        <v>0</v>
      </c>
    </row>
    <row r="6418" spans="1:1" x14ac:dyDescent="0.2">
      <c r="A6418" s="33">
        <f>+'[1]CA par taux'!A6418</f>
        <v>0</v>
      </c>
    </row>
    <row r="6419" spans="1:1" x14ac:dyDescent="0.2">
      <c r="A6419" s="33">
        <f>+'[1]CA par taux'!A6419</f>
        <v>0</v>
      </c>
    </row>
    <row r="6420" spans="1:1" x14ac:dyDescent="0.2">
      <c r="A6420" s="33">
        <f>+'[1]CA par taux'!A6420</f>
        <v>0</v>
      </c>
    </row>
    <row r="6421" spans="1:1" x14ac:dyDescent="0.2">
      <c r="A6421" s="33">
        <f>+'[1]CA par taux'!A6421</f>
        <v>0</v>
      </c>
    </row>
    <row r="6422" spans="1:1" x14ac:dyDescent="0.2">
      <c r="A6422" s="33">
        <f>+'[1]CA par taux'!A6422</f>
        <v>0</v>
      </c>
    </row>
    <row r="6423" spans="1:1" x14ac:dyDescent="0.2">
      <c r="A6423" s="33">
        <f>+'[1]CA par taux'!A6423</f>
        <v>0</v>
      </c>
    </row>
    <row r="6424" spans="1:1" x14ac:dyDescent="0.2">
      <c r="A6424" s="33">
        <f>+'[1]CA par taux'!A6424</f>
        <v>0</v>
      </c>
    </row>
    <row r="6425" spans="1:1" x14ac:dyDescent="0.2">
      <c r="A6425" s="33">
        <f>+'[1]CA par taux'!A6425</f>
        <v>0</v>
      </c>
    </row>
    <row r="6426" spans="1:1" x14ac:dyDescent="0.2">
      <c r="A6426" s="33">
        <f>+'[1]CA par taux'!A6426</f>
        <v>0</v>
      </c>
    </row>
    <row r="6427" spans="1:1" x14ac:dyDescent="0.2">
      <c r="A6427" s="33">
        <f>+'[1]CA par taux'!A6427</f>
        <v>0</v>
      </c>
    </row>
    <row r="6428" spans="1:1" x14ac:dyDescent="0.2">
      <c r="A6428" s="33">
        <f>+'[1]CA par taux'!A6428</f>
        <v>0</v>
      </c>
    </row>
    <row r="6429" spans="1:1" x14ac:dyDescent="0.2">
      <c r="A6429" s="33">
        <f>+'[1]CA par taux'!A6429</f>
        <v>0</v>
      </c>
    </row>
    <row r="6430" spans="1:1" x14ac:dyDescent="0.2">
      <c r="A6430" s="33">
        <f>+'[1]CA par taux'!A6430</f>
        <v>0</v>
      </c>
    </row>
    <row r="6431" spans="1:1" x14ac:dyDescent="0.2">
      <c r="A6431" s="33">
        <f>+'[1]CA par taux'!A6431</f>
        <v>0</v>
      </c>
    </row>
    <row r="6432" spans="1:1" x14ac:dyDescent="0.2">
      <c r="A6432" s="33">
        <f>+'[1]CA par taux'!A6432</f>
        <v>0</v>
      </c>
    </row>
    <row r="6433" spans="1:1" x14ac:dyDescent="0.2">
      <c r="A6433" s="33">
        <f>+'[1]CA par taux'!A6433</f>
        <v>0</v>
      </c>
    </row>
    <row r="6434" spans="1:1" x14ac:dyDescent="0.2">
      <c r="A6434" s="33">
        <f>+'[1]CA par taux'!A6434</f>
        <v>0</v>
      </c>
    </row>
    <row r="6435" spans="1:1" x14ac:dyDescent="0.2">
      <c r="A6435" s="33">
        <f>+'[1]CA par taux'!A6435</f>
        <v>0</v>
      </c>
    </row>
    <row r="6436" spans="1:1" x14ac:dyDescent="0.2">
      <c r="A6436" s="33">
        <f>+'[1]CA par taux'!A6436</f>
        <v>0</v>
      </c>
    </row>
    <row r="6437" spans="1:1" x14ac:dyDescent="0.2">
      <c r="A6437" s="33">
        <f>+'[1]CA par taux'!A6437</f>
        <v>0</v>
      </c>
    </row>
    <row r="6438" spans="1:1" x14ac:dyDescent="0.2">
      <c r="A6438" s="33">
        <f>+'[1]CA par taux'!A6438</f>
        <v>0</v>
      </c>
    </row>
    <row r="6439" spans="1:1" x14ac:dyDescent="0.2">
      <c r="A6439" s="33">
        <f>+'[1]CA par taux'!A6439</f>
        <v>0</v>
      </c>
    </row>
    <row r="6440" spans="1:1" x14ac:dyDescent="0.2">
      <c r="A6440" s="33">
        <f>+'[1]CA par taux'!A6440</f>
        <v>0</v>
      </c>
    </row>
    <row r="6441" spans="1:1" x14ac:dyDescent="0.2">
      <c r="A6441" s="33">
        <f>+'[1]CA par taux'!A6441</f>
        <v>0</v>
      </c>
    </row>
    <row r="6442" spans="1:1" x14ac:dyDescent="0.2">
      <c r="A6442" s="33">
        <f>+'[1]CA par taux'!A6442</f>
        <v>0</v>
      </c>
    </row>
    <row r="6443" spans="1:1" x14ac:dyDescent="0.2">
      <c r="A6443" s="33">
        <f>+'[1]CA par taux'!A6443</f>
        <v>0</v>
      </c>
    </row>
    <row r="6444" spans="1:1" x14ac:dyDescent="0.2">
      <c r="A6444" s="33">
        <f>+'[1]CA par taux'!A6444</f>
        <v>0</v>
      </c>
    </row>
    <row r="6445" spans="1:1" x14ac:dyDescent="0.2">
      <c r="A6445" s="33">
        <f>+'[1]CA par taux'!A6445</f>
        <v>0</v>
      </c>
    </row>
    <row r="6446" spans="1:1" x14ac:dyDescent="0.2">
      <c r="A6446" s="33">
        <f>+'[1]CA par taux'!A6446</f>
        <v>0</v>
      </c>
    </row>
    <row r="6447" spans="1:1" x14ac:dyDescent="0.2">
      <c r="A6447" s="33">
        <f>+'[1]CA par taux'!A6447</f>
        <v>0</v>
      </c>
    </row>
    <row r="6448" spans="1:1" x14ac:dyDescent="0.2">
      <c r="A6448" s="33">
        <f>+'[1]CA par taux'!A6448</f>
        <v>0</v>
      </c>
    </row>
    <row r="6449" spans="1:1" x14ac:dyDescent="0.2">
      <c r="A6449" s="33">
        <f>+'[1]CA par taux'!A6449</f>
        <v>0</v>
      </c>
    </row>
    <row r="6450" spans="1:1" x14ac:dyDescent="0.2">
      <c r="A6450" s="33">
        <f>+'[1]CA par taux'!A6450</f>
        <v>0</v>
      </c>
    </row>
    <row r="6451" spans="1:1" x14ac:dyDescent="0.2">
      <c r="A6451" s="33">
        <f>+'[1]CA par taux'!A6451</f>
        <v>0</v>
      </c>
    </row>
    <row r="6452" spans="1:1" x14ac:dyDescent="0.2">
      <c r="A6452" s="33">
        <f>+'[1]CA par taux'!A6452</f>
        <v>0</v>
      </c>
    </row>
    <row r="6453" spans="1:1" x14ac:dyDescent="0.2">
      <c r="A6453" s="33">
        <f>+'[1]CA par taux'!A6453</f>
        <v>0</v>
      </c>
    </row>
    <row r="6454" spans="1:1" x14ac:dyDescent="0.2">
      <c r="A6454" s="33">
        <f>+'[1]CA par taux'!A6454</f>
        <v>0</v>
      </c>
    </row>
    <row r="6455" spans="1:1" x14ac:dyDescent="0.2">
      <c r="A6455" s="33">
        <f>+'[1]CA par taux'!A6455</f>
        <v>0</v>
      </c>
    </row>
    <row r="6456" spans="1:1" x14ac:dyDescent="0.2">
      <c r="A6456" s="33">
        <f>+'[1]CA par taux'!A6456</f>
        <v>0</v>
      </c>
    </row>
    <row r="6457" spans="1:1" x14ac:dyDescent="0.2">
      <c r="A6457" s="33">
        <f>+'[1]CA par taux'!A6457</f>
        <v>0</v>
      </c>
    </row>
    <row r="6458" spans="1:1" x14ac:dyDescent="0.2">
      <c r="A6458" s="33">
        <f>+'[1]CA par taux'!A6458</f>
        <v>0</v>
      </c>
    </row>
    <row r="6459" spans="1:1" x14ac:dyDescent="0.2">
      <c r="A6459" s="33">
        <f>+'[1]CA par taux'!A6459</f>
        <v>0</v>
      </c>
    </row>
    <row r="6460" spans="1:1" x14ac:dyDescent="0.2">
      <c r="A6460" s="33">
        <f>+'[1]CA par taux'!A6460</f>
        <v>0</v>
      </c>
    </row>
    <row r="6461" spans="1:1" x14ac:dyDescent="0.2">
      <c r="A6461" s="33">
        <f>+'[1]CA par taux'!A6461</f>
        <v>0</v>
      </c>
    </row>
    <row r="6462" spans="1:1" x14ac:dyDescent="0.2">
      <c r="A6462" s="33">
        <f>+'[1]CA par taux'!A6462</f>
        <v>0</v>
      </c>
    </row>
    <row r="6463" spans="1:1" x14ac:dyDescent="0.2">
      <c r="A6463" s="33">
        <f>+'[1]CA par taux'!A6463</f>
        <v>0</v>
      </c>
    </row>
    <row r="6464" spans="1:1" x14ac:dyDescent="0.2">
      <c r="A6464" s="33">
        <f>+'[1]CA par taux'!A6464</f>
        <v>0</v>
      </c>
    </row>
    <row r="6465" spans="1:1" x14ac:dyDescent="0.2">
      <c r="A6465" s="33">
        <f>+'[1]CA par taux'!A6465</f>
        <v>0</v>
      </c>
    </row>
    <row r="6466" spans="1:1" x14ac:dyDescent="0.2">
      <c r="A6466" s="33">
        <f>+'[1]CA par taux'!A6466</f>
        <v>0</v>
      </c>
    </row>
    <row r="6467" spans="1:1" x14ac:dyDescent="0.2">
      <c r="A6467" s="33">
        <f>+'[1]CA par taux'!A6467</f>
        <v>0</v>
      </c>
    </row>
    <row r="6468" spans="1:1" x14ac:dyDescent="0.2">
      <c r="A6468" s="33">
        <f>+'[1]CA par taux'!A6468</f>
        <v>0</v>
      </c>
    </row>
    <row r="6469" spans="1:1" x14ac:dyDescent="0.2">
      <c r="A6469" s="33">
        <f>+'[1]CA par taux'!A6469</f>
        <v>0</v>
      </c>
    </row>
    <row r="6470" spans="1:1" x14ac:dyDescent="0.2">
      <c r="A6470" s="33">
        <f>+'[1]CA par taux'!A6470</f>
        <v>0</v>
      </c>
    </row>
    <row r="6471" spans="1:1" x14ac:dyDescent="0.2">
      <c r="A6471" s="33">
        <f>+'[1]CA par taux'!A6471</f>
        <v>0</v>
      </c>
    </row>
    <row r="6472" spans="1:1" x14ac:dyDescent="0.2">
      <c r="A6472" s="33">
        <f>+'[1]CA par taux'!A6472</f>
        <v>0</v>
      </c>
    </row>
    <row r="6473" spans="1:1" x14ac:dyDescent="0.2">
      <c r="A6473" s="33">
        <f>+'[1]CA par taux'!A6473</f>
        <v>0</v>
      </c>
    </row>
    <row r="6474" spans="1:1" x14ac:dyDescent="0.2">
      <c r="A6474" s="33">
        <f>+'[1]CA par taux'!A6474</f>
        <v>0</v>
      </c>
    </row>
    <row r="6475" spans="1:1" x14ac:dyDescent="0.2">
      <c r="A6475" s="33">
        <f>+'[1]CA par taux'!A6475</f>
        <v>0</v>
      </c>
    </row>
    <row r="6476" spans="1:1" x14ac:dyDescent="0.2">
      <c r="A6476" s="33">
        <f>+'[1]CA par taux'!A6476</f>
        <v>0</v>
      </c>
    </row>
    <row r="6477" spans="1:1" x14ac:dyDescent="0.2">
      <c r="A6477" s="33">
        <f>+'[1]CA par taux'!A6477</f>
        <v>0</v>
      </c>
    </row>
    <row r="6478" spans="1:1" x14ac:dyDescent="0.2">
      <c r="A6478" s="33">
        <f>+'[1]CA par taux'!A6478</f>
        <v>0</v>
      </c>
    </row>
    <row r="6479" spans="1:1" x14ac:dyDescent="0.2">
      <c r="A6479" s="33">
        <f>+'[1]CA par taux'!A6479</f>
        <v>0</v>
      </c>
    </row>
    <row r="6480" spans="1:1" x14ac:dyDescent="0.2">
      <c r="A6480" s="33">
        <f>+'[1]CA par taux'!A6480</f>
        <v>0</v>
      </c>
    </row>
    <row r="6481" spans="1:1" x14ac:dyDescent="0.2">
      <c r="A6481" s="33">
        <f>+'[1]CA par taux'!A6481</f>
        <v>0</v>
      </c>
    </row>
    <row r="6482" spans="1:1" x14ac:dyDescent="0.2">
      <c r="A6482" s="33">
        <f>+'[1]CA par taux'!A6482</f>
        <v>0</v>
      </c>
    </row>
    <row r="6483" spans="1:1" x14ac:dyDescent="0.2">
      <c r="A6483" s="33">
        <f>+'[1]CA par taux'!A6483</f>
        <v>0</v>
      </c>
    </row>
    <row r="6484" spans="1:1" x14ac:dyDescent="0.2">
      <c r="A6484" s="33">
        <f>+'[1]CA par taux'!A6484</f>
        <v>0</v>
      </c>
    </row>
    <row r="6485" spans="1:1" x14ac:dyDescent="0.2">
      <c r="A6485" s="33">
        <f>+'[1]CA par taux'!A6485</f>
        <v>0</v>
      </c>
    </row>
    <row r="6486" spans="1:1" x14ac:dyDescent="0.2">
      <c r="A6486" s="33">
        <f>+'[1]CA par taux'!A6486</f>
        <v>0</v>
      </c>
    </row>
    <row r="6487" spans="1:1" x14ac:dyDescent="0.2">
      <c r="A6487" s="33">
        <f>+'[1]CA par taux'!A6487</f>
        <v>0</v>
      </c>
    </row>
    <row r="6488" spans="1:1" x14ac:dyDescent="0.2">
      <c r="A6488" s="33">
        <f>+'[1]CA par taux'!A6488</f>
        <v>0</v>
      </c>
    </row>
    <row r="6489" spans="1:1" x14ac:dyDescent="0.2">
      <c r="A6489" s="33">
        <f>+'[1]CA par taux'!A6489</f>
        <v>0</v>
      </c>
    </row>
    <row r="6490" spans="1:1" x14ac:dyDescent="0.2">
      <c r="A6490" s="33">
        <f>+'[1]CA par taux'!A6490</f>
        <v>0</v>
      </c>
    </row>
    <row r="6491" spans="1:1" x14ac:dyDescent="0.2">
      <c r="A6491" s="33">
        <f>+'[1]CA par taux'!A6491</f>
        <v>0</v>
      </c>
    </row>
    <row r="6492" spans="1:1" x14ac:dyDescent="0.2">
      <c r="A6492" s="33">
        <f>+'[1]CA par taux'!A6492</f>
        <v>0</v>
      </c>
    </row>
    <row r="6493" spans="1:1" x14ac:dyDescent="0.2">
      <c r="A6493" s="33">
        <f>+'[1]CA par taux'!A6493</f>
        <v>0</v>
      </c>
    </row>
    <row r="6494" spans="1:1" x14ac:dyDescent="0.2">
      <c r="A6494" s="33">
        <f>+'[1]CA par taux'!A6494</f>
        <v>0</v>
      </c>
    </row>
    <row r="6495" spans="1:1" x14ac:dyDescent="0.2">
      <c r="A6495" s="33">
        <f>+'[1]CA par taux'!A6495</f>
        <v>0</v>
      </c>
    </row>
    <row r="6496" spans="1:1" x14ac:dyDescent="0.2">
      <c r="A6496" s="33">
        <f>+'[1]CA par taux'!A6496</f>
        <v>0</v>
      </c>
    </row>
    <row r="6497" spans="1:1" x14ac:dyDescent="0.2">
      <c r="A6497" s="33">
        <f>+'[1]CA par taux'!A6497</f>
        <v>0</v>
      </c>
    </row>
    <row r="6498" spans="1:1" x14ac:dyDescent="0.2">
      <c r="A6498" s="33">
        <f>+'[1]CA par taux'!A6498</f>
        <v>0</v>
      </c>
    </row>
    <row r="6499" spans="1:1" x14ac:dyDescent="0.2">
      <c r="A6499" s="33">
        <f>+'[1]CA par taux'!A6499</f>
        <v>0</v>
      </c>
    </row>
    <row r="6500" spans="1:1" x14ac:dyDescent="0.2">
      <c r="A6500" s="33">
        <f>+'[1]CA par taux'!A6500</f>
        <v>0</v>
      </c>
    </row>
    <row r="6501" spans="1:1" x14ac:dyDescent="0.2">
      <c r="A6501" s="33">
        <f>+'[1]CA par taux'!A6501</f>
        <v>0</v>
      </c>
    </row>
    <row r="6502" spans="1:1" x14ac:dyDescent="0.2">
      <c r="A6502" s="33">
        <f>+'[1]CA par taux'!A6502</f>
        <v>0</v>
      </c>
    </row>
    <row r="6503" spans="1:1" x14ac:dyDescent="0.2">
      <c r="A6503" s="33">
        <f>+'[1]CA par taux'!A6503</f>
        <v>0</v>
      </c>
    </row>
    <row r="6504" spans="1:1" x14ac:dyDescent="0.2">
      <c r="A6504" s="33">
        <f>+'[1]CA par taux'!A6504</f>
        <v>0</v>
      </c>
    </row>
    <row r="6505" spans="1:1" x14ac:dyDescent="0.2">
      <c r="A6505" s="33">
        <f>+'[1]CA par taux'!A6505</f>
        <v>0</v>
      </c>
    </row>
    <row r="6506" spans="1:1" x14ac:dyDescent="0.2">
      <c r="A6506" s="33">
        <f>+'[1]CA par taux'!A6506</f>
        <v>0</v>
      </c>
    </row>
    <row r="6507" spans="1:1" x14ac:dyDescent="0.2">
      <c r="A6507" s="33">
        <f>+'[1]CA par taux'!A6507</f>
        <v>0</v>
      </c>
    </row>
    <row r="6508" spans="1:1" x14ac:dyDescent="0.2">
      <c r="A6508" s="33">
        <f>+'[1]CA par taux'!A6508</f>
        <v>0</v>
      </c>
    </row>
    <row r="6509" spans="1:1" x14ac:dyDescent="0.2">
      <c r="A6509" s="33">
        <f>+'[1]CA par taux'!A6509</f>
        <v>0</v>
      </c>
    </row>
    <row r="6510" spans="1:1" x14ac:dyDescent="0.2">
      <c r="A6510" s="33">
        <f>+'[1]CA par taux'!A6510</f>
        <v>0</v>
      </c>
    </row>
    <row r="6511" spans="1:1" x14ac:dyDescent="0.2">
      <c r="A6511" s="33">
        <f>+'[1]CA par taux'!A6511</f>
        <v>0</v>
      </c>
    </row>
    <row r="6512" spans="1:1" x14ac:dyDescent="0.2">
      <c r="A6512" s="33">
        <f>+'[1]CA par taux'!A6512</f>
        <v>0</v>
      </c>
    </row>
    <row r="6513" spans="1:1" x14ac:dyDescent="0.2">
      <c r="A6513" s="33">
        <f>+'[1]CA par taux'!A6513</f>
        <v>0</v>
      </c>
    </row>
    <row r="6514" spans="1:1" x14ac:dyDescent="0.2">
      <c r="A6514" s="33">
        <f>+'[1]CA par taux'!A6514</f>
        <v>0</v>
      </c>
    </row>
    <row r="6515" spans="1:1" x14ac:dyDescent="0.2">
      <c r="A6515" s="33">
        <f>+'[1]CA par taux'!A6515</f>
        <v>0</v>
      </c>
    </row>
    <row r="6516" spans="1:1" x14ac:dyDescent="0.2">
      <c r="A6516" s="33">
        <f>+'[1]CA par taux'!A6516</f>
        <v>0</v>
      </c>
    </row>
    <row r="6517" spans="1:1" x14ac:dyDescent="0.2">
      <c r="A6517" s="33">
        <f>+'[1]CA par taux'!A6517</f>
        <v>0</v>
      </c>
    </row>
    <row r="6518" spans="1:1" x14ac:dyDescent="0.2">
      <c r="A6518" s="33">
        <f>+'[1]CA par taux'!A6518</f>
        <v>0</v>
      </c>
    </row>
    <row r="6519" spans="1:1" x14ac:dyDescent="0.2">
      <c r="A6519" s="33">
        <f>+'[1]CA par taux'!A6519</f>
        <v>0</v>
      </c>
    </row>
    <row r="6520" spans="1:1" x14ac:dyDescent="0.2">
      <c r="A6520" s="33">
        <f>+'[1]CA par taux'!A6520</f>
        <v>0</v>
      </c>
    </row>
    <row r="6521" spans="1:1" x14ac:dyDescent="0.2">
      <c r="A6521" s="33">
        <f>+'[1]CA par taux'!A6521</f>
        <v>0</v>
      </c>
    </row>
    <row r="6522" spans="1:1" x14ac:dyDescent="0.2">
      <c r="A6522" s="33">
        <f>+'[1]CA par taux'!A6522</f>
        <v>0</v>
      </c>
    </row>
    <row r="6523" spans="1:1" x14ac:dyDescent="0.2">
      <c r="A6523" s="33">
        <f>+'[1]CA par taux'!A6523</f>
        <v>0</v>
      </c>
    </row>
    <row r="6524" spans="1:1" x14ac:dyDescent="0.2">
      <c r="A6524" s="33">
        <f>+'[1]CA par taux'!A6524</f>
        <v>0</v>
      </c>
    </row>
    <row r="6525" spans="1:1" x14ac:dyDescent="0.2">
      <c r="A6525" s="33">
        <f>+'[1]CA par taux'!A6525</f>
        <v>0</v>
      </c>
    </row>
    <row r="6526" spans="1:1" x14ac:dyDescent="0.2">
      <c r="A6526" s="33">
        <f>+'[1]CA par taux'!A6526</f>
        <v>0</v>
      </c>
    </row>
    <row r="6527" spans="1:1" x14ac:dyDescent="0.2">
      <c r="A6527" s="33">
        <f>+'[1]CA par taux'!A6527</f>
        <v>0</v>
      </c>
    </row>
    <row r="6528" spans="1:1" x14ac:dyDescent="0.2">
      <c r="A6528" s="33">
        <f>+'[1]CA par taux'!A6528</f>
        <v>0</v>
      </c>
    </row>
    <row r="6529" spans="1:1" x14ac:dyDescent="0.2">
      <c r="A6529" s="33">
        <f>+'[1]CA par taux'!A6529</f>
        <v>0</v>
      </c>
    </row>
    <row r="6530" spans="1:1" x14ac:dyDescent="0.2">
      <c r="A6530" s="33">
        <f>+'[1]CA par taux'!A6530</f>
        <v>0</v>
      </c>
    </row>
    <row r="6531" spans="1:1" x14ac:dyDescent="0.2">
      <c r="A6531" s="33">
        <f>+'[1]CA par taux'!A6531</f>
        <v>0</v>
      </c>
    </row>
    <row r="6532" spans="1:1" x14ac:dyDescent="0.2">
      <c r="A6532" s="33">
        <f>+'[1]CA par taux'!A6532</f>
        <v>0</v>
      </c>
    </row>
    <row r="6533" spans="1:1" x14ac:dyDescent="0.2">
      <c r="A6533" s="33">
        <f>+'[1]CA par taux'!A6533</f>
        <v>0</v>
      </c>
    </row>
    <row r="6534" spans="1:1" x14ac:dyDescent="0.2">
      <c r="A6534" s="33">
        <f>+'[1]CA par taux'!A6534</f>
        <v>0</v>
      </c>
    </row>
    <row r="6535" spans="1:1" x14ac:dyDescent="0.2">
      <c r="A6535" s="33">
        <f>+'[1]CA par taux'!A6535</f>
        <v>0</v>
      </c>
    </row>
    <row r="6536" spans="1:1" x14ac:dyDescent="0.2">
      <c r="A6536" s="33">
        <f>+'[1]CA par taux'!A6536</f>
        <v>0</v>
      </c>
    </row>
    <row r="6537" spans="1:1" x14ac:dyDescent="0.2">
      <c r="A6537" s="33">
        <f>+'[1]CA par taux'!A6537</f>
        <v>0</v>
      </c>
    </row>
    <row r="6538" spans="1:1" x14ac:dyDescent="0.2">
      <c r="A6538" s="33">
        <f>+'[1]CA par taux'!A6538</f>
        <v>0</v>
      </c>
    </row>
    <row r="6539" spans="1:1" x14ac:dyDescent="0.2">
      <c r="A6539" s="33">
        <f>+'[1]CA par taux'!A6539</f>
        <v>0</v>
      </c>
    </row>
    <row r="6540" spans="1:1" x14ac:dyDescent="0.2">
      <c r="A6540" s="33">
        <f>+'[1]CA par taux'!A6540</f>
        <v>0</v>
      </c>
    </row>
    <row r="6541" spans="1:1" x14ac:dyDescent="0.2">
      <c r="A6541" s="33">
        <f>+'[1]CA par taux'!A6541</f>
        <v>0</v>
      </c>
    </row>
    <row r="6542" spans="1:1" x14ac:dyDescent="0.2">
      <c r="A6542" s="33">
        <f>+'[1]CA par taux'!A6542</f>
        <v>0</v>
      </c>
    </row>
    <row r="6543" spans="1:1" x14ac:dyDescent="0.2">
      <c r="A6543" s="33">
        <f>+'[1]CA par taux'!A6543</f>
        <v>0</v>
      </c>
    </row>
    <row r="6544" spans="1:1" x14ac:dyDescent="0.2">
      <c r="A6544" s="33">
        <f>+'[1]CA par taux'!A6544</f>
        <v>0</v>
      </c>
    </row>
    <row r="6545" spans="1:1" x14ac:dyDescent="0.2">
      <c r="A6545" s="33">
        <f>+'[1]CA par taux'!A6545</f>
        <v>0</v>
      </c>
    </row>
    <row r="6546" spans="1:1" x14ac:dyDescent="0.2">
      <c r="A6546" s="33">
        <f>+'[1]CA par taux'!A6546</f>
        <v>0</v>
      </c>
    </row>
    <row r="6547" spans="1:1" x14ac:dyDescent="0.2">
      <c r="A6547" s="33">
        <f>+'[1]CA par taux'!A6547</f>
        <v>0</v>
      </c>
    </row>
    <row r="6548" spans="1:1" x14ac:dyDescent="0.2">
      <c r="A6548" s="33">
        <f>+'[1]CA par taux'!A6548</f>
        <v>0</v>
      </c>
    </row>
    <row r="6549" spans="1:1" x14ac:dyDescent="0.2">
      <c r="A6549" s="33">
        <f>+'[1]CA par taux'!A6549</f>
        <v>0</v>
      </c>
    </row>
    <row r="6550" spans="1:1" x14ac:dyDescent="0.2">
      <c r="A6550" s="33">
        <f>+'[1]CA par taux'!A6550</f>
        <v>0</v>
      </c>
    </row>
    <row r="6551" spans="1:1" x14ac:dyDescent="0.2">
      <c r="A6551" s="33">
        <f>+'[1]CA par taux'!A6551</f>
        <v>0</v>
      </c>
    </row>
    <row r="6552" spans="1:1" x14ac:dyDescent="0.2">
      <c r="A6552" s="33">
        <f>+'[1]CA par taux'!A6552</f>
        <v>0</v>
      </c>
    </row>
    <row r="6553" spans="1:1" x14ac:dyDescent="0.2">
      <c r="A6553" s="33">
        <f>+'[1]CA par taux'!A6553</f>
        <v>0</v>
      </c>
    </row>
    <row r="6554" spans="1:1" x14ac:dyDescent="0.2">
      <c r="A6554" s="33">
        <f>+'[1]CA par taux'!A6554</f>
        <v>0</v>
      </c>
    </row>
    <row r="6555" spans="1:1" x14ac:dyDescent="0.2">
      <c r="A6555" s="33">
        <f>+'[1]CA par taux'!A6555</f>
        <v>0</v>
      </c>
    </row>
    <row r="6556" spans="1:1" x14ac:dyDescent="0.2">
      <c r="A6556" s="33">
        <f>+'[1]CA par taux'!A6556</f>
        <v>0</v>
      </c>
    </row>
    <row r="6557" spans="1:1" x14ac:dyDescent="0.2">
      <c r="A6557" s="33">
        <f>+'[1]CA par taux'!A6557</f>
        <v>0</v>
      </c>
    </row>
    <row r="6558" spans="1:1" x14ac:dyDescent="0.2">
      <c r="A6558" s="33">
        <f>+'[1]CA par taux'!A6558</f>
        <v>0</v>
      </c>
    </row>
    <row r="6559" spans="1:1" x14ac:dyDescent="0.2">
      <c r="A6559" s="33">
        <f>+'[1]CA par taux'!A6559</f>
        <v>0</v>
      </c>
    </row>
    <row r="6560" spans="1:1" x14ac:dyDescent="0.2">
      <c r="A6560" s="33">
        <f>+'[1]CA par taux'!A6560</f>
        <v>0</v>
      </c>
    </row>
    <row r="6561" spans="1:1" x14ac:dyDescent="0.2">
      <c r="A6561" s="33">
        <f>+'[1]CA par taux'!A6561</f>
        <v>0</v>
      </c>
    </row>
    <row r="6562" spans="1:1" x14ac:dyDescent="0.2">
      <c r="A6562" s="33">
        <f>+'[1]CA par taux'!A6562</f>
        <v>0</v>
      </c>
    </row>
    <row r="6563" spans="1:1" x14ac:dyDescent="0.2">
      <c r="A6563" s="33">
        <f>+'[1]CA par taux'!A6563</f>
        <v>0</v>
      </c>
    </row>
    <row r="6564" spans="1:1" x14ac:dyDescent="0.2">
      <c r="A6564" s="33">
        <f>+'[1]CA par taux'!A6564</f>
        <v>0</v>
      </c>
    </row>
    <row r="6565" spans="1:1" x14ac:dyDescent="0.2">
      <c r="A6565" s="33">
        <f>+'[1]CA par taux'!A6565</f>
        <v>0</v>
      </c>
    </row>
    <row r="6566" spans="1:1" x14ac:dyDescent="0.2">
      <c r="A6566" s="33">
        <f>+'[1]CA par taux'!A6566</f>
        <v>0</v>
      </c>
    </row>
    <row r="6567" spans="1:1" x14ac:dyDescent="0.2">
      <c r="A6567" s="33">
        <f>+'[1]CA par taux'!A6567</f>
        <v>0</v>
      </c>
    </row>
    <row r="6568" spans="1:1" x14ac:dyDescent="0.2">
      <c r="A6568" s="33">
        <f>+'[1]CA par taux'!A6568</f>
        <v>0</v>
      </c>
    </row>
    <row r="6569" spans="1:1" x14ac:dyDescent="0.2">
      <c r="A6569" s="33">
        <f>+'[1]CA par taux'!A6569</f>
        <v>0</v>
      </c>
    </row>
    <row r="6570" spans="1:1" x14ac:dyDescent="0.2">
      <c r="A6570" s="33">
        <f>+'[1]CA par taux'!A6570</f>
        <v>0</v>
      </c>
    </row>
    <row r="6571" spans="1:1" x14ac:dyDescent="0.2">
      <c r="A6571" s="33">
        <f>+'[1]CA par taux'!A6571</f>
        <v>0</v>
      </c>
    </row>
    <row r="6572" spans="1:1" x14ac:dyDescent="0.2">
      <c r="A6572" s="33">
        <f>+'[1]CA par taux'!A6572</f>
        <v>0</v>
      </c>
    </row>
    <row r="6573" spans="1:1" x14ac:dyDescent="0.2">
      <c r="A6573" s="33">
        <f>+'[1]CA par taux'!A6573</f>
        <v>0</v>
      </c>
    </row>
    <row r="6574" spans="1:1" x14ac:dyDescent="0.2">
      <c r="A6574" s="33">
        <f>+'[1]CA par taux'!A6574</f>
        <v>0</v>
      </c>
    </row>
    <row r="6575" spans="1:1" x14ac:dyDescent="0.2">
      <c r="A6575" s="33">
        <f>+'[1]CA par taux'!A6575</f>
        <v>0</v>
      </c>
    </row>
    <row r="6576" spans="1:1" x14ac:dyDescent="0.2">
      <c r="A6576" s="33">
        <f>+'[1]CA par taux'!A6576</f>
        <v>0</v>
      </c>
    </row>
    <row r="6577" spans="1:1" x14ac:dyDescent="0.2">
      <c r="A6577" s="33">
        <f>+'[1]CA par taux'!A6577</f>
        <v>0</v>
      </c>
    </row>
    <row r="6578" spans="1:1" x14ac:dyDescent="0.2">
      <c r="A6578" s="33">
        <f>+'[1]CA par taux'!A6578</f>
        <v>0</v>
      </c>
    </row>
    <row r="6579" spans="1:1" x14ac:dyDescent="0.2">
      <c r="A6579" s="33">
        <f>+'[1]CA par taux'!A6579</f>
        <v>0</v>
      </c>
    </row>
    <row r="6580" spans="1:1" x14ac:dyDescent="0.2">
      <c r="A6580" s="33">
        <f>+'[1]CA par taux'!A6580</f>
        <v>0</v>
      </c>
    </row>
    <row r="6581" spans="1:1" x14ac:dyDescent="0.2">
      <c r="A6581" s="33">
        <f>+'[1]CA par taux'!A6581</f>
        <v>0</v>
      </c>
    </row>
    <row r="6582" spans="1:1" x14ac:dyDescent="0.2">
      <c r="A6582" s="33">
        <f>+'[1]CA par taux'!A6582</f>
        <v>0</v>
      </c>
    </row>
    <row r="6583" spans="1:1" x14ac:dyDescent="0.2">
      <c r="A6583" s="33">
        <f>+'[1]CA par taux'!A6583</f>
        <v>0</v>
      </c>
    </row>
    <row r="6584" spans="1:1" x14ac:dyDescent="0.2">
      <c r="A6584" s="33">
        <f>+'[1]CA par taux'!A6584</f>
        <v>0</v>
      </c>
    </row>
    <row r="6585" spans="1:1" x14ac:dyDescent="0.2">
      <c r="A6585" s="33">
        <f>+'[1]CA par taux'!A6585</f>
        <v>0</v>
      </c>
    </row>
    <row r="6586" spans="1:1" x14ac:dyDescent="0.2">
      <c r="A6586" s="33">
        <f>+'[1]CA par taux'!A6586</f>
        <v>0</v>
      </c>
    </row>
    <row r="6587" spans="1:1" x14ac:dyDescent="0.2">
      <c r="A6587" s="33">
        <f>+'[1]CA par taux'!A6587</f>
        <v>0</v>
      </c>
    </row>
    <row r="6588" spans="1:1" x14ac:dyDescent="0.2">
      <c r="A6588" s="33">
        <f>+'[1]CA par taux'!A6588</f>
        <v>0</v>
      </c>
    </row>
    <row r="6589" spans="1:1" x14ac:dyDescent="0.2">
      <c r="A6589" s="33">
        <f>+'[1]CA par taux'!A6589</f>
        <v>0</v>
      </c>
    </row>
    <row r="6590" spans="1:1" x14ac:dyDescent="0.2">
      <c r="A6590" s="33">
        <f>+'[1]CA par taux'!A6590</f>
        <v>0</v>
      </c>
    </row>
    <row r="6591" spans="1:1" x14ac:dyDescent="0.2">
      <c r="A6591" s="33">
        <f>+'[1]CA par taux'!A6591</f>
        <v>0</v>
      </c>
    </row>
    <row r="6592" spans="1:1" x14ac:dyDescent="0.2">
      <c r="A6592" s="33">
        <f>+'[1]CA par taux'!A6592</f>
        <v>0</v>
      </c>
    </row>
    <row r="6593" spans="1:1" x14ac:dyDescent="0.2">
      <c r="A6593" s="33">
        <f>+'[1]CA par taux'!A6593</f>
        <v>0</v>
      </c>
    </row>
    <row r="6594" spans="1:1" x14ac:dyDescent="0.2">
      <c r="A6594" s="33">
        <f>+'[1]CA par taux'!A6594</f>
        <v>0</v>
      </c>
    </row>
    <row r="6595" spans="1:1" x14ac:dyDescent="0.2">
      <c r="A6595" s="33">
        <f>+'[1]CA par taux'!A6595</f>
        <v>0</v>
      </c>
    </row>
    <row r="6596" spans="1:1" x14ac:dyDescent="0.2">
      <c r="A6596" s="33">
        <f>+'[1]CA par taux'!A6596</f>
        <v>0</v>
      </c>
    </row>
    <row r="6597" spans="1:1" x14ac:dyDescent="0.2">
      <c r="A6597" s="33">
        <f>+'[1]CA par taux'!A6597</f>
        <v>0</v>
      </c>
    </row>
    <row r="6598" spans="1:1" x14ac:dyDescent="0.2">
      <c r="A6598" s="33">
        <f>+'[1]CA par taux'!A6598</f>
        <v>0</v>
      </c>
    </row>
    <row r="6599" spans="1:1" x14ac:dyDescent="0.2">
      <c r="A6599" s="33">
        <f>+'[1]CA par taux'!A6599</f>
        <v>0</v>
      </c>
    </row>
    <row r="6600" spans="1:1" x14ac:dyDescent="0.2">
      <c r="A6600" s="33">
        <f>+'[1]CA par taux'!A6600</f>
        <v>0</v>
      </c>
    </row>
    <row r="6601" spans="1:1" x14ac:dyDescent="0.2">
      <c r="A6601" s="33">
        <f>+'[1]CA par taux'!A6601</f>
        <v>0</v>
      </c>
    </row>
    <row r="6602" spans="1:1" x14ac:dyDescent="0.2">
      <c r="A6602" s="33">
        <f>+'[1]CA par taux'!A6602</f>
        <v>0</v>
      </c>
    </row>
    <row r="6603" spans="1:1" x14ac:dyDescent="0.2">
      <c r="A6603" s="33">
        <f>+'[1]CA par taux'!A6603</f>
        <v>0</v>
      </c>
    </row>
    <row r="6604" spans="1:1" x14ac:dyDescent="0.2">
      <c r="A6604" s="33">
        <f>+'[1]CA par taux'!A6604</f>
        <v>0</v>
      </c>
    </row>
    <row r="6605" spans="1:1" x14ac:dyDescent="0.2">
      <c r="A6605" s="33">
        <f>+'[1]CA par taux'!A6605</f>
        <v>0</v>
      </c>
    </row>
    <row r="6606" spans="1:1" x14ac:dyDescent="0.2">
      <c r="A6606" s="33">
        <f>+'[1]CA par taux'!A6606</f>
        <v>0</v>
      </c>
    </row>
    <row r="6607" spans="1:1" x14ac:dyDescent="0.2">
      <c r="A6607" s="33">
        <f>+'[1]CA par taux'!A6607</f>
        <v>0</v>
      </c>
    </row>
    <row r="6608" spans="1:1" x14ac:dyDescent="0.2">
      <c r="A6608" s="33">
        <f>+'[1]CA par taux'!A6608</f>
        <v>0</v>
      </c>
    </row>
    <row r="6609" spans="1:1" x14ac:dyDescent="0.2">
      <c r="A6609" s="33">
        <f>+'[1]CA par taux'!A6609</f>
        <v>0</v>
      </c>
    </row>
    <row r="6610" spans="1:1" x14ac:dyDescent="0.2">
      <c r="A6610" s="33">
        <f>+'[1]CA par taux'!A6610</f>
        <v>0</v>
      </c>
    </row>
    <row r="6611" spans="1:1" x14ac:dyDescent="0.2">
      <c r="A6611" s="33">
        <f>+'[1]CA par taux'!A6611</f>
        <v>0</v>
      </c>
    </row>
    <row r="6612" spans="1:1" x14ac:dyDescent="0.2">
      <c r="A6612" s="33">
        <f>+'[1]CA par taux'!A6612</f>
        <v>0</v>
      </c>
    </row>
    <row r="6613" spans="1:1" x14ac:dyDescent="0.2">
      <c r="A6613" s="33">
        <f>+'[1]CA par taux'!A6613</f>
        <v>0</v>
      </c>
    </row>
    <row r="6614" spans="1:1" x14ac:dyDescent="0.2">
      <c r="A6614" s="33">
        <f>+'[1]CA par taux'!A6614</f>
        <v>0</v>
      </c>
    </row>
    <row r="6615" spans="1:1" x14ac:dyDescent="0.2">
      <c r="A6615" s="33">
        <f>+'[1]CA par taux'!A6615</f>
        <v>0</v>
      </c>
    </row>
    <row r="6616" spans="1:1" x14ac:dyDescent="0.2">
      <c r="A6616" s="33">
        <f>+'[1]CA par taux'!A6616</f>
        <v>0</v>
      </c>
    </row>
    <row r="6617" spans="1:1" x14ac:dyDescent="0.2">
      <c r="A6617" s="33">
        <f>+'[1]CA par taux'!A6617</f>
        <v>0</v>
      </c>
    </row>
    <row r="6618" spans="1:1" x14ac:dyDescent="0.2">
      <c r="A6618" s="33">
        <f>+'[1]CA par taux'!A6618</f>
        <v>0</v>
      </c>
    </row>
    <row r="6619" spans="1:1" x14ac:dyDescent="0.2">
      <c r="A6619" s="33">
        <f>+'[1]CA par taux'!A6619</f>
        <v>0</v>
      </c>
    </row>
    <row r="6620" spans="1:1" x14ac:dyDescent="0.2">
      <c r="A6620" s="33">
        <f>+'[1]CA par taux'!A6620</f>
        <v>0</v>
      </c>
    </row>
    <row r="6621" spans="1:1" x14ac:dyDescent="0.2">
      <c r="A6621" s="33">
        <f>+'[1]CA par taux'!A6621</f>
        <v>0</v>
      </c>
    </row>
    <row r="6622" spans="1:1" x14ac:dyDescent="0.2">
      <c r="A6622" s="33">
        <f>+'[1]CA par taux'!A6622</f>
        <v>0</v>
      </c>
    </row>
    <row r="6623" spans="1:1" x14ac:dyDescent="0.2">
      <c r="A6623" s="33">
        <f>+'[1]CA par taux'!A6623</f>
        <v>0</v>
      </c>
    </row>
    <row r="6624" spans="1:1" x14ac:dyDescent="0.2">
      <c r="A6624" s="33">
        <f>+'[1]CA par taux'!A6624</f>
        <v>0</v>
      </c>
    </row>
    <row r="6625" spans="1:1" x14ac:dyDescent="0.2">
      <c r="A6625" s="33">
        <f>+'[1]CA par taux'!A6625</f>
        <v>0</v>
      </c>
    </row>
    <row r="6626" spans="1:1" x14ac:dyDescent="0.2">
      <c r="A6626" s="33">
        <f>+'[1]CA par taux'!A6626</f>
        <v>0</v>
      </c>
    </row>
    <row r="6627" spans="1:1" x14ac:dyDescent="0.2">
      <c r="A6627" s="33">
        <f>+'[1]CA par taux'!A6627</f>
        <v>0</v>
      </c>
    </row>
    <row r="6628" spans="1:1" x14ac:dyDescent="0.2">
      <c r="A6628" s="33">
        <f>+'[1]CA par taux'!A6628</f>
        <v>0</v>
      </c>
    </row>
    <row r="6629" spans="1:1" x14ac:dyDescent="0.2">
      <c r="A6629" s="33">
        <f>+'[1]CA par taux'!A6629</f>
        <v>0</v>
      </c>
    </row>
    <row r="6630" spans="1:1" x14ac:dyDescent="0.2">
      <c r="A6630" s="33">
        <f>+'[1]CA par taux'!A6630</f>
        <v>0</v>
      </c>
    </row>
    <row r="6631" spans="1:1" x14ac:dyDescent="0.2">
      <c r="A6631" s="33">
        <f>+'[1]CA par taux'!A6631</f>
        <v>0</v>
      </c>
    </row>
    <row r="6632" spans="1:1" x14ac:dyDescent="0.2">
      <c r="A6632" s="33">
        <f>+'[1]CA par taux'!A6632</f>
        <v>0</v>
      </c>
    </row>
    <row r="6633" spans="1:1" x14ac:dyDescent="0.2">
      <c r="A6633" s="33">
        <f>+'[1]CA par taux'!A6633</f>
        <v>0</v>
      </c>
    </row>
    <row r="6634" spans="1:1" x14ac:dyDescent="0.2">
      <c r="A6634" s="33">
        <f>+'[1]CA par taux'!A6634</f>
        <v>0</v>
      </c>
    </row>
    <row r="6635" spans="1:1" x14ac:dyDescent="0.2">
      <c r="A6635" s="33">
        <f>+'[1]CA par taux'!A6635</f>
        <v>0</v>
      </c>
    </row>
    <row r="6636" spans="1:1" x14ac:dyDescent="0.2">
      <c r="A6636" s="33">
        <f>+'[1]CA par taux'!A6636</f>
        <v>0</v>
      </c>
    </row>
    <row r="6637" spans="1:1" x14ac:dyDescent="0.2">
      <c r="A6637" s="33">
        <f>+'[1]CA par taux'!A6637</f>
        <v>0</v>
      </c>
    </row>
    <row r="6638" spans="1:1" x14ac:dyDescent="0.2">
      <c r="A6638" s="33">
        <f>+'[1]CA par taux'!A6638</f>
        <v>0</v>
      </c>
    </row>
    <row r="6639" spans="1:1" x14ac:dyDescent="0.2">
      <c r="A6639" s="33">
        <f>+'[1]CA par taux'!A6639</f>
        <v>0</v>
      </c>
    </row>
    <row r="6640" spans="1:1" x14ac:dyDescent="0.2">
      <c r="A6640" s="33">
        <f>+'[1]CA par taux'!A6640</f>
        <v>0</v>
      </c>
    </row>
    <row r="6641" spans="1:1" x14ac:dyDescent="0.2">
      <c r="A6641" s="33">
        <f>+'[1]CA par taux'!A6641</f>
        <v>0</v>
      </c>
    </row>
    <row r="6642" spans="1:1" x14ac:dyDescent="0.2">
      <c r="A6642" s="33">
        <f>+'[1]CA par taux'!A6642</f>
        <v>0</v>
      </c>
    </row>
    <row r="6643" spans="1:1" x14ac:dyDescent="0.2">
      <c r="A6643" s="33">
        <f>+'[1]CA par taux'!A6643</f>
        <v>0</v>
      </c>
    </row>
    <row r="6644" spans="1:1" x14ac:dyDescent="0.2">
      <c r="A6644" s="33">
        <f>+'[1]CA par taux'!A6644</f>
        <v>0</v>
      </c>
    </row>
    <row r="6645" spans="1:1" x14ac:dyDescent="0.2">
      <c r="A6645" s="33">
        <f>+'[1]CA par taux'!A6645</f>
        <v>0</v>
      </c>
    </row>
    <row r="6646" spans="1:1" x14ac:dyDescent="0.2">
      <c r="A6646" s="33">
        <f>+'[1]CA par taux'!A6646</f>
        <v>0</v>
      </c>
    </row>
    <row r="6647" spans="1:1" x14ac:dyDescent="0.2">
      <c r="A6647" s="33">
        <f>+'[1]CA par taux'!A6647</f>
        <v>0</v>
      </c>
    </row>
    <row r="6648" spans="1:1" x14ac:dyDescent="0.2">
      <c r="A6648" s="33">
        <f>+'[1]CA par taux'!A6648</f>
        <v>0</v>
      </c>
    </row>
    <row r="6649" spans="1:1" x14ac:dyDescent="0.2">
      <c r="A6649" s="33">
        <f>+'[1]CA par taux'!A6649</f>
        <v>0</v>
      </c>
    </row>
    <row r="6650" spans="1:1" x14ac:dyDescent="0.2">
      <c r="A6650" s="33">
        <f>+'[1]CA par taux'!A6650</f>
        <v>0</v>
      </c>
    </row>
    <row r="6651" spans="1:1" x14ac:dyDescent="0.2">
      <c r="A6651" s="33">
        <f>+'[1]CA par taux'!A6651</f>
        <v>0</v>
      </c>
    </row>
    <row r="6652" spans="1:1" x14ac:dyDescent="0.2">
      <c r="A6652" s="33">
        <f>+'[1]CA par taux'!A6652</f>
        <v>0</v>
      </c>
    </row>
    <row r="6653" spans="1:1" x14ac:dyDescent="0.2">
      <c r="A6653" s="33">
        <f>+'[1]CA par taux'!A6653</f>
        <v>0</v>
      </c>
    </row>
    <row r="6654" spans="1:1" x14ac:dyDescent="0.2">
      <c r="A6654" s="33">
        <f>+'[1]CA par taux'!A6654</f>
        <v>0</v>
      </c>
    </row>
    <row r="6655" spans="1:1" x14ac:dyDescent="0.2">
      <c r="A6655" s="33">
        <f>+'[1]CA par taux'!A6655</f>
        <v>0</v>
      </c>
    </row>
    <row r="6656" spans="1:1" x14ac:dyDescent="0.2">
      <c r="A6656" s="33">
        <f>+'[1]CA par taux'!A6656</f>
        <v>0</v>
      </c>
    </row>
    <row r="6657" spans="1:1" x14ac:dyDescent="0.2">
      <c r="A6657" s="33">
        <f>+'[1]CA par taux'!A6657</f>
        <v>0</v>
      </c>
    </row>
    <row r="6658" spans="1:1" x14ac:dyDescent="0.2">
      <c r="A6658" s="33">
        <f>+'[1]CA par taux'!A6658</f>
        <v>0</v>
      </c>
    </row>
    <row r="6659" spans="1:1" x14ac:dyDescent="0.2">
      <c r="A6659" s="33">
        <f>+'[1]CA par taux'!A6659</f>
        <v>0</v>
      </c>
    </row>
    <row r="6660" spans="1:1" x14ac:dyDescent="0.2">
      <c r="A6660" s="33">
        <f>+'[1]CA par taux'!A6660</f>
        <v>0</v>
      </c>
    </row>
    <row r="6661" spans="1:1" x14ac:dyDescent="0.2">
      <c r="A6661" s="33">
        <f>+'[1]CA par taux'!A6661</f>
        <v>0</v>
      </c>
    </row>
    <row r="6662" spans="1:1" x14ac:dyDescent="0.2">
      <c r="A6662" s="33">
        <f>+'[1]CA par taux'!A6662</f>
        <v>0</v>
      </c>
    </row>
    <row r="6663" spans="1:1" x14ac:dyDescent="0.2">
      <c r="A6663" s="33">
        <f>+'[1]CA par taux'!A6663</f>
        <v>0</v>
      </c>
    </row>
    <row r="6664" spans="1:1" x14ac:dyDescent="0.2">
      <c r="A6664" s="33">
        <f>+'[1]CA par taux'!A6664</f>
        <v>0</v>
      </c>
    </row>
    <row r="6665" spans="1:1" x14ac:dyDescent="0.2">
      <c r="A6665" s="33">
        <f>+'[1]CA par taux'!A6665</f>
        <v>0</v>
      </c>
    </row>
    <row r="6666" spans="1:1" x14ac:dyDescent="0.2">
      <c r="A6666" s="33">
        <f>+'[1]CA par taux'!A6666</f>
        <v>0</v>
      </c>
    </row>
    <row r="6667" spans="1:1" x14ac:dyDescent="0.2">
      <c r="A6667" s="33">
        <f>+'[1]CA par taux'!A6667</f>
        <v>0</v>
      </c>
    </row>
    <row r="6668" spans="1:1" x14ac:dyDescent="0.2">
      <c r="A6668" s="33">
        <f>+'[1]CA par taux'!A6668</f>
        <v>0</v>
      </c>
    </row>
    <row r="6669" spans="1:1" x14ac:dyDescent="0.2">
      <c r="A6669" s="33">
        <f>+'[1]CA par taux'!A6669</f>
        <v>0</v>
      </c>
    </row>
    <row r="6670" spans="1:1" x14ac:dyDescent="0.2">
      <c r="A6670" s="33">
        <f>+'[1]CA par taux'!A6670</f>
        <v>0</v>
      </c>
    </row>
    <row r="6671" spans="1:1" x14ac:dyDescent="0.2">
      <c r="A6671" s="33">
        <f>+'[1]CA par taux'!A6671</f>
        <v>0</v>
      </c>
    </row>
    <row r="6672" spans="1:1" x14ac:dyDescent="0.2">
      <c r="A6672" s="33">
        <f>+'[1]CA par taux'!A6672</f>
        <v>0</v>
      </c>
    </row>
    <row r="6673" spans="1:1" x14ac:dyDescent="0.2">
      <c r="A6673" s="33">
        <f>+'[1]CA par taux'!A6673</f>
        <v>0</v>
      </c>
    </row>
    <row r="6674" spans="1:1" x14ac:dyDescent="0.2">
      <c r="A6674" s="33">
        <f>+'[1]CA par taux'!A6674</f>
        <v>0</v>
      </c>
    </row>
    <row r="6675" spans="1:1" x14ac:dyDescent="0.2">
      <c r="A6675" s="33">
        <f>+'[1]CA par taux'!A6675</f>
        <v>0</v>
      </c>
    </row>
    <row r="6676" spans="1:1" x14ac:dyDescent="0.2">
      <c r="A6676" s="33">
        <f>+'[1]CA par taux'!A6676</f>
        <v>0</v>
      </c>
    </row>
    <row r="6677" spans="1:1" x14ac:dyDescent="0.2">
      <c r="A6677" s="33">
        <f>+'[1]CA par taux'!A6677</f>
        <v>0</v>
      </c>
    </row>
    <row r="6678" spans="1:1" x14ac:dyDescent="0.2">
      <c r="A6678" s="33">
        <f>+'[1]CA par taux'!A6678</f>
        <v>0</v>
      </c>
    </row>
    <row r="6679" spans="1:1" x14ac:dyDescent="0.2">
      <c r="A6679" s="33">
        <f>+'[1]CA par taux'!A6679</f>
        <v>0</v>
      </c>
    </row>
    <row r="6680" spans="1:1" x14ac:dyDescent="0.2">
      <c r="A6680" s="33">
        <f>+'[1]CA par taux'!A6680</f>
        <v>0</v>
      </c>
    </row>
    <row r="6681" spans="1:1" x14ac:dyDescent="0.2">
      <c r="A6681" s="33">
        <f>+'[1]CA par taux'!A6681</f>
        <v>0</v>
      </c>
    </row>
    <row r="6682" spans="1:1" x14ac:dyDescent="0.2">
      <c r="A6682" s="33">
        <f>+'[1]CA par taux'!A6682</f>
        <v>0</v>
      </c>
    </row>
    <row r="6683" spans="1:1" x14ac:dyDescent="0.2">
      <c r="A6683" s="33">
        <f>+'[1]CA par taux'!A6683</f>
        <v>0</v>
      </c>
    </row>
    <row r="6684" spans="1:1" x14ac:dyDescent="0.2">
      <c r="A6684" s="33">
        <f>+'[1]CA par taux'!A6684</f>
        <v>0</v>
      </c>
    </row>
    <row r="6685" spans="1:1" x14ac:dyDescent="0.2">
      <c r="A6685" s="33">
        <f>+'[1]CA par taux'!A6685</f>
        <v>0</v>
      </c>
    </row>
    <row r="6686" spans="1:1" x14ac:dyDescent="0.2">
      <c r="A6686" s="33">
        <f>+'[1]CA par taux'!A6686</f>
        <v>0</v>
      </c>
    </row>
    <row r="6687" spans="1:1" x14ac:dyDescent="0.2">
      <c r="A6687" s="33">
        <f>+'[1]CA par taux'!A6687</f>
        <v>0</v>
      </c>
    </row>
    <row r="6688" spans="1:1" x14ac:dyDescent="0.2">
      <c r="A6688" s="33">
        <f>+'[1]CA par taux'!A6688</f>
        <v>0</v>
      </c>
    </row>
    <row r="6689" spans="1:1" x14ac:dyDescent="0.2">
      <c r="A6689" s="33">
        <f>+'[1]CA par taux'!A6689</f>
        <v>0</v>
      </c>
    </row>
    <row r="6690" spans="1:1" x14ac:dyDescent="0.2">
      <c r="A6690" s="33">
        <f>+'[1]CA par taux'!A6690</f>
        <v>0</v>
      </c>
    </row>
    <row r="6691" spans="1:1" x14ac:dyDescent="0.2">
      <c r="A6691" s="33">
        <f>+'[1]CA par taux'!A6691</f>
        <v>0</v>
      </c>
    </row>
    <row r="6692" spans="1:1" x14ac:dyDescent="0.2">
      <c r="A6692" s="33">
        <f>+'[1]CA par taux'!A6692</f>
        <v>0</v>
      </c>
    </row>
    <row r="6693" spans="1:1" x14ac:dyDescent="0.2">
      <c r="A6693" s="33">
        <f>+'[1]CA par taux'!A6693</f>
        <v>0</v>
      </c>
    </row>
    <row r="6694" spans="1:1" x14ac:dyDescent="0.2">
      <c r="A6694" s="33">
        <f>+'[1]CA par taux'!A6694</f>
        <v>0</v>
      </c>
    </row>
    <row r="6695" spans="1:1" x14ac:dyDescent="0.2">
      <c r="A6695" s="33">
        <f>+'[1]CA par taux'!A6695</f>
        <v>0</v>
      </c>
    </row>
    <row r="6696" spans="1:1" x14ac:dyDescent="0.2">
      <c r="A6696" s="33">
        <f>+'[1]CA par taux'!A6696</f>
        <v>0</v>
      </c>
    </row>
    <row r="6697" spans="1:1" x14ac:dyDescent="0.2">
      <c r="A6697" s="33">
        <f>+'[1]CA par taux'!A6697</f>
        <v>0</v>
      </c>
    </row>
    <row r="6698" spans="1:1" x14ac:dyDescent="0.2">
      <c r="A6698" s="33">
        <f>+'[1]CA par taux'!A6698</f>
        <v>0</v>
      </c>
    </row>
    <row r="6699" spans="1:1" x14ac:dyDescent="0.2">
      <c r="A6699" s="33">
        <f>+'[1]CA par taux'!A6699</f>
        <v>0</v>
      </c>
    </row>
    <row r="6700" spans="1:1" x14ac:dyDescent="0.2">
      <c r="A6700" s="33">
        <f>+'[1]CA par taux'!A6700</f>
        <v>0</v>
      </c>
    </row>
    <row r="6701" spans="1:1" x14ac:dyDescent="0.2">
      <c r="A6701" s="33">
        <f>+'[1]CA par taux'!A6701</f>
        <v>0</v>
      </c>
    </row>
    <row r="6702" spans="1:1" x14ac:dyDescent="0.2">
      <c r="A6702" s="33">
        <f>+'[1]CA par taux'!A6702</f>
        <v>0</v>
      </c>
    </row>
    <row r="6703" spans="1:1" x14ac:dyDescent="0.2">
      <c r="A6703" s="33">
        <f>+'[1]CA par taux'!A6703</f>
        <v>0</v>
      </c>
    </row>
    <row r="6704" spans="1:1" x14ac:dyDescent="0.2">
      <c r="A6704" s="33">
        <f>+'[1]CA par taux'!A6704</f>
        <v>0</v>
      </c>
    </row>
    <row r="6705" spans="1:1" x14ac:dyDescent="0.2">
      <c r="A6705" s="33">
        <f>+'[1]CA par taux'!A6705</f>
        <v>0</v>
      </c>
    </row>
    <row r="6706" spans="1:1" x14ac:dyDescent="0.2">
      <c r="A6706" s="33">
        <f>+'[1]CA par taux'!A6706</f>
        <v>0</v>
      </c>
    </row>
    <row r="6707" spans="1:1" x14ac:dyDescent="0.2">
      <c r="A6707" s="33">
        <f>+'[1]CA par taux'!A6707</f>
        <v>0</v>
      </c>
    </row>
    <row r="6708" spans="1:1" x14ac:dyDescent="0.2">
      <c r="A6708" s="33">
        <f>+'[1]CA par taux'!A6708</f>
        <v>0</v>
      </c>
    </row>
    <row r="6709" spans="1:1" x14ac:dyDescent="0.2">
      <c r="A6709" s="33">
        <f>+'[1]CA par taux'!A6709</f>
        <v>0</v>
      </c>
    </row>
    <row r="6710" spans="1:1" x14ac:dyDescent="0.2">
      <c r="A6710" s="33">
        <f>+'[1]CA par taux'!A6710</f>
        <v>0</v>
      </c>
    </row>
    <row r="6711" spans="1:1" x14ac:dyDescent="0.2">
      <c r="A6711" s="33">
        <f>+'[1]CA par taux'!A6711</f>
        <v>0</v>
      </c>
    </row>
    <row r="6712" spans="1:1" x14ac:dyDescent="0.2">
      <c r="A6712" s="33">
        <f>+'[1]CA par taux'!A6712</f>
        <v>0</v>
      </c>
    </row>
    <row r="6713" spans="1:1" x14ac:dyDescent="0.2">
      <c r="A6713" s="33">
        <f>+'[1]CA par taux'!A6713</f>
        <v>0</v>
      </c>
    </row>
    <row r="6714" spans="1:1" x14ac:dyDescent="0.2">
      <c r="A6714" s="33">
        <f>+'[1]CA par taux'!A6714</f>
        <v>0</v>
      </c>
    </row>
    <row r="6715" spans="1:1" x14ac:dyDescent="0.2">
      <c r="A6715" s="33">
        <f>+'[1]CA par taux'!A6715</f>
        <v>0</v>
      </c>
    </row>
    <row r="6716" spans="1:1" x14ac:dyDescent="0.2">
      <c r="A6716" s="33">
        <f>+'[1]CA par taux'!A6716</f>
        <v>0</v>
      </c>
    </row>
    <row r="6717" spans="1:1" x14ac:dyDescent="0.2">
      <c r="A6717" s="33">
        <f>+'[1]CA par taux'!A6717</f>
        <v>0</v>
      </c>
    </row>
    <row r="6718" spans="1:1" x14ac:dyDescent="0.2">
      <c r="A6718" s="33">
        <f>+'[1]CA par taux'!A6718</f>
        <v>0</v>
      </c>
    </row>
    <row r="6719" spans="1:1" x14ac:dyDescent="0.2">
      <c r="A6719" s="33">
        <f>+'[1]CA par taux'!A6719</f>
        <v>0</v>
      </c>
    </row>
    <row r="6720" spans="1:1" x14ac:dyDescent="0.2">
      <c r="A6720" s="33">
        <f>+'[1]CA par taux'!A6720</f>
        <v>0</v>
      </c>
    </row>
    <row r="6721" spans="1:1" x14ac:dyDescent="0.2">
      <c r="A6721" s="33">
        <f>+'[1]CA par taux'!A6721</f>
        <v>0</v>
      </c>
    </row>
    <row r="6722" spans="1:1" x14ac:dyDescent="0.2">
      <c r="A6722" s="33">
        <f>+'[1]CA par taux'!A6722</f>
        <v>0</v>
      </c>
    </row>
    <row r="6723" spans="1:1" x14ac:dyDescent="0.2">
      <c r="A6723" s="33">
        <f>+'[1]CA par taux'!A6723</f>
        <v>0</v>
      </c>
    </row>
    <row r="6724" spans="1:1" x14ac:dyDescent="0.2">
      <c r="A6724" s="33">
        <f>+'[1]CA par taux'!A6724</f>
        <v>0</v>
      </c>
    </row>
    <row r="6725" spans="1:1" x14ac:dyDescent="0.2">
      <c r="A6725" s="33">
        <f>+'[1]CA par taux'!A6725</f>
        <v>0</v>
      </c>
    </row>
    <row r="6726" spans="1:1" x14ac:dyDescent="0.2">
      <c r="A6726" s="33">
        <f>+'[1]CA par taux'!A6726</f>
        <v>0</v>
      </c>
    </row>
    <row r="6727" spans="1:1" x14ac:dyDescent="0.2">
      <c r="A6727" s="33">
        <f>+'[1]CA par taux'!A6727</f>
        <v>0</v>
      </c>
    </row>
    <row r="6728" spans="1:1" x14ac:dyDescent="0.2">
      <c r="A6728" s="33">
        <f>+'[1]CA par taux'!A6728</f>
        <v>0</v>
      </c>
    </row>
    <row r="6729" spans="1:1" x14ac:dyDescent="0.2">
      <c r="A6729" s="33">
        <f>+'[1]CA par taux'!A6729</f>
        <v>0</v>
      </c>
    </row>
    <row r="6730" spans="1:1" x14ac:dyDescent="0.2">
      <c r="A6730" s="33">
        <f>+'[1]CA par taux'!A6730</f>
        <v>0</v>
      </c>
    </row>
    <row r="6731" spans="1:1" x14ac:dyDescent="0.2">
      <c r="A6731" s="33">
        <f>+'[1]CA par taux'!A6731</f>
        <v>0</v>
      </c>
    </row>
    <row r="6732" spans="1:1" x14ac:dyDescent="0.2">
      <c r="A6732" s="33">
        <f>+'[1]CA par taux'!A6732</f>
        <v>0</v>
      </c>
    </row>
    <row r="6733" spans="1:1" x14ac:dyDescent="0.2">
      <c r="A6733" s="33">
        <f>+'[1]CA par taux'!A6733</f>
        <v>0</v>
      </c>
    </row>
    <row r="6734" spans="1:1" x14ac:dyDescent="0.2">
      <c r="A6734" s="33">
        <f>+'[1]CA par taux'!A6734</f>
        <v>0</v>
      </c>
    </row>
    <row r="6735" spans="1:1" x14ac:dyDescent="0.2">
      <c r="A6735" s="33">
        <f>+'[1]CA par taux'!A6735</f>
        <v>0</v>
      </c>
    </row>
    <row r="6736" spans="1:1" x14ac:dyDescent="0.2">
      <c r="A6736" s="33">
        <f>+'[1]CA par taux'!A6736</f>
        <v>0</v>
      </c>
    </row>
    <row r="6737" spans="1:1" x14ac:dyDescent="0.2">
      <c r="A6737" s="33">
        <f>+'[1]CA par taux'!A6737</f>
        <v>0</v>
      </c>
    </row>
    <row r="6738" spans="1:1" x14ac:dyDescent="0.2">
      <c r="A6738" s="33">
        <f>+'[1]CA par taux'!A6738</f>
        <v>0</v>
      </c>
    </row>
    <row r="6739" spans="1:1" x14ac:dyDescent="0.2">
      <c r="A6739" s="33">
        <f>+'[1]CA par taux'!A6739</f>
        <v>0</v>
      </c>
    </row>
    <row r="6740" spans="1:1" x14ac:dyDescent="0.2">
      <c r="A6740" s="33">
        <f>+'[1]CA par taux'!A6740</f>
        <v>0</v>
      </c>
    </row>
    <row r="6741" spans="1:1" x14ac:dyDescent="0.2">
      <c r="A6741" s="33">
        <f>+'[1]CA par taux'!A6741</f>
        <v>0</v>
      </c>
    </row>
    <row r="6742" spans="1:1" x14ac:dyDescent="0.2">
      <c r="A6742" s="33">
        <f>+'[1]CA par taux'!A6742</f>
        <v>0</v>
      </c>
    </row>
    <row r="6743" spans="1:1" x14ac:dyDescent="0.2">
      <c r="A6743" s="33">
        <f>+'[1]CA par taux'!A6743</f>
        <v>0</v>
      </c>
    </row>
    <row r="6744" spans="1:1" x14ac:dyDescent="0.2">
      <c r="A6744" s="33">
        <f>+'[1]CA par taux'!A6744</f>
        <v>0</v>
      </c>
    </row>
    <row r="6745" spans="1:1" x14ac:dyDescent="0.2">
      <c r="A6745" s="33">
        <f>+'[1]CA par taux'!A6745</f>
        <v>0</v>
      </c>
    </row>
    <row r="6746" spans="1:1" x14ac:dyDescent="0.2">
      <c r="A6746" s="33">
        <f>+'[1]CA par taux'!A6746</f>
        <v>0</v>
      </c>
    </row>
    <row r="6747" spans="1:1" x14ac:dyDescent="0.2">
      <c r="A6747" s="33">
        <f>+'[1]CA par taux'!A6747</f>
        <v>0</v>
      </c>
    </row>
    <row r="6748" spans="1:1" x14ac:dyDescent="0.2">
      <c r="A6748" s="33">
        <f>+'[1]CA par taux'!A6748</f>
        <v>0</v>
      </c>
    </row>
    <row r="6749" spans="1:1" x14ac:dyDescent="0.2">
      <c r="A6749" s="33">
        <f>+'[1]CA par taux'!A6749</f>
        <v>0</v>
      </c>
    </row>
    <row r="6750" spans="1:1" x14ac:dyDescent="0.2">
      <c r="A6750" s="33">
        <f>+'[1]CA par taux'!A6750</f>
        <v>0</v>
      </c>
    </row>
    <row r="6751" spans="1:1" x14ac:dyDescent="0.2">
      <c r="A6751" s="33">
        <f>+'[1]CA par taux'!A6751</f>
        <v>0</v>
      </c>
    </row>
    <row r="6752" spans="1:1" x14ac:dyDescent="0.2">
      <c r="A6752" s="33">
        <f>+'[1]CA par taux'!A6752</f>
        <v>0</v>
      </c>
    </row>
    <row r="6753" spans="1:1" x14ac:dyDescent="0.2">
      <c r="A6753" s="33">
        <f>+'[1]CA par taux'!A6753</f>
        <v>0</v>
      </c>
    </row>
    <row r="6754" spans="1:1" x14ac:dyDescent="0.2">
      <c r="A6754" s="33">
        <f>+'[1]CA par taux'!A6754</f>
        <v>0</v>
      </c>
    </row>
    <row r="6755" spans="1:1" x14ac:dyDescent="0.2">
      <c r="A6755" s="33">
        <f>+'[1]CA par taux'!A6755</f>
        <v>0</v>
      </c>
    </row>
    <row r="6756" spans="1:1" x14ac:dyDescent="0.2">
      <c r="A6756" s="33">
        <f>+'[1]CA par taux'!A6756</f>
        <v>0</v>
      </c>
    </row>
    <row r="6757" spans="1:1" x14ac:dyDescent="0.2">
      <c r="A6757" s="33">
        <f>+'[1]CA par taux'!A6757</f>
        <v>0</v>
      </c>
    </row>
    <row r="6758" spans="1:1" x14ac:dyDescent="0.2">
      <c r="A6758" s="33">
        <f>+'[1]CA par taux'!A6758</f>
        <v>0</v>
      </c>
    </row>
    <row r="6759" spans="1:1" x14ac:dyDescent="0.2">
      <c r="A6759" s="33">
        <f>+'[1]CA par taux'!A6759</f>
        <v>0</v>
      </c>
    </row>
    <row r="6760" spans="1:1" x14ac:dyDescent="0.2">
      <c r="A6760" s="33">
        <f>+'[1]CA par taux'!A6760</f>
        <v>0</v>
      </c>
    </row>
    <row r="6761" spans="1:1" x14ac:dyDescent="0.2">
      <c r="A6761" s="33">
        <f>+'[1]CA par taux'!A6761</f>
        <v>0</v>
      </c>
    </row>
    <row r="6762" spans="1:1" x14ac:dyDescent="0.2">
      <c r="A6762" s="33">
        <f>+'[1]CA par taux'!A6762</f>
        <v>0</v>
      </c>
    </row>
    <row r="6763" spans="1:1" x14ac:dyDescent="0.2">
      <c r="A6763" s="33">
        <f>+'[1]CA par taux'!A6763</f>
        <v>0</v>
      </c>
    </row>
    <row r="6764" spans="1:1" x14ac:dyDescent="0.2">
      <c r="A6764" s="33">
        <f>+'[1]CA par taux'!A6764</f>
        <v>0</v>
      </c>
    </row>
    <row r="6765" spans="1:1" x14ac:dyDescent="0.2">
      <c r="A6765" s="33">
        <f>+'[1]CA par taux'!A6765</f>
        <v>0</v>
      </c>
    </row>
    <row r="6766" spans="1:1" x14ac:dyDescent="0.2">
      <c r="A6766" s="33">
        <f>+'[1]CA par taux'!A6766</f>
        <v>0</v>
      </c>
    </row>
    <row r="6767" spans="1:1" x14ac:dyDescent="0.2">
      <c r="A6767" s="33">
        <f>+'[1]CA par taux'!A6767</f>
        <v>0</v>
      </c>
    </row>
    <row r="6768" spans="1:1" x14ac:dyDescent="0.2">
      <c r="A6768" s="33">
        <f>+'[1]CA par taux'!A6768</f>
        <v>0</v>
      </c>
    </row>
    <row r="6769" spans="1:1" x14ac:dyDescent="0.2">
      <c r="A6769" s="33">
        <f>+'[1]CA par taux'!A6769</f>
        <v>0</v>
      </c>
    </row>
    <row r="6770" spans="1:1" x14ac:dyDescent="0.2">
      <c r="A6770" s="33">
        <f>+'[1]CA par taux'!A6770</f>
        <v>0</v>
      </c>
    </row>
    <row r="6771" spans="1:1" x14ac:dyDescent="0.2">
      <c r="A6771" s="33">
        <f>+'[1]CA par taux'!A6771</f>
        <v>0</v>
      </c>
    </row>
    <row r="6772" spans="1:1" x14ac:dyDescent="0.2">
      <c r="A6772" s="33">
        <f>+'[1]CA par taux'!A6772</f>
        <v>0</v>
      </c>
    </row>
    <row r="6773" spans="1:1" x14ac:dyDescent="0.2">
      <c r="A6773" s="33">
        <f>+'[1]CA par taux'!A6773</f>
        <v>0</v>
      </c>
    </row>
    <row r="6774" spans="1:1" x14ac:dyDescent="0.2">
      <c r="A6774" s="33">
        <f>+'[1]CA par taux'!A6774</f>
        <v>0</v>
      </c>
    </row>
    <row r="6775" spans="1:1" x14ac:dyDescent="0.2">
      <c r="A6775" s="33">
        <f>+'[1]CA par taux'!A6775</f>
        <v>0</v>
      </c>
    </row>
    <row r="6776" spans="1:1" x14ac:dyDescent="0.2">
      <c r="A6776" s="33">
        <f>+'[1]CA par taux'!A6776</f>
        <v>0</v>
      </c>
    </row>
    <row r="6777" spans="1:1" x14ac:dyDescent="0.2">
      <c r="A6777" s="33">
        <f>+'[1]CA par taux'!A6777</f>
        <v>0</v>
      </c>
    </row>
    <row r="6778" spans="1:1" x14ac:dyDescent="0.2">
      <c r="A6778" s="33">
        <f>+'[1]CA par taux'!A6778</f>
        <v>0</v>
      </c>
    </row>
    <row r="6779" spans="1:1" x14ac:dyDescent="0.2">
      <c r="A6779" s="33">
        <f>+'[1]CA par taux'!A6779</f>
        <v>0</v>
      </c>
    </row>
    <row r="6780" spans="1:1" x14ac:dyDescent="0.2">
      <c r="A6780" s="33">
        <f>+'[1]CA par taux'!A6780</f>
        <v>0</v>
      </c>
    </row>
  </sheetData>
  <sheetProtection autoFilter="0"/>
  <autoFilter ref="A3:B6780" xr:uid="{00000000-0009-0000-0000-000002000000}"/>
  <mergeCells count="1">
    <mergeCell ref="A1:A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68064-876B-4277-91A5-E132BABA20C9}">
  <sheetPr codeName="Feuil1">
    <tabColor rgb="FFFF0000"/>
  </sheetPr>
  <dimension ref="A1:B6400"/>
  <sheetViews>
    <sheetView workbookViewId="0">
      <pane xSplit="1" ySplit="3" topLeftCell="B3572" activePane="bottomRight" state="frozen"/>
      <selection sqref="A1:A1048576"/>
      <selection pane="topRight" sqref="A1:A1048576"/>
      <selection pane="bottomLeft" sqref="A1:A1048576"/>
      <selection pane="bottomRight" activeCell="E3589" sqref="E3589"/>
    </sheetView>
  </sheetViews>
  <sheetFormatPr baseColWidth="10" defaultColWidth="11.42578125" defaultRowHeight="11.25" x14ac:dyDescent="0.2"/>
  <cols>
    <col min="1" max="1" width="5.42578125" style="15" customWidth="1"/>
    <col min="2" max="2" width="29.7109375" style="11" bestFit="1" customWidth="1"/>
    <col min="3" max="16384" width="11.42578125" style="12"/>
  </cols>
  <sheetData>
    <row r="1" spans="1:2" ht="12" customHeight="1" thickBot="1" x14ac:dyDescent="0.25">
      <c r="A1" s="9"/>
      <c r="B1" s="10" t="s">
        <v>89</v>
      </c>
    </row>
    <row r="2" spans="1:2" ht="28.5" customHeight="1" thickBot="1" x14ac:dyDescent="0.25">
      <c r="A2" s="13"/>
      <c r="B2" s="14" t="s">
        <v>103</v>
      </c>
    </row>
    <row r="3" spans="1:2" ht="12" thickBot="1" x14ac:dyDescent="0.25">
      <c r="B3" s="16"/>
    </row>
    <row r="4" spans="1:2" ht="12" thickBot="1" x14ac:dyDescent="0.25">
      <c r="A4" s="15">
        <v>427</v>
      </c>
      <c r="B4" s="17" t="s">
        <v>104</v>
      </c>
    </row>
    <row r="5" spans="1:2" ht="12" thickBot="1" x14ac:dyDescent="0.25">
      <c r="A5" s="15">
        <v>427</v>
      </c>
      <c r="B5" s="17" t="s">
        <v>104</v>
      </c>
    </row>
    <row r="6" spans="1:2" ht="12" thickBot="1" x14ac:dyDescent="0.25">
      <c r="A6" s="15">
        <v>427</v>
      </c>
      <c r="B6" s="17" t="s">
        <v>105</v>
      </c>
    </row>
    <row r="7" spans="1:2" ht="12" thickBot="1" x14ac:dyDescent="0.25">
      <c r="A7" s="15">
        <v>427</v>
      </c>
      <c r="B7" s="17" t="s">
        <v>106</v>
      </c>
    </row>
    <row r="8" spans="1:2" ht="12" thickBot="1" x14ac:dyDescent="0.25">
      <c r="A8" s="15">
        <v>427</v>
      </c>
      <c r="B8" s="17" t="s">
        <v>107</v>
      </c>
    </row>
    <row r="9" spans="1:2" ht="12" thickBot="1" x14ac:dyDescent="0.25">
      <c r="A9" s="15">
        <v>427</v>
      </c>
      <c r="B9" s="17" t="s">
        <v>107</v>
      </c>
    </row>
    <row r="10" spans="1:2" ht="12" thickBot="1" x14ac:dyDescent="0.25">
      <c r="A10" s="15">
        <v>427</v>
      </c>
      <c r="B10" s="17" t="s">
        <v>108</v>
      </c>
    </row>
    <row r="11" spans="1:2" ht="12" thickBot="1" x14ac:dyDescent="0.25">
      <c r="A11" s="15">
        <v>427</v>
      </c>
      <c r="B11" s="17" t="s">
        <v>108</v>
      </c>
    </row>
    <row r="12" spans="1:2" ht="12" thickBot="1" x14ac:dyDescent="0.25">
      <c r="A12" s="15">
        <v>427</v>
      </c>
      <c r="B12" s="17" t="s">
        <v>109</v>
      </c>
    </row>
    <row r="13" spans="1:2" ht="12" thickBot="1" x14ac:dyDescent="0.25">
      <c r="A13" s="15">
        <v>427</v>
      </c>
      <c r="B13" s="17" t="s">
        <v>110</v>
      </c>
    </row>
    <row r="14" spans="1:2" ht="12" thickBot="1" x14ac:dyDescent="0.25">
      <c r="A14" s="15">
        <v>427</v>
      </c>
      <c r="B14" s="17" t="s">
        <v>110</v>
      </c>
    </row>
    <row r="15" spans="1:2" ht="12" thickBot="1" x14ac:dyDescent="0.25">
      <c r="A15" s="15">
        <v>427</v>
      </c>
      <c r="B15" s="17" t="s">
        <v>111</v>
      </c>
    </row>
    <row r="16" spans="1:2" ht="12" thickBot="1" x14ac:dyDescent="0.25">
      <c r="A16" s="15">
        <v>427</v>
      </c>
      <c r="B16" s="17" t="s">
        <v>111</v>
      </c>
    </row>
    <row r="17" spans="1:2" ht="12" thickBot="1" x14ac:dyDescent="0.25">
      <c r="A17" s="15">
        <v>427</v>
      </c>
      <c r="B17" s="17" t="s">
        <v>112</v>
      </c>
    </row>
    <row r="18" spans="1:2" ht="12" thickBot="1" x14ac:dyDescent="0.25">
      <c r="A18" s="15">
        <v>427</v>
      </c>
      <c r="B18" s="17" t="s">
        <v>113</v>
      </c>
    </row>
    <row r="19" spans="1:2" ht="12" thickBot="1" x14ac:dyDescent="0.25">
      <c r="A19" s="15">
        <v>427</v>
      </c>
      <c r="B19" s="17" t="s">
        <v>113</v>
      </c>
    </row>
    <row r="20" spans="1:2" ht="12" thickBot="1" x14ac:dyDescent="0.25">
      <c r="A20" s="15">
        <v>427</v>
      </c>
      <c r="B20" s="17" t="s">
        <v>114</v>
      </c>
    </row>
    <row r="21" spans="1:2" ht="12" thickBot="1" x14ac:dyDescent="0.25">
      <c r="A21" s="15">
        <v>427</v>
      </c>
      <c r="B21" s="17" t="s">
        <v>115</v>
      </c>
    </row>
    <row r="22" spans="1:2" ht="12" thickBot="1" x14ac:dyDescent="0.25">
      <c r="A22" s="15">
        <v>427</v>
      </c>
      <c r="B22" s="17" t="s">
        <v>116</v>
      </c>
    </row>
    <row r="23" spans="1:2" ht="12" thickBot="1" x14ac:dyDescent="0.25">
      <c r="A23" s="15">
        <v>427</v>
      </c>
      <c r="B23" s="17" t="s">
        <v>117</v>
      </c>
    </row>
    <row r="24" spans="1:2" ht="12" thickBot="1" x14ac:dyDescent="0.25">
      <c r="A24" s="15">
        <v>427</v>
      </c>
      <c r="B24" s="17" t="s">
        <v>117</v>
      </c>
    </row>
    <row r="25" spans="1:2" ht="12" thickBot="1" x14ac:dyDescent="0.25">
      <c r="A25" s="15">
        <v>427</v>
      </c>
      <c r="B25" s="17" t="s">
        <v>118</v>
      </c>
    </row>
    <row r="26" spans="1:2" ht="12" thickBot="1" x14ac:dyDescent="0.25">
      <c r="A26" s="15">
        <v>427</v>
      </c>
      <c r="B26" s="17" t="s">
        <v>119</v>
      </c>
    </row>
    <row r="27" spans="1:2" ht="12" thickBot="1" x14ac:dyDescent="0.25">
      <c r="A27" s="15">
        <v>427</v>
      </c>
      <c r="B27" s="17" t="s">
        <v>120</v>
      </c>
    </row>
    <row r="28" spans="1:2" ht="12" thickBot="1" x14ac:dyDescent="0.25">
      <c r="A28" s="15">
        <v>427</v>
      </c>
      <c r="B28" s="17" t="s">
        <v>121</v>
      </c>
    </row>
    <row r="29" spans="1:2" ht="12" thickBot="1" x14ac:dyDescent="0.25">
      <c r="A29" s="15">
        <v>427</v>
      </c>
      <c r="B29" s="17" t="s">
        <v>122</v>
      </c>
    </row>
    <row r="30" spans="1:2" ht="12" thickBot="1" x14ac:dyDescent="0.25">
      <c r="A30" s="15">
        <v>427</v>
      </c>
      <c r="B30" s="17" t="s">
        <v>123</v>
      </c>
    </row>
    <row r="31" spans="1:2" ht="12" thickBot="1" x14ac:dyDescent="0.25">
      <c r="A31" s="15">
        <v>427</v>
      </c>
      <c r="B31" s="17" t="s">
        <v>123</v>
      </c>
    </row>
    <row r="32" spans="1:2" ht="12" thickBot="1" x14ac:dyDescent="0.25">
      <c r="A32" s="15">
        <v>427</v>
      </c>
      <c r="B32" s="17" t="s">
        <v>124</v>
      </c>
    </row>
    <row r="33" spans="1:2" ht="12" thickBot="1" x14ac:dyDescent="0.25">
      <c r="A33" s="15">
        <v>427</v>
      </c>
      <c r="B33" s="17" t="s">
        <v>124</v>
      </c>
    </row>
    <row r="34" spans="1:2" ht="12" thickBot="1" x14ac:dyDescent="0.25">
      <c r="A34" s="15">
        <v>427</v>
      </c>
      <c r="B34" s="17" t="s">
        <v>125</v>
      </c>
    </row>
    <row r="35" spans="1:2" ht="12" thickBot="1" x14ac:dyDescent="0.25">
      <c r="A35" s="15">
        <v>427</v>
      </c>
      <c r="B35" s="17" t="s">
        <v>125</v>
      </c>
    </row>
    <row r="36" spans="1:2" ht="12" thickBot="1" x14ac:dyDescent="0.25">
      <c r="A36" s="15">
        <v>427</v>
      </c>
      <c r="B36" s="17" t="s">
        <v>126</v>
      </c>
    </row>
    <row r="37" spans="1:2" ht="12" thickBot="1" x14ac:dyDescent="0.25">
      <c r="A37" s="15">
        <v>427</v>
      </c>
      <c r="B37" s="17" t="s">
        <v>126</v>
      </c>
    </row>
    <row r="38" spans="1:2" ht="12" thickBot="1" x14ac:dyDescent="0.25">
      <c r="A38" s="15">
        <v>427</v>
      </c>
      <c r="B38" s="17" t="s">
        <v>127</v>
      </c>
    </row>
    <row r="39" spans="1:2" ht="12" thickBot="1" x14ac:dyDescent="0.25">
      <c r="A39" s="15">
        <v>427</v>
      </c>
      <c r="B39" s="17" t="s">
        <v>128</v>
      </c>
    </row>
    <row r="40" spans="1:2" ht="12" thickBot="1" x14ac:dyDescent="0.25">
      <c r="A40" s="15">
        <v>427</v>
      </c>
      <c r="B40" s="17" t="s">
        <v>129</v>
      </c>
    </row>
    <row r="41" spans="1:2" ht="12" thickBot="1" x14ac:dyDescent="0.25">
      <c r="A41" s="15">
        <v>427</v>
      </c>
      <c r="B41" s="17" t="s">
        <v>130</v>
      </c>
    </row>
    <row r="42" spans="1:2" ht="12" thickBot="1" x14ac:dyDescent="0.25">
      <c r="A42" s="15">
        <v>427</v>
      </c>
      <c r="B42" s="17" t="s">
        <v>131</v>
      </c>
    </row>
    <row r="43" spans="1:2" ht="12" thickBot="1" x14ac:dyDescent="0.25">
      <c r="A43" s="15">
        <v>427</v>
      </c>
      <c r="B43" s="19" t="s">
        <v>131</v>
      </c>
    </row>
    <row r="44" spans="1:2" ht="12" thickBot="1" x14ac:dyDescent="0.25">
      <c r="A44" s="15">
        <v>427</v>
      </c>
      <c r="B44" s="17" t="s">
        <v>132</v>
      </c>
    </row>
    <row r="45" spans="1:2" ht="12" thickBot="1" x14ac:dyDescent="0.25">
      <c r="A45" s="15">
        <v>427</v>
      </c>
      <c r="B45" s="17" t="s">
        <v>133</v>
      </c>
    </row>
    <row r="46" spans="1:2" ht="12" thickBot="1" x14ac:dyDescent="0.25">
      <c r="A46" s="15">
        <v>427</v>
      </c>
      <c r="B46" s="17" t="s">
        <v>134</v>
      </c>
    </row>
    <row r="47" spans="1:2" ht="12" thickBot="1" x14ac:dyDescent="0.25">
      <c r="A47" s="15">
        <v>427</v>
      </c>
      <c r="B47" s="17" t="s">
        <v>135</v>
      </c>
    </row>
    <row r="48" spans="1:2" ht="12" thickBot="1" x14ac:dyDescent="0.25">
      <c r="A48" s="15">
        <v>427</v>
      </c>
      <c r="B48" s="17" t="s">
        <v>136</v>
      </c>
    </row>
    <row r="49" spans="1:2" ht="12" thickBot="1" x14ac:dyDescent="0.25">
      <c r="A49" s="15">
        <v>427</v>
      </c>
      <c r="B49" s="19" t="s">
        <v>137</v>
      </c>
    </row>
    <row r="50" spans="1:2" ht="12" thickBot="1" x14ac:dyDescent="0.25">
      <c r="A50" s="15">
        <v>427</v>
      </c>
      <c r="B50" s="20" t="s">
        <v>137</v>
      </c>
    </row>
    <row r="51" spans="1:2" ht="12" thickBot="1" x14ac:dyDescent="0.25">
      <c r="A51" s="15">
        <v>427</v>
      </c>
      <c r="B51" s="17" t="s">
        <v>138</v>
      </c>
    </row>
    <row r="52" spans="1:2" ht="12" thickBot="1" x14ac:dyDescent="0.25">
      <c r="A52" s="15">
        <v>427</v>
      </c>
      <c r="B52" s="17" t="s">
        <v>138</v>
      </c>
    </row>
    <row r="53" spans="1:2" ht="12" thickBot="1" x14ac:dyDescent="0.25">
      <c r="A53" s="15">
        <v>427</v>
      </c>
      <c r="B53" s="21" t="s">
        <v>139</v>
      </c>
    </row>
    <row r="54" spans="1:2" ht="12" thickBot="1" x14ac:dyDescent="0.25">
      <c r="A54" s="15">
        <v>427</v>
      </c>
      <c r="B54" s="17" t="s">
        <v>140</v>
      </c>
    </row>
    <row r="55" spans="1:2" ht="12" thickBot="1" x14ac:dyDescent="0.25">
      <c r="A55" s="15">
        <v>427</v>
      </c>
      <c r="B55" s="17" t="s">
        <v>141</v>
      </c>
    </row>
    <row r="56" spans="1:2" ht="12" thickBot="1" x14ac:dyDescent="0.25">
      <c r="A56" s="15">
        <v>427</v>
      </c>
      <c r="B56" s="17" t="s">
        <v>142</v>
      </c>
    </row>
    <row r="57" spans="1:2" ht="12" thickBot="1" x14ac:dyDescent="0.25">
      <c r="A57" s="15">
        <v>427</v>
      </c>
      <c r="B57" s="17" t="s">
        <v>142</v>
      </c>
    </row>
    <row r="58" spans="1:2" ht="12" thickBot="1" x14ac:dyDescent="0.25">
      <c r="A58" s="15">
        <v>427</v>
      </c>
      <c r="B58" s="17" t="s">
        <v>143</v>
      </c>
    </row>
    <row r="59" spans="1:2" ht="12" thickBot="1" x14ac:dyDescent="0.25">
      <c r="A59" s="15">
        <v>427</v>
      </c>
      <c r="B59" s="17" t="s">
        <v>144</v>
      </c>
    </row>
    <row r="60" spans="1:2" ht="12" thickBot="1" x14ac:dyDescent="0.25">
      <c r="A60" s="15">
        <v>427</v>
      </c>
      <c r="B60" s="17" t="s">
        <v>144</v>
      </c>
    </row>
    <row r="61" spans="1:2" ht="12" thickBot="1" x14ac:dyDescent="0.25">
      <c r="A61" s="15">
        <v>427</v>
      </c>
      <c r="B61" s="17" t="s">
        <v>145</v>
      </c>
    </row>
    <row r="62" spans="1:2" ht="12" thickBot="1" x14ac:dyDescent="0.25">
      <c r="A62" s="15">
        <v>427</v>
      </c>
      <c r="B62" s="17" t="s">
        <v>146</v>
      </c>
    </row>
    <row r="63" spans="1:2" ht="12" thickBot="1" x14ac:dyDescent="0.25">
      <c r="A63" s="15">
        <v>427</v>
      </c>
      <c r="B63" s="17" t="s">
        <v>147</v>
      </c>
    </row>
    <row r="64" spans="1:2" ht="12" thickBot="1" x14ac:dyDescent="0.25">
      <c r="A64" s="15">
        <v>427</v>
      </c>
      <c r="B64" s="17" t="s">
        <v>148</v>
      </c>
    </row>
    <row r="65" spans="1:2" ht="12" thickBot="1" x14ac:dyDescent="0.25">
      <c r="A65" s="15">
        <v>427</v>
      </c>
      <c r="B65" s="17" t="s">
        <v>148</v>
      </c>
    </row>
    <row r="66" spans="1:2" ht="12" thickBot="1" x14ac:dyDescent="0.25">
      <c r="A66" s="15">
        <v>427</v>
      </c>
      <c r="B66" s="19" t="s">
        <v>149</v>
      </c>
    </row>
    <row r="67" spans="1:2" ht="12" thickBot="1" x14ac:dyDescent="0.25">
      <c r="A67" s="15">
        <v>427</v>
      </c>
      <c r="B67" s="17" t="s">
        <v>150</v>
      </c>
    </row>
    <row r="68" spans="1:2" ht="12" thickBot="1" x14ac:dyDescent="0.25">
      <c r="A68" s="15">
        <v>427</v>
      </c>
      <c r="B68" s="17" t="s">
        <v>151</v>
      </c>
    </row>
    <row r="69" spans="1:2" ht="12" thickBot="1" x14ac:dyDescent="0.25">
      <c r="A69" s="15">
        <v>427</v>
      </c>
      <c r="B69" s="17" t="s">
        <v>152</v>
      </c>
    </row>
    <row r="70" spans="1:2" ht="12" thickBot="1" x14ac:dyDescent="0.25">
      <c r="A70" s="15">
        <v>427</v>
      </c>
      <c r="B70" s="17" t="s">
        <v>153</v>
      </c>
    </row>
    <row r="71" spans="1:2" ht="12" thickBot="1" x14ac:dyDescent="0.25">
      <c r="A71" s="15">
        <v>427</v>
      </c>
      <c r="B71" s="17" t="s">
        <v>154</v>
      </c>
    </row>
    <row r="72" spans="1:2" ht="12" thickBot="1" x14ac:dyDescent="0.25">
      <c r="A72" s="15">
        <v>427</v>
      </c>
      <c r="B72" s="19" t="s">
        <v>155</v>
      </c>
    </row>
    <row r="73" spans="1:2" ht="12" thickBot="1" x14ac:dyDescent="0.25">
      <c r="A73" s="15">
        <v>427</v>
      </c>
      <c r="B73" s="17" t="s">
        <v>156</v>
      </c>
    </row>
    <row r="74" spans="1:2" ht="17.25" thickBot="1" x14ac:dyDescent="0.25">
      <c r="A74" s="15">
        <v>427</v>
      </c>
      <c r="B74" s="17" t="s">
        <v>157</v>
      </c>
    </row>
    <row r="75" spans="1:2" ht="12" thickBot="1" x14ac:dyDescent="0.25">
      <c r="A75" s="15">
        <v>427</v>
      </c>
      <c r="B75" s="17" t="s">
        <v>158</v>
      </c>
    </row>
    <row r="76" spans="1:2" ht="12" thickBot="1" x14ac:dyDescent="0.25">
      <c r="A76" s="15">
        <v>427</v>
      </c>
      <c r="B76" s="17" t="s">
        <v>159</v>
      </c>
    </row>
    <row r="77" spans="1:2" ht="12" thickBot="1" x14ac:dyDescent="0.25">
      <c r="A77" s="15">
        <v>427</v>
      </c>
      <c r="B77" s="17" t="s">
        <v>160</v>
      </c>
    </row>
    <row r="78" spans="1:2" ht="12" thickBot="1" x14ac:dyDescent="0.25">
      <c r="A78" s="15">
        <v>427</v>
      </c>
      <c r="B78" s="17" t="s">
        <v>161</v>
      </c>
    </row>
    <row r="79" spans="1:2" ht="12" thickBot="1" x14ac:dyDescent="0.25">
      <c r="A79" s="15">
        <v>427</v>
      </c>
      <c r="B79" s="17" t="s">
        <v>162</v>
      </c>
    </row>
    <row r="80" spans="1:2" ht="12" thickBot="1" x14ac:dyDescent="0.25">
      <c r="A80" s="15">
        <v>427</v>
      </c>
      <c r="B80" s="17" t="s">
        <v>162</v>
      </c>
    </row>
    <row r="81" spans="1:2" ht="12" thickBot="1" x14ac:dyDescent="0.25">
      <c r="A81" s="15">
        <v>427</v>
      </c>
      <c r="B81" s="17" t="s">
        <v>163</v>
      </c>
    </row>
    <row r="82" spans="1:2" ht="12" thickBot="1" x14ac:dyDescent="0.25">
      <c r="A82" s="15">
        <v>427</v>
      </c>
      <c r="B82" s="17" t="s">
        <v>164</v>
      </c>
    </row>
    <row r="83" spans="1:2" ht="12" thickBot="1" x14ac:dyDescent="0.25">
      <c r="A83" s="15">
        <v>427</v>
      </c>
      <c r="B83" s="17" t="s">
        <v>165</v>
      </c>
    </row>
    <row r="84" spans="1:2" ht="12" thickBot="1" x14ac:dyDescent="0.25">
      <c r="A84" s="15">
        <v>427</v>
      </c>
      <c r="B84" s="17" t="s">
        <v>166</v>
      </c>
    </row>
    <row r="85" spans="1:2" ht="12" thickBot="1" x14ac:dyDescent="0.25">
      <c r="A85" s="15">
        <v>427</v>
      </c>
      <c r="B85" s="17" t="s">
        <v>166</v>
      </c>
    </row>
    <row r="86" spans="1:2" ht="12" thickBot="1" x14ac:dyDescent="0.25">
      <c r="A86" s="15">
        <v>427</v>
      </c>
      <c r="B86" s="17" t="s">
        <v>167</v>
      </c>
    </row>
    <row r="87" spans="1:2" ht="12" thickBot="1" x14ac:dyDescent="0.25">
      <c r="A87" s="15">
        <v>427</v>
      </c>
      <c r="B87" s="17" t="s">
        <v>167</v>
      </c>
    </row>
    <row r="88" spans="1:2" ht="12" thickBot="1" x14ac:dyDescent="0.25">
      <c r="A88" s="15">
        <v>427</v>
      </c>
      <c r="B88" s="17" t="s">
        <v>168</v>
      </c>
    </row>
    <row r="89" spans="1:2" ht="12" thickBot="1" x14ac:dyDescent="0.25">
      <c r="A89" s="15">
        <v>427</v>
      </c>
      <c r="B89" s="17" t="s">
        <v>168</v>
      </c>
    </row>
    <row r="90" spans="1:2" ht="12" thickBot="1" x14ac:dyDescent="0.25">
      <c r="A90" s="15">
        <v>427</v>
      </c>
      <c r="B90" s="17" t="s">
        <v>169</v>
      </c>
    </row>
    <row r="91" spans="1:2" ht="12" thickBot="1" x14ac:dyDescent="0.25">
      <c r="A91" s="15">
        <v>427</v>
      </c>
      <c r="B91" s="17" t="s">
        <v>170</v>
      </c>
    </row>
    <row r="92" spans="1:2" ht="12" thickBot="1" x14ac:dyDescent="0.25">
      <c r="A92" s="15">
        <v>427</v>
      </c>
      <c r="B92" s="17" t="s">
        <v>171</v>
      </c>
    </row>
    <row r="93" spans="1:2" ht="17.25" thickBot="1" x14ac:dyDescent="0.25">
      <c r="A93" s="15">
        <v>427</v>
      </c>
      <c r="B93" s="17" t="s">
        <v>172</v>
      </c>
    </row>
    <row r="94" spans="1:2" ht="17.25" thickBot="1" x14ac:dyDescent="0.25">
      <c r="A94" s="15">
        <v>427</v>
      </c>
      <c r="B94" s="17" t="s">
        <v>173</v>
      </c>
    </row>
    <row r="95" spans="1:2" ht="12" thickBot="1" x14ac:dyDescent="0.25">
      <c r="A95" s="15">
        <v>427</v>
      </c>
      <c r="B95" s="17" t="s">
        <v>174</v>
      </c>
    </row>
    <row r="96" spans="1:2" ht="12" thickBot="1" x14ac:dyDescent="0.25">
      <c r="A96" s="15">
        <v>427</v>
      </c>
      <c r="B96" s="17" t="s">
        <v>175</v>
      </c>
    </row>
    <row r="97" spans="1:2" ht="12" thickBot="1" x14ac:dyDescent="0.25">
      <c r="A97" s="15">
        <v>427</v>
      </c>
      <c r="B97" s="17" t="s">
        <v>176</v>
      </c>
    </row>
    <row r="98" spans="1:2" ht="12" thickBot="1" x14ac:dyDescent="0.25">
      <c r="A98" s="15">
        <v>427</v>
      </c>
      <c r="B98" s="17" t="s">
        <v>177</v>
      </c>
    </row>
    <row r="99" spans="1:2" ht="12" thickBot="1" x14ac:dyDescent="0.25">
      <c r="A99" s="15">
        <v>427</v>
      </c>
      <c r="B99" s="17" t="s">
        <v>178</v>
      </c>
    </row>
    <row r="100" spans="1:2" ht="12" thickBot="1" x14ac:dyDescent="0.25">
      <c r="A100" s="15">
        <v>427</v>
      </c>
      <c r="B100" s="17" t="s">
        <v>179</v>
      </c>
    </row>
    <row r="101" spans="1:2" ht="12" thickBot="1" x14ac:dyDescent="0.25">
      <c r="A101" s="15">
        <v>427</v>
      </c>
      <c r="B101" s="17" t="s">
        <v>180</v>
      </c>
    </row>
    <row r="102" spans="1:2" ht="12" thickBot="1" x14ac:dyDescent="0.25">
      <c r="A102" s="15">
        <v>427</v>
      </c>
      <c r="B102" s="17" t="s">
        <v>181</v>
      </c>
    </row>
    <row r="103" spans="1:2" ht="12" thickBot="1" x14ac:dyDescent="0.25">
      <c r="A103" s="15">
        <v>427</v>
      </c>
      <c r="B103" s="17" t="s">
        <v>182</v>
      </c>
    </row>
    <row r="104" spans="1:2" ht="12" thickBot="1" x14ac:dyDescent="0.25">
      <c r="A104" s="15">
        <v>427</v>
      </c>
      <c r="B104" s="17" t="s">
        <v>183</v>
      </c>
    </row>
    <row r="105" spans="1:2" ht="12" thickBot="1" x14ac:dyDescent="0.25">
      <c r="A105" s="15">
        <v>427</v>
      </c>
      <c r="B105" s="17" t="s">
        <v>184</v>
      </c>
    </row>
    <row r="106" spans="1:2" ht="12" thickBot="1" x14ac:dyDescent="0.25">
      <c r="A106" s="15">
        <v>427</v>
      </c>
      <c r="B106" s="17" t="s">
        <v>185</v>
      </c>
    </row>
    <row r="107" spans="1:2" ht="17.25" thickBot="1" x14ac:dyDescent="0.25">
      <c r="A107" s="15">
        <v>427</v>
      </c>
      <c r="B107" s="17" t="s">
        <v>186</v>
      </c>
    </row>
    <row r="108" spans="1:2" ht="17.25" thickBot="1" x14ac:dyDescent="0.25">
      <c r="A108" s="15">
        <v>427</v>
      </c>
      <c r="B108" s="17" t="s">
        <v>187</v>
      </c>
    </row>
    <row r="109" spans="1:2" ht="12" thickBot="1" x14ac:dyDescent="0.25">
      <c r="A109" s="15">
        <v>427</v>
      </c>
      <c r="B109" s="17" t="s">
        <v>188</v>
      </c>
    </row>
    <row r="110" spans="1:2" ht="12" thickBot="1" x14ac:dyDescent="0.25">
      <c r="A110" s="15">
        <v>427</v>
      </c>
      <c r="B110" s="17" t="s">
        <v>189</v>
      </c>
    </row>
    <row r="111" spans="1:2" ht="12" thickBot="1" x14ac:dyDescent="0.25">
      <c r="A111" s="15">
        <v>427</v>
      </c>
      <c r="B111" s="17" t="s">
        <v>190</v>
      </c>
    </row>
    <row r="112" spans="1:2" ht="12" thickBot="1" x14ac:dyDescent="0.25">
      <c r="A112" s="15">
        <v>427</v>
      </c>
      <c r="B112" s="17" t="s">
        <v>191</v>
      </c>
    </row>
    <row r="113" spans="1:2" ht="17.25" thickBot="1" x14ac:dyDescent="0.25">
      <c r="A113" s="15">
        <v>427</v>
      </c>
      <c r="B113" s="17" t="s">
        <v>192</v>
      </c>
    </row>
    <row r="114" spans="1:2" ht="12" thickBot="1" x14ac:dyDescent="0.25">
      <c r="A114" s="15">
        <v>427</v>
      </c>
      <c r="B114" s="17" t="s">
        <v>193</v>
      </c>
    </row>
    <row r="115" spans="1:2" ht="12" thickBot="1" x14ac:dyDescent="0.25">
      <c r="A115" s="15">
        <v>427</v>
      </c>
      <c r="B115" s="17" t="s">
        <v>194</v>
      </c>
    </row>
    <row r="116" spans="1:2" ht="12" thickBot="1" x14ac:dyDescent="0.25">
      <c r="A116" s="15">
        <v>427</v>
      </c>
      <c r="B116" s="22" t="s">
        <v>195</v>
      </c>
    </row>
    <row r="117" spans="1:2" ht="12" thickBot="1" x14ac:dyDescent="0.25">
      <c r="A117" s="15">
        <v>427</v>
      </c>
      <c r="B117" s="22" t="s">
        <v>196</v>
      </c>
    </row>
    <row r="118" spans="1:2" ht="12" thickBot="1" x14ac:dyDescent="0.25">
      <c r="A118" s="15">
        <v>427</v>
      </c>
      <c r="B118" s="22" t="s">
        <v>197</v>
      </c>
    </row>
    <row r="119" spans="1:2" ht="12" thickBot="1" x14ac:dyDescent="0.25">
      <c r="A119" s="15">
        <v>427</v>
      </c>
      <c r="B119" s="22" t="s">
        <v>198</v>
      </c>
    </row>
    <row r="120" spans="1:2" ht="12" thickBot="1" x14ac:dyDescent="0.25">
      <c r="A120" s="15">
        <v>427</v>
      </c>
      <c r="B120" s="22" t="s">
        <v>199</v>
      </c>
    </row>
    <row r="121" spans="1:2" ht="12" thickBot="1" x14ac:dyDescent="0.25">
      <c r="A121" s="15">
        <v>427</v>
      </c>
      <c r="B121" s="22" t="s">
        <v>200</v>
      </c>
    </row>
    <row r="122" spans="1:2" ht="12" thickBot="1" x14ac:dyDescent="0.25">
      <c r="A122" s="15">
        <v>427</v>
      </c>
      <c r="B122" s="22" t="s">
        <v>201</v>
      </c>
    </row>
    <row r="123" spans="1:2" ht="12" thickBot="1" x14ac:dyDescent="0.25">
      <c r="A123" s="15">
        <v>427</v>
      </c>
      <c r="B123" s="22" t="s">
        <v>202</v>
      </c>
    </row>
    <row r="124" spans="1:2" ht="12" thickBot="1" x14ac:dyDescent="0.25">
      <c r="A124" s="15">
        <v>427</v>
      </c>
      <c r="B124" s="22" t="s">
        <v>203</v>
      </c>
    </row>
    <row r="125" spans="1:2" ht="12" thickBot="1" x14ac:dyDescent="0.25">
      <c r="A125" s="15">
        <v>427</v>
      </c>
      <c r="B125" s="22" t="s">
        <v>204</v>
      </c>
    </row>
    <row r="126" spans="1:2" ht="12" thickBot="1" x14ac:dyDescent="0.25">
      <c r="A126" s="15">
        <v>427</v>
      </c>
      <c r="B126" s="22" t="s">
        <v>205</v>
      </c>
    </row>
    <row r="127" spans="1:2" ht="12" thickBot="1" x14ac:dyDescent="0.25">
      <c r="A127" s="15">
        <v>427</v>
      </c>
      <c r="B127" s="22" t="s">
        <v>206</v>
      </c>
    </row>
    <row r="128" spans="1:2" ht="12" thickBot="1" x14ac:dyDescent="0.25">
      <c r="A128" s="15">
        <v>427</v>
      </c>
      <c r="B128" s="22" t="s">
        <v>207</v>
      </c>
    </row>
    <row r="129" spans="1:2" ht="12" thickBot="1" x14ac:dyDescent="0.25">
      <c r="A129" s="15">
        <v>427</v>
      </c>
      <c r="B129" s="22" t="s">
        <v>208</v>
      </c>
    </row>
    <row r="130" spans="1:2" ht="12" thickBot="1" x14ac:dyDescent="0.25">
      <c r="A130" s="15">
        <v>427</v>
      </c>
      <c r="B130" s="22" t="s">
        <v>209</v>
      </c>
    </row>
    <row r="131" spans="1:2" ht="12" thickBot="1" x14ac:dyDescent="0.25">
      <c r="A131" s="15">
        <v>427</v>
      </c>
      <c r="B131" s="22" t="s">
        <v>210</v>
      </c>
    </row>
    <row r="132" spans="1:2" ht="12" thickBot="1" x14ac:dyDescent="0.25">
      <c r="A132" s="15">
        <v>427</v>
      </c>
      <c r="B132" s="22" t="s">
        <v>211</v>
      </c>
    </row>
    <row r="133" spans="1:2" ht="12" thickBot="1" x14ac:dyDescent="0.25">
      <c r="A133" s="15">
        <v>427</v>
      </c>
      <c r="B133" s="22" t="s">
        <v>212</v>
      </c>
    </row>
    <row r="134" spans="1:2" ht="12" thickBot="1" x14ac:dyDescent="0.25">
      <c r="A134" s="15">
        <v>427</v>
      </c>
      <c r="B134" s="22" t="s">
        <v>213</v>
      </c>
    </row>
    <row r="135" spans="1:2" ht="12" thickBot="1" x14ac:dyDescent="0.25">
      <c r="A135" s="15">
        <v>427</v>
      </c>
      <c r="B135" s="22" t="s">
        <v>214</v>
      </c>
    </row>
    <row r="136" spans="1:2" ht="12" thickBot="1" x14ac:dyDescent="0.25">
      <c r="A136" s="15">
        <v>427</v>
      </c>
      <c r="B136" s="22" t="s">
        <v>215</v>
      </c>
    </row>
    <row r="137" spans="1:2" ht="12" thickBot="1" x14ac:dyDescent="0.25">
      <c r="A137" s="15">
        <v>427</v>
      </c>
      <c r="B137" s="22" t="s">
        <v>216</v>
      </c>
    </row>
    <row r="138" spans="1:2" ht="12" thickBot="1" x14ac:dyDescent="0.25">
      <c r="A138" s="15">
        <v>427</v>
      </c>
      <c r="B138" s="22" t="s">
        <v>217</v>
      </c>
    </row>
    <row r="139" spans="1:2" ht="12" thickBot="1" x14ac:dyDescent="0.25">
      <c r="A139" s="15">
        <v>427</v>
      </c>
      <c r="B139" s="22" t="s">
        <v>218</v>
      </c>
    </row>
    <row r="140" spans="1:2" ht="12" thickBot="1" x14ac:dyDescent="0.25">
      <c r="A140" s="15">
        <v>427</v>
      </c>
      <c r="B140" s="22" t="s">
        <v>219</v>
      </c>
    </row>
    <row r="141" spans="1:2" ht="12" thickBot="1" x14ac:dyDescent="0.25">
      <c r="A141" s="15">
        <v>427</v>
      </c>
      <c r="B141" s="22" t="s">
        <v>220</v>
      </c>
    </row>
    <row r="142" spans="1:2" ht="12" thickBot="1" x14ac:dyDescent="0.25">
      <c r="A142" s="15">
        <v>427</v>
      </c>
      <c r="B142" s="22" t="s">
        <v>221</v>
      </c>
    </row>
    <row r="143" spans="1:2" ht="12" thickBot="1" x14ac:dyDescent="0.25">
      <c r="A143" s="15">
        <v>427</v>
      </c>
      <c r="B143" s="22" t="s">
        <v>222</v>
      </c>
    </row>
    <row r="144" spans="1:2" ht="12" thickBot="1" x14ac:dyDescent="0.25">
      <c r="A144" s="15">
        <v>427</v>
      </c>
      <c r="B144" s="22" t="s">
        <v>223</v>
      </c>
    </row>
    <row r="145" spans="1:2" ht="12" thickBot="1" x14ac:dyDescent="0.25">
      <c r="A145" s="15">
        <v>427</v>
      </c>
      <c r="B145" s="22" t="s">
        <v>224</v>
      </c>
    </row>
    <row r="146" spans="1:2" ht="12" thickBot="1" x14ac:dyDescent="0.25">
      <c r="A146" s="15">
        <v>427</v>
      </c>
      <c r="B146" s="22" t="s">
        <v>225</v>
      </c>
    </row>
    <row r="147" spans="1:2" ht="12" thickBot="1" x14ac:dyDescent="0.25">
      <c r="A147" s="15">
        <v>427</v>
      </c>
      <c r="B147" s="22" t="s">
        <v>226</v>
      </c>
    </row>
    <row r="148" spans="1:2" ht="12" thickBot="1" x14ac:dyDescent="0.25">
      <c r="A148" s="15">
        <v>427</v>
      </c>
      <c r="B148" s="22" t="s">
        <v>227</v>
      </c>
    </row>
    <row r="149" spans="1:2" ht="12" thickBot="1" x14ac:dyDescent="0.25">
      <c r="A149" s="15">
        <v>427</v>
      </c>
      <c r="B149" s="22" t="s">
        <v>228</v>
      </c>
    </row>
    <row r="150" spans="1:2" ht="12" thickBot="1" x14ac:dyDescent="0.25">
      <c r="A150" s="15">
        <v>427</v>
      </c>
      <c r="B150" s="22" t="s">
        <v>229</v>
      </c>
    </row>
    <row r="151" spans="1:2" ht="12" thickBot="1" x14ac:dyDescent="0.25">
      <c r="A151" s="15">
        <v>427</v>
      </c>
      <c r="B151" s="22" t="s">
        <v>230</v>
      </c>
    </row>
    <row r="152" spans="1:2" ht="12" thickBot="1" x14ac:dyDescent="0.25">
      <c r="A152" s="15">
        <v>427</v>
      </c>
      <c r="B152" s="22" t="s">
        <v>231</v>
      </c>
    </row>
    <row r="153" spans="1:2" ht="12" thickBot="1" x14ac:dyDescent="0.25">
      <c r="A153" s="15">
        <v>427</v>
      </c>
      <c r="B153" s="22" t="s">
        <v>232</v>
      </c>
    </row>
    <row r="154" spans="1:2" ht="12" thickBot="1" x14ac:dyDescent="0.25">
      <c r="A154" s="15">
        <v>427</v>
      </c>
      <c r="B154" s="22" t="s">
        <v>233</v>
      </c>
    </row>
    <row r="155" spans="1:2" ht="12" thickBot="1" x14ac:dyDescent="0.25">
      <c r="A155" s="15">
        <v>427</v>
      </c>
      <c r="B155" s="22" t="s">
        <v>234</v>
      </c>
    </row>
    <row r="156" spans="1:2" ht="12" thickBot="1" x14ac:dyDescent="0.25">
      <c r="A156" s="15">
        <v>427</v>
      </c>
      <c r="B156" s="23" t="s">
        <v>235</v>
      </c>
    </row>
    <row r="157" spans="1:2" ht="12" thickBot="1" x14ac:dyDescent="0.25">
      <c r="A157" s="15">
        <v>427</v>
      </c>
      <c r="B157" s="24" t="s">
        <v>236</v>
      </c>
    </row>
    <row r="158" spans="1:2" ht="12" thickBot="1" x14ac:dyDescent="0.25">
      <c r="A158" s="15">
        <v>427</v>
      </c>
      <c r="B158" s="24" t="s">
        <v>237</v>
      </c>
    </row>
    <row r="159" spans="1:2" ht="12" thickBot="1" x14ac:dyDescent="0.25">
      <c r="A159" s="15">
        <v>427</v>
      </c>
      <c r="B159" s="25">
        <v>0</v>
      </c>
    </row>
    <row r="160" spans="1:2" ht="12" thickBot="1" x14ac:dyDescent="0.25">
      <c r="A160" s="15">
        <v>427</v>
      </c>
      <c r="B160" s="25">
        <v>0</v>
      </c>
    </row>
    <row r="161" spans="1:2" ht="12" thickBot="1" x14ac:dyDescent="0.25">
      <c r="A161" s="15">
        <v>427</v>
      </c>
      <c r="B161" s="25">
        <v>0</v>
      </c>
    </row>
    <row r="162" spans="1:2" ht="12" thickBot="1" x14ac:dyDescent="0.25">
      <c r="A162" s="15">
        <v>427</v>
      </c>
      <c r="B162" s="25">
        <v>0</v>
      </c>
    </row>
    <row r="163" spans="1:2" ht="12" thickBot="1" x14ac:dyDescent="0.25">
      <c r="A163" s="15">
        <v>427</v>
      </c>
      <c r="B163" s="25">
        <v>0</v>
      </c>
    </row>
    <row r="164" spans="1:2" ht="12" thickBot="1" x14ac:dyDescent="0.25">
      <c r="A164" s="15">
        <v>427</v>
      </c>
      <c r="B164" s="25">
        <v>0</v>
      </c>
    </row>
    <row r="165" spans="1:2" ht="12" thickBot="1" x14ac:dyDescent="0.25">
      <c r="A165" s="15">
        <v>427</v>
      </c>
      <c r="B165" s="25">
        <v>0</v>
      </c>
    </row>
    <row r="166" spans="1:2" ht="12" thickBot="1" x14ac:dyDescent="0.25">
      <c r="A166" s="15">
        <v>427</v>
      </c>
      <c r="B166" s="25">
        <v>0</v>
      </c>
    </row>
    <row r="167" spans="1:2" ht="12" thickBot="1" x14ac:dyDescent="0.25">
      <c r="A167" s="15">
        <v>427</v>
      </c>
      <c r="B167" s="25">
        <v>0</v>
      </c>
    </row>
    <row r="168" spans="1:2" ht="12" thickBot="1" x14ac:dyDescent="0.25">
      <c r="A168" s="15">
        <v>427</v>
      </c>
      <c r="B168" s="25">
        <v>0</v>
      </c>
    </row>
    <row r="169" spans="1:2" ht="12" thickBot="1" x14ac:dyDescent="0.25">
      <c r="A169" s="15">
        <v>427</v>
      </c>
      <c r="B169" s="25">
        <v>0</v>
      </c>
    </row>
    <row r="170" spans="1:2" ht="12" thickBot="1" x14ac:dyDescent="0.25">
      <c r="A170" s="15">
        <v>427</v>
      </c>
      <c r="B170" s="26">
        <v>0</v>
      </c>
    </row>
    <row r="171" spans="1:2" x14ac:dyDescent="0.2">
      <c r="A171" s="15">
        <v>427</v>
      </c>
      <c r="B171" s="27">
        <v>0</v>
      </c>
    </row>
    <row r="172" spans="1:2" x14ac:dyDescent="0.2">
      <c r="A172" s="15">
        <v>427</v>
      </c>
      <c r="B172" s="27">
        <v>0</v>
      </c>
    </row>
    <row r="173" spans="1:2" x14ac:dyDescent="0.2">
      <c r="A173" s="15">
        <v>427</v>
      </c>
      <c r="B173" s="27">
        <v>0</v>
      </c>
    </row>
    <row r="174" spans="1:2" x14ac:dyDescent="0.2">
      <c r="A174" s="15">
        <v>427</v>
      </c>
    </row>
    <row r="175" spans="1:2" x14ac:dyDescent="0.2">
      <c r="A175" s="15">
        <v>427</v>
      </c>
    </row>
    <row r="176" spans="1:2" x14ac:dyDescent="0.2">
      <c r="A176" s="15">
        <v>427</v>
      </c>
    </row>
    <row r="177" spans="1:1" x14ac:dyDescent="0.2">
      <c r="A177" s="15">
        <v>427</v>
      </c>
    </row>
    <row r="178" spans="1:1" x14ac:dyDescent="0.2">
      <c r="A178" s="15">
        <v>427</v>
      </c>
    </row>
    <row r="179" spans="1:1" x14ac:dyDescent="0.2">
      <c r="A179" s="15">
        <v>427</v>
      </c>
    </row>
    <row r="180" spans="1:1" x14ac:dyDescent="0.2">
      <c r="A180" s="15">
        <v>427</v>
      </c>
    </row>
    <row r="181" spans="1:1" x14ac:dyDescent="0.2">
      <c r="A181" s="15">
        <v>427</v>
      </c>
    </row>
    <row r="182" spans="1:1" x14ac:dyDescent="0.2">
      <c r="A182" s="15">
        <v>427</v>
      </c>
    </row>
    <row r="183" spans="1:1" x14ac:dyDescent="0.2">
      <c r="A183" s="15">
        <v>427</v>
      </c>
    </row>
    <row r="184" spans="1:1" x14ac:dyDescent="0.2">
      <c r="A184" s="15">
        <v>427</v>
      </c>
    </row>
    <row r="185" spans="1:1" x14ac:dyDescent="0.2">
      <c r="A185" s="15">
        <v>427</v>
      </c>
    </row>
    <row r="186" spans="1:1" x14ac:dyDescent="0.2">
      <c r="A186" s="15">
        <v>427</v>
      </c>
    </row>
    <row r="187" spans="1:1" x14ac:dyDescent="0.2">
      <c r="A187" s="15">
        <v>427</v>
      </c>
    </row>
    <row r="188" spans="1:1" x14ac:dyDescent="0.2">
      <c r="A188" s="15">
        <v>427</v>
      </c>
    </row>
    <row r="189" spans="1:1" x14ac:dyDescent="0.2">
      <c r="A189" s="15">
        <v>427</v>
      </c>
    </row>
    <row r="190" spans="1:1" x14ac:dyDescent="0.2">
      <c r="A190" s="15">
        <v>427</v>
      </c>
    </row>
    <row r="191" spans="1:1" x14ac:dyDescent="0.2">
      <c r="A191" s="15">
        <v>427</v>
      </c>
    </row>
    <row r="192" spans="1:1" x14ac:dyDescent="0.2">
      <c r="A192" s="15">
        <v>427</v>
      </c>
    </row>
    <row r="193" spans="1:2" x14ac:dyDescent="0.2">
      <c r="A193" s="15">
        <v>427</v>
      </c>
    </row>
    <row r="194" spans="1:2" x14ac:dyDescent="0.2">
      <c r="A194" s="15">
        <v>427</v>
      </c>
    </row>
    <row r="195" spans="1:2" x14ac:dyDescent="0.2">
      <c r="A195" s="15">
        <v>427</v>
      </c>
    </row>
    <row r="196" spans="1:2" x14ac:dyDescent="0.2">
      <c r="A196" s="15">
        <v>427</v>
      </c>
    </row>
    <row r="197" spans="1:2" x14ac:dyDescent="0.2">
      <c r="A197" s="15">
        <v>427</v>
      </c>
    </row>
    <row r="198" spans="1:2" x14ac:dyDescent="0.2">
      <c r="A198" s="15">
        <v>427</v>
      </c>
    </row>
    <row r="199" spans="1:2" x14ac:dyDescent="0.2">
      <c r="A199" s="15">
        <v>427</v>
      </c>
    </row>
    <row r="200" spans="1:2" ht="12" thickBot="1" x14ac:dyDescent="0.25">
      <c r="A200" s="15">
        <v>427</v>
      </c>
    </row>
    <row r="201" spans="1:2" ht="12" thickBot="1" x14ac:dyDescent="0.25">
      <c r="A201" s="15" t="s">
        <v>57</v>
      </c>
      <c r="B201" s="17" t="s">
        <v>104</v>
      </c>
    </row>
    <row r="202" spans="1:2" ht="12" thickBot="1" x14ac:dyDescent="0.25">
      <c r="A202" s="15" t="s">
        <v>57</v>
      </c>
      <c r="B202" s="17" t="s">
        <v>104</v>
      </c>
    </row>
    <row r="203" spans="1:2" ht="12" thickBot="1" x14ac:dyDescent="0.25">
      <c r="A203" s="15" t="s">
        <v>57</v>
      </c>
      <c r="B203" s="17" t="s">
        <v>105</v>
      </c>
    </row>
    <row r="204" spans="1:2" ht="12" thickBot="1" x14ac:dyDescent="0.25">
      <c r="A204" s="15" t="s">
        <v>57</v>
      </c>
      <c r="B204" s="17" t="s">
        <v>106</v>
      </c>
    </row>
    <row r="205" spans="1:2" ht="12" thickBot="1" x14ac:dyDescent="0.25">
      <c r="A205" s="15" t="s">
        <v>57</v>
      </c>
      <c r="B205" s="17" t="s">
        <v>107</v>
      </c>
    </row>
    <row r="206" spans="1:2" ht="12" thickBot="1" x14ac:dyDescent="0.25">
      <c r="A206" s="15" t="s">
        <v>57</v>
      </c>
      <c r="B206" s="17" t="s">
        <v>107</v>
      </c>
    </row>
    <row r="207" spans="1:2" ht="12" thickBot="1" x14ac:dyDescent="0.25">
      <c r="A207" s="15" t="s">
        <v>57</v>
      </c>
      <c r="B207" s="17" t="s">
        <v>108</v>
      </c>
    </row>
    <row r="208" spans="1:2" ht="12" thickBot="1" x14ac:dyDescent="0.25">
      <c r="A208" s="15" t="s">
        <v>57</v>
      </c>
      <c r="B208" s="17" t="s">
        <v>108</v>
      </c>
    </row>
    <row r="209" spans="1:2" ht="12" thickBot="1" x14ac:dyDescent="0.25">
      <c r="A209" s="15" t="s">
        <v>57</v>
      </c>
      <c r="B209" s="17" t="s">
        <v>109</v>
      </c>
    </row>
    <row r="210" spans="1:2" ht="12" thickBot="1" x14ac:dyDescent="0.25">
      <c r="A210" s="15" t="s">
        <v>57</v>
      </c>
      <c r="B210" s="17" t="s">
        <v>110</v>
      </c>
    </row>
    <row r="211" spans="1:2" ht="12" thickBot="1" x14ac:dyDescent="0.25">
      <c r="A211" s="15" t="s">
        <v>57</v>
      </c>
      <c r="B211" s="17" t="s">
        <v>110</v>
      </c>
    </row>
    <row r="212" spans="1:2" ht="12" thickBot="1" x14ac:dyDescent="0.25">
      <c r="A212" s="15" t="s">
        <v>57</v>
      </c>
      <c r="B212" s="17" t="s">
        <v>111</v>
      </c>
    </row>
    <row r="213" spans="1:2" ht="12" thickBot="1" x14ac:dyDescent="0.25">
      <c r="A213" s="15" t="s">
        <v>57</v>
      </c>
      <c r="B213" s="17" t="s">
        <v>111</v>
      </c>
    </row>
    <row r="214" spans="1:2" ht="12" thickBot="1" x14ac:dyDescent="0.25">
      <c r="A214" s="15" t="s">
        <v>57</v>
      </c>
      <c r="B214" s="17" t="s">
        <v>112</v>
      </c>
    </row>
    <row r="215" spans="1:2" ht="12" thickBot="1" x14ac:dyDescent="0.25">
      <c r="A215" s="15" t="s">
        <v>57</v>
      </c>
      <c r="B215" s="17" t="s">
        <v>113</v>
      </c>
    </row>
    <row r="216" spans="1:2" ht="12" thickBot="1" x14ac:dyDescent="0.25">
      <c r="A216" s="15" t="s">
        <v>57</v>
      </c>
      <c r="B216" s="17" t="s">
        <v>113</v>
      </c>
    </row>
    <row r="217" spans="1:2" ht="12" thickBot="1" x14ac:dyDescent="0.25">
      <c r="A217" s="15" t="s">
        <v>57</v>
      </c>
      <c r="B217" s="17" t="s">
        <v>114</v>
      </c>
    </row>
    <row r="218" spans="1:2" ht="12" thickBot="1" x14ac:dyDescent="0.25">
      <c r="A218" s="15" t="s">
        <v>57</v>
      </c>
      <c r="B218" s="17" t="s">
        <v>115</v>
      </c>
    </row>
    <row r="219" spans="1:2" ht="12" thickBot="1" x14ac:dyDescent="0.25">
      <c r="A219" s="15" t="s">
        <v>57</v>
      </c>
      <c r="B219" s="17" t="s">
        <v>116</v>
      </c>
    </row>
    <row r="220" spans="1:2" ht="12" thickBot="1" x14ac:dyDescent="0.25">
      <c r="A220" s="15" t="s">
        <v>57</v>
      </c>
      <c r="B220" s="17" t="s">
        <v>117</v>
      </c>
    </row>
    <row r="221" spans="1:2" ht="12" thickBot="1" x14ac:dyDescent="0.25">
      <c r="A221" s="15" t="s">
        <v>57</v>
      </c>
      <c r="B221" s="17" t="s">
        <v>117</v>
      </c>
    </row>
    <row r="222" spans="1:2" ht="12" thickBot="1" x14ac:dyDescent="0.25">
      <c r="A222" s="15" t="s">
        <v>57</v>
      </c>
      <c r="B222" s="17" t="s">
        <v>118</v>
      </c>
    </row>
    <row r="223" spans="1:2" ht="12" thickBot="1" x14ac:dyDescent="0.25">
      <c r="A223" s="15" t="s">
        <v>57</v>
      </c>
      <c r="B223" s="17" t="s">
        <v>119</v>
      </c>
    </row>
    <row r="224" spans="1:2" ht="12" thickBot="1" x14ac:dyDescent="0.25">
      <c r="A224" s="15" t="s">
        <v>57</v>
      </c>
      <c r="B224" s="17" t="s">
        <v>120</v>
      </c>
    </row>
    <row r="225" spans="1:2" ht="12" thickBot="1" x14ac:dyDescent="0.25">
      <c r="A225" s="15" t="s">
        <v>57</v>
      </c>
      <c r="B225" s="17" t="s">
        <v>121</v>
      </c>
    </row>
    <row r="226" spans="1:2" ht="12" thickBot="1" x14ac:dyDescent="0.25">
      <c r="A226" s="15" t="s">
        <v>57</v>
      </c>
      <c r="B226" s="17" t="s">
        <v>122</v>
      </c>
    </row>
    <row r="227" spans="1:2" ht="12" thickBot="1" x14ac:dyDescent="0.25">
      <c r="A227" s="15" t="s">
        <v>57</v>
      </c>
      <c r="B227" s="17" t="s">
        <v>123</v>
      </c>
    </row>
    <row r="228" spans="1:2" ht="12" thickBot="1" x14ac:dyDescent="0.25">
      <c r="A228" s="15" t="s">
        <v>57</v>
      </c>
      <c r="B228" s="17" t="s">
        <v>123</v>
      </c>
    </row>
    <row r="229" spans="1:2" ht="12" thickBot="1" x14ac:dyDescent="0.25">
      <c r="A229" s="15" t="s">
        <v>57</v>
      </c>
      <c r="B229" s="17" t="s">
        <v>124</v>
      </c>
    </row>
    <row r="230" spans="1:2" ht="12" thickBot="1" x14ac:dyDescent="0.25">
      <c r="A230" s="15" t="s">
        <v>57</v>
      </c>
      <c r="B230" s="17" t="s">
        <v>124</v>
      </c>
    </row>
    <row r="231" spans="1:2" ht="12" thickBot="1" x14ac:dyDescent="0.25">
      <c r="A231" s="15" t="s">
        <v>57</v>
      </c>
      <c r="B231" s="17" t="s">
        <v>125</v>
      </c>
    </row>
    <row r="232" spans="1:2" ht="12" thickBot="1" x14ac:dyDescent="0.25">
      <c r="A232" s="15" t="s">
        <v>57</v>
      </c>
      <c r="B232" s="17" t="s">
        <v>125</v>
      </c>
    </row>
    <row r="233" spans="1:2" ht="12" thickBot="1" x14ac:dyDescent="0.25">
      <c r="A233" s="15" t="s">
        <v>57</v>
      </c>
      <c r="B233" s="17" t="s">
        <v>126</v>
      </c>
    </row>
    <row r="234" spans="1:2" ht="12" thickBot="1" x14ac:dyDescent="0.25">
      <c r="A234" s="15" t="s">
        <v>57</v>
      </c>
      <c r="B234" s="17" t="s">
        <v>126</v>
      </c>
    </row>
    <row r="235" spans="1:2" ht="12" thickBot="1" x14ac:dyDescent="0.25">
      <c r="A235" s="15" t="s">
        <v>57</v>
      </c>
      <c r="B235" s="17" t="s">
        <v>127</v>
      </c>
    </row>
    <row r="236" spans="1:2" ht="12" thickBot="1" x14ac:dyDescent="0.25">
      <c r="A236" s="15" t="s">
        <v>57</v>
      </c>
      <c r="B236" s="17" t="s">
        <v>128</v>
      </c>
    </row>
    <row r="237" spans="1:2" ht="12" thickBot="1" x14ac:dyDescent="0.25">
      <c r="A237" s="15" t="s">
        <v>57</v>
      </c>
      <c r="B237" s="17" t="s">
        <v>129</v>
      </c>
    </row>
    <row r="238" spans="1:2" ht="12" thickBot="1" x14ac:dyDescent="0.25">
      <c r="A238" s="15" t="s">
        <v>57</v>
      </c>
      <c r="B238" s="17" t="s">
        <v>130</v>
      </c>
    </row>
    <row r="239" spans="1:2" ht="12" thickBot="1" x14ac:dyDescent="0.25">
      <c r="A239" s="15" t="s">
        <v>57</v>
      </c>
      <c r="B239" s="17" t="s">
        <v>131</v>
      </c>
    </row>
    <row r="240" spans="1:2" ht="12" thickBot="1" x14ac:dyDescent="0.25">
      <c r="A240" s="15" t="s">
        <v>57</v>
      </c>
      <c r="B240" s="19" t="s">
        <v>131</v>
      </c>
    </row>
    <row r="241" spans="1:2" ht="12" thickBot="1" x14ac:dyDescent="0.25">
      <c r="A241" s="15" t="s">
        <v>57</v>
      </c>
      <c r="B241" s="17" t="s">
        <v>132</v>
      </c>
    </row>
    <row r="242" spans="1:2" ht="12" thickBot="1" x14ac:dyDescent="0.25">
      <c r="A242" s="15" t="s">
        <v>57</v>
      </c>
      <c r="B242" s="17" t="s">
        <v>133</v>
      </c>
    </row>
    <row r="243" spans="1:2" ht="12" thickBot="1" x14ac:dyDescent="0.25">
      <c r="A243" s="15" t="s">
        <v>57</v>
      </c>
      <c r="B243" s="17" t="s">
        <v>134</v>
      </c>
    </row>
    <row r="244" spans="1:2" ht="12" thickBot="1" x14ac:dyDescent="0.25">
      <c r="A244" s="15" t="s">
        <v>57</v>
      </c>
      <c r="B244" s="17" t="s">
        <v>135</v>
      </c>
    </row>
    <row r="245" spans="1:2" ht="12" thickBot="1" x14ac:dyDescent="0.25">
      <c r="A245" s="15" t="s">
        <v>57</v>
      </c>
      <c r="B245" s="17" t="s">
        <v>136</v>
      </c>
    </row>
    <row r="246" spans="1:2" ht="12" thickBot="1" x14ac:dyDescent="0.25">
      <c r="A246" s="15" t="s">
        <v>57</v>
      </c>
      <c r="B246" s="19" t="s">
        <v>137</v>
      </c>
    </row>
    <row r="247" spans="1:2" ht="12" thickBot="1" x14ac:dyDescent="0.25">
      <c r="A247" s="15" t="s">
        <v>57</v>
      </c>
      <c r="B247" s="17" t="s">
        <v>137</v>
      </c>
    </row>
    <row r="248" spans="1:2" ht="12" thickBot="1" x14ac:dyDescent="0.25">
      <c r="A248" s="15" t="s">
        <v>57</v>
      </c>
      <c r="B248" s="17" t="s">
        <v>138</v>
      </c>
    </row>
    <row r="249" spans="1:2" ht="12" thickBot="1" x14ac:dyDescent="0.25">
      <c r="A249" s="15" t="s">
        <v>57</v>
      </c>
      <c r="B249" s="17" t="s">
        <v>138</v>
      </c>
    </row>
    <row r="250" spans="1:2" ht="12" thickBot="1" x14ac:dyDescent="0.25">
      <c r="A250" s="15" t="s">
        <v>57</v>
      </c>
      <c r="B250" s="28" t="s">
        <v>139</v>
      </c>
    </row>
    <row r="251" spans="1:2" ht="12" thickBot="1" x14ac:dyDescent="0.25">
      <c r="A251" s="15" t="s">
        <v>57</v>
      </c>
      <c r="B251" s="17" t="s">
        <v>140</v>
      </c>
    </row>
    <row r="252" spans="1:2" ht="12" thickBot="1" x14ac:dyDescent="0.25">
      <c r="A252" s="15" t="s">
        <v>57</v>
      </c>
      <c r="B252" s="17" t="s">
        <v>141</v>
      </c>
    </row>
    <row r="253" spans="1:2" ht="12" thickBot="1" x14ac:dyDescent="0.25">
      <c r="A253" s="15" t="s">
        <v>57</v>
      </c>
      <c r="B253" s="17" t="s">
        <v>142</v>
      </c>
    </row>
    <row r="254" spans="1:2" ht="12" thickBot="1" x14ac:dyDescent="0.25">
      <c r="A254" s="15" t="s">
        <v>57</v>
      </c>
      <c r="B254" s="17" t="s">
        <v>142</v>
      </c>
    </row>
    <row r="255" spans="1:2" ht="12" thickBot="1" x14ac:dyDescent="0.25">
      <c r="A255" s="15" t="s">
        <v>57</v>
      </c>
      <c r="B255" s="17" t="s">
        <v>143</v>
      </c>
    </row>
    <row r="256" spans="1:2" ht="12" thickBot="1" x14ac:dyDescent="0.25">
      <c r="A256" s="15" t="s">
        <v>57</v>
      </c>
      <c r="B256" s="17" t="s">
        <v>144</v>
      </c>
    </row>
    <row r="257" spans="1:2" ht="12" thickBot="1" x14ac:dyDescent="0.25">
      <c r="A257" s="15" t="s">
        <v>57</v>
      </c>
      <c r="B257" s="17" t="s">
        <v>144</v>
      </c>
    </row>
    <row r="258" spans="1:2" ht="12" thickBot="1" x14ac:dyDescent="0.25">
      <c r="A258" s="15" t="s">
        <v>57</v>
      </c>
      <c r="B258" s="17" t="s">
        <v>145</v>
      </c>
    </row>
    <row r="259" spans="1:2" ht="12" thickBot="1" x14ac:dyDescent="0.25">
      <c r="A259" s="15" t="s">
        <v>57</v>
      </c>
      <c r="B259" s="17" t="s">
        <v>146</v>
      </c>
    </row>
    <row r="260" spans="1:2" ht="12" thickBot="1" x14ac:dyDescent="0.25">
      <c r="A260" s="15" t="s">
        <v>57</v>
      </c>
      <c r="B260" s="17" t="s">
        <v>147</v>
      </c>
    </row>
    <row r="261" spans="1:2" ht="12" thickBot="1" x14ac:dyDescent="0.25">
      <c r="A261" s="15" t="s">
        <v>57</v>
      </c>
      <c r="B261" s="17" t="s">
        <v>148</v>
      </c>
    </row>
    <row r="262" spans="1:2" ht="12" thickBot="1" x14ac:dyDescent="0.25">
      <c r="A262" s="15" t="s">
        <v>57</v>
      </c>
      <c r="B262" s="17" t="s">
        <v>148</v>
      </c>
    </row>
    <row r="263" spans="1:2" ht="12" thickBot="1" x14ac:dyDescent="0.25">
      <c r="A263" s="15" t="s">
        <v>57</v>
      </c>
      <c r="B263" s="19" t="s">
        <v>149</v>
      </c>
    </row>
    <row r="264" spans="1:2" ht="12" thickBot="1" x14ac:dyDescent="0.25">
      <c r="A264" s="15" t="s">
        <v>57</v>
      </c>
      <c r="B264" s="17" t="s">
        <v>150</v>
      </c>
    </row>
    <row r="265" spans="1:2" ht="12" thickBot="1" x14ac:dyDescent="0.25">
      <c r="A265" s="15" t="s">
        <v>57</v>
      </c>
      <c r="B265" s="17" t="s">
        <v>151</v>
      </c>
    </row>
    <row r="266" spans="1:2" ht="12" thickBot="1" x14ac:dyDescent="0.25">
      <c r="A266" s="15" t="s">
        <v>57</v>
      </c>
      <c r="B266" s="17" t="s">
        <v>152</v>
      </c>
    </row>
    <row r="267" spans="1:2" ht="12" thickBot="1" x14ac:dyDescent="0.25">
      <c r="A267" s="15" t="s">
        <v>57</v>
      </c>
      <c r="B267" s="17" t="s">
        <v>153</v>
      </c>
    </row>
    <row r="268" spans="1:2" ht="12" thickBot="1" x14ac:dyDescent="0.25">
      <c r="A268" s="15" t="s">
        <v>57</v>
      </c>
      <c r="B268" s="17" t="s">
        <v>154</v>
      </c>
    </row>
    <row r="269" spans="1:2" ht="12" thickBot="1" x14ac:dyDescent="0.25">
      <c r="A269" s="15" t="s">
        <v>57</v>
      </c>
      <c r="B269" s="19" t="s">
        <v>155</v>
      </c>
    </row>
    <row r="270" spans="1:2" ht="12" thickBot="1" x14ac:dyDescent="0.25">
      <c r="A270" s="15" t="s">
        <v>57</v>
      </c>
      <c r="B270" s="17" t="s">
        <v>156</v>
      </c>
    </row>
    <row r="271" spans="1:2" ht="17.25" thickBot="1" x14ac:dyDescent="0.25">
      <c r="A271" s="15" t="s">
        <v>57</v>
      </c>
      <c r="B271" s="17" t="s">
        <v>157</v>
      </c>
    </row>
    <row r="272" spans="1:2" ht="12" thickBot="1" x14ac:dyDescent="0.25">
      <c r="A272" s="15" t="s">
        <v>57</v>
      </c>
      <c r="B272" s="17" t="s">
        <v>158</v>
      </c>
    </row>
    <row r="273" spans="1:2" ht="12" thickBot="1" x14ac:dyDescent="0.25">
      <c r="A273" s="15" t="s">
        <v>57</v>
      </c>
      <c r="B273" s="17" t="s">
        <v>159</v>
      </c>
    </row>
    <row r="274" spans="1:2" ht="12" thickBot="1" x14ac:dyDescent="0.25">
      <c r="A274" s="15" t="s">
        <v>57</v>
      </c>
      <c r="B274" s="17" t="s">
        <v>160</v>
      </c>
    </row>
    <row r="275" spans="1:2" ht="12" thickBot="1" x14ac:dyDescent="0.25">
      <c r="A275" s="15" t="s">
        <v>57</v>
      </c>
      <c r="B275" s="17" t="s">
        <v>161</v>
      </c>
    </row>
    <row r="276" spans="1:2" ht="12" thickBot="1" x14ac:dyDescent="0.25">
      <c r="A276" s="15" t="s">
        <v>57</v>
      </c>
      <c r="B276" s="17" t="s">
        <v>162</v>
      </c>
    </row>
    <row r="277" spans="1:2" ht="12" thickBot="1" x14ac:dyDescent="0.25">
      <c r="A277" s="15" t="s">
        <v>57</v>
      </c>
      <c r="B277" s="17" t="s">
        <v>162</v>
      </c>
    </row>
    <row r="278" spans="1:2" ht="12" thickBot="1" x14ac:dyDescent="0.25">
      <c r="A278" s="15" t="s">
        <v>57</v>
      </c>
      <c r="B278" s="17" t="s">
        <v>163</v>
      </c>
    </row>
    <row r="279" spans="1:2" ht="12" thickBot="1" x14ac:dyDescent="0.25">
      <c r="A279" s="15" t="s">
        <v>57</v>
      </c>
      <c r="B279" s="17" t="s">
        <v>164</v>
      </c>
    </row>
    <row r="280" spans="1:2" ht="12" thickBot="1" x14ac:dyDescent="0.25">
      <c r="A280" s="15" t="s">
        <v>57</v>
      </c>
      <c r="B280" s="17" t="s">
        <v>165</v>
      </c>
    </row>
    <row r="281" spans="1:2" ht="12" thickBot="1" x14ac:dyDescent="0.25">
      <c r="A281" s="15" t="s">
        <v>57</v>
      </c>
      <c r="B281" s="17" t="s">
        <v>166</v>
      </c>
    </row>
    <row r="282" spans="1:2" ht="12" thickBot="1" x14ac:dyDescent="0.25">
      <c r="A282" s="15" t="s">
        <v>57</v>
      </c>
      <c r="B282" s="17" t="s">
        <v>166</v>
      </c>
    </row>
    <row r="283" spans="1:2" ht="12" thickBot="1" x14ac:dyDescent="0.25">
      <c r="A283" s="15" t="s">
        <v>57</v>
      </c>
      <c r="B283" s="17" t="s">
        <v>167</v>
      </c>
    </row>
    <row r="284" spans="1:2" ht="12" thickBot="1" x14ac:dyDescent="0.25">
      <c r="A284" s="15" t="s">
        <v>57</v>
      </c>
      <c r="B284" s="17" t="s">
        <v>167</v>
      </c>
    </row>
    <row r="285" spans="1:2" ht="12" thickBot="1" x14ac:dyDescent="0.25">
      <c r="A285" s="15" t="s">
        <v>57</v>
      </c>
      <c r="B285" s="17" t="s">
        <v>168</v>
      </c>
    </row>
    <row r="286" spans="1:2" ht="12" thickBot="1" x14ac:dyDescent="0.25">
      <c r="A286" s="15" t="s">
        <v>57</v>
      </c>
      <c r="B286" s="17" t="s">
        <v>168</v>
      </c>
    </row>
    <row r="287" spans="1:2" ht="12" thickBot="1" x14ac:dyDescent="0.25">
      <c r="A287" s="15" t="s">
        <v>57</v>
      </c>
      <c r="B287" s="17" t="s">
        <v>169</v>
      </c>
    </row>
    <row r="288" spans="1:2" ht="12" thickBot="1" x14ac:dyDescent="0.25">
      <c r="A288" s="15" t="s">
        <v>57</v>
      </c>
      <c r="B288" s="17" t="s">
        <v>170</v>
      </c>
    </row>
    <row r="289" spans="1:2" ht="12" thickBot="1" x14ac:dyDescent="0.25">
      <c r="A289" s="15" t="s">
        <v>57</v>
      </c>
      <c r="B289" s="17" t="s">
        <v>171</v>
      </c>
    </row>
    <row r="290" spans="1:2" ht="17.25" thickBot="1" x14ac:dyDescent="0.25">
      <c r="A290" s="15" t="s">
        <v>57</v>
      </c>
      <c r="B290" s="17" t="s">
        <v>172</v>
      </c>
    </row>
    <row r="291" spans="1:2" ht="17.25" thickBot="1" x14ac:dyDescent="0.25">
      <c r="A291" s="15" t="s">
        <v>57</v>
      </c>
      <c r="B291" s="17" t="s">
        <v>173</v>
      </c>
    </row>
    <row r="292" spans="1:2" ht="12" thickBot="1" x14ac:dyDescent="0.25">
      <c r="A292" s="15" t="s">
        <v>57</v>
      </c>
      <c r="B292" s="17" t="s">
        <v>174</v>
      </c>
    </row>
    <row r="293" spans="1:2" ht="12" thickBot="1" x14ac:dyDescent="0.25">
      <c r="A293" s="15" t="s">
        <v>57</v>
      </c>
      <c r="B293" s="17" t="s">
        <v>175</v>
      </c>
    </row>
    <row r="294" spans="1:2" ht="12" thickBot="1" x14ac:dyDescent="0.25">
      <c r="A294" s="15" t="s">
        <v>57</v>
      </c>
      <c r="B294" s="17" t="s">
        <v>176</v>
      </c>
    </row>
    <row r="295" spans="1:2" ht="12" thickBot="1" x14ac:dyDescent="0.25">
      <c r="A295" s="15" t="s">
        <v>57</v>
      </c>
      <c r="B295" s="17" t="s">
        <v>177</v>
      </c>
    </row>
    <row r="296" spans="1:2" ht="12" thickBot="1" x14ac:dyDescent="0.25">
      <c r="A296" s="15" t="s">
        <v>57</v>
      </c>
      <c r="B296" s="17" t="s">
        <v>178</v>
      </c>
    </row>
    <row r="297" spans="1:2" ht="12" thickBot="1" x14ac:dyDescent="0.25">
      <c r="A297" s="15" t="s">
        <v>57</v>
      </c>
      <c r="B297" s="17" t="s">
        <v>179</v>
      </c>
    </row>
    <row r="298" spans="1:2" ht="12" thickBot="1" x14ac:dyDescent="0.25">
      <c r="A298" s="15" t="s">
        <v>57</v>
      </c>
      <c r="B298" s="17" t="s">
        <v>180</v>
      </c>
    </row>
    <row r="299" spans="1:2" ht="12" thickBot="1" x14ac:dyDescent="0.25">
      <c r="A299" s="15" t="s">
        <v>57</v>
      </c>
      <c r="B299" s="17" t="s">
        <v>181</v>
      </c>
    </row>
    <row r="300" spans="1:2" ht="12" thickBot="1" x14ac:dyDescent="0.25">
      <c r="A300" s="15" t="s">
        <v>57</v>
      </c>
      <c r="B300" s="17" t="s">
        <v>182</v>
      </c>
    </row>
    <row r="301" spans="1:2" ht="12" thickBot="1" x14ac:dyDescent="0.25">
      <c r="A301" s="15" t="s">
        <v>57</v>
      </c>
      <c r="B301" s="17" t="s">
        <v>183</v>
      </c>
    </row>
    <row r="302" spans="1:2" ht="12" thickBot="1" x14ac:dyDescent="0.25">
      <c r="A302" s="15" t="s">
        <v>57</v>
      </c>
      <c r="B302" s="17" t="s">
        <v>184</v>
      </c>
    </row>
    <row r="303" spans="1:2" ht="12" thickBot="1" x14ac:dyDescent="0.25">
      <c r="A303" s="15" t="s">
        <v>57</v>
      </c>
      <c r="B303" s="17" t="s">
        <v>185</v>
      </c>
    </row>
    <row r="304" spans="1:2" ht="17.25" thickBot="1" x14ac:dyDescent="0.25">
      <c r="A304" s="15" t="s">
        <v>57</v>
      </c>
      <c r="B304" s="17" t="s">
        <v>186</v>
      </c>
    </row>
    <row r="305" spans="1:2" ht="17.25" thickBot="1" x14ac:dyDescent="0.25">
      <c r="A305" s="15" t="s">
        <v>57</v>
      </c>
      <c r="B305" s="17" t="s">
        <v>187</v>
      </c>
    </row>
    <row r="306" spans="1:2" ht="12" thickBot="1" x14ac:dyDescent="0.25">
      <c r="A306" s="15" t="s">
        <v>57</v>
      </c>
      <c r="B306" s="17" t="s">
        <v>188</v>
      </c>
    </row>
    <row r="307" spans="1:2" ht="12" thickBot="1" x14ac:dyDescent="0.25">
      <c r="A307" s="15" t="s">
        <v>57</v>
      </c>
      <c r="B307" s="17" t="s">
        <v>189</v>
      </c>
    </row>
    <row r="308" spans="1:2" ht="12" thickBot="1" x14ac:dyDescent="0.25">
      <c r="A308" s="15" t="s">
        <v>57</v>
      </c>
      <c r="B308" s="17" t="s">
        <v>190</v>
      </c>
    </row>
    <row r="309" spans="1:2" ht="12" thickBot="1" x14ac:dyDescent="0.25">
      <c r="A309" s="15" t="s">
        <v>57</v>
      </c>
      <c r="B309" s="17" t="s">
        <v>191</v>
      </c>
    </row>
    <row r="310" spans="1:2" ht="17.25" thickBot="1" x14ac:dyDescent="0.25">
      <c r="A310" s="15" t="s">
        <v>57</v>
      </c>
      <c r="B310" s="17" t="s">
        <v>192</v>
      </c>
    </row>
    <row r="311" spans="1:2" ht="12" thickBot="1" x14ac:dyDescent="0.25">
      <c r="A311" s="15" t="s">
        <v>57</v>
      </c>
      <c r="B311" s="17" t="s">
        <v>193</v>
      </c>
    </row>
    <row r="312" spans="1:2" ht="12" thickBot="1" x14ac:dyDescent="0.25">
      <c r="A312" s="15" t="s">
        <v>57</v>
      </c>
      <c r="B312" s="17" t="s">
        <v>194</v>
      </c>
    </row>
    <row r="313" spans="1:2" ht="12" thickBot="1" x14ac:dyDescent="0.25">
      <c r="A313" s="15" t="s">
        <v>57</v>
      </c>
      <c r="B313" s="17" t="s">
        <v>195</v>
      </c>
    </row>
    <row r="314" spans="1:2" ht="12" thickBot="1" x14ac:dyDescent="0.25">
      <c r="A314" s="15" t="s">
        <v>57</v>
      </c>
      <c r="B314" s="17" t="s">
        <v>196</v>
      </c>
    </row>
    <row r="315" spans="1:2" ht="12" thickBot="1" x14ac:dyDescent="0.25">
      <c r="A315" s="15" t="s">
        <v>57</v>
      </c>
      <c r="B315" s="17" t="s">
        <v>197</v>
      </c>
    </row>
    <row r="316" spans="1:2" ht="12" thickBot="1" x14ac:dyDescent="0.25">
      <c r="A316" s="15" t="s">
        <v>57</v>
      </c>
      <c r="B316" s="22" t="s">
        <v>198</v>
      </c>
    </row>
    <row r="317" spans="1:2" ht="12" thickBot="1" x14ac:dyDescent="0.25">
      <c r="A317" s="15" t="s">
        <v>57</v>
      </c>
      <c r="B317" s="22" t="s">
        <v>199</v>
      </c>
    </row>
    <row r="318" spans="1:2" ht="12" thickBot="1" x14ac:dyDescent="0.25">
      <c r="A318" s="15" t="s">
        <v>57</v>
      </c>
      <c r="B318" s="22" t="s">
        <v>200</v>
      </c>
    </row>
    <row r="319" spans="1:2" ht="12" thickBot="1" x14ac:dyDescent="0.25">
      <c r="A319" s="15" t="s">
        <v>57</v>
      </c>
      <c r="B319" s="22" t="s">
        <v>201</v>
      </c>
    </row>
    <row r="320" spans="1:2" ht="12" thickBot="1" x14ac:dyDescent="0.25">
      <c r="A320" s="15" t="s">
        <v>57</v>
      </c>
      <c r="B320" s="22" t="s">
        <v>202</v>
      </c>
    </row>
    <row r="321" spans="1:2" ht="12" thickBot="1" x14ac:dyDescent="0.25">
      <c r="A321" s="15" t="s">
        <v>57</v>
      </c>
      <c r="B321" s="22" t="s">
        <v>203</v>
      </c>
    </row>
    <row r="322" spans="1:2" ht="12" thickBot="1" x14ac:dyDescent="0.25">
      <c r="A322" s="15" t="s">
        <v>57</v>
      </c>
      <c r="B322" s="22" t="s">
        <v>204</v>
      </c>
    </row>
    <row r="323" spans="1:2" ht="12" thickBot="1" x14ac:dyDescent="0.25">
      <c r="A323" s="15" t="s">
        <v>57</v>
      </c>
      <c r="B323" s="22" t="s">
        <v>205</v>
      </c>
    </row>
    <row r="324" spans="1:2" ht="12" thickBot="1" x14ac:dyDescent="0.25">
      <c r="A324" s="15" t="s">
        <v>57</v>
      </c>
      <c r="B324" s="22" t="s">
        <v>206</v>
      </c>
    </row>
    <row r="325" spans="1:2" ht="12" thickBot="1" x14ac:dyDescent="0.25">
      <c r="A325" s="15" t="s">
        <v>57</v>
      </c>
      <c r="B325" s="22" t="s">
        <v>207</v>
      </c>
    </row>
    <row r="326" spans="1:2" ht="12" thickBot="1" x14ac:dyDescent="0.25">
      <c r="A326" s="15" t="s">
        <v>57</v>
      </c>
      <c r="B326" s="22" t="s">
        <v>208</v>
      </c>
    </row>
    <row r="327" spans="1:2" ht="12" thickBot="1" x14ac:dyDescent="0.25">
      <c r="A327" s="15" t="s">
        <v>57</v>
      </c>
      <c r="B327" s="22" t="s">
        <v>209</v>
      </c>
    </row>
    <row r="328" spans="1:2" ht="12" thickBot="1" x14ac:dyDescent="0.25">
      <c r="A328" s="15" t="s">
        <v>57</v>
      </c>
      <c r="B328" s="22" t="s">
        <v>210</v>
      </c>
    </row>
    <row r="329" spans="1:2" ht="12" thickBot="1" x14ac:dyDescent="0.25">
      <c r="A329" s="15" t="s">
        <v>57</v>
      </c>
      <c r="B329" s="22" t="s">
        <v>211</v>
      </c>
    </row>
    <row r="330" spans="1:2" ht="12" thickBot="1" x14ac:dyDescent="0.25">
      <c r="A330" s="15" t="s">
        <v>57</v>
      </c>
      <c r="B330" s="22" t="s">
        <v>212</v>
      </c>
    </row>
    <row r="331" spans="1:2" ht="12" thickBot="1" x14ac:dyDescent="0.25">
      <c r="A331" s="15" t="s">
        <v>57</v>
      </c>
      <c r="B331" s="22" t="s">
        <v>213</v>
      </c>
    </row>
    <row r="332" spans="1:2" ht="12" thickBot="1" x14ac:dyDescent="0.25">
      <c r="A332" s="15" t="s">
        <v>57</v>
      </c>
      <c r="B332" s="22" t="s">
        <v>214</v>
      </c>
    </row>
    <row r="333" spans="1:2" ht="12" thickBot="1" x14ac:dyDescent="0.25">
      <c r="A333" s="15" t="s">
        <v>57</v>
      </c>
      <c r="B333" s="22" t="s">
        <v>215</v>
      </c>
    </row>
    <row r="334" spans="1:2" ht="12" thickBot="1" x14ac:dyDescent="0.25">
      <c r="A334" s="15" t="s">
        <v>57</v>
      </c>
      <c r="B334" s="22" t="s">
        <v>216</v>
      </c>
    </row>
    <row r="335" spans="1:2" ht="12" thickBot="1" x14ac:dyDescent="0.25">
      <c r="A335" s="15" t="s">
        <v>57</v>
      </c>
      <c r="B335" s="22" t="s">
        <v>217</v>
      </c>
    </row>
    <row r="336" spans="1:2" ht="12" thickBot="1" x14ac:dyDescent="0.25">
      <c r="A336" s="15" t="s">
        <v>57</v>
      </c>
      <c r="B336" s="22" t="s">
        <v>218</v>
      </c>
    </row>
    <row r="337" spans="1:2" ht="12" thickBot="1" x14ac:dyDescent="0.25">
      <c r="A337" s="15" t="s">
        <v>57</v>
      </c>
      <c r="B337" s="22" t="s">
        <v>219</v>
      </c>
    </row>
    <row r="338" spans="1:2" ht="12" thickBot="1" x14ac:dyDescent="0.25">
      <c r="A338" s="15" t="s">
        <v>57</v>
      </c>
      <c r="B338" s="22" t="s">
        <v>220</v>
      </c>
    </row>
    <row r="339" spans="1:2" ht="12" thickBot="1" x14ac:dyDescent="0.25">
      <c r="A339" s="15" t="s">
        <v>57</v>
      </c>
      <c r="B339" s="22" t="s">
        <v>221</v>
      </c>
    </row>
    <row r="340" spans="1:2" ht="12" thickBot="1" x14ac:dyDescent="0.25">
      <c r="A340" s="15" t="s">
        <v>57</v>
      </c>
      <c r="B340" s="22" t="s">
        <v>222</v>
      </c>
    </row>
    <row r="341" spans="1:2" ht="12" thickBot="1" x14ac:dyDescent="0.25">
      <c r="A341" s="15" t="s">
        <v>57</v>
      </c>
      <c r="B341" s="22" t="s">
        <v>223</v>
      </c>
    </row>
    <row r="342" spans="1:2" ht="12" thickBot="1" x14ac:dyDescent="0.25">
      <c r="A342" s="15" t="s">
        <v>57</v>
      </c>
      <c r="B342" s="22" t="s">
        <v>224</v>
      </c>
    </row>
    <row r="343" spans="1:2" ht="12" thickBot="1" x14ac:dyDescent="0.25">
      <c r="A343" s="15" t="s">
        <v>57</v>
      </c>
      <c r="B343" s="22" t="s">
        <v>225</v>
      </c>
    </row>
    <row r="344" spans="1:2" ht="12" thickBot="1" x14ac:dyDescent="0.25">
      <c r="A344" s="15" t="s">
        <v>57</v>
      </c>
      <c r="B344" s="22" t="s">
        <v>226</v>
      </c>
    </row>
    <row r="345" spans="1:2" ht="12" thickBot="1" x14ac:dyDescent="0.25">
      <c r="A345" s="15" t="s">
        <v>57</v>
      </c>
      <c r="B345" s="22" t="s">
        <v>227</v>
      </c>
    </row>
    <row r="346" spans="1:2" ht="12" thickBot="1" x14ac:dyDescent="0.25">
      <c r="A346" s="15" t="s">
        <v>57</v>
      </c>
      <c r="B346" s="22" t="s">
        <v>228</v>
      </c>
    </row>
    <row r="347" spans="1:2" ht="12" thickBot="1" x14ac:dyDescent="0.25">
      <c r="A347" s="15" t="s">
        <v>57</v>
      </c>
      <c r="B347" s="22" t="s">
        <v>229</v>
      </c>
    </row>
    <row r="348" spans="1:2" ht="12" thickBot="1" x14ac:dyDescent="0.25">
      <c r="A348" s="15" t="s">
        <v>57</v>
      </c>
      <c r="B348" s="22" t="s">
        <v>230</v>
      </c>
    </row>
    <row r="349" spans="1:2" ht="12" thickBot="1" x14ac:dyDescent="0.25">
      <c r="A349" s="15" t="s">
        <v>57</v>
      </c>
      <c r="B349" s="22" t="s">
        <v>231</v>
      </c>
    </row>
    <row r="350" spans="1:2" ht="12" thickBot="1" x14ac:dyDescent="0.25">
      <c r="A350" s="15" t="s">
        <v>57</v>
      </c>
      <c r="B350" s="22" t="s">
        <v>232</v>
      </c>
    </row>
    <row r="351" spans="1:2" ht="12" thickBot="1" x14ac:dyDescent="0.25">
      <c r="A351" s="15" t="s">
        <v>57</v>
      </c>
      <c r="B351" s="22" t="s">
        <v>233</v>
      </c>
    </row>
    <row r="352" spans="1:2" ht="12" thickBot="1" x14ac:dyDescent="0.25">
      <c r="A352" s="15" t="s">
        <v>57</v>
      </c>
      <c r="B352" s="22" t="s">
        <v>234</v>
      </c>
    </row>
    <row r="353" spans="1:2" ht="12" thickBot="1" x14ac:dyDescent="0.25">
      <c r="A353" s="15" t="s">
        <v>57</v>
      </c>
      <c r="B353" s="22" t="s">
        <v>235</v>
      </c>
    </row>
    <row r="354" spans="1:2" ht="12" thickBot="1" x14ac:dyDescent="0.25">
      <c r="A354" s="15" t="s">
        <v>57</v>
      </c>
      <c r="B354" s="22" t="s">
        <v>236</v>
      </c>
    </row>
    <row r="355" spans="1:2" ht="12" thickBot="1" x14ac:dyDescent="0.25">
      <c r="A355" s="15" t="s">
        <v>57</v>
      </c>
      <c r="B355" s="22" t="s">
        <v>237</v>
      </c>
    </row>
    <row r="356" spans="1:2" ht="12" thickBot="1" x14ac:dyDescent="0.25">
      <c r="A356" s="15" t="s">
        <v>57</v>
      </c>
      <c r="B356" s="29">
        <v>0</v>
      </c>
    </row>
    <row r="357" spans="1:2" ht="12" thickBot="1" x14ac:dyDescent="0.25">
      <c r="A357" s="15" t="s">
        <v>57</v>
      </c>
      <c r="B357" s="25">
        <v>0</v>
      </c>
    </row>
    <row r="358" spans="1:2" ht="12" thickBot="1" x14ac:dyDescent="0.25">
      <c r="A358" s="15" t="s">
        <v>57</v>
      </c>
      <c r="B358" s="25">
        <v>0</v>
      </c>
    </row>
    <row r="359" spans="1:2" ht="12" thickBot="1" x14ac:dyDescent="0.25">
      <c r="A359" s="15" t="s">
        <v>57</v>
      </c>
      <c r="B359" s="25">
        <v>0</v>
      </c>
    </row>
    <row r="360" spans="1:2" ht="12" thickBot="1" x14ac:dyDescent="0.25">
      <c r="A360" s="15" t="s">
        <v>57</v>
      </c>
      <c r="B360" s="25">
        <v>0</v>
      </c>
    </row>
    <row r="361" spans="1:2" ht="12" thickBot="1" x14ac:dyDescent="0.25">
      <c r="A361" s="15" t="s">
        <v>57</v>
      </c>
      <c r="B361" s="25">
        <v>0</v>
      </c>
    </row>
    <row r="362" spans="1:2" ht="12" thickBot="1" x14ac:dyDescent="0.25">
      <c r="A362" s="15" t="s">
        <v>57</v>
      </c>
      <c r="B362" s="25">
        <v>0</v>
      </c>
    </row>
    <row r="363" spans="1:2" ht="12" thickBot="1" x14ac:dyDescent="0.25">
      <c r="A363" s="15" t="s">
        <v>57</v>
      </c>
      <c r="B363" s="25">
        <v>0</v>
      </c>
    </row>
    <row r="364" spans="1:2" ht="12" thickBot="1" x14ac:dyDescent="0.25">
      <c r="A364" s="15" t="s">
        <v>57</v>
      </c>
      <c r="B364" s="25">
        <v>0</v>
      </c>
    </row>
    <row r="365" spans="1:2" ht="12" thickBot="1" x14ac:dyDescent="0.25">
      <c r="A365" s="15" t="s">
        <v>57</v>
      </c>
      <c r="B365" s="25">
        <v>0</v>
      </c>
    </row>
    <row r="366" spans="1:2" ht="12" thickBot="1" x14ac:dyDescent="0.25">
      <c r="A366" s="15" t="s">
        <v>57</v>
      </c>
      <c r="B366" s="25">
        <v>0</v>
      </c>
    </row>
    <row r="367" spans="1:2" ht="12" thickBot="1" x14ac:dyDescent="0.25">
      <c r="A367" s="15" t="s">
        <v>57</v>
      </c>
      <c r="B367" s="25">
        <v>0</v>
      </c>
    </row>
    <row r="368" spans="1:2" ht="12" thickBot="1" x14ac:dyDescent="0.25">
      <c r="A368" s="15" t="s">
        <v>57</v>
      </c>
      <c r="B368" s="25">
        <v>0</v>
      </c>
    </row>
    <row r="369" spans="1:2" ht="12" thickBot="1" x14ac:dyDescent="0.25">
      <c r="A369" s="15" t="s">
        <v>57</v>
      </c>
      <c r="B369" s="25">
        <v>0</v>
      </c>
    </row>
    <row r="370" spans="1:2" ht="12" thickBot="1" x14ac:dyDescent="0.25">
      <c r="A370" s="15" t="s">
        <v>57</v>
      </c>
      <c r="B370" s="26">
        <v>0</v>
      </c>
    </row>
    <row r="371" spans="1:2" x14ac:dyDescent="0.2">
      <c r="A371" s="15" t="s">
        <v>57</v>
      </c>
    </row>
    <row r="372" spans="1:2" x14ac:dyDescent="0.2">
      <c r="A372" s="15" t="s">
        <v>57</v>
      </c>
    </row>
    <row r="373" spans="1:2" x14ac:dyDescent="0.2">
      <c r="A373" s="15" t="s">
        <v>57</v>
      </c>
    </row>
    <row r="374" spans="1:2" x14ac:dyDescent="0.2">
      <c r="A374" s="15" t="s">
        <v>57</v>
      </c>
    </row>
    <row r="375" spans="1:2" x14ac:dyDescent="0.2">
      <c r="A375" s="15" t="s">
        <v>57</v>
      </c>
    </row>
    <row r="376" spans="1:2" x14ac:dyDescent="0.2">
      <c r="A376" s="15" t="s">
        <v>57</v>
      </c>
    </row>
    <row r="377" spans="1:2" x14ac:dyDescent="0.2">
      <c r="A377" s="15" t="s">
        <v>57</v>
      </c>
    </row>
    <row r="378" spans="1:2" x14ac:dyDescent="0.2">
      <c r="A378" s="15" t="s">
        <v>57</v>
      </c>
    </row>
    <row r="379" spans="1:2" x14ac:dyDescent="0.2">
      <c r="A379" s="15" t="s">
        <v>57</v>
      </c>
    </row>
    <row r="380" spans="1:2" x14ac:dyDescent="0.2">
      <c r="A380" s="15" t="s">
        <v>57</v>
      </c>
    </row>
    <row r="381" spans="1:2" x14ac:dyDescent="0.2">
      <c r="A381" s="15" t="s">
        <v>57</v>
      </c>
    </row>
    <row r="382" spans="1:2" x14ac:dyDescent="0.2">
      <c r="A382" s="15" t="s">
        <v>57</v>
      </c>
    </row>
    <row r="383" spans="1:2" x14ac:dyDescent="0.2">
      <c r="A383" s="15" t="s">
        <v>57</v>
      </c>
    </row>
    <row r="384" spans="1:2" x14ac:dyDescent="0.2">
      <c r="A384" s="15" t="s">
        <v>57</v>
      </c>
    </row>
    <row r="385" spans="1:1" x14ac:dyDescent="0.2">
      <c r="A385" s="15" t="s">
        <v>57</v>
      </c>
    </row>
    <row r="386" spans="1:1" x14ac:dyDescent="0.2">
      <c r="A386" s="15" t="s">
        <v>57</v>
      </c>
    </row>
    <row r="387" spans="1:1" x14ac:dyDescent="0.2">
      <c r="A387" s="15" t="s">
        <v>57</v>
      </c>
    </row>
    <row r="388" spans="1:1" x14ac:dyDescent="0.2">
      <c r="A388" s="15" t="s">
        <v>57</v>
      </c>
    </row>
    <row r="389" spans="1:1" x14ac:dyDescent="0.2">
      <c r="A389" s="15" t="s">
        <v>57</v>
      </c>
    </row>
    <row r="390" spans="1:1" x14ac:dyDescent="0.2">
      <c r="A390" s="15" t="s">
        <v>57</v>
      </c>
    </row>
    <row r="391" spans="1:1" x14ac:dyDescent="0.2">
      <c r="A391" s="15" t="s">
        <v>57</v>
      </c>
    </row>
    <row r="392" spans="1:1" x14ac:dyDescent="0.2">
      <c r="A392" s="15" t="s">
        <v>57</v>
      </c>
    </row>
    <row r="393" spans="1:1" x14ac:dyDescent="0.2">
      <c r="A393" s="15" t="s">
        <v>57</v>
      </c>
    </row>
    <row r="394" spans="1:1" x14ac:dyDescent="0.2">
      <c r="A394" s="15" t="s">
        <v>57</v>
      </c>
    </row>
    <row r="395" spans="1:1" x14ac:dyDescent="0.2">
      <c r="A395" s="15" t="s">
        <v>57</v>
      </c>
    </row>
    <row r="396" spans="1:1" x14ac:dyDescent="0.2">
      <c r="A396" s="15" t="s">
        <v>57</v>
      </c>
    </row>
    <row r="397" spans="1:1" x14ac:dyDescent="0.2">
      <c r="A397" s="15" t="s">
        <v>57</v>
      </c>
    </row>
    <row r="398" spans="1:1" x14ac:dyDescent="0.2">
      <c r="A398" s="15" t="s">
        <v>57</v>
      </c>
    </row>
    <row r="399" spans="1:1" x14ac:dyDescent="0.2">
      <c r="A399" s="15" t="s">
        <v>57</v>
      </c>
    </row>
    <row r="400" spans="1:1" ht="12" thickBot="1" x14ac:dyDescent="0.25">
      <c r="A400" s="15" t="s">
        <v>57</v>
      </c>
    </row>
    <row r="401" spans="1:2" ht="12" thickBot="1" x14ac:dyDescent="0.25">
      <c r="A401" s="15" t="s">
        <v>58</v>
      </c>
      <c r="B401" s="17" t="s">
        <v>104</v>
      </c>
    </row>
    <row r="402" spans="1:2" ht="12" thickBot="1" x14ac:dyDescent="0.25">
      <c r="A402" s="15" t="s">
        <v>58</v>
      </c>
      <c r="B402" s="17" t="s">
        <v>104</v>
      </c>
    </row>
    <row r="403" spans="1:2" ht="12" thickBot="1" x14ac:dyDescent="0.25">
      <c r="A403" s="15" t="s">
        <v>58</v>
      </c>
      <c r="B403" s="17" t="s">
        <v>105</v>
      </c>
    </row>
    <row r="404" spans="1:2" ht="12" thickBot="1" x14ac:dyDescent="0.25">
      <c r="A404" s="15" t="s">
        <v>58</v>
      </c>
      <c r="B404" s="17" t="s">
        <v>106</v>
      </c>
    </row>
    <row r="405" spans="1:2" ht="12" thickBot="1" x14ac:dyDescent="0.25">
      <c r="A405" s="15" t="s">
        <v>58</v>
      </c>
      <c r="B405" s="17" t="s">
        <v>107</v>
      </c>
    </row>
    <row r="406" spans="1:2" ht="12" thickBot="1" x14ac:dyDescent="0.25">
      <c r="A406" s="15" t="s">
        <v>58</v>
      </c>
      <c r="B406" s="17" t="s">
        <v>107</v>
      </c>
    </row>
    <row r="407" spans="1:2" ht="12" thickBot="1" x14ac:dyDescent="0.25">
      <c r="A407" s="15" t="s">
        <v>58</v>
      </c>
      <c r="B407" s="17" t="s">
        <v>108</v>
      </c>
    </row>
    <row r="408" spans="1:2" ht="12" thickBot="1" x14ac:dyDescent="0.25">
      <c r="A408" s="15" t="s">
        <v>58</v>
      </c>
      <c r="B408" s="17" t="s">
        <v>108</v>
      </c>
    </row>
    <row r="409" spans="1:2" ht="12" thickBot="1" x14ac:dyDescent="0.25">
      <c r="A409" s="15" t="s">
        <v>58</v>
      </c>
      <c r="B409" s="17" t="s">
        <v>109</v>
      </c>
    </row>
    <row r="410" spans="1:2" ht="12" thickBot="1" x14ac:dyDescent="0.25">
      <c r="A410" s="15" t="s">
        <v>58</v>
      </c>
      <c r="B410" s="17" t="s">
        <v>110</v>
      </c>
    </row>
    <row r="411" spans="1:2" ht="12" thickBot="1" x14ac:dyDescent="0.25">
      <c r="A411" s="15" t="s">
        <v>58</v>
      </c>
      <c r="B411" s="17" t="s">
        <v>110</v>
      </c>
    </row>
    <row r="412" spans="1:2" ht="12" thickBot="1" x14ac:dyDescent="0.25">
      <c r="A412" s="15" t="s">
        <v>58</v>
      </c>
      <c r="B412" s="17" t="s">
        <v>111</v>
      </c>
    </row>
    <row r="413" spans="1:2" ht="12" thickBot="1" x14ac:dyDescent="0.25">
      <c r="A413" s="15" t="s">
        <v>58</v>
      </c>
      <c r="B413" s="17" t="s">
        <v>111</v>
      </c>
    </row>
    <row r="414" spans="1:2" ht="12" thickBot="1" x14ac:dyDescent="0.25">
      <c r="A414" s="15" t="s">
        <v>58</v>
      </c>
      <c r="B414" s="17" t="s">
        <v>112</v>
      </c>
    </row>
    <row r="415" spans="1:2" ht="12" thickBot="1" x14ac:dyDescent="0.25">
      <c r="A415" s="15" t="s">
        <v>58</v>
      </c>
      <c r="B415" s="17" t="s">
        <v>113</v>
      </c>
    </row>
    <row r="416" spans="1:2" ht="12" thickBot="1" x14ac:dyDescent="0.25">
      <c r="A416" s="15" t="s">
        <v>58</v>
      </c>
      <c r="B416" s="17" t="s">
        <v>113</v>
      </c>
    </row>
    <row r="417" spans="1:2" ht="12" thickBot="1" x14ac:dyDescent="0.25">
      <c r="A417" s="15" t="s">
        <v>58</v>
      </c>
      <c r="B417" s="17" t="s">
        <v>114</v>
      </c>
    </row>
    <row r="418" spans="1:2" ht="12" thickBot="1" x14ac:dyDescent="0.25">
      <c r="A418" s="15" t="s">
        <v>58</v>
      </c>
      <c r="B418" s="17" t="s">
        <v>115</v>
      </c>
    </row>
    <row r="419" spans="1:2" ht="12" thickBot="1" x14ac:dyDescent="0.25">
      <c r="A419" s="15" t="s">
        <v>58</v>
      </c>
      <c r="B419" s="17" t="s">
        <v>116</v>
      </c>
    </row>
    <row r="420" spans="1:2" ht="12" thickBot="1" x14ac:dyDescent="0.25">
      <c r="A420" s="15" t="s">
        <v>58</v>
      </c>
      <c r="B420" s="17" t="s">
        <v>117</v>
      </c>
    </row>
    <row r="421" spans="1:2" ht="12" thickBot="1" x14ac:dyDescent="0.25">
      <c r="A421" s="15" t="s">
        <v>58</v>
      </c>
      <c r="B421" s="17" t="s">
        <v>117</v>
      </c>
    </row>
    <row r="422" spans="1:2" ht="12" thickBot="1" x14ac:dyDescent="0.25">
      <c r="A422" s="15" t="s">
        <v>58</v>
      </c>
      <c r="B422" s="17" t="s">
        <v>118</v>
      </c>
    </row>
    <row r="423" spans="1:2" ht="12" thickBot="1" x14ac:dyDescent="0.25">
      <c r="A423" s="15" t="s">
        <v>58</v>
      </c>
      <c r="B423" s="17" t="s">
        <v>119</v>
      </c>
    </row>
    <row r="424" spans="1:2" ht="12" thickBot="1" x14ac:dyDescent="0.25">
      <c r="A424" s="15" t="s">
        <v>58</v>
      </c>
      <c r="B424" s="17" t="s">
        <v>120</v>
      </c>
    </row>
    <row r="425" spans="1:2" ht="12" thickBot="1" x14ac:dyDescent="0.25">
      <c r="A425" s="15" t="s">
        <v>58</v>
      </c>
      <c r="B425" s="17" t="s">
        <v>121</v>
      </c>
    </row>
    <row r="426" spans="1:2" ht="12" thickBot="1" x14ac:dyDescent="0.25">
      <c r="A426" s="15" t="s">
        <v>58</v>
      </c>
      <c r="B426" s="17" t="s">
        <v>122</v>
      </c>
    </row>
    <row r="427" spans="1:2" ht="12" thickBot="1" x14ac:dyDescent="0.25">
      <c r="A427" s="15" t="s">
        <v>58</v>
      </c>
      <c r="B427" s="17" t="s">
        <v>123</v>
      </c>
    </row>
    <row r="428" spans="1:2" ht="12" thickBot="1" x14ac:dyDescent="0.25">
      <c r="A428" s="15" t="s">
        <v>58</v>
      </c>
      <c r="B428" s="17" t="s">
        <v>123</v>
      </c>
    </row>
    <row r="429" spans="1:2" ht="12" thickBot="1" x14ac:dyDescent="0.25">
      <c r="A429" s="15" t="s">
        <v>58</v>
      </c>
      <c r="B429" s="17" t="s">
        <v>124</v>
      </c>
    </row>
    <row r="430" spans="1:2" ht="12" thickBot="1" x14ac:dyDescent="0.25">
      <c r="A430" s="15" t="s">
        <v>58</v>
      </c>
      <c r="B430" s="17" t="s">
        <v>124</v>
      </c>
    </row>
    <row r="431" spans="1:2" ht="12" thickBot="1" x14ac:dyDescent="0.25">
      <c r="A431" s="15" t="s">
        <v>58</v>
      </c>
      <c r="B431" s="17" t="s">
        <v>125</v>
      </c>
    </row>
    <row r="432" spans="1:2" ht="12" thickBot="1" x14ac:dyDescent="0.25">
      <c r="A432" s="15" t="s">
        <v>58</v>
      </c>
      <c r="B432" s="17" t="s">
        <v>125</v>
      </c>
    </row>
    <row r="433" spans="1:2" ht="12" thickBot="1" x14ac:dyDescent="0.25">
      <c r="A433" s="15" t="s">
        <v>58</v>
      </c>
      <c r="B433" s="17" t="s">
        <v>126</v>
      </c>
    </row>
    <row r="434" spans="1:2" ht="12" thickBot="1" x14ac:dyDescent="0.25">
      <c r="A434" s="15" t="s">
        <v>58</v>
      </c>
      <c r="B434" s="17" t="s">
        <v>126</v>
      </c>
    </row>
    <row r="435" spans="1:2" ht="12" thickBot="1" x14ac:dyDescent="0.25">
      <c r="A435" s="15" t="s">
        <v>58</v>
      </c>
      <c r="B435" s="17" t="s">
        <v>127</v>
      </c>
    </row>
    <row r="436" spans="1:2" ht="12" thickBot="1" x14ac:dyDescent="0.25">
      <c r="A436" s="15" t="s">
        <v>58</v>
      </c>
      <c r="B436" s="17" t="s">
        <v>128</v>
      </c>
    </row>
    <row r="437" spans="1:2" ht="12" thickBot="1" x14ac:dyDescent="0.25">
      <c r="A437" s="15" t="s">
        <v>58</v>
      </c>
      <c r="B437" s="17" t="s">
        <v>129</v>
      </c>
    </row>
    <row r="438" spans="1:2" ht="12" thickBot="1" x14ac:dyDescent="0.25">
      <c r="A438" s="15" t="s">
        <v>58</v>
      </c>
      <c r="B438" s="17" t="s">
        <v>130</v>
      </c>
    </row>
    <row r="439" spans="1:2" ht="12" thickBot="1" x14ac:dyDescent="0.25">
      <c r="A439" s="15" t="s">
        <v>58</v>
      </c>
      <c r="B439" s="17" t="s">
        <v>131</v>
      </c>
    </row>
    <row r="440" spans="1:2" ht="12" thickBot="1" x14ac:dyDescent="0.25">
      <c r="A440" s="15" t="s">
        <v>58</v>
      </c>
      <c r="B440" s="19" t="s">
        <v>131</v>
      </c>
    </row>
    <row r="441" spans="1:2" ht="12" thickBot="1" x14ac:dyDescent="0.25">
      <c r="A441" s="15" t="s">
        <v>58</v>
      </c>
      <c r="B441" s="17" t="s">
        <v>132</v>
      </c>
    </row>
    <row r="442" spans="1:2" ht="12" thickBot="1" x14ac:dyDescent="0.25">
      <c r="A442" s="15" t="s">
        <v>58</v>
      </c>
      <c r="B442" s="17" t="s">
        <v>133</v>
      </c>
    </row>
    <row r="443" spans="1:2" ht="12" thickBot="1" x14ac:dyDescent="0.25">
      <c r="A443" s="15" t="s">
        <v>58</v>
      </c>
      <c r="B443" s="17" t="s">
        <v>134</v>
      </c>
    </row>
    <row r="444" spans="1:2" ht="12" thickBot="1" x14ac:dyDescent="0.25">
      <c r="A444" s="15" t="s">
        <v>58</v>
      </c>
      <c r="B444" s="17" t="s">
        <v>135</v>
      </c>
    </row>
    <row r="445" spans="1:2" ht="12" thickBot="1" x14ac:dyDescent="0.25">
      <c r="A445" s="15" t="s">
        <v>58</v>
      </c>
      <c r="B445" s="17" t="s">
        <v>136</v>
      </c>
    </row>
    <row r="446" spans="1:2" ht="12" thickBot="1" x14ac:dyDescent="0.25">
      <c r="A446" s="15" t="s">
        <v>58</v>
      </c>
      <c r="B446" s="19" t="s">
        <v>137</v>
      </c>
    </row>
    <row r="447" spans="1:2" ht="12" thickBot="1" x14ac:dyDescent="0.25">
      <c r="A447" s="15" t="s">
        <v>58</v>
      </c>
      <c r="B447" s="17" t="s">
        <v>137</v>
      </c>
    </row>
    <row r="448" spans="1:2" ht="12" thickBot="1" x14ac:dyDescent="0.25">
      <c r="A448" s="15" t="s">
        <v>58</v>
      </c>
      <c r="B448" s="17" t="s">
        <v>138</v>
      </c>
    </row>
    <row r="449" spans="1:2" ht="12" thickBot="1" x14ac:dyDescent="0.25">
      <c r="A449" s="15" t="s">
        <v>58</v>
      </c>
      <c r="B449" s="17" t="s">
        <v>138</v>
      </c>
    </row>
    <row r="450" spans="1:2" ht="12" thickBot="1" x14ac:dyDescent="0.25">
      <c r="A450" s="15" t="s">
        <v>58</v>
      </c>
      <c r="B450" s="28" t="s">
        <v>139</v>
      </c>
    </row>
    <row r="451" spans="1:2" ht="12" thickBot="1" x14ac:dyDescent="0.25">
      <c r="A451" s="15" t="s">
        <v>58</v>
      </c>
      <c r="B451" s="17" t="s">
        <v>140</v>
      </c>
    </row>
    <row r="452" spans="1:2" ht="12" thickBot="1" x14ac:dyDescent="0.25">
      <c r="A452" s="15" t="s">
        <v>58</v>
      </c>
      <c r="B452" s="17" t="s">
        <v>141</v>
      </c>
    </row>
    <row r="453" spans="1:2" ht="12" thickBot="1" x14ac:dyDescent="0.25">
      <c r="A453" s="15" t="s">
        <v>58</v>
      </c>
      <c r="B453" s="17" t="s">
        <v>142</v>
      </c>
    </row>
    <row r="454" spans="1:2" ht="12" thickBot="1" x14ac:dyDescent="0.25">
      <c r="A454" s="15" t="s">
        <v>58</v>
      </c>
      <c r="B454" s="17" t="s">
        <v>142</v>
      </c>
    </row>
    <row r="455" spans="1:2" ht="12" thickBot="1" x14ac:dyDescent="0.25">
      <c r="A455" s="15" t="s">
        <v>58</v>
      </c>
      <c r="B455" s="17" t="s">
        <v>143</v>
      </c>
    </row>
    <row r="456" spans="1:2" ht="12" thickBot="1" x14ac:dyDescent="0.25">
      <c r="A456" s="15" t="s">
        <v>58</v>
      </c>
      <c r="B456" s="17" t="s">
        <v>144</v>
      </c>
    </row>
    <row r="457" spans="1:2" ht="12" thickBot="1" x14ac:dyDescent="0.25">
      <c r="A457" s="15" t="s">
        <v>58</v>
      </c>
      <c r="B457" s="17" t="s">
        <v>144</v>
      </c>
    </row>
    <row r="458" spans="1:2" ht="12" thickBot="1" x14ac:dyDescent="0.25">
      <c r="A458" s="15" t="s">
        <v>58</v>
      </c>
      <c r="B458" s="17" t="s">
        <v>145</v>
      </c>
    </row>
    <row r="459" spans="1:2" ht="12" thickBot="1" x14ac:dyDescent="0.25">
      <c r="A459" s="15" t="s">
        <v>58</v>
      </c>
      <c r="B459" s="17" t="s">
        <v>146</v>
      </c>
    </row>
    <row r="460" spans="1:2" ht="12" thickBot="1" x14ac:dyDescent="0.25">
      <c r="A460" s="15" t="s">
        <v>58</v>
      </c>
      <c r="B460" s="17" t="s">
        <v>147</v>
      </c>
    </row>
    <row r="461" spans="1:2" ht="12" thickBot="1" x14ac:dyDescent="0.25">
      <c r="A461" s="15" t="s">
        <v>58</v>
      </c>
      <c r="B461" s="17" t="s">
        <v>148</v>
      </c>
    </row>
    <row r="462" spans="1:2" ht="12" thickBot="1" x14ac:dyDescent="0.25">
      <c r="A462" s="15" t="s">
        <v>58</v>
      </c>
      <c r="B462" s="17" t="s">
        <v>148</v>
      </c>
    </row>
    <row r="463" spans="1:2" ht="12" thickBot="1" x14ac:dyDescent="0.25">
      <c r="A463" s="15" t="s">
        <v>58</v>
      </c>
      <c r="B463" s="19" t="s">
        <v>149</v>
      </c>
    </row>
    <row r="464" spans="1:2" ht="12" thickBot="1" x14ac:dyDescent="0.25">
      <c r="A464" s="15" t="s">
        <v>58</v>
      </c>
      <c r="B464" s="17" t="s">
        <v>150</v>
      </c>
    </row>
    <row r="465" spans="1:2" ht="12" thickBot="1" x14ac:dyDescent="0.25">
      <c r="A465" s="15" t="s">
        <v>58</v>
      </c>
      <c r="B465" s="17" t="s">
        <v>151</v>
      </c>
    </row>
    <row r="466" spans="1:2" ht="12" thickBot="1" x14ac:dyDescent="0.25">
      <c r="A466" s="15" t="s">
        <v>58</v>
      </c>
      <c r="B466" s="17" t="s">
        <v>152</v>
      </c>
    </row>
    <row r="467" spans="1:2" ht="12" thickBot="1" x14ac:dyDescent="0.25">
      <c r="A467" s="15" t="s">
        <v>58</v>
      </c>
      <c r="B467" s="17" t="s">
        <v>153</v>
      </c>
    </row>
    <row r="468" spans="1:2" ht="12" thickBot="1" x14ac:dyDescent="0.25">
      <c r="A468" s="15" t="s">
        <v>58</v>
      </c>
      <c r="B468" s="17" t="s">
        <v>154</v>
      </c>
    </row>
    <row r="469" spans="1:2" ht="12" thickBot="1" x14ac:dyDescent="0.25">
      <c r="A469" s="15" t="s">
        <v>58</v>
      </c>
      <c r="B469" s="19" t="s">
        <v>155</v>
      </c>
    </row>
    <row r="470" spans="1:2" ht="12" thickBot="1" x14ac:dyDescent="0.25">
      <c r="A470" s="15" t="s">
        <v>58</v>
      </c>
      <c r="B470" s="17" t="s">
        <v>156</v>
      </c>
    </row>
    <row r="471" spans="1:2" ht="17.25" thickBot="1" x14ac:dyDescent="0.25">
      <c r="A471" s="15" t="s">
        <v>58</v>
      </c>
      <c r="B471" s="17" t="s">
        <v>157</v>
      </c>
    </row>
    <row r="472" spans="1:2" ht="12" thickBot="1" x14ac:dyDescent="0.25">
      <c r="A472" s="15" t="s">
        <v>58</v>
      </c>
      <c r="B472" s="17" t="s">
        <v>158</v>
      </c>
    </row>
    <row r="473" spans="1:2" ht="12" thickBot="1" x14ac:dyDescent="0.25">
      <c r="A473" s="15" t="s">
        <v>58</v>
      </c>
      <c r="B473" s="17" t="s">
        <v>159</v>
      </c>
    </row>
    <row r="474" spans="1:2" ht="12" thickBot="1" x14ac:dyDescent="0.25">
      <c r="A474" s="15" t="s">
        <v>58</v>
      </c>
      <c r="B474" s="17" t="s">
        <v>160</v>
      </c>
    </row>
    <row r="475" spans="1:2" ht="12" thickBot="1" x14ac:dyDescent="0.25">
      <c r="A475" s="15" t="s">
        <v>58</v>
      </c>
      <c r="B475" s="17" t="s">
        <v>161</v>
      </c>
    </row>
    <row r="476" spans="1:2" ht="12" thickBot="1" x14ac:dyDescent="0.25">
      <c r="A476" s="15" t="s">
        <v>58</v>
      </c>
      <c r="B476" s="17" t="s">
        <v>162</v>
      </c>
    </row>
    <row r="477" spans="1:2" ht="12" thickBot="1" x14ac:dyDescent="0.25">
      <c r="A477" s="15" t="s">
        <v>58</v>
      </c>
      <c r="B477" s="17" t="s">
        <v>162</v>
      </c>
    </row>
    <row r="478" spans="1:2" ht="12" thickBot="1" x14ac:dyDescent="0.25">
      <c r="A478" s="15" t="s">
        <v>58</v>
      </c>
      <c r="B478" s="17" t="s">
        <v>163</v>
      </c>
    </row>
    <row r="479" spans="1:2" ht="12" thickBot="1" x14ac:dyDescent="0.25">
      <c r="A479" s="15" t="s">
        <v>58</v>
      </c>
      <c r="B479" s="17" t="s">
        <v>164</v>
      </c>
    </row>
    <row r="480" spans="1:2" ht="12" thickBot="1" x14ac:dyDescent="0.25">
      <c r="A480" s="15" t="s">
        <v>58</v>
      </c>
      <c r="B480" s="17" t="s">
        <v>165</v>
      </c>
    </row>
    <row r="481" spans="1:2" ht="12" thickBot="1" x14ac:dyDescent="0.25">
      <c r="A481" s="15" t="s">
        <v>58</v>
      </c>
      <c r="B481" s="17" t="s">
        <v>166</v>
      </c>
    </row>
    <row r="482" spans="1:2" ht="12" thickBot="1" x14ac:dyDescent="0.25">
      <c r="A482" s="15" t="s">
        <v>58</v>
      </c>
      <c r="B482" s="17" t="s">
        <v>166</v>
      </c>
    </row>
    <row r="483" spans="1:2" ht="12" thickBot="1" x14ac:dyDescent="0.25">
      <c r="A483" s="15" t="s">
        <v>58</v>
      </c>
      <c r="B483" s="17" t="s">
        <v>167</v>
      </c>
    </row>
    <row r="484" spans="1:2" ht="12" thickBot="1" x14ac:dyDescent="0.25">
      <c r="A484" s="15" t="s">
        <v>58</v>
      </c>
      <c r="B484" s="17" t="s">
        <v>167</v>
      </c>
    </row>
    <row r="485" spans="1:2" ht="12" thickBot="1" x14ac:dyDescent="0.25">
      <c r="A485" s="15" t="s">
        <v>58</v>
      </c>
      <c r="B485" s="17" t="s">
        <v>168</v>
      </c>
    </row>
    <row r="486" spans="1:2" ht="12" thickBot="1" x14ac:dyDescent="0.25">
      <c r="A486" s="15" t="s">
        <v>58</v>
      </c>
      <c r="B486" s="17" t="s">
        <v>168</v>
      </c>
    </row>
    <row r="487" spans="1:2" ht="12" thickBot="1" x14ac:dyDescent="0.25">
      <c r="A487" s="15" t="s">
        <v>58</v>
      </c>
      <c r="B487" s="17" t="s">
        <v>169</v>
      </c>
    </row>
    <row r="488" spans="1:2" ht="12" thickBot="1" x14ac:dyDescent="0.25">
      <c r="A488" s="15" t="s">
        <v>58</v>
      </c>
      <c r="B488" s="17" t="s">
        <v>170</v>
      </c>
    </row>
    <row r="489" spans="1:2" ht="12" thickBot="1" x14ac:dyDescent="0.25">
      <c r="A489" s="15" t="s">
        <v>58</v>
      </c>
      <c r="B489" s="17" t="s">
        <v>171</v>
      </c>
    </row>
    <row r="490" spans="1:2" ht="17.25" thickBot="1" x14ac:dyDescent="0.25">
      <c r="A490" s="15" t="s">
        <v>58</v>
      </c>
      <c r="B490" s="17" t="s">
        <v>172</v>
      </c>
    </row>
    <row r="491" spans="1:2" ht="17.25" thickBot="1" x14ac:dyDescent="0.25">
      <c r="A491" s="15" t="s">
        <v>58</v>
      </c>
      <c r="B491" s="17" t="s">
        <v>173</v>
      </c>
    </row>
    <row r="492" spans="1:2" ht="12" thickBot="1" x14ac:dyDescent="0.25">
      <c r="A492" s="15" t="s">
        <v>58</v>
      </c>
      <c r="B492" s="17" t="s">
        <v>174</v>
      </c>
    </row>
    <row r="493" spans="1:2" ht="12" thickBot="1" x14ac:dyDescent="0.25">
      <c r="A493" s="15" t="s">
        <v>58</v>
      </c>
      <c r="B493" s="17" t="s">
        <v>175</v>
      </c>
    </row>
    <row r="494" spans="1:2" ht="12" thickBot="1" x14ac:dyDescent="0.25">
      <c r="A494" s="15" t="s">
        <v>58</v>
      </c>
      <c r="B494" s="17" t="s">
        <v>176</v>
      </c>
    </row>
    <row r="495" spans="1:2" ht="12" thickBot="1" x14ac:dyDescent="0.25">
      <c r="A495" s="15" t="s">
        <v>58</v>
      </c>
      <c r="B495" s="17" t="s">
        <v>177</v>
      </c>
    </row>
    <row r="496" spans="1:2" ht="12" thickBot="1" x14ac:dyDescent="0.25">
      <c r="A496" s="15" t="s">
        <v>58</v>
      </c>
      <c r="B496" s="17" t="s">
        <v>178</v>
      </c>
    </row>
    <row r="497" spans="1:2" ht="12" thickBot="1" x14ac:dyDescent="0.25">
      <c r="A497" s="15" t="s">
        <v>58</v>
      </c>
      <c r="B497" s="17" t="s">
        <v>179</v>
      </c>
    </row>
    <row r="498" spans="1:2" ht="12" thickBot="1" x14ac:dyDescent="0.25">
      <c r="A498" s="15" t="s">
        <v>58</v>
      </c>
      <c r="B498" s="17" t="s">
        <v>180</v>
      </c>
    </row>
    <row r="499" spans="1:2" ht="12" thickBot="1" x14ac:dyDescent="0.25">
      <c r="A499" s="15" t="s">
        <v>58</v>
      </c>
      <c r="B499" s="17" t="s">
        <v>181</v>
      </c>
    </row>
    <row r="500" spans="1:2" ht="12" thickBot="1" x14ac:dyDescent="0.25">
      <c r="A500" s="15" t="s">
        <v>58</v>
      </c>
      <c r="B500" s="17" t="s">
        <v>182</v>
      </c>
    </row>
    <row r="501" spans="1:2" ht="12" thickBot="1" x14ac:dyDescent="0.25">
      <c r="A501" s="15" t="s">
        <v>58</v>
      </c>
      <c r="B501" s="17" t="s">
        <v>183</v>
      </c>
    </row>
    <row r="502" spans="1:2" ht="12" thickBot="1" x14ac:dyDescent="0.25">
      <c r="A502" s="15" t="s">
        <v>58</v>
      </c>
      <c r="B502" s="17" t="s">
        <v>184</v>
      </c>
    </row>
    <row r="503" spans="1:2" ht="12" thickBot="1" x14ac:dyDescent="0.25">
      <c r="A503" s="15" t="s">
        <v>58</v>
      </c>
      <c r="B503" s="17" t="s">
        <v>185</v>
      </c>
    </row>
    <row r="504" spans="1:2" ht="17.25" thickBot="1" x14ac:dyDescent="0.25">
      <c r="A504" s="15" t="s">
        <v>58</v>
      </c>
      <c r="B504" s="17" t="s">
        <v>186</v>
      </c>
    </row>
    <row r="505" spans="1:2" ht="17.25" thickBot="1" x14ac:dyDescent="0.25">
      <c r="A505" s="15" t="s">
        <v>58</v>
      </c>
      <c r="B505" s="17" t="s">
        <v>187</v>
      </c>
    </row>
    <row r="506" spans="1:2" ht="12" thickBot="1" x14ac:dyDescent="0.25">
      <c r="A506" s="15" t="s">
        <v>58</v>
      </c>
      <c r="B506" s="17" t="s">
        <v>188</v>
      </c>
    </row>
    <row r="507" spans="1:2" ht="12" thickBot="1" x14ac:dyDescent="0.25">
      <c r="A507" s="15" t="s">
        <v>58</v>
      </c>
      <c r="B507" s="17" t="s">
        <v>189</v>
      </c>
    </row>
    <row r="508" spans="1:2" ht="12" thickBot="1" x14ac:dyDescent="0.25">
      <c r="A508" s="15" t="s">
        <v>58</v>
      </c>
      <c r="B508" s="17" t="s">
        <v>190</v>
      </c>
    </row>
    <row r="509" spans="1:2" ht="12" thickBot="1" x14ac:dyDescent="0.25">
      <c r="A509" s="15" t="s">
        <v>58</v>
      </c>
      <c r="B509" s="17" t="s">
        <v>191</v>
      </c>
    </row>
    <row r="510" spans="1:2" ht="17.25" thickBot="1" x14ac:dyDescent="0.25">
      <c r="A510" s="15" t="s">
        <v>58</v>
      </c>
      <c r="B510" s="17" t="s">
        <v>192</v>
      </c>
    </row>
    <row r="511" spans="1:2" ht="12" thickBot="1" x14ac:dyDescent="0.25">
      <c r="A511" s="15" t="s">
        <v>58</v>
      </c>
      <c r="B511" s="17" t="s">
        <v>193</v>
      </c>
    </row>
    <row r="512" spans="1:2" ht="12" thickBot="1" x14ac:dyDescent="0.25">
      <c r="A512" s="15" t="s">
        <v>58</v>
      </c>
      <c r="B512" s="17" t="s">
        <v>194</v>
      </c>
    </row>
    <row r="513" spans="1:2" ht="12" thickBot="1" x14ac:dyDescent="0.25">
      <c r="A513" s="15" t="s">
        <v>58</v>
      </c>
      <c r="B513" s="17" t="s">
        <v>195</v>
      </c>
    </row>
    <row r="514" spans="1:2" ht="12" thickBot="1" x14ac:dyDescent="0.25">
      <c r="A514" s="15" t="s">
        <v>58</v>
      </c>
      <c r="B514" s="17" t="s">
        <v>196</v>
      </c>
    </row>
    <row r="515" spans="1:2" ht="12" thickBot="1" x14ac:dyDescent="0.25">
      <c r="A515" s="15" t="s">
        <v>58</v>
      </c>
      <c r="B515" s="17" t="s">
        <v>197</v>
      </c>
    </row>
    <row r="516" spans="1:2" ht="12" thickBot="1" x14ac:dyDescent="0.25">
      <c r="A516" s="15" t="s">
        <v>58</v>
      </c>
      <c r="B516" s="22" t="s">
        <v>198</v>
      </c>
    </row>
    <row r="517" spans="1:2" ht="12" thickBot="1" x14ac:dyDescent="0.25">
      <c r="A517" s="15" t="s">
        <v>58</v>
      </c>
      <c r="B517" s="22" t="s">
        <v>199</v>
      </c>
    </row>
    <row r="518" spans="1:2" ht="12" thickBot="1" x14ac:dyDescent="0.25">
      <c r="A518" s="15" t="s">
        <v>58</v>
      </c>
      <c r="B518" s="22" t="s">
        <v>200</v>
      </c>
    </row>
    <row r="519" spans="1:2" ht="12" thickBot="1" x14ac:dyDescent="0.25">
      <c r="A519" s="15" t="s">
        <v>58</v>
      </c>
      <c r="B519" s="22" t="s">
        <v>201</v>
      </c>
    </row>
    <row r="520" spans="1:2" ht="12" thickBot="1" x14ac:dyDescent="0.25">
      <c r="A520" s="15" t="s">
        <v>58</v>
      </c>
      <c r="B520" s="22" t="s">
        <v>202</v>
      </c>
    </row>
    <row r="521" spans="1:2" ht="12" thickBot="1" x14ac:dyDescent="0.25">
      <c r="A521" s="15" t="s">
        <v>58</v>
      </c>
      <c r="B521" s="22" t="s">
        <v>203</v>
      </c>
    </row>
    <row r="522" spans="1:2" ht="12" thickBot="1" x14ac:dyDescent="0.25">
      <c r="A522" s="15" t="s">
        <v>58</v>
      </c>
      <c r="B522" s="22" t="s">
        <v>204</v>
      </c>
    </row>
    <row r="523" spans="1:2" ht="12" thickBot="1" x14ac:dyDescent="0.25">
      <c r="A523" s="15" t="s">
        <v>58</v>
      </c>
      <c r="B523" s="22" t="s">
        <v>205</v>
      </c>
    </row>
    <row r="524" spans="1:2" ht="12" thickBot="1" x14ac:dyDescent="0.25">
      <c r="A524" s="15" t="s">
        <v>58</v>
      </c>
      <c r="B524" s="22" t="s">
        <v>206</v>
      </c>
    </row>
    <row r="525" spans="1:2" ht="12" thickBot="1" x14ac:dyDescent="0.25">
      <c r="A525" s="15" t="s">
        <v>58</v>
      </c>
      <c r="B525" s="22" t="s">
        <v>207</v>
      </c>
    </row>
    <row r="526" spans="1:2" ht="12" thickBot="1" x14ac:dyDescent="0.25">
      <c r="A526" s="15" t="s">
        <v>58</v>
      </c>
      <c r="B526" s="22" t="s">
        <v>208</v>
      </c>
    </row>
    <row r="527" spans="1:2" ht="12" thickBot="1" x14ac:dyDescent="0.25">
      <c r="A527" s="15" t="s">
        <v>58</v>
      </c>
      <c r="B527" s="22" t="s">
        <v>209</v>
      </c>
    </row>
    <row r="528" spans="1:2" ht="12" thickBot="1" x14ac:dyDescent="0.25">
      <c r="A528" s="15" t="s">
        <v>58</v>
      </c>
      <c r="B528" s="22" t="s">
        <v>210</v>
      </c>
    </row>
    <row r="529" spans="1:2" ht="12" thickBot="1" x14ac:dyDescent="0.25">
      <c r="A529" s="15" t="s">
        <v>58</v>
      </c>
      <c r="B529" s="22" t="s">
        <v>211</v>
      </c>
    </row>
    <row r="530" spans="1:2" ht="12" thickBot="1" x14ac:dyDescent="0.25">
      <c r="A530" s="15" t="s">
        <v>58</v>
      </c>
      <c r="B530" s="22" t="s">
        <v>212</v>
      </c>
    </row>
    <row r="531" spans="1:2" ht="12" thickBot="1" x14ac:dyDescent="0.25">
      <c r="A531" s="15" t="s">
        <v>58</v>
      </c>
      <c r="B531" s="22" t="s">
        <v>213</v>
      </c>
    </row>
    <row r="532" spans="1:2" ht="12" thickBot="1" x14ac:dyDescent="0.25">
      <c r="A532" s="15" t="s">
        <v>58</v>
      </c>
      <c r="B532" s="22" t="s">
        <v>214</v>
      </c>
    </row>
    <row r="533" spans="1:2" ht="12" thickBot="1" x14ac:dyDescent="0.25">
      <c r="A533" s="15" t="s">
        <v>58</v>
      </c>
      <c r="B533" s="22" t="s">
        <v>215</v>
      </c>
    </row>
    <row r="534" spans="1:2" ht="12" thickBot="1" x14ac:dyDescent="0.25">
      <c r="A534" s="15" t="s">
        <v>58</v>
      </c>
      <c r="B534" s="22" t="s">
        <v>216</v>
      </c>
    </row>
    <row r="535" spans="1:2" ht="12" thickBot="1" x14ac:dyDescent="0.25">
      <c r="A535" s="15" t="s">
        <v>58</v>
      </c>
      <c r="B535" s="22" t="s">
        <v>217</v>
      </c>
    </row>
    <row r="536" spans="1:2" ht="12" thickBot="1" x14ac:dyDescent="0.25">
      <c r="A536" s="15" t="s">
        <v>58</v>
      </c>
      <c r="B536" s="22" t="s">
        <v>218</v>
      </c>
    </row>
    <row r="537" spans="1:2" ht="12" thickBot="1" x14ac:dyDescent="0.25">
      <c r="A537" s="15" t="s">
        <v>58</v>
      </c>
      <c r="B537" s="22" t="s">
        <v>219</v>
      </c>
    </row>
    <row r="538" spans="1:2" ht="12" thickBot="1" x14ac:dyDescent="0.25">
      <c r="A538" s="15" t="s">
        <v>58</v>
      </c>
      <c r="B538" s="22" t="s">
        <v>220</v>
      </c>
    </row>
    <row r="539" spans="1:2" ht="12" thickBot="1" x14ac:dyDescent="0.25">
      <c r="A539" s="15" t="s">
        <v>58</v>
      </c>
      <c r="B539" s="22" t="s">
        <v>221</v>
      </c>
    </row>
    <row r="540" spans="1:2" ht="12" thickBot="1" x14ac:dyDescent="0.25">
      <c r="A540" s="15" t="s">
        <v>58</v>
      </c>
      <c r="B540" s="22" t="s">
        <v>222</v>
      </c>
    </row>
    <row r="541" spans="1:2" ht="12" thickBot="1" x14ac:dyDescent="0.25">
      <c r="A541" s="15" t="s">
        <v>58</v>
      </c>
      <c r="B541" s="22" t="s">
        <v>223</v>
      </c>
    </row>
    <row r="542" spans="1:2" ht="12" thickBot="1" x14ac:dyDescent="0.25">
      <c r="A542" s="15" t="s">
        <v>58</v>
      </c>
      <c r="B542" s="22" t="s">
        <v>224</v>
      </c>
    </row>
    <row r="543" spans="1:2" ht="12" thickBot="1" x14ac:dyDescent="0.25">
      <c r="A543" s="15" t="s">
        <v>58</v>
      </c>
      <c r="B543" s="22" t="s">
        <v>225</v>
      </c>
    </row>
    <row r="544" spans="1:2" ht="12" thickBot="1" x14ac:dyDescent="0.25">
      <c r="A544" s="15" t="s">
        <v>58</v>
      </c>
      <c r="B544" s="22" t="s">
        <v>226</v>
      </c>
    </row>
    <row r="545" spans="1:2" ht="12" thickBot="1" x14ac:dyDescent="0.25">
      <c r="A545" s="15" t="s">
        <v>58</v>
      </c>
      <c r="B545" s="22" t="s">
        <v>227</v>
      </c>
    </row>
    <row r="546" spans="1:2" ht="12" thickBot="1" x14ac:dyDescent="0.25">
      <c r="A546" s="15" t="s">
        <v>58</v>
      </c>
      <c r="B546" s="22" t="s">
        <v>228</v>
      </c>
    </row>
    <row r="547" spans="1:2" ht="12" thickBot="1" x14ac:dyDescent="0.25">
      <c r="A547" s="15" t="s">
        <v>58</v>
      </c>
      <c r="B547" s="22" t="s">
        <v>229</v>
      </c>
    </row>
    <row r="548" spans="1:2" ht="12" thickBot="1" x14ac:dyDescent="0.25">
      <c r="A548" s="15" t="s">
        <v>58</v>
      </c>
      <c r="B548" s="22" t="s">
        <v>230</v>
      </c>
    </row>
    <row r="549" spans="1:2" ht="12" thickBot="1" x14ac:dyDescent="0.25">
      <c r="A549" s="15" t="s">
        <v>58</v>
      </c>
      <c r="B549" s="22" t="s">
        <v>231</v>
      </c>
    </row>
    <row r="550" spans="1:2" ht="12" thickBot="1" x14ac:dyDescent="0.25">
      <c r="A550" s="15" t="s">
        <v>58</v>
      </c>
      <c r="B550" s="22" t="s">
        <v>232</v>
      </c>
    </row>
    <row r="551" spans="1:2" ht="12" thickBot="1" x14ac:dyDescent="0.25">
      <c r="A551" s="15" t="s">
        <v>58</v>
      </c>
      <c r="B551" s="22" t="s">
        <v>233</v>
      </c>
    </row>
    <row r="552" spans="1:2" ht="12" thickBot="1" x14ac:dyDescent="0.25">
      <c r="A552" s="15" t="s">
        <v>58</v>
      </c>
      <c r="B552" s="22" t="s">
        <v>234</v>
      </c>
    </row>
    <row r="553" spans="1:2" ht="12" thickBot="1" x14ac:dyDescent="0.25">
      <c r="A553" s="15" t="s">
        <v>58</v>
      </c>
      <c r="B553" s="22" t="s">
        <v>235</v>
      </c>
    </row>
    <row r="554" spans="1:2" ht="12" thickBot="1" x14ac:dyDescent="0.25">
      <c r="A554" s="15" t="s">
        <v>58</v>
      </c>
      <c r="B554" s="22" t="s">
        <v>236</v>
      </c>
    </row>
    <row r="555" spans="1:2" ht="12" thickBot="1" x14ac:dyDescent="0.25">
      <c r="A555" s="15" t="s">
        <v>58</v>
      </c>
      <c r="B555" s="22" t="s">
        <v>237</v>
      </c>
    </row>
    <row r="556" spans="1:2" ht="12" thickBot="1" x14ac:dyDescent="0.25">
      <c r="A556" s="15" t="s">
        <v>58</v>
      </c>
      <c r="B556" s="29">
        <v>0</v>
      </c>
    </row>
    <row r="557" spans="1:2" ht="12" thickBot="1" x14ac:dyDescent="0.25">
      <c r="A557" s="15" t="s">
        <v>58</v>
      </c>
      <c r="B557" s="25">
        <v>0</v>
      </c>
    </row>
    <row r="558" spans="1:2" ht="12" thickBot="1" x14ac:dyDescent="0.25">
      <c r="A558" s="15" t="s">
        <v>58</v>
      </c>
      <c r="B558" s="25">
        <v>0</v>
      </c>
    </row>
    <row r="559" spans="1:2" ht="12" thickBot="1" x14ac:dyDescent="0.25">
      <c r="A559" s="15" t="s">
        <v>58</v>
      </c>
      <c r="B559" s="25">
        <v>0</v>
      </c>
    </row>
    <row r="560" spans="1:2" ht="12" thickBot="1" x14ac:dyDescent="0.25">
      <c r="A560" s="15" t="s">
        <v>58</v>
      </c>
      <c r="B560" s="25">
        <v>0</v>
      </c>
    </row>
    <row r="561" spans="1:2" ht="12" thickBot="1" x14ac:dyDescent="0.25">
      <c r="A561" s="15" t="s">
        <v>58</v>
      </c>
      <c r="B561" s="25">
        <v>0</v>
      </c>
    </row>
    <row r="562" spans="1:2" ht="12" thickBot="1" x14ac:dyDescent="0.25">
      <c r="A562" s="15" t="s">
        <v>58</v>
      </c>
      <c r="B562" s="25">
        <v>0</v>
      </c>
    </row>
    <row r="563" spans="1:2" ht="12" thickBot="1" x14ac:dyDescent="0.25">
      <c r="A563" s="15" t="s">
        <v>58</v>
      </c>
      <c r="B563" s="25">
        <v>0</v>
      </c>
    </row>
    <row r="564" spans="1:2" ht="12" thickBot="1" x14ac:dyDescent="0.25">
      <c r="A564" s="15" t="s">
        <v>58</v>
      </c>
      <c r="B564" s="25">
        <v>0</v>
      </c>
    </row>
    <row r="565" spans="1:2" ht="12" thickBot="1" x14ac:dyDescent="0.25">
      <c r="A565" s="15" t="s">
        <v>58</v>
      </c>
      <c r="B565" s="25">
        <v>0</v>
      </c>
    </row>
    <row r="566" spans="1:2" ht="12" thickBot="1" x14ac:dyDescent="0.25">
      <c r="A566" s="15" t="s">
        <v>58</v>
      </c>
      <c r="B566" s="25">
        <v>0</v>
      </c>
    </row>
    <row r="567" spans="1:2" ht="12" thickBot="1" x14ac:dyDescent="0.25">
      <c r="A567" s="15" t="s">
        <v>58</v>
      </c>
      <c r="B567" s="25">
        <v>0</v>
      </c>
    </row>
    <row r="568" spans="1:2" ht="12" thickBot="1" x14ac:dyDescent="0.25">
      <c r="A568" s="15" t="s">
        <v>58</v>
      </c>
      <c r="B568" s="25">
        <v>0</v>
      </c>
    </row>
    <row r="569" spans="1:2" ht="12" thickBot="1" x14ac:dyDescent="0.25">
      <c r="A569" s="15" t="s">
        <v>58</v>
      </c>
      <c r="B569" s="25">
        <v>0</v>
      </c>
    </row>
    <row r="570" spans="1:2" ht="12" thickBot="1" x14ac:dyDescent="0.25">
      <c r="A570" s="15" t="s">
        <v>58</v>
      </c>
      <c r="B570" s="26">
        <v>0</v>
      </c>
    </row>
    <row r="571" spans="1:2" x14ac:dyDescent="0.2">
      <c r="A571" s="15" t="s">
        <v>58</v>
      </c>
    </row>
    <row r="572" spans="1:2" x14ac:dyDescent="0.2">
      <c r="A572" s="15" t="s">
        <v>58</v>
      </c>
    </row>
    <row r="573" spans="1:2" x14ac:dyDescent="0.2">
      <c r="A573" s="15" t="s">
        <v>58</v>
      </c>
    </row>
    <row r="574" spans="1:2" x14ac:dyDescent="0.2">
      <c r="A574" s="15" t="s">
        <v>58</v>
      </c>
    </row>
    <row r="575" spans="1:2" x14ac:dyDescent="0.2">
      <c r="A575" s="15" t="s">
        <v>58</v>
      </c>
    </row>
    <row r="576" spans="1:2" x14ac:dyDescent="0.2">
      <c r="A576" s="15" t="s">
        <v>58</v>
      </c>
    </row>
    <row r="577" spans="1:1" x14ac:dyDescent="0.2">
      <c r="A577" s="15" t="s">
        <v>58</v>
      </c>
    </row>
    <row r="578" spans="1:1" x14ac:dyDescent="0.2">
      <c r="A578" s="15" t="s">
        <v>58</v>
      </c>
    </row>
    <row r="579" spans="1:1" x14ac:dyDescent="0.2">
      <c r="A579" s="15" t="s">
        <v>58</v>
      </c>
    </row>
    <row r="580" spans="1:1" x14ac:dyDescent="0.2">
      <c r="A580" s="15" t="s">
        <v>58</v>
      </c>
    </row>
    <row r="581" spans="1:1" x14ac:dyDescent="0.2">
      <c r="A581" s="15" t="s">
        <v>58</v>
      </c>
    </row>
    <row r="582" spans="1:1" x14ac:dyDescent="0.2">
      <c r="A582" s="15" t="s">
        <v>58</v>
      </c>
    </row>
    <row r="583" spans="1:1" x14ac:dyDescent="0.2">
      <c r="A583" s="15" t="s">
        <v>58</v>
      </c>
    </row>
    <row r="584" spans="1:1" x14ac:dyDescent="0.2">
      <c r="A584" s="15" t="s">
        <v>58</v>
      </c>
    </row>
    <row r="585" spans="1:1" x14ac:dyDescent="0.2">
      <c r="A585" s="15" t="s">
        <v>58</v>
      </c>
    </row>
    <row r="586" spans="1:1" x14ac:dyDescent="0.2">
      <c r="A586" s="15" t="s">
        <v>58</v>
      </c>
    </row>
    <row r="587" spans="1:1" x14ac:dyDescent="0.2">
      <c r="A587" s="15" t="s">
        <v>58</v>
      </c>
    </row>
    <row r="588" spans="1:1" x14ac:dyDescent="0.2">
      <c r="A588" s="15" t="s">
        <v>58</v>
      </c>
    </row>
    <row r="589" spans="1:1" x14ac:dyDescent="0.2">
      <c r="A589" s="15" t="s">
        <v>58</v>
      </c>
    </row>
    <row r="590" spans="1:1" x14ac:dyDescent="0.2">
      <c r="A590" s="15" t="s">
        <v>58</v>
      </c>
    </row>
    <row r="591" spans="1:1" x14ac:dyDescent="0.2">
      <c r="A591" s="15" t="s">
        <v>58</v>
      </c>
    </row>
    <row r="592" spans="1:1" x14ac:dyDescent="0.2">
      <c r="A592" s="15" t="s">
        <v>58</v>
      </c>
    </row>
    <row r="593" spans="1:2" x14ac:dyDescent="0.2">
      <c r="A593" s="15" t="s">
        <v>58</v>
      </c>
    </row>
    <row r="594" spans="1:2" x14ac:dyDescent="0.2">
      <c r="A594" s="15" t="s">
        <v>58</v>
      </c>
    </row>
    <row r="595" spans="1:2" x14ac:dyDescent="0.2">
      <c r="A595" s="15" t="s">
        <v>58</v>
      </c>
    </row>
    <row r="596" spans="1:2" x14ac:dyDescent="0.2">
      <c r="A596" s="15" t="s">
        <v>58</v>
      </c>
    </row>
    <row r="597" spans="1:2" x14ac:dyDescent="0.2">
      <c r="A597" s="15" t="s">
        <v>58</v>
      </c>
    </row>
    <row r="598" spans="1:2" x14ac:dyDescent="0.2">
      <c r="A598" s="15" t="s">
        <v>58</v>
      </c>
    </row>
    <row r="599" spans="1:2" x14ac:dyDescent="0.2">
      <c r="A599" s="15" t="s">
        <v>58</v>
      </c>
    </row>
    <row r="600" spans="1:2" ht="12" thickBot="1" x14ac:dyDescent="0.25">
      <c r="A600" s="15" t="s">
        <v>58</v>
      </c>
    </row>
    <row r="601" spans="1:2" ht="12" thickBot="1" x14ac:dyDescent="0.25">
      <c r="A601" s="15" t="s">
        <v>59</v>
      </c>
      <c r="B601" s="17" t="s">
        <v>104</v>
      </c>
    </row>
    <row r="602" spans="1:2" ht="12" thickBot="1" x14ac:dyDescent="0.25">
      <c r="A602" s="15" t="s">
        <v>59</v>
      </c>
      <c r="B602" s="17" t="s">
        <v>104</v>
      </c>
    </row>
    <row r="603" spans="1:2" ht="12" thickBot="1" x14ac:dyDescent="0.25">
      <c r="A603" s="15" t="s">
        <v>59</v>
      </c>
      <c r="B603" s="17" t="s">
        <v>105</v>
      </c>
    </row>
    <row r="604" spans="1:2" ht="12" thickBot="1" x14ac:dyDescent="0.25">
      <c r="A604" s="15" t="s">
        <v>59</v>
      </c>
      <c r="B604" s="17" t="s">
        <v>106</v>
      </c>
    </row>
    <row r="605" spans="1:2" ht="12" thickBot="1" x14ac:dyDescent="0.25">
      <c r="A605" s="15" t="s">
        <v>59</v>
      </c>
      <c r="B605" s="17" t="s">
        <v>107</v>
      </c>
    </row>
    <row r="606" spans="1:2" ht="12" thickBot="1" x14ac:dyDescent="0.25">
      <c r="A606" s="15" t="s">
        <v>59</v>
      </c>
      <c r="B606" s="17" t="s">
        <v>107</v>
      </c>
    </row>
    <row r="607" spans="1:2" ht="12" thickBot="1" x14ac:dyDescent="0.25">
      <c r="A607" s="15" t="s">
        <v>59</v>
      </c>
      <c r="B607" s="17" t="s">
        <v>108</v>
      </c>
    </row>
    <row r="608" spans="1:2" ht="12" thickBot="1" x14ac:dyDescent="0.25">
      <c r="A608" s="15" t="s">
        <v>59</v>
      </c>
      <c r="B608" s="17" t="s">
        <v>108</v>
      </c>
    </row>
    <row r="609" spans="1:2" ht="12" thickBot="1" x14ac:dyDescent="0.25">
      <c r="A609" s="15" t="s">
        <v>59</v>
      </c>
      <c r="B609" s="17" t="s">
        <v>109</v>
      </c>
    </row>
    <row r="610" spans="1:2" ht="12" thickBot="1" x14ac:dyDescent="0.25">
      <c r="A610" s="15" t="s">
        <v>59</v>
      </c>
      <c r="B610" s="17" t="s">
        <v>110</v>
      </c>
    </row>
    <row r="611" spans="1:2" ht="12" thickBot="1" x14ac:dyDescent="0.25">
      <c r="A611" s="15" t="s">
        <v>59</v>
      </c>
      <c r="B611" s="17" t="s">
        <v>110</v>
      </c>
    </row>
    <row r="612" spans="1:2" ht="12" thickBot="1" x14ac:dyDescent="0.25">
      <c r="A612" s="15" t="s">
        <v>59</v>
      </c>
      <c r="B612" s="17" t="s">
        <v>111</v>
      </c>
    </row>
    <row r="613" spans="1:2" ht="12" thickBot="1" x14ac:dyDescent="0.25">
      <c r="A613" s="15" t="s">
        <v>59</v>
      </c>
      <c r="B613" s="17" t="s">
        <v>111</v>
      </c>
    </row>
    <row r="614" spans="1:2" ht="12" thickBot="1" x14ac:dyDescent="0.25">
      <c r="A614" s="15" t="s">
        <v>59</v>
      </c>
      <c r="B614" s="17" t="s">
        <v>112</v>
      </c>
    </row>
    <row r="615" spans="1:2" ht="12" thickBot="1" x14ac:dyDescent="0.25">
      <c r="A615" s="15" t="s">
        <v>59</v>
      </c>
      <c r="B615" s="17" t="s">
        <v>113</v>
      </c>
    </row>
    <row r="616" spans="1:2" ht="12" thickBot="1" x14ac:dyDescent="0.25">
      <c r="A616" s="15" t="s">
        <v>59</v>
      </c>
      <c r="B616" s="17" t="s">
        <v>113</v>
      </c>
    </row>
    <row r="617" spans="1:2" ht="12" thickBot="1" x14ac:dyDescent="0.25">
      <c r="A617" s="15" t="s">
        <v>59</v>
      </c>
      <c r="B617" s="17" t="s">
        <v>114</v>
      </c>
    </row>
    <row r="618" spans="1:2" ht="12" thickBot="1" x14ac:dyDescent="0.25">
      <c r="A618" s="15" t="s">
        <v>59</v>
      </c>
      <c r="B618" s="17" t="s">
        <v>115</v>
      </c>
    </row>
    <row r="619" spans="1:2" ht="12" thickBot="1" x14ac:dyDescent="0.25">
      <c r="A619" s="15" t="s">
        <v>59</v>
      </c>
      <c r="B619" s="17" t="s">
        <v>116</v>
      </c>
    </row>
    <row r="620" spans="1:2" ht="12" thickBot="1" x14ac:dyDescent="0.25">
      <c r="A620" s="15" t="s">
        <v>59</v>
      </c>
      <c r="B620" s="17" t="s">
        <v>117</v>
      </c>
    </row>
    <row r="621" spans="1:2" ht="12" thickBot="1" x14ac:dyDescent="0.25">
      <c r="A621" s="15" t="s">
        <v>59</v>
      </c>
      <c r="B621" s="17" t="s">
        <v>117</v>
      </c>
    </row>
    <row r="622" spans="1:2" ht="12" thickBot="1" x14ac:dyDescent="0.25">
      <c r="A622" s="15" t="s">
        <v>59</v>
      </c>
      <c r="B622" s="17" t="s">
        <v>118</v>
      </c>
    </row>
    <row r="623" spans="1:2" ht="12" thickBot="1" x14ac:dyDescent="0.25">
      <c r="A623" s="15" t="s">
        <v>59</v>
      </c>
      <c r="B623" s="17" t="s">
        <v>119</v>
      </c>
    </row>
    <row r="624" spans="1:2" ht="12" thickBot="1" x14ac:dyDescent="0.25">
      <c r="A624" s="15" t="s">
        <v>59</v>
      </c>
      <c r="B624" s="17" t="s">
        <v>120</v>
      </c>
    </row>
    <row r="625" spans="1:2" ht="12" thickBot="1" x14ac:dyDescent="0.25">
      <c r="A625" s="15" t="s">
        <v>59</v>
      </c>
      <c r="B625" s="17" t="s">
        <v>121</v>
      </c>
    </row>
    <row r="626" spans="1:2" ht="12" thickBot="1" x14ac:dyDescent="0.25">
      <c r="A626" s="15" t="s">
        <v>59</v>
      </c>
      <c r="B626" s="17" t="s">
        <v>122</v>
      </c>
    </row>
    <row r="627" spans="1:2" ht="12" thickBot="1" x14ac:dyDescent="0.25">
      <c r="A627" s="15" t="s">
        <v>59</v>
      </c>
      <c r="B627" s="17" t="s">
        <v>123</v>
      </c>
    </row>
    <row r="628" spans="1:2" ht="12" thickBot="1" x14ac:dyDescent="0.25">
      <c r="A628" s="15" t="s">
        <v>59</v>
      </c>
      <c r="B628" s="17" t="s">
        <v>123</v>
      </c>
    </row>
    <row r="629" spans="1:2" ht="12" thickBot="1" x14ac:dyDescent="0.25">
      <c r="A629" s="15" t="s">
        <v>59</v>
      </c>
      <c r="B629" s="17" t="s">
        <v>124</v>
      </c>
    </row>
    <row r="630" spans="1:2" ht="12" thickBot="1" x14ac:dyDescent="0.25">
      <c r="A630" s="15" t="s">
        <v>59</v>
      </c>
      <c r="B630" s="17" t="s">
        <v>124</v>
      </c>
    </row>
    <row r="631" spans="1:2" ht="12" thickBot="1" x14ac:dyDescent="0.25">
      <c r="A631" s="15" t="s">
        <v>59</v>
      </c>
      <c r="B631" s="17" t="s">
        <v>125</v>
      </c>
    </row>
    <row r="632" spans="1:2" ht="12" thickBot="1" x14ac:dyDescent="0.25">
      <c r="A632" s="15" t="s">
        <v>59</v>
      </c>
      <c r="B632" s="17" t="s">
        <v>125</v>
      </c>
    </row>
    <row r="633" spans="1:2" ht="12" thickBot="1" x14ac:dyDescent="0.25">
      <c r="A633" s="15" t="s">
        <v>59</v>
      </c>
      <c r="B633" s="17" t="s">
        <v>126</v>
      </c>
    </row>
    <row r="634" spans="1:2" ht="12" thickBot="1" x14ac:dyDescent="0.25">
      <c r="A634" s="15" t="s">
        <v>59</v>
      </c>
      <c r="B634" s="17" t="s">
        <v>126</v>
      </c>
    </row>
    <row r="635" spans="1:2" ht="12" thickBot="1" x14ac:dyDescent="0.25">
      <c r="A635" s="15" t="s">
        <v>59</v>
      </c>
      <c r="B635" s="17" t="s">
        <v>127</v>
      </c>
    </row>
    <row r="636" spans="1:2" ht="12" thickBot="1" x14ac:dyDescent="0.25">
      <c r="A636" s="15" t="s">
        <v>59</v>
      </c>
      <c r="B636" s="17" t="s">
        <v>128</v>
      </c>
    </row>
    <row r="637" spans="1:2" ht="12" thickBot="1" x14ac:dyDescent="0.25">
      <c r="A637" s="15" t="s">
        <v>59</v>
      </c>
      <c r="B637" s="17" t="s">
        <v>129</v>
      </c>
    </row>
    <row r="638" spans="1:2" ht="12" thickBot="1" x14ac:dyDescent="0.25">
      <c r="A638" s="15" t="s">
        <v>59</v>
      </c>
      <c r="B638" s="17" t="s">
        <v>130</v>
      </c>
    </row>
    <row r="639" spans="1:2" ht="12" thickBot="1" x14ac:dyDescent="0.25">
      <c r="A639" s="15" t="s">
        <v>59</v>
      </c>
      <c r="B639" s="17" t="s">
        <v>131</v>
      </c>
    </row>
    <row r="640" spans="1:2" ht="12" thickBot="1" x14ac:dyDescent="0.25">
      <c r="A640" s="15" t="s">
        <v>59</v>
      </c>
      <c r="B640" s="19" t="s">
        <v>131</v>
      </c>
    </row>
    <row r="641" spans="1:2" ht="12" thickBot="1" x14ac:dyDescent="0.25">
      <c r="A641" s="15" t="s">
        <v>59</v>
      </c>
      <c r="B641" s="17" t="s">
        <v>132</v>
      </c>
    </row>
    <row r="642" spans="1:2" ht="12" thickBot="1" x14ac:dyDescent="0.25">
      <c r="A642" s="15" t="s">
        <v>59</v>
      </c>
      <c r="B642" s="17" t="s">
        <v>133</v>
      </c>
    </row>
    <row r="643" spans="1:2" ht="12" thickBot="1" x14ac:dyDescent="0.25">
      <c r="A643" s="15" t="s">
        <v>59</v>
      </c>
      <c r="B643" s="17" t="s">
        <v>134</v>
      </c>
    </row>
    <row r="644" spans="1:2" ht="12" thickBot="1" x14ac:dyDescent="0.25">
      <c r="A644" s="15" t="s">
        <v>59</v>
      </c>
      <c r="B644" s="17" t="s">
        <v>135</v>
      </c>
    </row>
    <row r="645" spans="1:2" ht="12" thickBot="1" x14ac:dyDescent="0.25">
      <c r="A645" s="15" t="s">
        <v>59</v>
      </c>
      <c r="B645" s="17" t="s">
        <v>136</v>
      </c>
    </row>
    <row r="646" spans="1:2" ht="12" thickBot="1" x14ac:dyDescent="0.25">
      <c r="A646" s="15" t="s">
        <v>59</v>
      </c>
      <c r="B646" s="19" t="s">
        <v>137</v>
      </c>
    </row>
    <row r="647" spans="1:2" ht="12" thickBot="1" x14ac:dyDescent="0.25">
      <c r="A647" s="15" t="s">
        <v>59</v>
      </c>
      <c r="B647" s="17" t="s">
        <v>137</v>
      </c>
    </row>
    <row r="648" spans="1:2" ht="12" thickBot="1" x14ac:dyDescent="0.25">
      <c r="A648" s="15" t="s">
        <v>59</v>
      </c>
      <c r="B648" s="17" t="s">
        <v>138</v>
      </c>
    </row>
    <row r="649" spans="1:2" ht="12" thickBot="1" x14ac:dyDescent="0.25">
      <c r="A649" s="15" t="s">
        <v>59</v>
      </c>
      <c r="B649" s="17" t="s">
        <v>138</v>
      </c>
    </row>
    <row r="650" spans="1:2" ht="12" thickBot="1" x14ac:dyDescent="0.25">
      <c r="A650" s="15" t="s">
        <v>59</v>
      </c>
      <c r="B650" s="28" t="s">
        <v>139</v>
      </c>
    </row>
    <row r="651" spans="1:2" ht="12" thickBot="1" x14ac:dyDescent="0.25">
      <c r="A651" s="15" t="s">
        <v>59</v>
      </c>
      <c r="B651" s="17" t="s">
        <v>140</v>
      </c>
    </row>
    <row r="652" spans="1:2" ht="12" thickBot="1" x14ac:dyDescent="0.25">
      <c r="A652" s="15" t="s">
        <v>59</v>
      </c>
      <c r="B652" s="17" t="s">
        <v>141</v>
      </c>
    </row>
    <row r="653" spans="1:2" ht="12" thickBot="1" x14ac:dyDescent="0.25">
      <c r="A653" s="15" t="s">
        <v>59</v>
      </c>
      <c r="B653" s="17" t="s">
        <v>142</v>
      </c>
    </row>
    <row r="654" spans="1:2" ht="12" thickBot="1" x14ac:dyDescent="0.25">
      <c r="A654" s="15" t="s">
        <v>59</v>
      </c>
      <c r="B654" s="17" t="s">
        <v>142</v>
      </c>
    </row>
    <row r="655" spans="1:2" ht="12" thickBot="1" x14ac:dyDescent="0.25">
      <c r="A655" s="15" t="s">
        <v>59</v>
      </c>
      <c r="B655" s="17" t="s">
        <v>143</v>
      </c>
    </row>
    <row r="656" spans="1:2" ht="12" thickBot="1" x14ac:dyDescent="0.25">
      <c r="A656" s="15" t="s">
        <v>59</v>
      </c>
      <c r="B656" s="17" t="s">
        <v>144</v>
      </c>
    </row>
    <row r="657" spans="1:2" ht="12" thickBot="1" x14ac:dyDescent="0.25">
      <c r="A657" s="15" t="s">
        <v>59</v>
      </c>
      <c r="B657" s="17" t="s">
        <v>144</v>
      </c>
    </row>
    <row r="658" spans="1:2" ht="12" thickBot="1" x14ac:dyDescent="0.25">
      <c r="A658" s="15" t="s">
        <v>59</v>
      </c>
      <c r="B658" s="17" t="s">
        <v>145</v>
      </c>
    </row>
    <row r="659" spans="1:2" ht="12" thickBot="1" x14ac:dyDescent="0.25">
      <c r="A659" s="15" t="s">
        <v>59</v>
      </c>
      <c r="B659" s="17" t="s">
        <v>146</v>
      </c>
    </row>
    <row r="660" spans="1:2" ht="12" thickBot="1" x14ac:dyDescent="0.25">
      <c r="A660" s="15" t="s">
        <v>59</v>
      </c>
      <c r="B660" s="17" t="s">
        <v>147</v>
      </c>
    </row>
    <row r="661" spans="1:2" ht="12" thickBot="1" x14ac:dyDescent="0.25">
      <c r="A661" s="15" t="s">
        <v>59</v>
      </c>
      <c r="B661" s="17" t="s">
        <v>148</v>
      </c>
    </row>
    <row r="662" spans="1:2" ht="12" thickBot="1" x14ac:dyDescent="0.25">
      <c r="A662" s="15" t="s">
        <v>59</v>
      </c>
      <c r="B662" s="17" t="s">
        <v>148</v>
      </c>
    </row>
    <row r="663" spans="1:2" ht="12" thickBot="1" x14ac:dyDescent="0.25">
      <c r="A663" s="15" t="s">
        <v>59</v>
      </c>
      <c r="B663" s="19" t="s">
        <v>149</v>
      </c>
    </row>
    <row r="664" spans="1:2" ht="12" thickBot="1" x14ac:dyDescent="0.25">
      <c r="A664" s="15" t="s">
        <v>59</v>
      </c>
      <c r="B664" s="17" t="s">
        <v>150</v>
      </c>
    </row>
    <row r="665" spans="1:2" ht="12" thickBot="1" x14ac:dyDescent="0.25">
      <c r="A665" s="15" t="s">
        <v>59</v>
      </c>
      <c r="B665" s="17" t="s">
        <v>151</v>
      </c>
    </row>
    <row r="666" spans="1:2" ht="12" thickBot="1" x14ac:dyDescent="0.25">
      <c r="A666" s="15" t="s">
        <v>59</v>
      </c>
      <c r="B666" s="17" t="s">
        <v>152</v>
      </c>
    </row>
    <row r="667" spans="1:2" ht="12" thickBot="1" x14ac:dyDescent="0.25">
      <c r="A667" s="15" t="s">
        <v>59</v>
      </c>
      <c r="B667" s="17" t="s">
        <v>153</v>
      </c>
    </row>
    <row r="668" spans="1:2" ht="12" thickBot="1" x14ac:dyDescent="0.25">
      <c r="A668" s="15" t="s">
        <v>59</v>
      </c>
      <c r="B668" s="17" t="s">
        <v>154</v>
      </c>
    </row>
    <row r="669" spans="1:2" ht="12" thickBot="1" x14ac:dyDescent="0.25">
      <c r="A669" s="15" t="s">
        <v>59</v>
      </c>
      <c r="B669" s="19" t="s">
        <v>155</v>
      </c>
    </row>
    <row r="670" spans="1:2" ht="12" thickBot="1" x14ac:dyDescent="0.25">
      <c r="A670" s="15" t="s">
        <v>59</v>
      </c>
      <c r="B670" s="17" t="s">
        <v>156</v>
      </c>
    </row>
    <row r="671" spans="1:2" ht="17.25" thickBot="1" x14ac:dyDescent="0.25">
      <c r="A671" s="15" t="s">
        <v>59</v>
      </c>
      <c r="B671" s="17" t="s">
        <v>157</v>
      </c>
    </row>
    <row r="672" spans="1:2" ht="12" thickBot="1" x14ac:dyDescent="0.25">
      <c r="A672" s="15" t="s">
        <v>59</v>
      </c>
      <c r="B672" s="17" t="s">
        <v>158</v>
      </c>
    </row>
    <row r="673" spans="1:2" ht="12" thickBot="1" x14ac:dyDescent="0.25">
      <c r="A673" s="15" t="s">
        <v>59</v>
      </c>
      <c r="B673" s="17" t="s">
        <v>159</v>
      </c>
    </row>
    <row r="674" spans="1:2" ht="12" thickBot="1" x14ac:dyDescent="0.25">
      <c r="A674" s="15" t="s">
        <v>59</v>
      </c>
      <c r="B674" s="17" t="s">
        <v>160</v>
      </c>
    </row>
    <row r="675" spans="1:2" ht="12" thickBot="1" x14ac:dyDescent="0.25">
      <c r="A675" s="15" t="s">
        <v>59</v>
      </c>
      <c r="B675" s="17" t="s">
        <v>161</v>
      </c>
    </row>
    <row r="676" spans="1:2" ht="12" thickBot="1" x14ac:dyDescent="0.25">
      <c r="A676" s="15" t="s">
        <v>59</v>
      </c>
      <c r="B676" s="17" t="s">
        <v>162</v>
      </c>
    </row>
    <row r="677" spans="1:2" ht="12" thickBot="1" x14ac:dyDescent="0.25">
      <c r="A677" s="15" t="s">
        <v>59</v>
      </c>
      <c r="B677" s="17" t="s">
        <v>162</v>
      </c>
    </row>
    <row r="678" spans="1:2" ht="12" thickBot="1" x14ac:dyDescent="0.25">
      <c r="A678" s="15" t="s">
        <v>59</v>
      </c>
      <c r="B678" s="17" t="s">
        <v>163</v>
      </c>
    </row>
    <row r="679" spans="1:2" ht="12" thickBot="1" x14ac:dyDescent="0.25">
      <c r="A679" s="15" t="s">
        <v>59</v>
      </c>
      <c r="B679" s="17" t="s">
        <v>164</v>
      </c>
    </row>
    <row r="680" spans="1:2" ht="12" thickBot="1" x14ac:dyDescent="0.25">
      <c r="A680" s="15" t="s">
        <v>59</v>
      </c>
      <c r="B680" s="17" t="s">
        <v>165</v>
      </c>
    </row>
    <row r="681" spans="1:2" ht="12" thickBot="1" x14ac:dyDescent="0.25">
      <c r="A681" s="15" t="s">
        <v>59</v>
      </c>
      <c r="B681" s="17" t="s">
        <v>166</v>
      </c>
    </row>
    <row r="682" spans="1:2" ht="12" thickBot="1" x14ac:dyDescent="0.25">
      <c r="A682" s="15" t="s">
        <v>59</v>
      </c>
      <c r="B682" s="17" t="s">
        <v>166</v>
      </c>
    </row>
    <row r="683" spans="1:2" ht="12" thickBot="1" x14ac:dyDescent="0.25">
      <c r="A683" s="15" t="s">
        <v>59</v>
      </c>
      <c r="B683" s="17" t="s">
        <v>167</v>
      </c>
    </row>
    <row r="684" spans="1:2" ht="12" thickBot="1" x14ac:dyDescent="0.25">
      <c r="A684" s="15" t="s">
        <v>59</v>
      </c>
      <c r="B684" s="17" t="s">
        <v>167</v>
      </c>
    </row>
    <row r="685" spans="1:2" ht="12" thickBot="1" x14ac:dyDescent="0.25">
      <c r="A685" s="15" t="s">
        <v>59</v>
      </c>
      <c r="B685" s="17" t="s">
        <v>168</v>
      </c>
    </row>
    <row r="686" spans="1:2" ht="12" thickBot="1" x14ac:dyDescent="0.25">
      <c r="A686" s="15" t="s">
        <v>59</v>
      </c>
      <c r="B686" s="17" t="s">
        <v>168</v>
      </c>
    </row>
    <row r="687" spans="1:2" ht="12" thickBot="1" x14ac:dyDescent="0.25">
      <c r="A687" s="15" t="s">
        <v>59</v>
      </c>
      <c r="B687" s="17" t="s">
        <v>169</v>
      </c>
    </row>
    <row r="688" spans="1:2" ht="12" thickBot="1" x14ac:dyDescent="0.25">
      <c r="A688" s="15" t="s">
        <v>59</v>
      </c>
      <c r="B688" s="17" t="s">
        <v>170</v>
      </c>
    </row>
    <row r="689" spans="1:2" ht="12" thickBot="1" x14ac:dyDescent="0.25">
      <c r="A689" s="15" t="s">
        <v>59</v>
      </c>
      <c r="B689" s="17" t="s">
        <v>171</v>
      </c>
    </row>
    <row r="690" spans="1:2" ht="17.25" thickBot="1" x14ac:dyDescent="0.25">
      <c r="A690" s="15" t="s">
        <v>59</v>
      </c>
      <c r="B690" s="17" t="s">
        <v>172</v>
      </c>
    </row>
    <row r="691" spans="1:2" ht="17.25" thickBot="1" x14ac:dyDescent="0.25">
      <c r="A691" s="15" t="s">
        <v>59</v>
      </c>
      <c r="B691" s="17" t="s">
        <v>173</v>
      </c>
    </row>
    <row r="692" spans="1:2" ht="12" thickBot="1" x14ac:dyDescent="0.25">
      <c r="A692" s="15" t="s">
        <v>59</v>
      </c>
      <c r="B692" s="17" t="s">
        <v>174</v>
      </c>
    </row>
    <row r="693" spans="1:2" ht="12" thickBot="1" x14ac:dyDescent="0.25">
      <c r="A693" s="15" t="s">
        <v>59</v>
      </c>
      <c r="B693" s="17" t="s">
        <v>175</v>
      </c>
    </row>
    <row r="694" spans="1:2" ht="12" thickBot="1" x14ac:dyDescent="0.25">
      <c r="A694" s="15" t="s">
        <v>59</v>
      </c>
      <c r="B694" s="17" t="s">
        <v>176</v>
      </c>
    </row>
    <row r="695" spans="1:2" ht="12" thickBot="1" x14ac:dyDescent="0.25">
      <c r="A695" s="15" t="s">
        <v>59</v>
      </c>
      <c r="B695" s="17" t="s">
        <v>177</v>
      </c>
    </row>
    <row r="696" spans="1:2" ht="12" thickBot="1" x14ac:dyDescent="0.25">
      <c r="A696" s="15" t="s">
        <v>59</v>
      </c>
      <c r="B696" s="17" t="s">
        <v>178</v>
      </c>
    </row>
    <row r="697" spans="1:2" ht="12" thickBot="1" x14ac:dyDescent="0.25">
      <c r="A697" s="15" t="s">
        <v>59</v>
      </c>
      <c r="B697" s="17" t="s">
        <v>179</v>
      </c>
    </row>
    <row r="698" spans="1:2" ht="12" thickBot="1" x14ac:dyDescent="0.25">
      <c r="A698" s="15" t="s">
        <v>59</v>
      </c>
      <c r="B698" s="17" t="s">
        <v>180</v>
      </c>
    </row>
    <row r="699" spans="1:2" ht="12" thickBot="1" x14ac:dyDescent="0.25">
      <c r="A699" s="15" t="s">
        <v>59</v>
      </c>
      <c r="B699" s="17" t="s">
        <v>181</v>
      </c>
    </row>
    <row r="700" spans="1:2" ht="12" thickBot="1" x14ac:dyDescent="0.25">
      <c r="A700" s="15" t="s">
        <v>59</v>
      </c>
      <c r="B700" s="17" t="s">
        <v>182</v>
      </c>
    </row>
    <row r="701" spans="1:2" ht="12" thickBot="1" x14ac:dyDescent="0.25">
      <c r="A701" s="15" t="s">
        <v>59</v>
      </c>
      <c r="B701" s="17" t="s">
        <v>183</v>
      </c>
    </row>
    <row r="702" spans="1:2" ht="12" thickBot="1" x14ac:dyDescent="0.25">
      <c r="A702" s="15" t="s">
        <v>59</v>
      </c>
      <c r="B702" s="17" t="s">
        <v>184</v>
      </c>
    </row>
    <row r="703" spans="1:2" ht="12" thickBot="1" x14ac:dyDescent="0.25">
      <c r="A703" s="15" t="s">
        <v>59</v>
      </c>
      <c r="B703" s="17" t="s">
        <v>185</v>
      </c>
    </row>
    <row r="704" spans="1:2" ht="17.25" thickBot="1" x14ac:dyDescent="0.25">
      <c r="A704" s="15" t="s">
        <v>59</v>
      </c>
      <c r="B704" s="17" t="s">
        <v>186</v>
      </c>
    </row>
    <row r="705" spans="1:2" ht="17.25" thickBot="1" x14ac:dyDescent="0.25">
      <c r="A705" s="15" t="s">
        <v>59</v>
      </c>
      <c r="B705" s="17" t="s">
        <v>187</v>
      </c>
    </row>
    <row r="706" spans="1:2" ht="12" thickBot="1" x14ac:dyDescent="0.25">
      <c r="A706" s="15" t="s">
        <v>59</v>
      </c>
      <c r="B706" s="17" t="s">
        <v>188</v>
      </c>
    </row>
    <row r="707" spans="1:2" ht="12" thickBot="1" x14ac:dyDescent="0.25">
      <c r="A707" s="15" t="s">
        <v>59</v>
      </c>
      <c r="B707" s="17" t="s">
        <v>189</v>
      </c>
    </row>
    <row r="708" spans="1:2" ht="12" thickBot="1" x14ac:dyDescent="0.25">
      <c r="A708" s="15" t="s">
        <v>59</v>
      </c>
      <c r="B708" s="17" t="s">
        <v>190</v>
      </c>
    </row>
    <row r="709" spans="1:2" ht="12" thickBot="1" x14ac:dyDescent="0.25">
      <c r="A709" s="15" t="s">
        <v>59</v>
      </c>
      <c r="B709" s="17" t="s">
        <v>191</v>
      </c>
    </row>
    <row r="710" spans="1:2" ht="17.25" thickBot="1" x14ac:dyDescent="0.25">
      <c r="A710" s="15" t="s">
        <v>59</v>
      </c>
      <c r="B710" s="17" t="s">
        <v>192</v>
      </c>
    </row>
    <row r="711" spans="1:2" ht="12" thickBot="1" x14ac:dyDescent="0.25">
      <c r="A711" s="15" t="s">
        <v>59</v>
      </c>
      <c r="B711" s="17" t="s">
        <v>193</v>
      </c>
    </row>
    <row r="712" spans="1:2" ht="12" thickBot="1" x14ac:dyDescent="0.25">
      <c r="A712" s="15" t="s">
        <v>59</v>
      </c>
      <c r="B712" s="17" t="s">
        <v>194</v>
      </c>
    </row>
    <row r="713" spans="1:2" ht="12" thickBot="1" x14ac:dyDescent="0.25">
      <c r="A713" s="15" t="s">
        <v>59</v>
      </c>
      <c r="B713" s="17" t="s">
        <v>195</v>
      </c>
    </row>
    <row r="714" spans="1:2" ht="12" thickBot="1" x14ac:dyDescent="0.25">
      <c r="A714" s="15" t="s">
        <v>59</v>
      </c>
      <c r="B714" s="17" t="s">
        <v>196</v>
      </c>
    </row>
    <row r="715" spans="1:2" ht="12" thickBot="1" x14ac:dyDescent="0.25">
      <c r="A715" s="15" t="s">
        <v>59</v>
      </c>
      <c r="B715" s="17" t="s">
        <v>197</v>
      </c>
    </row>
    <row r="716" spans="1:2" ht="12" thickBot="1" x14ac:dyDescent="0.25">
      <c r="A716" s="15" t="s">
        <v>59</v>
      </c>
      <c r="B716" s="22" t="s">
        <v>198</v>
      </c>
    </row>
    <row r="717" spans="1:2" ht="12" thickBot="1" x14ac:dyDescent="0.25">
      <c r="A717" s="15" t="s">
        <v>59</v>
      </c>
      <c r="B717" s="22" t="s">
        <v>199</v>
      </c>
    </row>
    <row r="718" spans="1:2" ht="12" thickBot="1" x14ac:dyDescent="0.25">
      <c r="A718" s="15" t="s">
        <v>59</v>
      </c>
      <c r="B718" s="22" t="s">
        <v>200</v>
      </c>
    </row>
    <row r="719" spans="1:2" ht="12" thickBot="1" x14ac:dyDescent="0.25">
      <c r="A719" s="15" t="s">
        <v>59</v>
      </c>
      <c r="B719" s="22" t="s">
        <v>201</v>
      </c>
    </row>
    <row r="720" spans="1:2" ht="12" thickBot="1" x14ac:dyDescent="0.25">
      <c r="A720" s="15" t="s">
        <v>59</v>
      </c>
      <c r="B720" s="22" t="s">
        <v>202</v>
      </c>
    </row>
    <row r="721" spans="1:2" ht="12" thickBot="1" x14ac:dyDescent="0.25">
      <c r="A721" s="15" t="s">
        <v>59</v>
      </c>
      <c r="B721" s="22" t="s">
        <v>203</v>
      </c>
    </row>
    <row r="722" spans="1:2" ht="12" thickBot="1" x14ac:dyDescent="0.25">
      <c r="A722" s="15" t="s">
        <v>59</v>
      </c>
      <c r="B722" s="22" t="s">
        <v>204</v>
      </c>
    </row>
    <row r="723" spans="1:2" ht="12" thickBot="1" x14ac:dyDescent="0.25">
      <c r="A723" s="15" t="s">
        <v>59</v>
      </c>
      <c r="B723" s="22" t="s">
        <v>205</v>
      </c>
    </row>
    <row r="724" spans="1:2" ht="12" thickBot="1" x14ac:dyDescent="0.25">
      <c r="A724" s="15" t="s">
        <v>59</v>
      </c>
      <c r="B724" s="22" t="s">
        <v>206</v>
      </c>
    </row>
    <row r="725" spans="1:2" ht="12" thickBot="1" x14ac:dyDescent="0.25">
      <c r="A725" s="15" t="s">
        <v>59</v>
      </c>
      <c r="B725" s="22" t="s">
        <v>207</v>
      </c>
    </row>
    <row r="726" spans="1:2" ht="12" thickBot="1" x14ac:dyDescent="0.25">
      <c r="A726" s="15" t="s">
        <v>59</v>
      </c>
      <c r="B726" s="22" t="s">
        <v>208</v>
      </c>
    </row>
    <row r="727" spans="1:2" ht="12" thickBot="1" x14ac:dyDescent="0.25">
      <c r="A727" s="15" t="s">
        <v>59</v>
      </c>
      <c r="B727" s="22" t="s">
        <v>209</v>
      </c>
    </row>
    <row r="728" spans="1:2" ht="12" thickBot="1" x14ac:dyDescent="0.25">
      <c r="A728" s="15" t="s">
        <v>59</v>
      </c>
      <c r="B728" s="22" t="s">
        <v>210</v>
      </c>
    </row>
    <row r="729" spans="1:2" ht="12" thickBot="1" x14ac:dyDescent="0.25">
      <c r="A729" s="15" t="s">
        <v>59</v>
      </c>
      <c r="B729" s="22" t="s">
        <v>211</v>
      </c>
    </row>
    <row r="730" spans="1:2" ht="12" thickBot="1" x14ac:dyDescent="0.25">
      <c r="A730" s="15" t="s">
        <v>59</v>
      </c>
      <c r="B730" s="22" t="s">
        <v>212</v>
      </c>
    </row>
    <row r="731" spans="1:2" ht="12" thickBot="1" x14ac:dyDescent="0.25">
      <c r="A731" s="15" t="s">
        <v>59</v>
      </c>
      <c r="B731" s="22" t="s">
        <v>213</v>
      </c>
    </row>
    <row r="732" spans="1:2" ht="12" thickBot="1" x14ac:dyDescent="0.25">
      <c r="A732" s="15" t="s">
        <v>59</v>
      </c>
      <c r="B732" s="22" t="s">
        <v>214</v>
      </c>
    </row>
    <row r="733" spans="1:2" ht="12" thickBot="1" x14ac:dyDescent="0.25">
      <c r="A733" s="15" t="s">
        <v>59</v>
      </c>
      <c r="B733" s="22" t="s">
        <v>215</v>
      </c>
    </row>
    <row r="734" spans="1:2" ht="12" thickBot="1" x14ac:dyDescent="0.25">
      <c r="A734" s="15" t="s">
        <v>59</v>
      </c>
      <c r="B734" s="22" t="s">
        <v>216</v>
      </c>
    </row>
    <row r="735" spans="1:2" ht="12" thickBot="1" x14ac:dyDescent="0.25">
      <c r="A735" s="15" t="s">
        <v>59</v>
      </c>
      <c r="B735" s="22" t="s">
        <v>217</v>
      </c>
    </row>
    <row r="736" spans="1:2" ht="12" thickBot="1" x14ac:dyDescent="0.25">
      <c r="A736" s="15" t="s">
        <v>59</v>
      </c>
      <c r="B736" s="22" t="s">
        <v>218</v>
      </c>
    </row>
    <row r="737" spans="1:2" ht="12" thickBot="1" x14ac:dyDescent="0.25">
      <c r="A737" s="15" t="s">
        <v>59</v>
      </c>
      <c r="B737" s="22" t="s">
        <v>219</v>
      </c>
    </row>
    <row r="738" spans="1:2" ht="12" thickBot="1" x14ac:dyDescent="0.25">
      <c r="A738" s="15" t="s">
        <v>59</v>
      </c>
      <c r="B738" s="22" t="s">
        <v>220</v>
      </c>
    </row>
    <row r="739" spans="1:2" ht="12" thickBot="1" x14ac:dyDescent="0.25">
      <c r="A739" s="15" t="s">
        <v>59</v>
      </c>
      <c r="B739" s="22" t="s">
        <v>221</v>
      </c>
    </row>
    <row r="740" spans="1:2" ht="12" thickBot="1" x14ac:dyDescent="0.25">
      <c r="A740" s="15" t="s">
        <v>59</v>
      </c>
      <c r="B740" s="22" t="s">
        <v>222</v>
      </c>
    </row>
    <row r="741" spans="1:2" ht="12" thickBot="1" x14ac:dyDescent="0.25">
      <c r="A741" s="15" t="s">
        <v>59</v>
      </c>
      <c r="B741" s="22" t="s">
        <v>223</v>
      </c>
    </row>
    <row r="742" spans="1:2" ht="12" thickBot="1" x14ac:dyDescent="0.25">
      <c r="A742" s="15" t="s">
        <v>59</v>
      </c>
      <c r="B742" s="22" t="s">
        <v>224</v>
      </c>
    </row>
    <row r="743" spans="1:2" ht="12" thickBot="1" x14ac:dyDescent="0.25">
      <c r="A743" s="15" t="s">
        <v>59</v>
      </c>
      <c r="B743" s="22" t="s">
        <v>225</v>
      </c>
    </row>
    <row r="744" spans="1:2" ht="12" thickBot="1" x14ac:dyDescent="0.25">
      <c r="A744" s="15" t="s">
        <v>59</v>
      </c>
      <c r="B744" s="22" t="s">
        <v>226</v>
      </c>
    </row>
    <row r="745" spans="1:2" ht="12" thickBot="1" x14ac:dyDescent="0.25">
      <c r="A745" s="15" t="s">
        <v>59</v>
      </c>
      <c r="B745" s="22" t="s">
        <v>227</v>
      </c>
    </row>
    <row r="746" spans="1:2" ht="12" thickBot="1" x14ac:dyDescent="0.25">
      <c r="A746" s="15" t="s">
        <v>59</v>
      </c>
      <c r="B746" s="22" t="s">
        <v>228</v>
      </c>
    </row>
    <row r="747" spans="1:2" ht="12" thickBot="1" x14ac:dyDescent="0.25">
      <c r="A747" s="15" t="s">
        <v>59</v>
      </c>
      <c r="B747" s="22" t="s">
        <v>229</v>
      </c>
    </row>
    <row r="748" spans="1:2" ht="12" thickBot="1" x14ac:dyDescent="0.25">
      <c r="A748" s="15" t="s">
        <v>59</v>
      </c>
      <c r="B748" s="22" t="s">
        <v>230</v>
      </c>
    </row>
    <row r="749" spans="1:2" ht="12" thickBot="1" x14ac:dyDescent="0.25">
      <c r="A749" s="15" t="s">
        <v>59</v>
      </c>
      <c r="B749" s="22" t="s">
        <v>231</v>
      </c>
    </row>
    <row r="750" spans="1:2" ht="12" thickBot="1" x14ac:dyDescent="0.25">
      <c r="A750" s="15" t="s">
        <v>59</v>
      </c>
      <c r="B750" s="22" t="s">
        <v>232</v>
      </c>
    </row>
    <row r="751" spans="1:2" ht="12" thickBot="1" x14ac:dyDescent="0.25">
      <c r="A751" s="15" t="s">
        <v>59</v>
      </c>
      <c r="B751" s="22" t="s">
        <v>233</v>
      </c>
    </row>
    <row r="752" spans="1:2" ht="12" thickBot="1" x14ac:dyDescent="0.25">
      <c r="A752" s="15" t="s">
        <v>59</v>
      </c>
      <c r="B752" s="22" t="s">
        <v>234</v>
      </c>
    </row>
    <row r="753" spans="1:2" ht="12" thickBot="1" x14ac:dyDescent="0.25">
      <c r="A753" s="15" t="s">
        <v>59</v>
      </c>
      <c r="B753" s="22" t="s">
        <v>235</v>
      </c>
    </row>
    <row r="754" spans="1:2" ht="12" thickBot="1" x14ac:dyDescent="0.25">
      <c r="A754" s="15" t="s">
        <v>59</v>
      </c>
      <c r="B754" s="22" t="s">
        <v>236</v>
      </c>
    </row>
    <row r="755" spans="1:2" ht="12" thickBot="1" x14ac:dyDescent="0.25">
      <c r="A755" s="15" t="s">
        <v>59</v>
      </c>
      <c r="B755" s="22" t="s">
        <v>237</v>
      </c>
    </row>
    <row r="756" spans="1:2" ht="12" thickBot="1" x14ac:dyDescent="0.25">
      <c r="A756" s="15" t="s">
        <v>59</v>
      </c>
      <c r="B756" s="29">
        <v>0</v>
      </c>
    </row>
    <row r="757" spans="1:2" ht="12" thickBot="1" x14ac:dyDescent="0.25">
      <c r="A757" s="15" t="s">
        <v>59</v>
      </c>
      <c r="B757" s="25">
        <v>0</v>
      </c>
    </row>
    <row r="758" spans="1:2" ht="12" thickBot="1" x14ac:dyDescent="0.25">
      <c r="A758" s="15" t="s">
        <v>59</v>
      </c>
      <c r="B758" s="25">
        <v>0</v>
      </c>
    </row>
    <row r="759" spans="1:2" ht="12" thickBot="1" x14ac:dyDescent="0.25">
      <c r="A759" s="15" t="s">
        <v>59</v>
      </c>
      <c r="B759" s="25">
        <v>0</v>
      </c>
    </row>
    <row r="760" spans="1:2" ht="12" thickBot="1" x14ac:dyDescent="0.25">
      <c r="A760" s="15" t="s">
        <v>59</v>
      </c>
      <c r="B760" s="25">
        <v>0</v>
      </c>
    </row>
    <row r="761" spans="1:2" ht="12" thickBot="1" x14ac:dyDescent="0.25">
      <c r="A761" s="15" t="s">
        <v>59</v>
      </c>
      <c r="B761" s="25">
        <v>0</v>
      </c>
    </row>
    <row r="762" spans="1:2" ht="12" thickBot="1" x14ac:dyDescent="0.25">
      <c r="A762" s="15" t="s">
        <v>59</v>
      </c>
      <c r="B762" s="25">
        <v>0</v>
      </c>
    </row>
    <row r="763" spans="1:2" ht="12" thickBot="1" x14ac:dyDescent="0.25">
      <c r="A763" s="15" t="s">
        <v>59</v>
      </c>
      <c r="B763" s="25">
        <v>0</v>
      </c>
    </row>
    <row r="764" spans="1:2" ht="12" thickBot="1" x14ac:dyDescent="0.25">
      <c r="A764" s="15" t="s">
        <v>59</v>
      </c>
      <c r="B764" s="25">
        <v>0</v>
      </c>
    </row>
    <row r="765" spans="1:2" ht="12" thickBot="1" x14ac:dyDescent="0.25">
      <c r="A765" s="15" t="s">
        <v>59</v>
      </c>
      <c r="B765" s="25">
        <v>0</v>
      </c>
    </row>
    <row r="766" spans="1:2" ht="12" thickBot="1" x14ac:dyDescent="0.25">
      <c r="A766" s="15" t="s">
        <v>59</v>
      </c>
      <c r="B766" s="25">
        <v>0</v>
      </c>
    </row>
    <row r="767" spans="1:2" ht="12" thickBot="1" x14ac:dyDescent="0.25">
      <c r="A767" s="15" t="s">
        <v>59</v>
      </c>
      <c r="B767" s="25">
        <v>0</v>
      </c>
    </row>
    <row r="768" spans="1:2" ht="12" thickBot="1" x14ac:dyDescent="0.25">
      <c r="A768" s="15" t="s">
        <v>59</v>
      </c>
      <c r="B768" s="25">
        <v>0</v>
      </c>
    </row>
    <row r="769" spans="1:2" ht="12" thickBot="1" x14ac:dyDescent="0.25">
      <c r="A769" s="15" t="s">
        <v>59</v>
      </c>
      <c r="B769" s="25">
        <v>0</v>
      </c>
    </row>
    <row r="770" spans="1:2" ht="12" thickBot="1" x14ac:dyDescent="0.25">
      <c r="A770" s="15" t="s">
        <v>59</v>
      </c>
      <c r="B770" s="26">
        <v>0</v>
      </c>
    </row>
    <row r="771" spans="1:2" x14ac:dyDescent="0.2">
      <c r="A771" s="15" t="s">
        <v>59</v>
      </c>
    </row>
    <row r="772" spans="1:2" x14ac:dyDescent="0.2">
      <c r="A772" s="15" t="s">
        <v>59</v>
      </c>
    </row>
    <row r="773" spans="1:2" x14ac:dyDescent="0.2">
      <c r="A773" s="15" t="s">
        <v>59</v>
      </c>
    </row>
    <row r="774" spans="1:2" x14ac:dyDescent="0.2">
      <c r="A774" s="15" t="s">
        <v>59</v>
      </c>
    </row>
    <row r="775" spans="1:2" x14ac:dyDescent="0.2">
      <c r="A775" s="15" t="s">
        <v>59</v>
      </c>
    </row>
    <row r="776" spans="1:2" x14ac:dyDescent="0.2">
      <c r="A776" s="15" t="s">
        <v>59</v>
      </c>
    </row>
    <row r="777" spans="1:2" x14ac:dyDescent="0.2">
      <c r="A777" s="15" t="s">
        <v>59</v>
      </c>
    </row>
    <row r="778" spans="1:2" x14ac:dyDescent="0.2">
      <c r="A778" s="15" t="s">
        <v>59</v>
      </c>
    </row>
    <row r="779" spans="1:2" x14ac:dyDescent="0.2">
      <c r="A779" s="15" t="s">
        <v>59</v>
      </c>
    </row>
    <row r="780" spans="1:2" x14ac:dyDescent="0.2">
      <c r="A780" s="15" t="s">
        <v>59</v>
      </c>
    </row>
    <row r="781" spans="1:2" x14ac:dyDescent="0.2">
      <c r="A781" s="15" t="s">
        <v>59</v>
      </c>
    </row>
    <row r="782" spans="1:2" x14ac:dyDescent="0.2">
      <c r="A782" s="15" t="s">
        <v>59</v>
      </c>
    </row>
    <row r="783" spans="1:2" x14ac:dyDescent="0.2">
      <c r="A783" s="15" t="s">
        <v>59</v>
      </c>
    </row>
    <row r="784" spans="1:2" x14ac:dyDescent="0.2">
      <c r="A784" s="15" t="s">
        <v>59</v>
      </c>
    </row>
    <row r="785" spans="1:1" x14ac:dyDescent="0.2">
      <c r="A785" s="15" t="s">
        <v>59</v>
      </c>
    </row>
    <row r="786" spans="1:1" x14ac:dyDescent="0.2">
      <c r="A786" s="15" t="s">
        <v>59</v>
      </c>
    </row>
    <row r="787" spans="1:1" x14ac:dyDescent="0.2">
      <c r="A787" s="15" t="s">
        <v>59</v>
      </c>
    </row>
    <row r="788" spans="1:1" x14ac:dyDescent="0.2">
      <c r="A788" s="15" t="s">
        <v>59</v>
      </c>
    </row>
    <row r="789" spans="1:1" x14ac:dyDescent="0.2">
      <c r="A789" s="15" t="s">
        <v>59</v>
      </c>
    </row>
    <row r="790" spans="1:1" x14ac:dyDescent="0.2">
      <c r="A790" s="15" t="s">
        <v>59</v>
      </c>
    </row>
    <row r="791" spans="1:1" x14ac:dyDescent="0.2">
      <c r="A791" s="15" t="s">
        <v>59</v>
      </c>
    </row>
    <row r="792" spans="1:1" x14ac:dyDescent="0.2">
      <c r="A792" s="15" t="s">
        <v>59</v>
      </c>
    </row>
    <row r="793" spans="1:1" x14ac:dyDescent="0.2">
      <c r="A793" s="15" t="s">
        <v>59</v>
      </c>
    </row>
    <row r="794" spans="1:1" x14ac:dyDescent="0.2">
      <c r="A794" s="15" t="s">
        <v>59</v>
      </c>
    </row>
    <row r="795" spans="1:1" x14ac:dyDescent="0.2">
      <c r="A795" s="15" t="s">
        <v>59</v>
      </c>
    </row>
    <row r="796" spans="1:1" x14ac:dyDescent="0.2">
      <c r="A796" s="15" t="s">
        <v>59</v>
      </c>
    </row>
    <row r="797" spans="1:1" x14ac:dyDescent="0.2">
      <c r="A797" s="15" t="s">
        <v>59</v>
      </c>
    </row>
    <row r="798" spans="1:1" x14ac:dyDescent="0.2">
      <c r="A798" s="15" t="s">
        <v>59</v>
      </c>
    </row>
    <row r="799" spans="1:1" x14ac:dyDescent="0.2">
      <c r="A799" s="15" t="s">
        <v>59</v>
      </c>
    </row>
    <row r="800" spans="1:1" ht="12" thickBot="1" x14ac:dyDescent="0.25">
      <c r="A800" s="15" t="s">
        <v>59</v>
      </c>
    </row>
    <row r="801" spans="1:2" ht="12" thickBot="1" x14ac:dyDescent="0.25">
      <c r="A801" s="15" t="s">
        <v>60</v>
      </c>
      <c r="B801" s="17" t="s">
        <v>104</v>
      </c>
    </row>
    <row r="802" spans="1:2" ht="12" thickBot="1" x14ac:dyDescent="0.25">
      <c r="A802" s="15" t="s">
        <v>60</v>
      </c>
      <c r="B802" s="17" t="s">
        <v>104</v>
      </c>
    </row>
    <row r="803" spans="1:2" ht="12" thickBot="1" x14ac:dyDescent="0.25">
      <c r="A803" s="15" t="s">
        <v>60</v>
      </c>
      <c r="B803" s="17" t="s">
        <v>105</v>
      </c>
    </row>
    <row r="804" spans="1:2" ht="12" thickBot="1" x14ac:dyDescent="0.25">
      <c r="A804" s="15" t="s">
        <v>60</v>
      </c>
      <c r="B804" s="17" t="s">
        <v>106</v>
      </c>
    </row>
    <row r="805" spans="1:2" ht="12" thickBot="1" x14ac:dyDescent="0.25">
      <c r="A805" s="15" t="s">
        <v>60</v>
      </c>
      <c r="B805" s="17" t="s">
        <v>107</v>
      </c>
    </row>
    <row r="806" spans="1:2" ht="12" thickBot="1" x14ac:dyDescent="0.25">
      <c r="A806" s="15" t="s">
        <v>60</v>
      </c>
      <c r="B806" s="17" t="s">
        <v>107</v>
      </c>
    </row>
    <row r="807" spans="1:2" ht="12" thickBot="1" x14ac:dyDescent="0.25">
      <c r="A807" s="15" t="s">
        <v>60</v>
      </c>
      <c r="B807" s="17" t="s">
        <v>108</v>
      </c>
    </row>
    <row r="808" spans="1:2" ht="12" thickBot="1" x14ac:dyDescent="0.25">
      <c r="A808" s="15" t="s">
        <v>60</v>
      </c>
      <c r="B808" s="17" t="s">
        <v>108</v>
      </c>
    </row>
    <row r="809" spans="1:2" ht="12" thickBot="1" x14ac:dyDescent="0.25">
      <c r="A809" s="15" t="s">
        <v>60</v>
      </c>
      <c r="B809" s="17" t="s">
        <v>109</v>
      </c>
    </row>
    <row r="810" spans="1:2" ht="12" thickBot="1" x14ac:dyDescent="0.25">
      <c r="A810" s="15" t="s">
        <v>60</v>
      </c>
      <c r="B810" s="17" t="s">
        <v>110</v>
      </c>
    </row>
    <row r="811" spans="1:2" ht="12" thickBot="1" x14ac:dyDescent="0.25">
      <c r="A811" s="15" t="s">
        <v>60</v>
      </c>
      <c r="B811" s="17" t="s">
        <v>110</v>
      </c>
    </row>
    <row r="812" spans="1:2" ht="12" thickBot="1" x14ac:dyDescent="0.25">
      <c r="A812" s="15" t="s">
        <v>60</v>
      </c>
      <c r="B812" s="17" t="s">
        <v>111</v>
      </c>
    </row>
    <row r="813" spans="1:2" ht="12" thickBot="1" x14ac:dyDescent="0.25">
      <c r="A813" s="15" t="s">
        <v>60</v>
      </c>
      <c r="B813" s="17" t="s">
        <v>111</v>
      </c>
    </row>
    <row r="814" spans="1:2" ht="12" thickBot="1" x14ac:dyDescent="0.25">
      <c r="A814" s="15" t="s">
        <v>60</v>
      </c>
      <c r="B814" s="17" t="s">
        <v>112</v>
      </c>
    </row>
    <row r="815" spans="1:2" ht="12" thickBot="1" x14ac:dyDescent="0.25">
      <c r="A815" s="15" t="s">
        <v>60</v>
      </c>
      <c r="B815" s="17" t="s">
        <v>113</v>
      </c>
    </row>
    <row r="816" spans="1:2" ht="12" thickBot="1" x14ac:dyDescent="0.25">
      <c r="A816" s="15" t="s">
        <v>60</v>
      </c>
      <c r="B816" s="17" t="s">
        <v>113</v>
      </c>
    </row>
    <row r="817" spans="1:2" ht="12" thickBot="1" x14ac:dyDescent="0.25">
      <c r="A817" s="15" t="s">
        <v>60</v>
      </c>
      <c r="B817" s="17" t="s">
        <v>114</v>
      </c>
    </row>
    <row r="818" spans="1:2" ht="12" thickBot="1" x14ac:dyDescent="0.25">
      <c r="A818" s="15" t="s">
        <v>60</v>
      </c>
      <c r="B818" s="17" t="s">
        <v>115</v>
      </c>
    </row>
    <row r="819" spans="1:2" ht="12" thickBot="1" x14ac:dyDescent="0.25">
      <c r="A819" s="15" t="s">
        <v>60</v>
      </c>
      <c r="B819" s="17" t="s">
        <v>116</v>
      </c>
    </row>
    <row r="820" spans="1:2" ht="12" thickBot="1" x14ac:dyDescent="0.25">
      <c r="A820" s="15" t="s">
        <v>60</v>
      </c>
      <c r="B820" s="17" t="s">
        <v>117</v>
      </c>
    </row>
    <row r="821" spans="1:2" ht="12" thickBot="1" x14ac:dyDescent="0.25">
      <c r="A821" s="15" t="s">
        <v>60</v>
      </c>
      <c r="B821" s="17" t="s">
        <v>117</v>
      </c>
    </row>
    <row r="822" spans="1:2" ht="12" thickBot="1" x14ac:dyDescent="0.25">
      <c r="A822" s="15" t="s">
        <v>60</v>
      </c>
      <c r="B822" s="17" t="s">
        <v>118</v>
      </c>
    </row>
    <row r="823" spans="1:2" ht="12" thickBot="1" x14ac:dyDescent="0.25">
      <c r="A823" s="15" t="s">
        <v>60</v>
      </c>
      <c r="B823" s="17" t="s">
        <v>119</v>
      </c>
    </row>
    <row r="824" spans="1:2" ht="12" thickBot="1" x14ac:dyDescent="0.25">
      <c r="A824" s="15" t="s">
        <v>60</v>
      </c>
      <c r="B824" s="17" t="s">
        <v>120</v>
      </c>
    </row>
    <row r="825" spans="1:2" ht="12" thickBot="1" x14ac:dyDescent="0.25">
      <c r="A825" s="15" t="s">
        <v>60</v>
      </c>
      <c r="B825" s="17" t="s">
        <v>121</v>
      </c>
    </row>
    <row r="826" spans="1:2" ht="12" thickBot="1" x14ac:dyDescent="0.25">
      <c r="A826" s="15" t="s">
        <v>60</v>
      </c>
      <c r="B826" s="17" t="s">
        <v>122</v>
      </c>
    </row>
    <row r="827" spans="1:2" ht="12" thickBot="1" x14ac:dyDescent="0.25">
      <c r="A827" s="15" t="s">
        <v>60</v>
      </c>
      <c r="B827" s="17" t="s">
        <v>123</v>
      </c>
    </row>
    <row r="828" spans="1:2" ht="12" thickBot="1" x14ac:dyDescent="0.25">
      <c r="A828" s="15" t="s">
        <v>60</v>
      </c>
      <c r="B828" s="17" t="s">
        <v>123</v>
      </c>
    </row>
    <row r="829" spans="1:2" ht="12" thickBot="1" x14ac:dyDescent="0.25">
      <c r="A829" s="15" t="s">
        <v>60</v>
      </c>
      <c r="B829" s="17" t="s">
        <v>124</v>
      </c>
    </row>
    <row r="830" spans="1:2" ht="12" thickBot="1" x14ac:dyDescent="0.25">
      <c r="A830" s="15" t="s">
        <v>60</v>
      </c>
      <c r="B830" s="17" t="s">
        <v>124</v>
      </c>
    </row>
    <row r="831" spans="1:2" ht="12" thickBot="1" x14ac:dyDescent="0.25">
      <c r="A831" s="15" t="s">
        <v>60</v>
      </c>
      <c r="B831" s="17" t="s">
        <v>125</v>
      </c>
    </row>
    <row r="832" spans="1:2" ht="12" thickBot="1" x14ac:dyDescent="0.25">
      <c r="A832" s="15" t="s">
        <v>60</v>
      </c>
      <c r="B832" s="17" t="s">
        <v>125</v>
      </c>
    </row>
    <row r="833" spans="1:2" ht="12" thickBot="1" x14ac:dyDescent="0.25">
      <c r="A833" s="15" t="s">
        <v>60</v>
      </c>
      <c r="B833" s="17" t="s">
        <v>126</v>
      </c>
    </row>
    <row r="834" spans="1:2" ht="12" thickBot="1" x14ac:dyDescent="0.25">
      <c r="A834" s="15" t="s">
        <v>60</v>
      </c>
      <c r="B834" s="17" t="s">
        <v>126</v>
      </c>
    </row>
    <row r="835" spans="1:2" ht="12" thickBot="1" x14ac:dyDescent="0.25">
      <c r="A835" s="15" t="s">
        <v>60</v>
      </c>
      <c r="B835" s="17" t="s">
        <v>127</v>
      </c>
    </row>
    <row r="836" spans="1:2" ht="12" thickBot="1" x14ac:dyDescent="0.25">
      <c r="A836" s="15" t="s">
        <v>60</v>
      </c>
      <c r="B836" s="17" t="s">
        <v>128</v>
      </c>
    </row>
    <row r="837" spans="1:2" ht="12" thickBot="1" x14ac:dyDescent="0.25">
      <c r="A837" s="15" t="s">
        <v>60</v>
      </c>
      <c r="B837" s="17" t="s">
        <v>129</v>
      </c>
    </row>
    <row r="838" spans="1:2" ht="12" thickBot="1" x14ac:dyDescent="0.25">
      <c r="A838" s="15" t="s">
        <v>60</v>
      </c>
      <c r="B838" s="17" t="s">
        <v>130</v>
      </c>
    </row>
    <row r="839" spans="1:2" ht="12" thickBot="1" x14ac:dyDescent="0.25">
      <c r="A839" s="15" t="s">
        <v>60</v>
      </c>
      <c r="B839" s="17" t="s">
        <v>131</v>
      </c>
    </row>
    <row r="840" spans="1:2" ht="12" thickBot="1" x14ac:dyDescent="0.25">
      <c r="A840" s="15" t="s">
        <v>60</v>
      </c>
      <c r="B840" s="19" t="s">
        <v>131</v>
      </c>
    </row>
    <row r="841" spans="1:2" ht="12" thickBot="1" x14ac:dyDescent="0.25">
      <c r="A841" s="15" t="s">
        <v>60</v>
      </c>
      <c r="B841" s="17" t="s">
        <v>132</v>
      </c>
    </row>
    <row r="842" spans="1:2" ht="12" thickBot="1" x14ac:dyDescent="0.25">
      <c r="A842" s="15" t="s">
        <v>60</v>
      </c>
      <c r="B842" s="17" t="s">
        <v>133</v>
      </c>
    </row>
    <row r="843" spans="1:2" ht="12" thickBot="1" x14ac:dyDescent="0.25">
      <c r="A843" s="15" t="s">
        <v>60</v>
      </c>
      <c r="B843" s="17" t="s">
        <v>134</v>
      </c>
    </row>
    <row r="844" spans="1:2" ht="12" thickBot="1" x14ac:dyDescent="0.25">
      <c r="A844" s="15" t="s">
        <v>60</v>
      </c>
      <c r="B844" s="17" t="s">
        <v>135</v>
      </c>
    </row>
    <row r="845" spans="1:2" ht="12" thickBot="1" x14ac:dyDescent="0.25">
      <c r="A845" s="15" t="s">
        <v>60</v>
      </c>
      <c r="B845" s="17" t="s">
        <v>136</v>
      </c>
    </row>
    <row r="846" spans="1:2" ht="12" thickBot="1" x14ac:dyDescent="0.25">
      <c r="A846" s="15" t="s">
        <v>60</v>
      </c>
      <c r="B846" s="19" t="s">
        <v>137</v>
      </c>
    </row>
    <row r="847" spans="1:2" ht="12" thickBot="1" x14ac:dyDescent="0.25">
      <c r="A847" s="15" t="s">
        <v>60</v>
      </c>
      <c r="B847" s="17" t="s">
        <v>137</v>
      </c>
    </row>
    <row r="848" spans="1:2" ht="12" thickBot="1" x14ac:dyDescent="0.25">
      <c r="A848" s="15" t="s">
        <v>60</v>
      </c>
      <c r="B848" s="17" t="s">
        <v>138</v>
      </c>
    </row>
    <row r="849" spans="1:2" ht="12" thickBot="1" x14ac:dyDescent="0.25">
      <c r="A849" s="15" t="s">
        <v>60</v>
      </c>
      <c r="B849" s="17" t="s">
        <v>138</v>
      </c>
    </row>
    <row r="850" spans="1:2" ht="12" thickBot="1" x14ac:dyDescent="0.25">
      <c r="A850" s="15" t="s">
        <v>60</v>
      </c>
      <c r="B850" s="28" t="s">
        <v>139</v>
      </c>
    </row>
    <row r="851" spans="1:2" ht="12" thickBot="1" x14ac:dyDescent="0.25">
      <c r="A851" s="15" t="s">
        <v>60</v>
      </c>
      <c r="B851" s="17" t="s">
        <v>140</v>
      </c>
    </row>
    <row r="852" spans="1:2" ht="12" thickBot="1" x14ac:dyDescent="0.25">
      <c r="A852" s="15" t="s">
        <v>60</v>
      </c>
      <c r="B852" s="17" t="s">
        <v>141</v>
      </c>
    </row>
    <row r="853" spans="1:2" ht="12" thickBot="1" x14ac:dyDescent="0.25">
      <c r="A853" s="15" t="s">
        <v>60</v>
      </c>
      <c r="B853" s="17" t="s">
        <v>142</v>
      </c>
    </row>
    <row r="854" spans="1:2" ht="12" thickBot="1" x14ac:dyDescent="0.25">
      <c r="A854" s="15" t="s">
        <v>60</v>
      </c>
      <c r="B854" s="17" t="s">
        <v>142</v>
      </c>
    </row>
    <row r="855" spans="1:2" ht="12" thickBot="1" x14ac:dyDescent="0.25">
      <c r="A855" s="15" t="s">
        <v>60</v>
      </c>
      <c r="B855" s="17" t="s">
        <v>143</v>
      </c>
    </row>
    <row r="856" spans="1:2" ht="12" thickBot="1" x14ac:dyDescent="0.25">
      <c r="A856" s="15" t="s">
        <v>60</v>
      </c>
      <c r="B856" s="17" t="s">
        <v>144</v>
      </c>
    </row>
    <row r="857" spans="1:2" ht="12" thickBot="1" x14ac:dyDescent="0.25">
      <c r="A857" s="15" t="s">
        <v>60</v>
      </c>
      <c r="B857" s="17" t="s">
        <v>144</v>
      </c>
    </row>
    <row r="858" spans="1:2" ht="12" thickBot="1" x14ac:dyDescent="0.25">
      <c r="A858" s="15" t="s">
        <v>60</v>
      </c>
      <c r="B858" s="17" t="s">
        <v>145</v>
      </c>
    </row>
    <row r="859" spans="1:2" ht="12" thickBot="1" x14ac:dyDescent="0.25">
      <c r="A859" s="15" t="s">
        <v>60</v>
      </c>
      <c r="B859" s="17" t="s">
        <v>146</v>
      </c>
    </row>
    <row r="860" spans="1:2" ht="12" thickBot="1" x14ac:dyDescent="0.25">
      <c r="A860" s="15" t="s">
        <v>60</v>
      </c>
      <c r="B860" s="17" t="s">
        <v>147</v>
      </c>
    </row>
    <row r="861" spans="1:2" ht="12" thickBot="1" x14ac:dyDescent="0.25">
      <c r="A861" s="15" t="s">
        <v>60</v>
      </c>
      <c r="B861" s="17" t="s">
        <v>148</v>
      </c>
    </row>
    <row r="862" spans="1:2" ht="12" thickBot="1" x14ac:dyDescent="0.25">
      <c r="A862" s="15" t="s">
        <v>60</v>
      </c>
      <c r="B862" s="17" t="s">
        <v>148</v>
      </c>
    </row>
    <row r="863" spans="1:2" ht="12" thickBot="1" x14ac:dyDescent="0.25">
      <c r="A863" s="15" t="s">
        <v>60</v>
      </c>
      <c r="B863" s="19" t="s">
        <v>149</v>
      </c>
    </row>
    <row r="864" spans="1:2" ht="12" thickBot="1" x14ac:dyDescent="0.25">
      <c r="A864" s="15" t="s">
        <v>60</v>
      </c>
      <c r="B864" s="17" t="s">
        <v>150</v>
      </c>
    </row>
    <row r="865" spans="1:2" ht="12" thickBot="1" x14ac:dyDescent="0.25">
      <c r="A865" s="15" t="s">
        <v>60</v>
      </c>
      <c r="B865" s="17" t="s">
        <v>151</v>
      </c>
    </row>
    <row r="866" spans="1:2" ht="12" thickBot="1" x14ac:dyDescent="0.25">
      <c r="A866" s="15" t="s">
        <v>60</v>
      </c>
      <c r="B866" s="17" t="s">
        <v>152</v>
      </c>
    </row>
    <row r="867" spans="1:2" ht="12" thickBot="1" x14ac:dyDescent="0.25">
      <c r="A867" s="15" t="s">
        <v>60</v>
      </c>
      <c r="B867" s="17" t="s">
        <v>153</v>
      </c>
    </row>
    <row r="868" spans="1:2" ht="12" thickBot="1" x14ac:dyDescent="0.25">
      <c r="A868" s="15" t="s">
        <v>60</v>
      </c>
      <c r="B868" s="17" t="s">
        <v>154</v>
      </c>
    </row>
    <row r="869" spans="1:2" ht="12" thickBot="1" x14ac:dyDescent="0.25">
      <c r="A869" s="15" t="s">
        <v>60</v>
      </c>
      <c r="B869" s="19" t="s">
        <v>155</v>
      </c>
    </row>
    <row r="870" spans="1:2" ht="12" thickBot="1" x14ac:dyDescent="0.25">
      <c r="A870" s="15" t="s">
        <v>60</v>
      </c>
      <c r="B870" s="17" t="s">
        <v>156</v>
      </c>
    </row>
    <row r="871" spans="1:2" ht="17.25" thickBot="1" x14ac:dyDescent="0.25">
      <c r="A871" s="15" t="s">
        <v>60</v>
      </c>
      <c r="B871" s="17" t="s">
        <v>157</v>
      </c>
    </row>
    <row r="872" spans="1:2" ht="12" thickBot="1" x14ac:dyDescent="0.25">
      <c r="A872" s="15" t="s">
        <v>60</v>
      </c>
      <c r="B872" s="17" t="s">
        <v>158</v>
      </c>
    </row>
    <row r="873" spans="1:2" ht="12" thickBot="1" x14ac:dyDescent="0.25">
      <c r="A873" s="15" t="s">
        <v>60</v>
      </c>
      <c r="B873" s="17" t="s">
        <v>159</v>
      </c>
    </row>
    <row r="874" spans="1:2" ht="12" thickBot="1" x14ac:dyDescent="0.25">
      <c r="A874" s="15" t="s">
        <v>60</v>
      </c>
      <c r="B874" s="17" t="s">
        <v>160</v>
      </c>
    </row>
    <row r="875" spans="1:2" ht="12" thickBot="1" x14ac:dyDescent="0.25">
      <c r="A875" s="15" t="s">
        <v>60</v>
      </c>
      <c r="B875" s="17" t="s">
        <v>161</v>
      </c>
    </row>
    <row r="876" spans="1:2" ht="12" thickBot="1" x14ac:dyDescent="0.25">
      <c r="A876" s="15" t="s">
        <v>60</v>
      </c>
      <c r="B876" s="17" t="s">
        <v>162</v>
      </c>
    </row>
    <row r="877" spans="1:2" ht="12" thickBot="1" x14ac:dyDescent="0.25">
      <c r="A877" s="15" t="s">
        <v>60</v>
      </c>
      <c r="B877" s="17" t="s">
        <v>162</v>
      </c>
    </row>
    <row r="878" spans="1:2" ht="12" thickBot="1" x14ac:dyDescent="0.25">
      <c r="A878" s="15" t="s">
        <v>60</v>
      </c>
      <c r="B878" s="17" t="s">
        <v>163</v>
      </c>
    </row>
    <row r="879" spans="1:2" ht="12" thickBot="1" x14ac:dyDescent="0.25">
      <c r="A879" s="15" t="s">
        <v>60</v>
      </c>
      <c r="B879" s="17" t="s">
        <v>164</v>
      </c>
    </row>
    <row r="880" spans="1:2" ht="12" thickBot="1" x14ac:dyDescent="0.25">
      <c r="A880" s="15" t="s">
        <v>60</v>
      </c>
      <c r="B880" s="17" t="s">
        <v>165</v>
      </c>
    </row>
    <row r="881" spans="1:2" ht="12" thickBot="1" x14ac:dyDescent="0.25">
      <c r="A881" s="15" t="s">
        <v>60</v>
      </c>
      <c r="B881" s="17" t="s">
        <v>166</v>
      </c>
    </row>
    <row r="882" spans="1:2" ht="12" thickBot="1" x14ac:dyDescent="0.25">
      <c r="A882" s="15" t="s">
        <v>60</v>
      </c>
      <c r="B882" s="17" t="s">
        <v>166</v>
      </c>
    </row>
    <row r="883" spans="1:2" ht="12" thickBot="1" x14ac:dyDescent="0.25">
      <c r="A883" s="15" t="s">
        <v>60</v>
      </c>
      <c r="B883" s="17" t="s">
        <v>167</v>
      </c>
    </row>
    <row r="884" spans="1:2" ht="12" thickBot="1" x14ac:dyDescent="0.25">
      <c r="A884" s="15" t="s">
        <v>60</v>
      </c>
      <c r="B884" s="17" t="s">
        <v>167</v>
      </c>
    </row>
    <row r="885" spans="1:2" ht="12" thickBot="1" x14ac:dyDescent="0.25">
      <c r="A885" s="15" t="s">
        <v>60</v>
      </c>
      <c r="B885" s="17" t="s">
        <v>168</v>
      </c>
    </row>
    <row r="886" spans="1:2" ht="12" thickBot="1" x14ac:dyDescent="0.25">
      <c r="A886" s="15" t="s">
        <v>60</v>
      </c>
      <c r="B886" s="17" t="s">
        <v>168</v>
      </c>
    </row>
    <row r="887" spans="1:2" ht="12" thickBot="1" x14ac:dyDescent="0.25">
      <c r="A887" s="15" t="s">
        <v>60</v>
      </c>
      <c r="B887" s="17" t="s">
        <v>169</v>
      </c>
    </row>
    <row r="888" spans="1:2" ht="12" thickBot="1" x14ac:dyDescent="0.25">
      <c r="A888" s="15" t="s">
        <v>60</v>
      </c>
      <c r="B888" s="17" t="s">
        <v>170</v>
      </c>
    </row>
    <row r="889" spans="1:2" ht="12" thickBot="1" x14ac:dyDescent="0.25">
      <c r="A889" s="15" t="s">
        <v>60</v>
      </c>
      <c r="B889" s="17" t="s">
        <v>171</v>
      </c>
    </row>
    <row r="890" spans="1:2" ht="17.25" thickBot="1" x14ac:dyDescent="0.25">
      <c r="A890" s="15" t="s">
        <v>60</v>
      </c>
      <c r="B890" s="17" t="s">
        <v>172</v>
      </c>
    </row>
    <row r="891" spans="1:2" ht="17.25" thickBot="1" x14ac:dyDescent="0.25">
      <c r="A891" s="15" t="s">
        <v>60</v>
      </c>
      <c r="B891" s="17" t="s">
        <v>173</v>
      </c>
    </row>
    <row r="892" spans="1:2" ht="12" thickBot="1" x14ac:dyDescent="0.25">
      <c r="A892" s="15" t="s">
        <v>60</v>
      </c>
      <c r="B892" s="17" t="s">
        <v>174</v>
      </c>
    </row>
    <row r="893" spans="1:2" ht="12" thickBot="1" x14ac:dyDescent="0.25">
      <c r="A893" s="15" t="s">
        <v>60</v>
      </c>
      <c r="B893" s="17" t="s">
        <v>175</v>
      </c>
    </row>
    <row r="894" spans="1:2" ht="12" thickBot="1" x14ac:dyDescent="0.25">
      <c r="A894" s="15" t="s">
        <v>60</v>
      </c>
      <c r="B894" s="17" t="s">
        <v>176</v>
      </c>
    </row>
    <row r="895" spans="1:2" ht="12" thickBot="1" x14ac:dyDescent="0.25">
      <c r="A895" s="15" t="s">
        <v>60</v>
      </c>
      <c r="B895" s="17" t="s">
        <v>177</v>
      </c>
    </row>
    <row r="896" spans="1:2" ht="12" thickBot="1" x14ac:dyDescent="0.25">
      <c r="A896" s="15" t="s">
        <v>60</v>
      </c>
      <c r="B896" s="17" t="s">
        <v>178</v>
      </c>
    </row>
    <row r="897" spans="1:2" ht="12" thickBot="1" x14ac:dyDescent="0.25">
      <c r="A897" s="15" t="s">
        <v>60</v>
      </c>
      <c r="B897" s="17" t="s">
        <v>179</v>
      </c>
    </row>
    <row r="898" spans="1:2" ht="12" thickBot="1" x14ac:dyDescent="0.25">
      <c r="A898" s="15" t="s">
        <v>60</v>
      </c>
      <c r="B898" s="17" t="s">
        <v>180</v>
      </c>
    </row>
    <row r="899" spans="1:2" ht="12" thickBot="1" x14ac:dyDescent="0.25">
      <c r="A899" s="15" t="s">
        <v>60</v>
      </c>
      <c r="B899" s="17" t="s">
        <v>181</v>
      </c>
    </row>
    <row r="900" spans="1:2" ht="12" thickBot="1" x14ac:dyDescent="0.25">
      <c r="A900" s="15" t="s">
        <v>60</v>
      </c>
      <c r="B900" s="17" t="s">
        <v>182</v>
      </c>
    </row>
    <row r="901" spans="1:2" ht="12" thickBot="1" x14ac:dyDescent="0.25">
      <c r="A901" s="15" t="s">
        <v>60</v>
      </c>
      <c r="B901" s="17" t="s">
        <v>183</v>
      </c>
    </row>
    <row r="902" spans="1:2" ht="12" thickBot="1" x14ac:dyDescent="0.25">
      <c r="A902" s="15" t="s">
        <v>60</v>
      </c>
      <c r="B902" s="17" t="s">
        <v>184</v>
      </c>
    </row>
    <row r="903" spans="1:2" ht="12" thickBot="1" x14ac:dyDescent="0.25">
      <c r="A903" s="15" t="s">
        <v>60</v>
      </c>
      <c r="B903" s="17" t="s">
        <v>185</v>
      </c>
    </row>
    <row r="904" spans="1:2" ht="17.25" thickBot="1" x14ac:dyDescent="0.25">
      <c r="A904" s="15" t="s">
        <v>60</v>
      </c>
      <c r="B904" s="17" t="s">
        <v>186</v>
      </c>
    </row>
    <row r="905" spans="1:2" ht="17.25" thickBot="1" x14ac:dyDescent="0.25">
      <c r="A905" s="15" t="s">
        <v>60</v>
      </c>
      <c r="B905" s="17" t="s">
        <v>187</v>
      </c>
    </row>
    <row r="906" spans="1:2" ht="12" thickBot="1" x14ac:dyDescent="0.25">
      <c r="A906" s="15" t="s">
        <v>60</v>
      </c>
      <c r="B906" s="17" t="s">
        <v>188</v>
      </c>
    </row>
    <row r="907" spans="1:2" ht="12" thickBot="1" x14ac:dyDescent="0.25">
      <c r="A907" s="15" t="s">
        <v>60</v>
      </c>
      <c r="B907" s="17" t="s">
        <v>189</v>
      </c>
    </row>
    <row r="908" spans="1:2" ht="12" thickBot="1" x14ac:dyDescent="0.25">
      <c r="A908" s="15" t="s">
        <v>60</v>
      </c>
      <c r="B908" s="17" t="s">
        <v>190</v>
      </c>
    </row>
    <row r="909" spans="1:2" ht="12" thickBot="1" x14ac:dyDescent="0.25">
      <c r="A909" s="15" t="s">
        <v>60</v>
      </c>
      <c r="B909" s="17" t="s">
        <v>191</v>
      </c>
    </row>
    <row r="910" spans="1:2" ht="17.25" thickBot="1" x14ac:dyDescent="0.25">
      <c r="A910" s="15" t="s">
        <v>60</v>
      </c>
      <c r="B910" s="17" t="s">
        <v>192</v>
      </c>
    </row>
    <row r="911" spans="1:2" ht="12" thickBot="1" x14ac:dyDescent="0.25">
      <c r="A911" s="15" t="s">
        <v>60</v>
      </c>
      <c r="B911" s="17" t="s">
        <v>193</v>
      </c>
    </row>
    <row r="912" spans="1:2" ht="12" thickBot="1" x14ac:dyDescent="0.25">
      <c r="A912" s="15" t="s">
        <v>60</v>
      </c>
      <c r="B912" s="17" t="s">
        <v>194</v>
      </c>
    </row>
    <row r="913" spans="1:2" ht="12" thickBot="1" x14ac:dyDescent="0.25">
      <c r="A913" s="15" t="s">
        <v>60</v>
      </c>
      <c r="B913" s="17" t="s">
        <v>195</v>
      </c>
    </row>
    <row r="914" spans="1:2" ht="12" thickBot="1" x14ac:dyDescent="0.25">
      <c r="A914" s="15" t="s">
        <v>60</v>
      </c>
      <c r="B914" s="17" t="s">
        <v>196</v>
      </c>
    </row>
    <row r="915" spans="1:2" ht="12" thickBot="1" x14ac:dyDescent="0.25">
      <c r="A915" s="15" t="s">
        <v>60</v>
      </c>
      <c r="B915" s="17" t="s">
        <v>197</v>
      </c>
    </row>
    <row r="916" spans="1:2" ht="12" thickBot="1" x14ac:dyDescent="0.25">
      <c r="A916" s="15" t="s">
        <v>60</v>
      </c>
      <c r="B916" s="22" t="s">
        <v>198</v>
      </c>
    </row>
    <row r="917" spans="1:2" ht="12" thickBot="1" x14ac:dyDescent="0.25">
      <c r="A917" s="15" t="s">
        <v>60</v>
      </c>
      <c r="B917" s="22" t="s">
        <v>199</v>
      </c>
    </row>
    <row r="918" spans="1:2" ht="12" thickBot="1" x14ac:dyDescent="0.25">
      <c r="A918" s="15" t="s">
        <v>60</v>
      </c>
      <c r="B918" s="22" t="s">
        <v>200</v>
      </c>
    </row>
    <row r="919" spans="1:2" ht="12" thickBot="1" x14ac:dyDescent="0.25">
      <c r="A919" s="15" t="s">
        <v>60</v>
      </c>
      <c r="B919" s="22" t="s">
        <v>201</v>
      </c>
    </row>
    <row r="920" spans="1:2" ht="12" thickBot="1" x14ac:dyDescent="0.25">
      <c r="A920" s="15" t="s">
        <v>60</v>
      </c>
      <c r="B920" s="22" t="s">
        <v>202</v>
      </c>
    </row>
    <row r="921" spans="1:2" ht="12" thickBot="1" x14ac:dyDescent="0.25">
      <c r="A921" s="15" t="s">
        <v>60</v>
      </c>
      <c r="B921" s="22" t="s">
        <v>203</v>
      </c>
    </row>
    <row r="922" spans="1:2" ht="12" thickBot="1" x14ac:dyDescent="0.25">
      <c r="A922" s="15" t="s">
        <v>60</v>
      </c>
      <c r="B922" s="22" t="s">
        <v>204</v>
      </c>
    </row>
    <row r="923" spans="1:2" ht="12" thickBot="1" x14ac:dyDescent="0.25">
      <c r="A923" s="15" t="s">
        <v>60</v>
      </c>
      <c r="B923" s="22" t="s">
        <v>205</v>
      </c>
    </row>
    <row r="924" spans="1:2" ht="12" thickBot="1" x14ac:dyDescent="0.25">
      <c r="A924" s="15" t="s">
        <v>60</v>
      </c>
      <c r="B924" s="22" t="s">
        <v>206</v>
      </c>
    </row>
    <row r="925" spans="1:2" ht="12" thickBot="1" x14ac:dyDescent="0.25">
      <c r="A925" s="15" t="s">
        <v>60</v>
      </c>
      <c r="B925" s="22" t="s">
        <v>207</v>
      </c>
    </row>
    <row r="926" spans="1:2" ht="12" thickBot="1" x14ac:dyDescent="0.25">
      <c r="A926" s="15" t="s">
        <v>60</v>
      </c>
      <c r="B926" s="22" t="s">
        <v>208</v>
      </c>
    </row>
    <row r="927" spans="1:2" ht="12" thickBot="1" x14ac:dyDescent="0.25">
      <c r="A927" s="15" t="s">
        <v>60</v>
      </c>
      <c r="B927" s="22" t="s">
        <v>209</v>
      </c>
    </row>
    <row r="928" spans="1:2" ht="12" thickBot="1" x14ac:dyDescent="0.25">
      <c r="A928" s="15" t="s">
        <v>60</v>
      </c>
      <c r="B928" s="22" t="s">
        <v>210</v>
      </c>
    </row>
    <row r="929" spans="1:2" ht="12" thickBot="1" x14ac:dyDescent="0.25">
      <c r="A929" s="15" t="s">
        <v>60</v>
      </c>
      <c r="B929" s="22" t="s">
        <v>211</v>
      </c>
    </row>
    <row r="930" spans="1:2" ht="12" thickBot="1" x14ac:dyDescent="0.25">
      <c r="A930" s="15" t="s">
        <v>60</v>
      </c>
      <c r="B930" s="22" t="s">
        <v>212</v>
      </c>
    </row>
    <row r="931" spans="1:2" ht="12" thickBot="1" x14ac:dyDescent="0.25">
      <c r="A931" s="15" t="s">
        <v>60</v>
      </c>
      <c r="B931" s="22" t="s">
        <v>213</v>
      </c>
    </row>
    <row r="932" spans="1:2" ht="12" thickBot="1" x14ac:dyDescent="0.25">
      <c r="A932" s="15" t="s">
        <v>60</v>
      </c>
      <c r="B932" s="22" t="s">
        <v>214</v>
      </c>
    </row>
    <row r="933" spans="1:2" ht="12" thickBot="1" x14ac:dyDescent="0.25">
      <c r="A933" s="15" t="s">
        <v>60</v>
      </c>
      <c r="B933" s="22" t="s">
        <v>215</v>
      </c>
    </row>
    <row r="934" spans="1:2" ht="12" thickBot="1" x14ac:dyDescent="0.25">
      <c r="A934" s="15" t="s">
        <v>60</v>
      </c>
      <c r="B934" s="22" t="s">
        <v>216</v>
      </c>
    </row>
    <row r="935" spans="1:2" ht="12" thickBot="1" x14ac:dyDescent="0.25">
      <c r="A935" s="15" t="s">
        <v>60</v>
      </c>
      <c r="B935" s="22" t="s">
        <v>217</v>
      </c>
    </row>
    <row r="936" spans="1:2" ht="12" thickBot="1" x14ac:dyDescent="0.25">
      <c r="A936" s="15" t="s">
        <v>60</v>
      </c>
      <c r="B936" s="22" t="s">
        <v>218</v>
      </c>
    </row>
    <row r="937" spans="1:2" ht="12" thickBot="1" x14ac:dyDescent="0.25">
      <c r="A937" s="15" t="s">
        <v>60</v>
      </c>
      <c r="B937" s="22" t="s">
        <v>219</v>
      </c>
    </row>
    <row r="938" spans="1:2" ht="12" thickBot="1" x14ac:dyDescent="0.25">
      <c r="A938" s="15" t="s">
        <v>60</v>
      </c>
      <c r="B938" s="22" t="s">
        <v>220</v>
      </c>
    </row>
    <row r="939" spans="1:2" ht="12" thickBot="1" x14ac:dyDescent="0.25">
      <c r="A939" s="15" t="s">
        <v>60</v>
      </c>
      <c r="B939" s="22" t="s">
        <v>221</v>
      </c>
    </row>
    <row r="940" spans="1:2" ht="12" thickBot="1" x14ac:dyDescent="0.25">
      <c r="A940" s="15" t="s">
        <v>60</v>
      </c>
      <c r="B940" s="22" t="s">
        <v>222</v>
      </c>
    </row>
    <row r="941" spans="1:2" ht="12" thickBot="1" x14ac:dyDescent="0.25">
      <c r="A941" s="15" t="s">
        <v>60</v>
      </c>
      <c r="B941" s="22" t="s">
        <v>223</v>
      </c>
    </row>
    <row r="942" spans="1:2" ht="12" thickBot="1" x14ac:dyDescent="0.25">
      <c r="A942" s="15" t="s">
        <v>60</v>
      </c>
      <c r="B942" s="22" t="s">
        <v>224</v>
      </c>
    </row>
    <row r="943" spans="1:2" ht="12" thickBot="1" x14ac:dyDescent="0.25">
      <c r="A943" s="15" t="s">
        <v>60</v>
      </c>
      <c r="B943" s="22" t="s">
        <v>225</v>
      </c>
    </row>
    <row r="944" spans="1:2" ht="12" thickBot="1" x14ac:dyDescent="0.25">
      <c r="A944" s="15" t="s">
        <v>60</v>
      </c>
      <c r="B944" s="22" t="s">
        <v>226</v>
      </c>
    </row>
    <row r="945" spans="1:2" ht="12" thickBot="1" x14ac:dyDescent="0.25">
      <c r="A945" s="15" t="s">
        <v>60</v>
      </c>
      <c r="B945" s="22" t="s">
        <v>227</v>
      </c>
    </row>
    <row r="946" spans="1:2" ht="12" thickBot="1" x14ac:dyDescent="0.25">
      <c r="A946" s="15" t="s">
        <v>60</v>
      </c>
      <c r="B946" s="22" t="s">
        <v>228</v>
      </c>
    </row>
    <row r="947" spans="1:2" ht="12" thickBot="1" x14ac:dyDescent="0.25">
      <c r="A947" s="15" t="s">
        <v>60</v>
      </c>
      <c r="B947" s="22" t="s">
        <v>229</v>
      </c>
    </row>
    <row r="948" spans="1:2" ht="12" thickBot="1" x14ac:dyDescent="0.25">
      <c r="A948" s="15" t="s">
        <v>60</v>
      </c>
      <c r="B948" s="22" t="s">
        <v>230</v>
      </c>
    </row>
    <row r="949" spans="1:2" ht="12" thickBot="1" x14ac:dyDescent="0.25">
      <c r="A949" s="15" t="s">
        <v>60</v>
      </c>
      <c r="B949" s="22" t="s">
        <v>231</v>
      </c>
    </row>
    <row r="950" spans="1:2" ht="12" thickBot="1" x14ac:dyDescent="0.25">
      <c r="A950" s="15" t="s">
        <v>60</v>
      </c>
      <c r="B950" s="22" t="s">
        <v>232</v>
      </c>
    </row>
    <row r="951" spans="1:2" ht="12" thickBot="1" x14ac:dyDescent="0.25">
      <c r="A951" s="15" t="s">
        <v>60</v>
      </c>
      <c r="B951" s="22" t="s">
        <v>233</v>
      </c>
    </row>
    <row r="952" spans="1:2" ht="12" thickBot="1" x14ac:dyDescent="0.25">
      <c r="A952" s="15" t="s">
        <v>60</v>
      </c>
      <c r="B952" s="22" t="s">
        <v>234</v>
      </c>
    </row>
    <row r="953" spans="1:2" ht="12" thickBot="1" x14ac:dyDescent="0.25">
      <c r="A953" s="15" t="s">
        <v>60</v>
      </c>
      <c r="B953" s="22" t="s">
        <v>235</v>
      </c>
    </row>
    <row r="954" spans="1:2" ht="12" thickBot="1" x14ac:dyDescent="0.25">
      <c r="A954" s="15" t="s">
        <v>60</v>
      </c>
      <c r="B954" s="22" t="s">
        <v>236</v>
      </c>
    </row>
    <row r="955" spans="1:2" ht="12" thickBot="1" x14ac:dyDescent="0.25">
      <c r="A955" s="15" t="s">
        <v>60</v>
      </c>
      <c r="B955" s="22" t="s">
        <v>237</v>
      </c>
    </row>
    <row r="956" spans="1:2" ht="12" thickBot="1" x14ac:dyDescent="0.25">
      <c r="A956" s="15" t="s">
        <v>60</v>
      </c>
      <c r="B956" s="29">
        <v>0</v>
      </c>
    </row>
    <row r="957" spans="1:2" ht="12" thickBot="1" x14ac:dyDescent="0.25">
      <c r="A957" s="15" t="s">
        <v>60</v>
      </c>
      <c r="B957" s="25">
        <v>0</v>
      </c>
    </row>
    <row r="958" spans="1:2" ht="12" thickBot="1" x14ac:dyDescent="0.25">
      <c r="A958" s="15" t="s">
        <v>60</v>
      </c>
      <c r="B958" s="25">
        <v>0</v>
      </c>
    </row>
    <row r="959" spans="1:2" ht="12" thickBot="1" x14ac:dyDescent="0.25">
      <c r="A959" s="15" t="s">
        <v>60</v>
      </c>
      <c r="B959" s="25">
        <v>0</v>
      </c>
    </row>
    <row r="960" spans="1:2" ht="12" thickBot="1" x14ac:dyDescent="0.25">
      <c r="A960" s="15" t="s">
        <v>60</v>
      </c>
      <c r="B960" s="25">
        <v>0</v>
      </c>
    </row>
    <row r="961" spans="1:2" ht="12" thickBot="1" x14ac:dyDescent="0.25">
      <c r="A961" s="15" t="s">
        <v>60</v>
      </c>
      <c r="B961" s="25">
        <v>0</v>
      </c>
    </row>
    <row r="962" spans="1:2" ht="12" thickBot="1" x14ac:dyDescent="0.25">
      <c r="A962" s="15" t="s">
        <v>60</v>
      </c>
      <c r="B962" s="25">
        <v>0</v>
      </c>
    </row>
    <row r="963" spans="1:2" ht="12" thickBot="1" x14ac:dyDescent="0.25">
      <c r="A963" s="15" t="s">
        <v>60</v>
      </c>
      <c r="B963" s="25">
        <v>0</v>
      </c>
    </row>
    <row r="964" spans="1:2" ht="12" thickBot="1" x14ac:dyDescent="0.25">
      <c r="A964" s="15" t="s">
        <v>60</v>
      </c>
      <c r="B964" s="25">
        <v>0</v>
      </c>
    </row>
    <row r="965" spans="1:2" ht="12" thickBot="1" x14ac:dyDescent="0.25">
      <c r="A965" s="15" t="s">
        <v>60</v>
      </c>
      <c r="B965" s="25">
        <v>0</v>
      </c>
    </row>
    <row r="966" spans="1:2" ht="12" thickBot="1" x14ac:dyDescent="0.25">
      <c r="A966" s="15" t="s">
        <v>60</v>
      </c>
      <c r="B966" s="25">
        <v>0</v>
      </c>
    </row>
    <row r="967" spans="1:2" ht="12" thickBot="1" x14ac:dyDescent="0.25">
      <c r="A967" s="15" t="s">
        <v>60</v>
      </c>
      <c r="B967" s="25">
        <v>0</v>
      </c>
    </row>
    <row r="968" spans="1:2" ht="12" thickBot="1" x14ac:dyDescent="0.25">
      <c r="A968" s="15" t="s">
        <v>60</v>
      </c>
      <c r="B968" s="25">
        <v>0</v>
      </c>
    </row>
    <row r="969" spans="1:2" ht="12" thickBot="1" x14ac:dyDescent="0.25">
      <c r="A969" s="15" t="s">
        <v>60</v>
      </c>
      <c r="B969" s="25">
        <v>0</v>
      </c>
    </row>
    <row r="970" spans="1:2" ht="12" thickBot="1" x14ac:dyDescent="0.25">
      <c r="A970" s="15" t="s">
        <v>60</v>
      </c>
      <c r="B970" s="26">
        <v>0</v>
      </c>
    </row>
    <row r="971" spans="1:2" x14ac:dyDescent="0.2">
      <c r="A971" s="15" t="s">
        <v>60</v>
      </c>
    </row>
    <row r="972" spans="1:2" x14ac:dyDescent="0.2">
      <c r="A972" s="15" t="s">
        <v>60</v>
      </c>
    </row>
    <row r="973" spans="1:2" x14ac:dyDescent="0.2">
      <c r="A973" s="15" t="s">
        <v>60</v>
      </c>
    </row>
    <row r="974" spans="1:2" x14ac:dyDescent="0.2">
      <c r="A974" s="15" t="s">
        <v>60</v>
      </c>
    </row>
    <row r="975" spans="1:2" x14ac:dyDescent="0.2">
      <c r="A975" s="15" t="s">
        <v>60</v>
      </c>
    </row>
    <row r="976" spans="1:2" x14ac:dyDescent="0.2">
      <c r="A976" s="15" t="s">
        <v>60</v>
      </c>
    </row>
    <row r="977" spans="1:1" x14ac:dyDescent="0.2">
      <c r="A977" s="15" t="s">
        <v>60</v>
      </c>
    </row>
    <row r="978" spans="1:1" x14ac:dyDescent="0.2">
      <c r="A978" s="15" t="s">
        <v>60</v>
      </c>
    </row>
    <row r="979" spans="1:1" x14ac:dyDescent="0.2">
      <c r="A979" s="15" t="s">
        <v>60</v>
      </c>
    </row>
    <row r="980" spans="1:1" x14ac:dyDescent="0.2">
      <c r="A980" s="15" t="s">
        <v>60</v>
      </c>
    </row>
    <row r="981" spans="1:1" x14ac:dyDescent="0.2">
      <c r="A981" s="15" t="s">
        <v>60</v>
      </c>
    </row>
    <row r="982" spans="1:1" x14ac:dyDescent="0.2">
      <c r="A982" s="15" t="s">
        <v>60</v>
      </c>
    </row>
    <row r="983" spans="1:1" x14ac:dyDescent="0.2">
      <c r="A983" s="15" t="s">
        <v>60</v>
      </c>
    </row>
    <row r="984" spans="1:1" x14ac:dyDescent="0.2">
      <c r="A984" s="15" t="s">
        <v>60</v>
      </c>
    </row>
    <row r="985" spans="1:1" x14ac:dyDescent="0.2">
      <c r="A985" s="15" t="s">
        <v>60</v>
      </c>
    </row>
    <row r="986" spans="1:1" x14ac:dyDescent="0.2">
      <c r="A986" s="15" t="s">
        <v>60</v>
      </c>
    </row>
    <row r="987" spans="1:1" x14ac:dyDescent="0.2">
      <c r="A987" s="15" t="s">
        <v>60</v>
      </c>
    </row>
    <row r="988" spans="1:1" x14ac:dyDescent="0.2">
      <c r="A988" s="15" t="s">
        <v>60</v>
      </c>
    </row>
    <row r="989" spans="1:1" x14ac:dyDescent="0.2">
      <c r="A989" s="15" t="s">
        <v>60</v>
      </c>
    </row>
    <row r="990" spans="1:1" x14ac:dyDescent="0.2">
      <c r="A990" s="15" t="s">
        <v>60</v>
      </c>
    </row>
    <row r="991" spans="1:1" x14ac:dyDescent="0.2">
      <c r="A991" s="15" t="s">
        <v>60</v>
      </c>
    </row>
    <row r="992" spans="1:1" x14ac:dyDescent="0.2">
      <c r="A992" s="15" t="s">
        <v>60</v>
      </c>
    </row>
    <row r="993" spans="1:2" x14ac:dyDescent="0.2">
      <c r="A993" s="15" t="s">
        <v>60</v>
      </c>
    </row>
    <row r="994" spans="1:2" x14ac:dyDescent="0.2">
      <c r="A994" s="15" t="s">
        <v>60</v>
      </c>
    </row>
    <row r="995" spans="1:2" x14ac:dyDescent="0.2">
      <c r="A995" s="15" t="s">
        <v>60</v>
      </c>
    </row>
    <row r="996" spans="1:2" x14ac:dyDescent="0.2">
      <c r="A996" s="15" t="s">
        <v>60</v>
      </c>
    </row>
    <row r="997" spans="1:2" x14ac:dyDescent="0.2">
      <c r="A997" s="15" t="s">
        <v>60</v>
      </c>
    </row>
    <row r="998" spans="1:2" x14ac:dyDescent="0.2">
      <c r="A998" s="15" t="s">
        <v>60</v>
      </c>
    </row>
    <row r="999" spans="1:2" x14ac:dyDescent="0.2">
      <c r="A999" s="15" t="s">
        <v>60</v>
      </c>
    </row>
    <row r="1000" spans="1:2" ht="12" thickBot="1" x14ac:dyDescent="0.25">
      <c r="A1000" s="15" t="s">
        <v>60</v>
      </c>
    </row>
    <row r="1001" spans="1:2" ht="12" thickBot="1" x14ac:dyDescent="0.25">
      <c r="A1001" s="15" t="s">
        <v>61</v>
      </c>
      <c r="B1001" s="17" t="s">
        <v>104</v>
      </c>
    </row>
    <row r="1002" spans="1:2" ht="12" thickBot="1" x14ac:dyDescent="0.25">
      <c r="A1002" s="15" t="s">
        <v>61</v>
      </c>
      <c r="B1002" s="17" t="s">
        <v>104</v>
      </c>
    </row>
    <row r="1003" spans="1:2" ht="12" thickBot="1" x14ac:dyDescent="0.25">
      <c r="A1003" s="15" t="s">
        <v>61</v>
      </c>
      <c r="B1003" s="17" t="s">
        <v>105</v>
      </c>
    </row>
    <row r="1004" spans="1:2" ht="12" thickBot="1" x14ac:dyDescent="0.25">
      <c r="A1004" s="15" t="s">
        <v>61</v>
      </c>
      <c r="B1004" s="17" t="s">
        <v>106</v>
      </c>
    </row>
    <row r="1005" spans="1:2" ht="12" thickBot="1" x14ac:dyDescent="0.25">
      <c r="A1005" s="15" t="s">
        <v>61</v>
      </c>
      <c r="B1005" s="17" t="s">
        <v>107</v>
      </c>
    </row>
    <row r="1006" spans="1:2" ht="12" thickBot="1" x14ac:dyDescent="0.25">
      <c r="A1006" s="15" t="s">
        <v>61</v>
      </c>
      <c r="B1006" s="17" t="s">
        <v>107</v>
      </c>
    </row>
    <row r="1007" spans="1:2" ht="12" thickBot="1" x14ac:dyDescent="0.25">
      <c r="A1007" s="15" t="s">
        <v>61</v>
      </c>
      <c r="B1007" s="17" t="s">
        <v>108</v>
      </c>
    </row>
    <row r="1008" spans="1:2" ht="12" thickBot="1" x14ac:dyDescent="0.25">
      <c r="A1008" s="15" t="s">
        <v>61</v>
      </c>
      <c r="B1008" s="17" t="s">
        <v>108</v>
      </c>
    </row>
    <row r="1009" spans="1:2" ht="12" thickBot="1" x14ac:dyDescent="0.25">
      <c r="A1009" s="15" t="s">
        <v>61</v>
      </c>
      <c r="B1009" s="17" t="s">
        <v>109</v>
      </c>
    </row>
    <row r="1010" spans="1:2" ht="12" thickBot="1" x14ac:dyDescent="0.25">
      <c r="A1010" s="15" t="s">
        <v>61</v>
      </c>
      <c r="B1010" s="17" t="s">
        <v>110</v>
      </c>
    </row>
    <row r="1011" spans="1:2" ht="12" thickBot="1" x14ac:dyDescent="0.25">
      <c r="A1011" s="15" t="s">
        <v>61</v>
      </c>
      <c r="B1011" s="17" t="s">
        <v>110</v>
      </c>
    </row>
    <row r="1012" spans="1:2" ht="12" thickBot="1" x14ac:dyDescent="0.25">
      <c r="A1012" s="15" t="s">
        <v>61</v>
      </c>
      <c r="B1012" s="17" t="s">
        <v>111</v>
      </c>
    </row>
    <row r="1013" spans="1:2" ht="12" thickBot="1" x14ac:dyDescent="0.25">
      <c r="A1013" s="15" t="s">
        <v>61</v>
      </c>
      <c r="B1013" s="17" t="s">
        <v>111</v>
      </c>
    </row>
    <row r="1014" spans="1:2" ht="12" thickBot="1" x14ac:dyDescent="0.25">
      <c r="A1014" s="15" t="s">
        <v>61</v>
      </c>
      <c r="B1014" s="17" t="s">
        <v>112</v>
      </c>
    </row>
    <row r="1015" spans="1:2" ht="12" thickBot="1" x14ac:dyDescent="0.25">
      <c r="A1015" s="15" t="s">
        <v>61</v>
      </c>
      <c r="B1015" s="17" t="s">
        <v>113</v>
      </c>
    </row>
    <row r="1016" spans="1:2" ht="12" thickBot="1" x14ac:dyDescent="0.25">
      <c r="A1016" s="15" t="s">
        <v>61</v>
      </c>
      <c r="B1016" s="17" t="s">
        <v>113</v>
      </c>
    </row>
    <row r="1017" spans="1:2" ht="12" thickBot="1" x14ac:dyDescent="0.25">
      <c r="A1017" s="15" t="s">
        <v>61</v>
      </c>
      <c r="B1017" s="17" t="s">
        <v>114</v>
      </c>
    </row>
    <row r="1018" spans="1:2" ht="12" thickBot="1" x14ac:dyDescent="0.25">
      <c r="A1018" s="15" t="s">
        <v>61</v>
      </c>
      <c r="B1018" s="17" t="s">
        <v>115</v>
      </c>
    </row>
    <row r="1019" spans="1:2" ht="12" thickBot="1" x14ac:dyDescent="0.25">
      <c r="A1019" s="15" t="s">
        <v>61</v>
      </c>
      <c r="B1019" s="17" t="s">
        <v>116</v>
      </c>
    </row>
    <row r="1020" spans="1:2" ht="12" thickBot="1" x14ac:dyDescent="0.25">
      <c r="A1020" s="15" t="s">
        <v>61</v>
      </c>
      <c r="B1020" s="17" t="s">
        <v>117</v>
      </c>
    </row>
    <row r="1021" spans="1:2" ht="12" thickBot="1" x14ac:dyDescent="0.25">
      <c r="A1021" s="15" t="s">
        <v>61</v>
      </c>
      <c r="B1021" s="17" t="s">
        <v>117</v>
      </c>
    </row>
    <row r="1022" spans="1:2" ht="12" thickBot="1" x14ac:dyDescent="0.25">
      <c r="A1022" s="15" t="s">
        <v>61</v>
      </c>
      <c r="B1022" s="17" t="s">
        <v>118</v>
      </c>
    </row>
    <row r="1023" spans="1:2" ht="12" thickBot="1" x14ac:dyDescent="0.25">
      <c r="A1023" s="15" t="s">
        <v>61</v>
      </c>
      <c r="B1023" s="17" t="s">
        <v>119</v>
      </c>
    </row>
    <row r="1024" spans="1:2" ht="12" thickBot="1" x14ac:dyDescent="0.25">
      <c r="A1024" s="15" t="s">
        <v>61</v>
      </c>
      <c r="B1024" s="17" t="s">
        <v>120</v>
      </c>
    </row>
    <row r="1025" spans="1:2" ht="12" thickBot="1" x14ac:dyDescent="0.25">
      <c r="A1025" s="15" t="s">
        <v>61</v>
      </c>
      <c r="B1025" s="17" t="s">
        <v>121</v>
      </c>
    </row>
    <row r="1026" spans="1:2" ht="12" thickBot="1" x14ac:dyDescent="0.25">
      <c r="A1026" s="15" t="s">
        <v>61</v>
      </c>
      <c r="B1026" s="17" t="s">
        <v>122</v>
      </c>
    </row>
    <row r="1027" spans="1:2" ht="12" thickBot="1" x14ac:dyDescent="0.25">
      <c r="A1027" s="15" t="s">
        <v>61</v>
      </c>
      <c r="B1027" s="17" t="s">
        <v>123</v>
      </c>
    </row>
    <row r="1028" spans="1:2" ht="12" thickBot="1" x14ac:dyDescent="0.25">
      <c r="A1028" s="15" t="s">
        <v>61</v>
      </c>
      <c r="B1028" s="17" t="s">
        <v>123</v>
      </c>
    </row>
    <row r="1029" spans="1:2" ht="12" thickBot="1" x14ac:dyDescent="0.25">
      <c r="A1029" s="15" t="s">
        <v>61</v>
      </c>
      <c r="B1029" s="17" t="s">
        <v>124</v>
      </c>
    </row>
    <row r="1030" spans="1:2" ht="12" thickBot="1" x14ac:dyDescent="0.25">
      <c r="A1030" s="15" t="s">
        <v>61</v>
      </c>
      <c r="B1030" s="17" t="s">
        <v>124</v>
      </c>
    </row>
    <row r="1031" spans="1:2" ht="12" thickBot="1" x14ac:dyDescent="0.25">
      <c r="A1031" s="15" t="s">
        <v>61</v>
      </c>
      <c r="B1031" s="17" t="s">
        <v>125</v>
      </c>
    </row>
    <row r="1032" spans="1:2" ht="12" thickBot="1" x14ac:dyDescent="0.25">
      <c r="A1032" s="15" t="s">
        <v>61</v>
      </c>
      <c r="B1032" s="17" t="s">
        <v>125</v>
      </c>
    </row>
    <row r="1033" spans="1:2" ht="12" thickBot="1" x14ac:dyDescent="0.25">
      <c r="A1033" s="15" t="s">
        <v>61</v>
      </c>
      <c r="B1033" s="17" t="s">
        <v>126</v>
      </c>
    </row>
    <row r="1034" spans="1:2" ht="12" thickBot="1" x14ac:dyDescent="0.25">
      <c r="A1034" s="15" t="s">
        <v>61</v>
      </c>
      <c r="B1034" s="17" t="s">
        <v>126</v>
      </c>
    </row>
    <row r="1035" spans="1:2" ht="12" thickBot="1" x14ac:dyDescent="0.25">
      <c r="A1035" s="15" t="s">
        <v>61</v>
      </c>
      <c r="B1035" s="17" t="s">
        <v>127</v>
      </c>
    </row>
    <row r="1036" spans="1:2" ht="12" thickBot="1" x14ac:dyDescent="0.25">
      <c r="A1036" s="15" t="s">
        <v>61</v>
      </c>
      <c r="B1036" s="17" t="s">
        <v>128</v>
      </c>
    </row>
    <row r="1037" spans="1:2" ht="12" thickBot="1" x14ac:dyDescent="0.25">
      <c r="A1037" s="15" t="s">
        <v>61</v>
      </c>
      <c r="B1037" s="17" t="s">
        <v>129</v>
      </c>
    </row>
    <row r="1038" spans="1:2" ht="12" thickBot="1" x14ac:dyDescent="0.25">
      <c r="A1038" s="15" t="s">
        <v>61</v>
      </c>
      <c r="B1038" s="17" t="s">
        <v>130</v>
      </c>
    </row>
    <row r="1039" spans="1:2" ht="12" thickBot="1" x14ac:dyDescent="0.25">
      <c r="A1039" s="15" t="s">
        <v>61</v>
      </c>
      <c r="B1039" s="17" t="s">
        <v>131</v>
      </c>
    </row>
    <row r="1040" spans="1:2" ht="12" thickBot="1" x14ac:dyDescent="0.25">
      <c r="A1040" s="15" t="s">
        <v>61</v>
      </c>
      <c r="B1040" s="19" t="s">
        <v>131</v>
      </c>
    </row>
    <row r="1041" spans="1:2" ht="12" thickBot="1" x14ac:dyDescent="0.25">
      <c r="A1041" s="15" t="s">
        <v>61</v>
      </c>
      <c r="B1041" s="17" t="s">
        <v>132</v>
      </c>
    </row>
    <row r="1042" spans="1:2" ht="12" thickBot="1" x14ac:dyDescent="0.25">
      <c r="A1042" s="15" t="s">
        <v>61</v>
      </c>
      <c r="B1042" s="17" t="s">
        <v>133</v>
      </c>
    </row>
    <row r="1043" spans="1:2" ht="12" thickBot="1" x14ac:dyDescent="0.25">
      <c r="A1043" s="15" t="s">
        <v>61</v>
      </c>
      <c r="B1043" s="17" t="s">
        <v>134</v>
      </c>
    </row>
    <row r="1044" spans="1:2" ht="12" thickBot="1" x14ac:dyDescent="0.25">
      <c r="A1044" s="15" t="s">
        <v>61</v>
      </c>
      <c r="B1044" s="17" t="s">
        <v>135</v>
      </c>
    </row>
    <row r="1045" spans="1:2" ht="12" thickBot="1" x14ac:dyDescent="0.25">
      <c r="A1045" s="15" t="s">
        <v>61</v>
      </c>
      <c r="B1045" s="17" t="s">
        <v>136</v>
      </c>
    </row>
    <row r="1046" spans="1:2" ht="12" thickBot="1" x14ac:dyDescent="0.25">
      <c r="A1046" s="15" t="s">
        <v>61</v>
      </c>
      <c r="B1046" s="19" t="s">
        <v>137</v>
      </c>
    </row>
    <row r="1047" spans="1:2" ht="12" thickBot="1" x14ac:dyDescent="0.25">
      <c r="A1047" s="15" t="s">
        <v>61</v>
      </c>
      <c r="B1047" s="17" t="s">
        <v>137</v>
      </c>
    </row>
    <row r="1048" spans="1:2" ht="12" thickBot="1" x14ac:dyDescent="0.25">
      <c r="A1048" s="15" t="s">
        <v>61</v>
      </c>
      <c r="B1048" s="17" t="s">
        <v>138</v>
      </c>
    </row>
    <row r="1049" spans="1:2" ht="12" thickBot="1" x14ac:dyDescent="0.25">
      <c r="A1049" s="15" t="s">
        <v>61</v>
      </c>
      <c r="B1049" s="17" t="s">
        <v>138</v>
      </c>
    </row>
    <row r="1050" spans="1:2" ht="12" thickBot="1" x14ac:dyDescent="0.25">
      <c r="A1050" s="15" t="s">
        <v>61</v>
      </c>
      <c r="B1050" s="28" t="s">
        <v>139</v>
      </c>
    </row>
    <row r="1051" spans="1:2" ht="12" thickBot="1" x14ac:dyDescent="0.25">
      <c r="A1051" s="15" t="s">
        <v>61</v>
      </c>
      <c r="B1051" s="17" t="s">
        <v>140</v>
      </c>
    </row>
    <row r="1052" spans="1:2" ht="12" thickBot="1" x14ac:dyDescent="0.25">
      <c r="A1052" s="15" t="s">
        <v>61</v>
      </c>
      <c r="B1052" s="17" t="s">
        <v>141</v>
      </c>
    </row>
    <row r="1053" spans="1:2" ht="12" thickBot="1" x14ac:dyDescent="0.25">
      <c r="A1053" s="15" t="s">
        <v>61</v>
      </c>
      <c r="B1053" s="17" t="s">
        <v>142</v>
      </c>
    </row>
    <row r="1054" spans="1:2" ht="12" thickBot="1" x14ac:dyDescent="0.25">
      <c r="A1054" s="15" t="s">
        <v>61</v>
      </c>
      <c r="B1054" s="17" t="s">
        <v>142</v>
      </c>
    </row>
    <row r="1055" spans="1:2" ht="12" thickBot="1" x14ac:dyDescent="0.25">
      <c r="A1055" s="15" t="s">
        <v>61</v>
      </c>
      <c r="B1055" s="17" t="s">
        <v>143</v>
      </c>
    </row>
    <row r="1056" spans="1:2" ht="12" thickBot="1" x14ac:dyDescent="0.25">
      <c r="A1056" s="15" t="s">
        <v>61</v>
      </c>
      <c r="B1056" s="17" t="s">
        <v>144</v>
      </c>
    </row>
    <row r="1057" spans="1:2" ht="12" thickBot="1" x14ac:dyDescent="0.25">
      <c r="A1057" s="15" t="s">
        <v>61</v>
      </c>
      <c r="B1057" s="17" t="s">
        <v>144</v>
      </c>
    </row>
    <row r="1058" spans="1:2" ht="12" thickBot="1" x14ac:dyDescent="0.25">
      <c r="A1058" s="15" t="s">
        <v>61</v>
      </c>
      <c r="B1058" s="17" t="s">
        <v>145</v>
      </c>
    </row>
    <row r="1059" spans="1:2" ht="12" thickBot="1" x14ac:dyDescent="0.25">
      <c r="A1059" s="15" t="s">
        <v>61</v>
      </c>
      <c r="B1059" s="17" t="s">
        <v>146</v>
      </c>
    </row>
    <row r="1060" spans="1:2" ht="12" thickBot="1" x14ac:dyDescent="0.25">
      <c r="A1060" s="15" t="s">
        <v>61</v>
      </c>
      <c r="B1060" s="17" t="s">
        <v>147</v>
      </c>
    </row>
    <row r="1061" spans="1:2" ht="12" thickBot="1" x14ac:dyDescent="0.25">
      <c r="A1061" s="15" t="s">
        <v>61</v>
      </c>
      <c r="B1061" s="17" t="s">
        <v>148</v>
      </c>
    </row>
    <row r="1062" spans="1:2" ht="12" thickBot="1" x14ac:dyDescent="0.25">
      <c r="A1062" s="15" t="s">
        <v>61</v>
      </c>
      <c r="B1062" s="17" t="s">
        <v>148</v>
      </c>
    </row>
    <row r="1063" spans="1:2" ht="12" thickBot="1" x14ac:dyDescent="0.25">
      <c r="A1063" s="15" t="s">
        <v>61</v>
      </c>
      <c r="B1063" s="19" t="s">
        <v>149</v>
      </c>
    </row>
    <row r="1064" spans="1:2" ht="12" thickBot="1" x14ac:dyDescent="0.25">
      <c r="A1064" s="15" t="s">
        <v>61</v>
      </c>
      <c r="B1064" s="17" t="s">
        <v>150</v>
      </c>
    </row>
    <row r="1065" spans="1:2" ht="12" thickBot="1" x14ac:dyDescent="0.25">
      <c r="A1065" s="15" t="s">
        <v>61</v>
      </c>
      <c r="B1065" s="17" t="s">
        <v>151</v>
      </c>
    </row>
    <row r="1066" spans="1:2" ht="12" thickBot="1" x14ac:dyDescent="0.25">
      <c r="A1066" s="15" t="s">
        <v>61</v>
      </c>
      <c r="B1066" s="17" t="s">
        <v>152</v>
      </c>
    </row>
    <row r="1067" spans="1:2" ht="12" thickBot="1" x14ac:dyDescent="0.25">
      <c r="A1067" s="15" t="s">
        <v>61</v>
      </c>
      <c r="B1067" s="17" t="s">
        <v>153</v>
      </c>
    </row>
    <row r="1068" spans="1:2" ht="12" thickBot="1" x14ac:dyDescent="0.25">
      <c r="A1068" s="15" t="s">
        <v>61</v>
      </c>
      <c r="B1068" s="17" t="s">
        <v>154</v>
      </c>
    </row>
    <row r="1069" spans="1:2" ht="12" thickBot="1" x14ac:dyDescent="0.25">
      <c r="A1069" s="15" t="s">
        <v>61</v>
      </c>
      <c r="B1069" s="19" t="s">
        <v>155</v>
      </c>
    </row>
    <row r="1070" spans="1:2" ht="12" thickBot="1" x14ac:dyDescent="0.25">
      <c r="A1070" s="15" t="s">
        <v>61</v>
      </c>
      <c r="B1070" s="17" t="s">
        <v>156</v>
      </c>
    </row>
    <row r="1071" spans="1:2" ht="17.25" thickBot="1" x14ac:dyDescent="0.25">
      <c r="A1071" s="15" t="s">
        <v>61</v>
      </c>
      <c r="B1071" s="17" t="s">
        <v>157</v>
      </c>
    </row>
    <row r="1072" spans="1:2" ht="12" thickBot="1" x14ac:dyDescent="0.25">
      <c r="A1072" s="15" t="s">
        <v>61</v>
      </c>
      <c r="B1072" s="17" t="s">
        <v>158</v>
      </c>
    </row>
    <row r="1073" spans="1:2" ht="12" thickBot="1" x14ac:dyDescent="0.25">
      <c r="A1073" s="15" t="s">
        <v>61</v>
      </c>
      <c r="B1073" s="17" t="s">
        <v>159</v>
      </c>
    </row>
    <row r="1074" spans="1:2" ht="12" thickBot="1" x14ac:dyDescent="0.25">
      <c r="A1074" s="15" t="s">
        <v>61</v>
      </c>
      <c r="B1074" s="17" t="s">
        <v>160</v>
      </c>
    </row>
    <row r="1075" spans="1:2" ht="12" thickBot="1" x14ac:dyDescent="0.25">
      <c r="A1075" s="15" t="s">
        <v>61</v>
      </c>
      <c r="B1075" s="17" t="s">
        <v>161</v>
      </c>
    </row>
    <row r="1076" spans="1:2" ht="12" thickBot="1" x14ac:dyDescent="0.25">
      <c r="A1076" s="15" t="s">
        <v>61</v>
      </c>
      <c r="B1076" s="17" t="s">
        <v>162</v>
      </c>
    </row>
    <row r="1077" spans="1:2" ht="12" thickBot="1" x14ac:dyDescent="0.25">
      <c r="A1077" s="15" t="s">
        <v>61</v>
      </c>
      <c r="B1077" s="17" t="s">
        <v>162</v>
      </c>
    </row>
    <row r="1078" spans="1:2" ht="12" thickBot="1" x14ac:dyDescent="0.25">
      <c r="A1078" s="15" t="s">
        <v>61</v>
      </c>
      <c r="B1078" s="17" t="s">
        <v>163</v>
      </c>
    </row>
    <row r="1079" spans="1:2" ht="12" thickBot="1" x14ac:dyDescent="0.25">
      <c r="A1079" s="15" t="s">
        <v>61</v>
      </c>
      <c r="B1079" s="17" t="s">
        <v>164</v>
      </c>
    </row>
    <row r="1080" spans="1:2" ht="12" thickBot="1" x14ac:dyDescent="0.25">
      <c r="A1080" s="15" t="s">
        <v>61</v>
      </c>
      <c r="B1080" s="17" t="s">
        <v>165</v>
      </c>
    </row>
    <row r="1081" spans="1:2" ht="12" thickBot="1" x14ac:dyDescent="0.25">
      <c r="A1081" s="15" t="s">
        <v>61</v>
      </c>
      <c r="B1081" s="17" t="s">
        <v>166</v>
      </c>
    </row>
    <row r="1082" spans="1:2" ht="12" thickBot="1" x14ac:dyDescent="0.25">
      <c r="A1082" s="15" t="s">
        <v>61</v>
      </c>
      <c r="B1082" s="17" t="s">
        <v>166</v>
      </c>
    </row>
    <row r="1083" spans="1:2" ht="12" thickBot="1" x14ac:dyDescent="0.25">
      <c r="A1083" s="15" t="s">
        <v>61</v>
      </c>
      <c r="B1083" s="17" t="s">
        <v>167</v>
      </c>
    </row>
    <row r="1084" spans="1:2" ht="12" thickBot="1" x14ac:dyDescent="0.25">
      <c r="A1084" s="15" t="s">
        <v>61</v>
      </c>
      <c r="B1084" s="17" t="s">
        <v>167</v>
      </c>
    </row>
    <row r="1085" spans="1:2" ht="12" thickBot="1" x14ac:dyDescent="0.25">
      <c r="A1085" s="15" t="s">
        <v>61</v>
      </c>
      <c r="B1085" s="17" t="s">
        <v>168</v>
      </c>
    </row>
    <row r="1086" spans="1:2" ht="12" thickBot="1" x14ac:dyDescent="0.25">
      <c r="A1086" s="15" t="s">
        <v>61</v>
      </c>
      <c r="B1086" s="17" t="s">
        <v>168</v>
      </c>
    </row>
    <row r="1087" spans="1:2" ht="12" thickBot="1" x14ac:dyDescent="0.25">
      <c r="A1087" s="15" t="s">
        <v>61</v>
      </c>
      <c r="B1087" s="17" t="s">
        <v>169</v>
      </c>
    </row>
    <row r="1088" spans="1:2" ht="12" thickBot="1" x14ac:dyDescent="0.25">
      <c r="A1088" s="15" t="s">
        <v>61</v>
      </c>
      <c r="B1088" s="17" t="s">
        <v>170</v>
      </c>
    </row>
    <row r="1089" spans="1:2" ht="12" thickBot="1" x14ac:dyDescent="0.25">
      <c r="A1089" s="15" t="s">
        <v>61</v>
      </c>
      <c r="B1089" s="17" t="s">
        <v>171</v>
      </c>
    </row>
    <row r="1090" spans="1:2" ht="17.25" thickBot="1" x14ac:dyDescent="0.25">
      <c r="A1090" s="15" t="s">
        <v>61</v>
      </c>
      <c r="B1090" s="17" t="s">
        <v>172</v>
      </c>
    </row>
    <row r="1091" spans="1:2" ht="17.25" thickBot="1" x14ac:dyDescent="0.25">
      <c r="A1091" s="15" t="s">
        <v>61</v>
      </c>
      <c r="B1091" s="17" t="s">
        <v>173</v>
      </c>
    </row>
    <row r="1092" spans="1:2" ht="12" thickBot="1" x14ac:dyDescent="0.25">
      <c r="A1092" s="15" t="s">
        <v>61</v>
      </c>
      <c r="B1092" s="17" t="s">
        <v>174</v>
      </c>
    </row>
    <row r="1093" spans="1:2" ht="12" thickBot="1" x14ac:dyDescent="0.25">
      <c r="A1093" s="15" t="s">
        <v>61</v>
      </c>
      <c r="B1093" s="17" t="s">
        <v>175</v>
      </c>
    </row>
    <row r="1094" spans="1:2" ht="12" thickBot="1" x14ac:dyDescent="0.25">
      <c r="A1094" s="15" t="s">
        <v>61</v>
      </c>
      <c r="B1094" s="17" t="s">
        <v>176</v>
      </c>
    </row>
    <row r="1095" spans="1:2" ht="12" thickBot="1" x14ac:dyDescent="0.25">
      <c r="A1095" s="15" t="s">
        <v>61</v>
      </c>
      <c r="B1095" s="17" t="s">
        <v>177</v>
      </c>
    </row>
    <row r="1096" spans="1:2" ht="12" thickBot="1" x14ac:dyDescent="0.25">
      <c r="A1096" s="15" t="s">
        <v>61</v>
      </c>
      <c r="B1096" s="17" t="s">
        <v>178</v>
      </c>
    </row>
    <row r="1097" spans="1:2" ht="12" thickBot="1" x14ac:dyDescent="0.25">
      <c r="A1097" s="15" t="s">
        <v>61</v>
      </c>
      <c r="B1097" s="17" t="s">
        <v>179</v>
      </c>
    </row>
    <row r="1098" spans="1:2" ht="12" thickBot="1" x14ac:dyDescent="0.25">
      <c r="A1098" s="15" t="s">
        <v>61</v>
      </c>
      <c r="B1098" s="17" t="s">
        <v>180</v>
      </c>
    </row>
    <row r="1099" spans="1:2" ht="12" thickBot="1" x14ac:dyDescent="0.25">
      <c r="A1099" s="15" t="s">
        <v>61</v>
      </c>
      <c r="B1099" s="17" t="s">
        <v>181</v>
      </c>
    </row>
    <row r="1100" spans="1:2" ht="12" thickBot="1" x14ac:dyDescent="0.25">
      <c r="A1100" s="15" t="s">
        <v>61</v>
      </c>
      <c r="B1100" s="17" t="s">
        <v>182</v>
      </c>
    </row>
    <row r="1101" spans="1:2" ht="12" thickBot="1" x14ac:dyDescent="0.25">
      <c r="A1101" s="15" t="s">
        <v>61</v>
      </c>
      <c r="B1101" s="17" t="s">
        <v>183</v>
      </c>
    </row>
    <row r="1102" spans="1:2" ht="12" thickBot="1" x14ac:dyDescent="0.25">
      <c r="A1102" s="15" t="s">
        <v>61</v>
      </c>
      <c r="B1102" s="17" t="s">
        <v>184</v>
      </c>
    </row>
    <row r="1103" spans="1:2" ht="12" thickBot="1" x14ac:dyDescent="0.25">
      <c r="A1103" s="15" t="s">
        <v>61</v>
      </c>
      <c r="B1103" s="17" t="s">
        <v>185</v>
      </c>
    </row>
    <row r="1104" spans="1:2" ht="17.25" thickBot="1" x14ac:dyDescent="0.25">
      <c r="A1104" s="15" t="s">
        <v>61</v>
      </c>
      <c r="B1104" s="17" t="s">
        <v>186</v>
      </c>
    </row>
    <row r="1105" spans="1:2" ht="17.25" thickBot="1" x14ac:dyDescent="0.25">
      <c r="A1105" s="15" t="s">
        <v>61</v>
      </c>
      <c r="B1105" s="17" t="s">
        <v>187</v>
      </c>
    </row>
    <row r="1106" spans="1:2" ht="12" thickBot="1" x14ac:dyDescent="0.25">
      <c r="A1106" s="15" t="s">
        <v>61</v>
      </c>
      <c r="B1106" s="17" t="s">
        <v>188</v>
      </c>
    </row>
    <row r="1107" spans="1:2" ht="12" thickBot="1" x14ac:dyDescent="0.25">
      <c r="A1107" s="15" t="s">
        <v>61</v>
      </c>
      <c r="B1107" s="17" t="s">
        <v>189</v>
      </c>
    </row>
    <row r="1108" spans="1:2" ht="12" thickBot="1" x14ac:dyDescent="0.25">
      <c r="A1108" s="15" t="s">
        <v>61</v>
      </c>
      <c r="B1108" s="17" t="s">
        <v>190</v>
      </c>
    </row>
    <row r="1109" spans="1:2" ht="12" thickBot="1" x14ac:dyDescent="0.25">
      <c r="A1109" s="15" t="s">
        <v>61</v>
      </c>
      <c r="B1109" s="17" t="s">
        <v>191</v>
      </c>
    </row>
    <row r="1110" spans="1:2" ht="17.25" thickBot="1" x14ac:dyDescent="0.25">
      <c r="A1110" s="15" t="s">
        <v>61</v>
      </c>
      <c r="B1110" s="17" t="s">
        <v>192</v>
      </c>
    </row>
    <row r="1111" spans="1:2" ht="12" thickBot="1" x14ac:dyDescent="0.25">
      <c r="A1111" s="15" t="s">
        <v>61</v>
      </c>
      <c r="B1111" s="17" t="s">
        <v>193</v>
      </c>
    </row>
    <row r="1112" spans="1:2" ht="12" thickBot="1" x14ac:dyDescent="0.25">
      <c r="A1112" s="15" t="s">
        <v>61</v>
      </c>
      <c r="B1112" s="17" t="s">
        <v>194</v>
      </c>
    </row>
    <row r="1113" spans="1:2" ht="12" thickBot="1" x14ac:dyDescent="0.25">
      <c r="A1113" s="15" t="s">
        <v>61</v>
      </c>
      <c r="B1113" s="17" t="s">
        <v>195</v>
      </c>
    </row>
    <row r="1114" spans="1:2" ht="12" thickBot="1" x14ac:dyDescent="0.25">
      <c r="A1114" s="15" t="s">
        <v>61</v>
      </c>
      <c r="B1114" s="17" t="s">
        <v>196</v>
      </c>
    </row>
    <row r="1115" spans="1:2" ht="12" thickBot="1" x14ac:dyDescent="0.25">
      <c r="A1115" s="15" t="s">
        <v>61</v>
      </c>
      <c r="B1115" s="17" t="s">
        <v>197</v>
      </c>
    </row>
    <row r="1116" spans="1:2" ht="12" thickBot="1" x14ac:dyDescent="0.25">
      <c r="A1116" s="15" t="s">
        <v>61</v>
      </c>
      <c r="B1116" s="22" t="s">
        <v>198</v>
      </c>
    </row>
    <row r="1117" spans="1:2" ht="12" thickBot="1" x14ac:dyDescent="0.25">
      <c r="A1117" s="15" t="s">
        <v>61</v>
      </c>
      <c r="B1117" s="22" t="s">
        <v>199</v>
      </c>
    </row>
    <row r="1118" spans="1:2" ht="12" thickBot="1" x14ac:dyDescent="0.25">
      <c r="A1118" s="15" t="s">
        <v>61</v>
      </c>
      <c r="B1118" s="22" t="s">
        <v>200</v>
      </c>
    </row>
    <row r="1119" spans="1:2" ht="12" thickBot="1" x14ac:dyDescent="0.25">
      <c r="A1119" s="15" t="s">
        <v>61</v>
      </c>
      <c r="B1119" s="22" t="s">
        <v>201</v>
      </c>
    </row>
    <row r="1120" spans="1:2" ht="12" thickBot="1" x14ac:dyDescent="0.25">
      <c r="A1120" s="15" t="s">
        <v>61</v>
      </c>
      <c r="B1120" s="22" t="s">
        <v>202</v>
      </c>
    </row>
    <row r="1121" spans="1:2" ht="12" thickBot="1" x14ac:dyDescent="0.25">
      <c r="A1121" s="15" t="s">
        <v>61</v>
      </c>
      <c r="B1121" s="22" t="s">
        <v>203</v>
      </c>
    </row>
    <row r="1122" spans="1:2" ht="12" thickBot="1" x14ac:dyDescent="0.25">
      <c r="A1122" s="15" t="s">
        <v>61</v>
      </c>
      <c r="B1122" s="22" t="s">
        <v>204</v>
      </c>
    </row>
    <row r="1123" spans="1:2" ht="12" thickBot="1" x14ac:dyDescent="0.25">
      <c r="A1123" s="15" t="s">
        <v>61</v>
      </c>
      <c r="B1123" s="22" t="s">
        <v>205</v>
      </c>
    </row>
    <row r="1124" spans="1:2" ht="12" thickBot="1" x14ac:dyDescent="0.25">
      <c r="A1124" s="15" t="s">
        <v>61</v>
      </c>
      <c r="B1124" s="22" t="s">
        <v>206</v>
      </c>
    </row>
    <row r="1125" spans="1:2" ht="12" thickBot="1" x14ac:dyDescent="0.25">
      <c r="A1125" s="15" t="s">
        <v>61</v>
      </c>
      <c r="B1125" s="22" t="s">
        <v>207</v>
      </c>
    </row>
    <row r="1126" spans="1:2" ht="12" thickBot="1" x14ac:dyDescent="0.25">
      <c r="A1126" s="15" t="s">
        <v>61</v>
      </c>
      <c r="B1126" s="22" t="s">
        <v>208</v>
      </c>
    </row>
    <row r="1127" spans="1:2" ht="12" thickBot="1" x14ac:dyDescent="0.25">
      <c r="A1127" s="15" t="s">
        <v>61</v>
      </c>
      <c r="B1127" s="22" t="s">
        <v>209</v>
      </c>
    </row>
    <row r="1128" spans="1:2" ht="12" thickBot="1" x14ac:dyDescent="0.25">
      <c r="A1128" s="15" t="s">
        <v>61</v>
      </c>
      <c r="B1128" s="22" t="s">
        <v>210</v>
      </c>
    </row>
    <row r="1129" spans="1:2" ht="12" thickBot="1" x14ac:dyDescent="0.25">
      <c r="A1129" s="15" t="s">
        <v>61</v>
      </c>
      <c r="B1129" s="22" t="s">
        <v>211</v>
      </c>
    </row>
    <row r="1130" spans="1:2" ht="12" thickBot="1" x14ac:dyDescent="0.25">
      <c r="A1130" s="15" t="s">
        <v>61</v>
      </c>
      <c r="B1130" s="22" t="s">
        <v>212</v>
      </c>
    </row>
    <row r="1131" spans="1:2" ht="12" thickBot="1" x14ac:dyDescent="0.25">
      <c r="A1131" s="15" t="s">
        <v>61</v>
      </c>
      <c r="B1131" s="22" t="s">
        <v>213</v>
      </c>
    </row>
    <row r="1132" spans="1:2" ht="12" thickBot="1" x14ac:dyDescent="0.25">
      <c r="A1132" s="15" t="s">
        <v>61</v>
      </c>
      <c r="B1132" s="22" t="s">
        <v>214</v>
      </c>
    </row>
    <row r="1133" spans="1:2" ht="12" thickBot="1" x14ac:dyDescent="0.25">
      <c r="A1133" s="15" t="s">
        <v>61</v>
      </c>
      <c r="B1133" s="22" t="s">
        <v>215</v>
      </c>
    </row>
    <row r="1134" spans="1:2" ht="12" thickBot="1" x14ac:dyDescent="0.25">
      <c r="A1134" s="15" t="s">
        <v>61</v>
      </c>
      <c r="B1134" s="22" t="s">
        <v>216</v>
      </c>
    </row>
    <row r="1135" spans="1:2" ht="12" thickBot="1" x14ac:dyDescent="0.25">
      <c r="A1135" s="15" t="s">
        <v>61</v>
      </c>
      <c r="B1135" s="22" t="s">
        <v>217</v>
      </c>
    </row>
    <row r="1136" spans="1:2" ht="12" thickBot="1" x14ac:dyDescent="0.25">
      <c r="A1136" s="15" t="s">
        <v>61</v>
      </c>
      <c r="B1136" s="22" t="s">
        <v>218</v>
      </c>
    </row>
    <row r="1137" spans="1:2" ht="12" thickBot="1" x14ac:dyDescent="0.25">
      <c r="A1137" s="15" t="s">
        <v>61</v>
      </c>
      <c r="B1137" s="22" t="s">
        <v>219</v>
      </c>
    </row>
    <row r="1138" spans="1:2" ht="12" thickBot="1" x14ac:dyDescent="0.25">
      <c r="A1138" s="15" t="s">
        <v>61</v>
      </c>
      <c r="B1138" s="22" t="s">
        <v>220</v>
      </c>
    </row>
    <row r="1139" spans="1:2" ht="12" thickBot="1" x14ac:dyDescent="0.25">
      <c r="A1139" s="15" t="s">
        <v>61</v>
      </c>
      <c r="B1139" s="22" t="s">
        <v>221</v>
      </c>
    </row>
    <row r="1140" spans="1:2" ht="12" thickBot="1" x14ac:dyDescent="0.25">
      <c r="A1140" s="15" t="s">
        <v>61</v>
      </c>
      <c r="B1140" s="22" t="s">
        <v>222</v>
      </c>
    </row>
    <row r="1141" spans="1:2" ht="12" thickBot="1" x14ac:dyDescent="0.25">
      <c r="A1141" s="15" t="s">
        <v>61</v>
      </c>
      <c r="B1141" s="22" t="s">
        <v>223</v>
      </c>
    </row>
    <row r="1142" spans="1:2" ht="12" thickBot="1" x14ac:dyDescent="0.25">
      <c r="A1142" s="15" t="s">
        <v>61</v>
      </c>
      <c r="B1142" s="22" t="s">
        <v>224</v>
      </c>
    </row>
    <row r="1143" spans="1:2" ht="12" thickBot="1" x14ac:dyDescent="0.25">
      <c r="A1143" s="15" t="s">
        <v>61</v>
      </c>
      <c r="B1143" s="22" t="s">
        <v>225</v>
      </c>
    </row>
    <row r="1144" spans="1:2" ht="12" thickBot="1" x14ac:dyDescent="0.25">
      <c r="A1144" s="15" t="s">
        <v>61</v>
      </c>
      <c r="B1144" s="22" t="s">
        <v>226</v>
      </c>
    </row>
    <row r="1145" spans="1:2" ht="12" thickBot="1" x14ac:dyDescent="0.25">
      <c r="A1145" s="15" t="s">
        <v>61</v>
      </c>
      <c r="B1145" s="22" t="s">
        <v>227</v>
      </c>
    </row>
    <row r="1146" spans="1:2" ht="12" thickBot="1" x14ac:dyDescent="0.25">
      <c r="A1146" s="15" t="s">
        <v>61</v>
      </c>
      <c r="B1146" s="22" t="s">
        <v>228</v>
      </c>
    </row>
    <row r="1147" spans="1:2" ht="12" thickBot="1" x14ac:dyDescent="0.25">
      <c r="A1147" s="15" t="s">
        <v>61</v>
      </c>
      <c r="B1147" s="22" t="s">
        <v>229</v>
      </c>
    </row>
    <row r="1148" spans="1:2" ht="12" thickBot="1" x14ac:dyDescent="0.25">
      <c r="A1148" s="15" t="s">
        <v>61</v>
      </c>
      <c r="B1148" s="22" t="s">
        <v>230</v>
      </c>
    </row>
    <row r="1149" spans="1:2" ht="12" thickBot="1" x14ac:dyDescent="0.25">
      <c r="A1149" s="15" t="s">
        <v>61</v>
      </c>
      <c r="B1149" s="22" t="s">
        <v>231</v>
      </c>
    </row>
    <row r="1150" spans="1:2" ht="12" thickBot="1" x14ac:dyDescent="0.25">
      <c r="A1150" s="15" t="s">
        <v>61</v>
      </c>
      <c r="B1150" s="22" t="s">
        <v>232</v>
      </c>
    </row>
    <row r="1151" spans="1:2" ht="12" thickBot="1" x14ac:dyDescent="0.25">
      <c r="A1151" s="15" t="s">
        <v>61</v>
      </c>
      <c r="B1151" s="22" t="s">
        <v>233</v>
      </c>
    </row>
    <row r="1152" spans="1:2" ht="12" thickBot="1" x14ac:dyDescent="0.25">
      <c r="A1152" s="15" t="s">
        <v>61</v>
      </c>
      <c r="B1152" s="22" t="s">
        <v>234</v>
      </c>
    </row>
    <row r="1153" spans="1:2" ht="12" thickBot="1" x14ac:dyDescent="0.25">
      <c r="A1153" s="15" t="s">
        <v>61</v>
      </c>
      <c r="B1153" s="22" t="s">
        <v>235</v>
      </c>
    </row>
    <row r="1154" spans="1:2" ht="12" thickBot="1" x14ac:dyDescent="0.25">
      <c r="A1154" s="15" t="s">
        <v>61</v>
      </c>
      <c r="B1154" s="22" t="s">
        <v>236</v>
      </c>
    </row>
    <row r="1155" spans="1:2" ht="12" thickBot="1" x14ac:dyDescent="0.25">
      <c r="A1155" s="15" t="s">
        <v>61</v>
      </c>
      <c r="B1155" s="22" t="s">
        <v>237</v>
      </c>
    </row>
    <row r="1156" spans="1:2" ht="12" thickBot="1" x14ac:dyDescent="0.25">
      <c r="A1156" s="15" t="s">
        <v>61</v>
      </c>
      <c r="B1156" s="29">
        <v>0</v>
      </c>
    </row>
    <row r="1157" spans="1:2" ht="12" thickBot="1" x14ac:dyDescent="0.25">
      <c r="A1157" s="15" t="s">
        <v>61</v>
      </c>
      <c r="B1157" s="25">
        <v>0</v>
      </c>
    </row>
    <row r="1158" spans="1:2" ht="12" thickBot="1" x14ac:dyDescent="0.25">
      <c r="A1158" s="15" t="s">
        <v>61</v>
      </c>
      <c r="B1158" s="25">
        <v>0</v>
      </c>
    </row>
    <row r="1159" spans="1:2" ht="12" thickBot="1" x14ac:dyDescent="0.25">
      <c r="A1159" s="15" t="s">
        <v>61</v>
      </c>
      <c r="B1159" s="25">
        <v>0</v>
      </c>
    </row>
    <row r="1160" spans="1:2" ht="12" thickBot="1" x14ac:dyDescent="0.25">
      <c r="A1160" s="15" t="s">
        <v>61</v>
      </c>
      <c r="B1160" s="25">
        <v>0</v>
      </c>
    </row>
    <row r="1161" spans="1:2" ht="12" thickBot="1" x14ac:dyDescent="0.25">
      <c r="A1161" s="15" t="s">
        <v>61</v>
      </c>
      <c r="B1161" s="25">
        <v>0</v>
      </c>
    </row>
    <row r="1162" spans="1:2" ht="12" thickBot="1" x14ac:dyDescent="0.25">
      <c r="A1162" s="15" t="s">
        <v>61</v>
      </c>
      <c r="B1162" s="25">
        <v>0</v>
      </c>
    </row>
    <row r="1163" spans="1:2" ht="12" thickBot="1" x14ac:dyDescent="0.25">
      <c r="A1163" s="15" t="s">
        <v>61</v>
      </c>
      <c r="B1163" s="25">
        <v>0</v>
      </c>
    </row>
    <row r="1164" spans="1:2" ht="12" thickBot="1" x14ac:dyDescent="0.25">
      <c r="A1164" s="15" t="s">
        <v>61</v>
      </c>
      <c r="B1164" s="25">
        <v>0</v>
      </c>
    </row>
    <row r="1165" spans="1:2" ht="12" thickBot="1" x14ac:dyDescent="0.25">
      <c r="A1165" s="15" t="s">
        <v>61</v>
      </c>
      <c r="B1165" s="25">
        <v>0</v>
      </c>
    </row>
    <row r="1166" spans="1:2" ht="12" thickBot="1" x14ac:dyDescent="0.25">
      <c r="A1166" s="15" t="s">
        <v>61</v>
      </c>
      <c r="B1166" s="25">
        <v>0</v>
      </c>
    </row>
    <row r="1167" spans="1:2" ht="12" thickBot="1" x14ac:dyDescent="0.25">
      <c r="A1167" s="15" t="s">
        <v>61</v>
      </c>
      <c r="B1167" s="25">
        <v>0</v>
      </c>
    </row>
    <row r="1168" spans="1:2" ht="12" thickBot="1" x14ac:dyDescent="0.25">
      <c r="A1168" s="15" t="s">
        <v>61</v>
      </c>
      <c r="B1168" s="25">
        <v>0</v>
      </c>
    </row>
    <row r="1169" spans="1:2" ht="12" thickBot="1" x14ac:dyDescent="0.25">
      <c r="A1169" s="15" t="s">
        <v>61</v>
      </c>
      <c r="B1169" s="25">
        <v>0</v>
      </c>
    </row>
    <row r="1170" spans="1:2" ht="12" thickBot="1" x14ac:dyDescent="0.25">
      <c r="A1170" s="15" t="s">
        <v>61</v>
      </c>
      <c r="B1170" s="26">
        <v>0</v>
      </c>
    </row>
    <row r="1171" spans="1:2" x14ac:dyDescent="0.2">
      <c r="A1171" s="15" t="s">
        <v>61</v>
      </c>
    </row>
    <row r="1172" spans="1:2" x14ac:dyDescent="0.2">
      <c r="A1172" s="15" t="s">
        <v>61</v>
      </c>
    </row>
    <row r="1173" spans="1:2" x14ac:dyDescent="0.2">
      <c r="A1173" s="15" t="s">
        <v>61</v>
      </c>
    </row>
    <row r="1174" spans="1:2" x14ac:dyDescent="0.2">
      <c r="A1174" s="15" t="s">
        <v>61</v>
      </c>
    </row>
    <row r="1175" spans="1:2" x14ac:dyDescent="0.2">
      <c r="A1175" s="15" t="s">
        <v>61</v>
      </c>
    </row>
    <row r="1176" spans="1:2" x14ac:dyDescent="0.2">
      <c r="A1176" s="15" t="s">
        <v>61</v>
      </c>
    </row>
    <row r="1177" spans="1:2" x14ac:dyDescent="0.2">
      <c r="A1177" s="15" t="s">
        <v>61</v>
      </c>
    </row>
    <row r="1178" spans="1:2" x14ac:dyDescent="0.2">
      <c r="A1178" s="15" t="s">
        <v>61</v>
      </c>
    </row>
    <row r="1179" spans="1:2" x14ac:dyDescent="0.2">
      <c r="A1179" s="15" t="s">
        <v>61</v>
      </c>
    </row>
    <row r="1180" spans="1:2" x14ac:dyDescent="0.2">
      <c r="A1180" s="15" t="s">
        <v>61</v>
      </c>
    </row>
    <row r="1181" spans="1:2" x14ac:dyDescent="0.2">
      <c r="A1181" s="15" t="s">
        <v>61</v>
      </c>
    </row>
    <row r="1182" spans="1:2" x14ac:dyDescent="0.2">
      <c r="A1182" s="15" t="s">
        <v>61</v>
      </c>
    </row>
    <row r="1183" spans="1:2" x14ac:dyDescent="0.2">
      <c r="A1183" s="15" t="s">
        <v>61</v>
      </c>
    </row>
    <row r="1184" spans="1:2" x14ac:dyDescent="0.2">
      <c r="A1184" s="15" t="s">
        <v>61</v>
      </c>
    </row>
    <row r="1185" spans="1:1" x14ac:dyDescent="0.2">
      <c r="A1185" s="15" t="s">
        <v>61</v>
      </c>
    </row>
    <row r="1186" spans="1:1" x14ac:dyDescent="0.2">
      <c r="A1186" s="15" t="s">
        <v>61</v>
      </c>
    </row>
    <row r="1187" spans="1:1" x14ac:dyDescent="0.2">
      <c r="A1187" s="15" t="s">
        <v>61</v>
      </c>
    </row>
    <row r="1188" spans="1:1" x14ac:dyDescent="0.2">
      <c r="A1188" s="15" t="s">
        <v>61</v>
      </c>
    </row>
    <row r="1189" spans="1:1" x14ac:dyDescent="0.2">
      <c r="A1189" s="15" t="s">
        <v>61</v>
      </c>
    </row>
    <row r="1190" spans="1:1" x14ac:dyDescent="0.2">
      <c r="A1190" s="15" t="s">
        <v>61</v>
      </c>
    </row>
    <row r="1191" spans="1:1" x14ac:dyDescent="0.2">
      <c r="A1191" s="15" t="s">
        <v>61</v>
      </c>
    </row>
    <row r="1192" spans="1:1" x14ac:dyDescent="0.2">
      <c r="A1192" s="15" t="s">
        <v>61</v>
      </c>
    </row>
    <row r="1193" spans="1:1" x14ac:dyDescent="0.2">
      <c r="A1193" s="15" t="s">
        <v>61</v>
      </c>
    </row>
    <row r="1194" spans="1:1" x14ac:dyDescent="0.2">
      <c r="A1194" s="15" t="s">
        <v>61</v>
      </c>
    </row>
    <row r="1195" spans="1:1" x14ac:dyDescent="0.2">
      <c r="A1195" s="15" t="s">
        <v>61</v>
      </c>
    </row>
    <row r="1196" spans="1:1" x14ac:dyDescent="0.2">
      <c r="A1196" s="15" t="s">
        <v>61</v>
      </c>
    </row>
    <row r="1197" spans="1:1" x14ac:dyDescent="0.2">
      <c r="A1197" s="15" t="s">
        <v>61</v>
      </c>
    </row>
    <row r="1198" spans="1:1" x14ac:dyDescent="0.2">
      <c r="A1198" s="15" t="s">
        <v>61</v>
      </c>
    </row>
    <row r="1199" spans="1:1" x14ac:dyDescent="0.2">
      <c r="A1199" s="15" t="s">
        <v>61</v>
      </c>
    </row>
    <row r="1200" spans="1:1" ht="12" thickBot="1" x14ac:dyDescent="0.25">
      <c r="A1200" s="15" t="s">
        <v>61</v>
      </c>
    </row>
    <row r="1201" spans="1:2" ht="12" thickBot="1" x14ac:dyDescent="0.25">
      <c r="A1201" s="15" t="s">
        <v>62</v>
      </c>
      <c r="B1201" s="17" t="s">
        <v>104</v>
      </c>
    </row>
    <row r="1202" spans="1:2" ht="12" thickBot="1" x14ac:dyDescent="0.25">
      <c r="A1202" s="15" t="s">
        <v>62</v>
      </c>
      <c r="B1202" s="17" t="s">
        <v>104</v>
      </c>
    </row>
    <row r="1203" spans="1:2" ht="12" thickBot="1" x14ac:dyDescent="0.25">
      <c r="A1203" s="15" t="s">
        <v>62</v>
      </c>
      <c r="B1203" s="17" t="s">
        <v>105</v>
      </c>
    </row>
    <row r="1204" spans="1:2" ht="12" thickBot="1" x14ac:dyDescent="0.25">
      <c r="A1204" s="15" t="s">
        <v>62</v>
      </c>
      <c r="B1204" s="17" t="s">
        <v>106</v>
      </c>
    </row>
    <row r="1205" spans="1:2" ht="12" thickBot="1" x14ac:dyDescent="0.25">
      <c r="A1205" s="15" t="s">
        <v>62</v>
      </c>
      <c r="B1205" s="17" t="s">
        <v>107</v>
      </c>
    </row>
    <row r="1206" spans="1:2" ht="12" thickBot="1" x14ac:dyDescent="0.25">
      <c r="A1206" s="15" t="s">
        <v>62</v>
      </c>
      <c r="B1206" s="17" t="s">
        <v>107</v>
      </c>
    </row>
    <row r="1207" spans="1:2" ht="12" thickBot="1" x14ac:dyDescent="0.25">
      <c r="A1207" s="15" t="s">
        <v>62</v>
      </c>
      <c r="B1207" s="17" t="s">
        <v>108</v>
      </c>
    </row>
    <row r="1208" spans="1:2" ht="12" thickBot="1" x14ac:dyDescent="0.25">
      <c r="A1208" s="15" t="s">
        <v>62</v>
      </c>
      <c r="B1208" s="17" t="s">
        <v>108</v>
      </c>
    </row>
    <row r="1209" spans="1:2" ht="12" thickBot="1" x14ac:dyDescent="0.25">
      <c r="A1209" s="15" t="s">
        <v>62</v>
      </c>
      <c r="B1209" s="17" t="s">
        <v>109</v>
      </c>
    </row>
    <row r="1210" spans="1:2" ht="12" thickBot="1" x14ac:dyDescent="0.25">
      <c r="A1210" s="15" t="s">
        <v>62</v>
      </c>
      <c r="B1210" s="17" t="s">
        <v>110</v>
      </c>
    </row>
    <row r="1211" spans="1:2" ht="12" thickBot="1" x14ac:dyDescent="0.25">
      <c r="A1211" s="15" t="s">
        <v>62</v>
      </c>
      <c r="B1211" s="17" t="s">
        <v>110</v>
      </c>
    </row>
    <row r="1212" spans="1:2" ht="12" thickBot="1" x14ac:dyDescent="0.25">
      <c r="A1212" s="15" t="s">
        <v>62</v>
      </c>
      <c r="B1212" s="17" t="s">
        <v>111</v>
      </c>
    </row>
    <row r="1213" spans="1:2" ht="12" thickBot="1" x14ac:dyDescent="0.25">
      <c r="A1213" s="15" t="s">
        <v>62</v>
      </c>
      <c r="B1213" s="17" t="s">
        <v>111</v>
      </c>
    </row>
    <row r="1214" spans="1:2" ht="12" thickBot="1" x14ac:dyDescent="0.25">
      <c r="A1214" s="15" t="s">
        <v>62</v>
      </c>
      <c r="B1214" s="17" t="s">
        <v>112</v>
      </c>
    </row>
    <row r="1215" spans="1:2" ht="12" thickBot="1" x14ac:dyDescent="0.25">
      <c r="A1215" s="15" t="s">
        <v>62</v>
      </c>
      <c r="B1215" s="17" t="s">
        <v>113</v>
      </c>
    </row>
    <row r="1216" spans="1:2" ht="12" thickBot="1" x14ac:dyDescent="0.25">
      <c r="A1216" s="15" t="s">
        <v>62</v>
      </c>
      <c r="B1216" s="17" t="s">
        <v>113</v>
      </c>
    </row>
    <row r="1217" spans="1:2" ht="12" thickBot="1" x14ac:dyDescent="0.25">
      <c r="A1217" s="15" t="s">
        <v>62</v>
      </c>
      <c r="B1217" s="17" t="s">
        <v>114</v>
      </c>
    </row>
    <row r="1218" spans="1:2" ht="12" thickBot="1" x14ac:dyDescent="0.25">
      <c r="A1218" s="15" t="s">
        <v>62</v>
      </c>
      <c r="B1218" s="17" t="s">
        <v>115</v>
      </c>
    </row>
    <row r="1219" spans="1:2" ht="12" thickBot="1" x14ac:dyDescent="0.25">
      <c r="A1219" s="15" t="s">
        <v>62</v>
      </c>
      <c r="B1219" s="17" t="s">
        <v>116</v>
      </c>
    </row>
    <row r="1220" spans="1:2" ht="12" thickBot="1" x14ac:dyDescent="0.25">
      <c r="A1220" s="15" t="s">
        <v>62</v>
      </c>
      <c r="B1220" s="17" t="s">
        <v>117</v>
      </c>
    </row>
    <row r="1221" spans="1:2" ht="12" thickBot="1" x14ac:dyDescent="0.25">
      <c r="A1221" s="15" t="s">
        <v>62</v>
      </c>
      <c r="B1221" s="17" t="s">
        <v>117</v>
      </c>
    </row>
    <row r="1222" spans="1:2" ht="12" thickBot="1" x14ac:dyDescent="0.25">
      <c r="A1222" s="15" t="s">
        <v>62</v>
      </c>
      <c r="B1222" s="17" t="s">
        <v>118</v>
      </c>
    </row>
    <row r="1223" spans="1:2" ht="12" thickBot="1" x14ac:dyDescent="0.25">
      <c r="A1223" s="15" t="s">
        <v>62</v>
      </c>
      <c r="B1223" s="17" t="s">
        <v>119</v>
      </c>
    </row>
    <row r="1224" spans="1:2" ht="12" thickBot="1" x14ac:dyDescent="0.25">
      <c r="A1224" s="15" t="s">
        <v>62</v>
      </c>
      <c r="B1224" s="17" t="s">
        <v>120</v>
      </c>
    </row>
    <row r="1225" spans="1:2" ht="12" thickBot="1" x14ac:dyDescent="0.25">
      <c r="A1225" s="15" t="s">
        <v>62</v>
      </c>
      <c r="B1225" s="17" t="s">
        <v>121</v>
      </c>
    </row>
    <row r="1226" spans="1:2" ht="12" thickBot="1" x14ac:dyDescent="0.25">
      <c r="A1226" s="15" t="s">
        <v>62</v>
      </c>
      <c r="B1226" s="17" t="s">
        <v>122</v>
      </c>
    </row>
    <row r="1227" spans="1:2" ht="12" thickBot="1" x14ac:dyDescent="0.25">
      <c r="A1227" s="15" t="s">
        <v>62</v>
      </c>
      <c r="B1227" s="17" t="s">
        <v>123</v>
      </c>
    </row>
    <row r="1228" spans="1:2" ht="12" thickBot="1" x14ac:dyDescent="0.25">
      <c r="A1228" s="15" t="s">
        <v>62</v>
      </c>
      <c r="B1228" s="17" t="s">
        <v>123</v>
      </c>
    </row>
    <row r="1229" spans="1:2" ht="12" thickBot="1" x14ac:dyDescent="0.25">
      <c r="A1229" s="15" t="s">
        <v>62</v>
      </c>
      <c r="B1229" s="17" t="s">
        <v>124</v>
      </c>
    </row>
    <row r="1230" spans="1:2" ht="12" thickBot="1" x14ac:dyDescent="0.25">
      <c r="A1230" s="15" t="s">
        <v>62</v>
      </c>
      <c r="B1230" s="17" t="s">
        <v>124</v>
      </c>
    </row>
    <row r="1231" spans="1:2" ht="12" thickBot="1" x14ac:dyDescent="0.25">
      <c r="A1231" s="15" t="s">
        <v>62</v>
      </c>
      <c r="B1231" s="17" t="s">
        <v>125</v>
      </c>
    </row>
    <row r="1232" spans="1:2" ht="12" thickBot="1" x14ac:dyDescent="0.25">
      <c r="A1232" s="15" t="s">
        <v>62</v>
      </c>
      <c r="B1232" s="17" t="s">
        <v>125</v>
      </c>
    </row>
    <row r="1233" spans="1:2" ht="12" thickBot="1" x14ac:dyDescent="0.25">
      <c r="A1233" s="15" t="s">
        <v>62</v>
      </c>
      <c r="B1233" s="17" t="s">
        <v>126</v>
      </c>
    </row>
    <row r="1234" spans="1:2" ht="12" thickBot="1" x14ac:dyDescent="0.25">
      <c r="A1234" s="15" t="s">
        <v>62</v>
      </c>
      <c r="B1234" s="17" t="s">
        <v>126</v>
      </c>
    </row>
    <row r="1235" spans="1:2" ht="12" thickBot="1" x14ac:dyDescent="0.25">
      <c r="A1235" s="15" t="s">
        <v>62</v>
      </c>
      <c r="B1235" s="17" t="s">
        <v>127</v>
      </c>
    </row>
    <row r="1236" spans="1:2" ht="12" thickBot="1" x14ac:dyDescent="0.25">
      <c r="A1236" s="15" t="s">
        <v>62</v>
      </c>
      <c r="B1236" s="17" t="s">
        <v>128</v>
      </c>
    </row>
    <row r="1237" spans="1:2" ht="12" thickBot="1" x14ac:dyDescent="0.25">
      <c r="A1237" s="15" t="s">
        <v>62</v>
      </c>
      <c r="B1237" s="17" t="s">
        <v>129</v>
      </c>
    </row>
    <row r="1238" spans="1:2" ht="12" thickBot="1" x14ac:dyDescent="0.25">
      <c r="A1238" s="15" t="s">
        <v>62</v>
      </c>
      <c r="B1238" s="17" t="s">
        <v>130</v>
      </c>
    </row>
    <row r="1239" spans="1:2" ht="12" thickBot="1" x14ac:dyDescent="0.25">
      <c r="A1239" s="15" t="s">
        <v>62</v>
      </c>
      <c r="B1239" s="17" t="s">
        <v>131</v>
      </c>
    </row>
    <row r="1240" spans="1:2" ht="12" thickBot="1" x14ac:dyDescent="0.25">
      <c r="A1240" s="15" t="s">
        <v>62</v>
      </c>
      <c r="B1240" s="19" t="s">
        <v>131</v>
      </c>
    </row>
    <row r="1241" spans="1:2" ht="12" thickBot="1" x14ac:dyDescent="0.25">
      <c r="A1241" s="15" t="s">
        <v>62</v>
      </c>
      <c r="B1241" s="17" t="s">
        <v>132</v>
      </c>
    </row>
    <row r="1242" spans="1:2" ht="12" thickBot="1" x14ac:dyDescent="0.25">
      <c r="A1242" s="15" t="s">
        <v>62</v>
      </c>
      <c r="B1242" s="17" t="s">
        <v>133</v>
      </c>
    </row>
    <row r="1243" spans="1:2" ht="12" thickBot="1" x14ac:dyDescent="0.25">
      <c r="A1243" s="15" t="s">
        <v>62</v>
      </c>
      <c r="B1243" s="17" t="s">
        <v>134</v>
      </c>
    </row>
    <row r="1244" spans="1:2" ht="12" thickBot="1" x14ac:dyDescent="0.25">
      <c r="A1244" s="15" t="s">
        <v>62</v>
      </c>
      <c r="B1244" s="17" t="s">
        <v>135</v>
      </c>
    </row>
    <row r="1245" spans="1:2" ht="12" thickBot="1" x14ac:dyDescent="0.25">
      <c r="A1245" s="15" t="s">
        <v>62</v>
      </c>
      <c r="B1245" s="17" t="s">
        <v>136</v>
      </c>
    </row>
    <row r="1246" spans="1:2" ht="12" thickBot="1" x14ac:dyDescent="0.25">
      <c r="A1246" s="15" t="s">
        <v>62</v>
      </c>
      <c r="B1246" s="19" t="s">
        <v>137</v>
      </c>
    </row>
    <row r="1247" spans="1:2" ht="12" thickBot="1" x14ac:dyDescent="0.25">
      <c r="A1247" s="15" t="s">
        <v>62</v>
      </c>
      <c r="B1247" s="17" t="s">
        <v>137</v>
      </c>
    </row>
    <row r="1248" spans="1:2" ht="12" thickBot="1" x14ac:dyDescent="0.25">
      <c r="A1248" s="15" t="s">
        <v>62</v>
      </c>
      <c r="B1248" s="17" t="s">
        <v>138</v>
      </c>
    </row>
    <row r="1249" spans="1:2" ht="12" thickBot="1" x14ac:dyDescent="0.25">
      <c r="A1249" s="15" t="s">
        <v>62</v>
      </c>
      <c r="B1249" s="17" t="s">
        <v>138</v>
      </c>
    </row>
    <row r="1250" spans="1:2" ht="12" thickBot="1" x14ac:dyDescent="0.25">
      <c r="A1250" s="15" t="s">
        <v>62</v>
      </c>
      <c r="B1250" s="28" t="s">
        <v>139</v>
      </c>
    </row>
    <row r="1251" spans="1:2" ht="12" thickBot="1" x14ac:dyDescent="0.25">
      <c r="A1251" s="15" t="s">
        <v>62</v>
      </c>
      <c r="B1251" s="17" t="s">
        <v>140</v>
      </c>
    </row>
    <row r="1252" spans="1:2" ht="12" thickBot="1" x14ac:dyDescent="0.25">
      <c r="A1252" s="15" t="s">
        <v>62</v>
      </c>
      <c r="B1252" s="17" t="s">
        <v>141</v>
      </c>
    </row>
    <row r="1253" spans="1:2" ht="12" thickBot="1" x14ac:dyDescent="0.25">
      <c r="A1253" s="15" t="s">
        <v>62</v>
      </c>
      <c r="B1253" s="17" t="s">
        <v>142</v>
      </c>
    </row>
    <row r="1254" spans="1:2" ht="12" thickBot="1" x14ac:dyDescent="0.25">
      <c r="A1254" s="15" t="s">
        <v>62</v>
      </c>
      <c r="B1254" s="17" t="s">
        <v>142</v>
      </c>
    </row>
    <row r="1255" spans="1:2" ht="12" thickBot="1" x14ac:dyDescent="0.25">
      <c r="A1255" s="15" t="s">
        <v>62</v>
      </c>
      <c r="B1255" s="17" t="s">
        <v>143</v>
      </c>
    </row>
    <row r="1256" spans="1:2" ht="12" thickBot="1" x14ac:dyDescent="0.25">
      <c r="A1256" s="15" t="s">
        <v>62</v>
      </c>
      <c r="B1256" s="17" t="s">
        <v>144</v>
      </c>
    </row>
    <row r="1257" spans="1:2" ht="12" thickBot="1" x14ac:dyDescent="0.25">
      <c r="A1257" s="15" t="s">
        <v>62</v>
      </c>
      <c r="B1257" s="17" t="s">
        <v>144</v>
      </c>
    </row>
    <row r="1258" spans="1:2" ht="12" thickBot="1" x14ac:dyDescent="0.25">
      <c r="A1258" s="15" t="s">
        <v>62</v>
      </c>
      <c r="B1258" s="17" t="s">
        <v>145</v>
      </c>
    </row>
    <row r="1259" spans="1:2" ht="12" thickBot="1" x14ac:dyDescent="0.25">
      <c r="A1259" s="15" t="s">
        <v>62</v>
      </c>
      <c r="B1259" s="17" t="s">
        <v>146</v>
      </c>
    </row>
    <row r="1260" spans="1:2" ht="12" thickBot="1" x14ac:dyDescent="0.25">
      <c r="A1260" s="15" t="s">
        <v>62</v>
      </c>
      <c r="B1260" s="17" t="s">
        <v>147</v>
      </c>
    </row>
    <row r="1261" spans="1:2" ht="12" thickBot="1" x14ac:dyDescent="0.25">
      <c r="A1261" s="15" t="s">
        <v>62</v>
      </c>
      <c r="B1261" s="17" t="s">
        <v>148</v>
      </c>
    </row>
    <row r="1262" spans="1:2" ht="12" thickBot="1" x14ac:dyDescent="0.25">
      <c r="A1262" s="15" t="s">
        <v>62</v>
      </c>
      <c r="B1262" s="17" t="s">
        <v>148</v>
      </c>
    </row>
    <row r="1263" spans="1:2" ht="12" thickBot="1" x14ac:dyDescent="0.25">
      <c r="A1263" s="15" t="s">
        <v>62</v>
      </c>
      <c r="B1263" s="19" t="s">
        <v>149</v>
      </c>
    </row>
    <row r="1264" spans="1:2" ht="12" thickBot="1" x14ac:dyDescent="0.25">
      <c r="A1264" s="15" t="s">
        <v>62</v>
      </c>
      <c r="B1264" s="17" t="s">
        <v>150</v>
      </c>
    </row>
    <row r="1265" spans="1:2" ht="12" thickBot="1" x14ac:dyDescent="0.25">
      <c r="A1265" s="15" t="s">
        <v>62</v>
      </c>
      <c r="B1265" s="17" t="s">
        <v>151</v>
      </c>
    </row>
    <row r="1266" spans="1:2" ht="12" thickBot="1" x14ac:dyDescent="0.25">
      <c r="A1266" s="15" t="s">
        <v>62</v>
      </c>
      <c r="B1266" s="17" t="s">
        <v>152</v>
      </c>
    </row>
    <row r="1267" spans="1:2" ht="12" thickBot="1" x14ac:dyDescent="0.25">
      <c r="A1267" s="15" t="s">
        <v>62</v>
      </c>
      <c r="B1267" s="17" t="s">
        <v>153</v>
      </c>
    </row>
    <row r="1268" spans="1:2" ht="12" thickBot="1" x14ac:dyDescent="0.25">
      <c r="A1268" s="15" t="s">
        <v>62</v>
      </c>
      <c r="B1268" s="17" t="s">
        <v>154</v>
      </c>
    </row>
    <row r="1269" spans="1:2" ht="12" thickBot="1" x14ac:dyDescent="0.25">
      <c r="A1269" s="15" t="s">
        <v>62</v>
      </c>
      <c r="B1269" s="19" t="s">
        <v>155</v>
      </c>
    </row>
    <row r="1270" spans="1:2" ht="12" thickBot="1" x14ac:dyDescent="0.25">
      <c r="A1270" s="15" t="s">
        <v>62</v>
      </c>
      <c r="B1270" s="17" t="s">
        <v>156</v>
      </c>
    </row>
    <row r="1271" spans="1:2" ht="17.25" thickBot="1" x14ac:dyDescent="0.25">
      <c r="A1271" s="15" t="s">
        <v>62</v>
      </c>
      <c r="B1271" s="17" t="s">
        <v>157</v>
      </c>
    </row>
    <row r="1272" spans="1:2" ht="12" thickBot="1" x14ac:dyDescent="0.25">
      <c r="A1272" s="15" t="s">
        <v>62</v>
      </c>
      <c r="B1272" s="17" t="s">
        <v>158</v>
      </c>
    </row>
    <row r="1273" spans="1:2" ht="12" thickBot="1" x14ac:dyDescent="0.25">
      <c r="A1273" s="15" t="s">
        <v>62</v>
      </c>
      <c r="B1273" s="17" t="s">
        <v>159</v>
      </c>
    </row>
    <row r="1274" spans="1:2" ht="12" thickBot="1" x14ac:dyDescent="0.25">
      <c r="A1274" s="15" t="s">
        <v>62</v>
      </c>
      <c r="B1274" s="17" t="s">
        <v>160</v>
      </c>
    </row>
    <row r="1275" spans="1:2" ht="12" thickBot="1" x14ac:dyDescent="0.25">
      <c r="A1275" s="15" t="s">
        <v>62</v>
      </c>
      <c r="B1275" s="17" t="s">
        <v>161</v>
      </c>
    </row>
    <row r="1276" spans="1:2" ht="12" thickBot="1" x14ac:dyDescent="0.25">
      <c r="A1276" s="15" t="s">
        <v>62</v>
      </c>
      <c r="B1276" s="17" t="s">
        <v>162</v>
      </c>
    </row>
    <row r="1277" spans="1:2" ht="12" thickBot="1" x14ac:dyDescent="0.25">
      <c r="A1277" s="15" t="s">
        <v>62</v>
      </c>
      <c r="B1277" s="17" t="s">
        <v>162</v>
      </c>
    </row>
    <row r="1278" spans="1:2" ht="12" thickBot="1" x14ac:dyDescent="0.25">
      <c r="A1278" s="15" t="s">
        <v>62</v>
      </c>
      <c r="B1278" s="17" t="s">
        <v>163</v>
      </c>
    </row>
    <row r="1279" spans="1:2" ht="12" thickBot="1" x14ac:dyDescent="0.25">
      <c r="A1279" s="15" t="s">
        <v>62</v>
      </c>
      <c r="B1279" s="17" t="s">
        <v>164</v>
      </c>
    </row>
    <row r="1280" spans="1:2" ht="12" thickBot="1" x14ac:dyDescent="0.25">
      <c r="A1280" s="15" t="s">
        <v>62</v>
      </c>
      <c r="B1280" s="17" t="s">
        <v>165</v>
      </c>
    </row>
    <row r="1281" spans="1:2" ht="12" thickBot="1" x14ac:dyDescent="0.25">
      <c r="A1281" s="15" t="s">
        <v>62</v>
      </c>
      <c r="B1281" s="17" t="s">
        <v>166</v>
      </c>
    </row>
    <row r="1282" spans="1:2" ht="12" thickBot="1" x14ac:dyDescent="0.25">
      <c r="A1282" s="15" t="s">
        <v>62</v>
      </c>
      <c r="B1282" s="17" t="s">
        <v>166</v>
      </c>
    </row>
    <row r="1283" spans="1:2" ht="12" thickBot="1" x14ac:dyDescent="0.25">
      <c r="A1283" s="15" t="s">
        <v>62</v>
      </c>
      <c r="B1283" s="17" t="s">
        <v>167</v>
      </c>
    </row>
    <row r="1284" spans="1:2" ht="12" thickBot="1" x14ac:dyDescent="0.25">
      <c r="A1284" s="15" t="s">
        <v>62</v>
      </c>
      <c r="B1284" s="17" t="s">
        <v>167</v>
      </c>
    </row>
    <row r="1285" spans="1:2" ht="12" thickBot="1" x14ac:dyDescent="0.25">
      <c r="A1285" s="15" t="s">
        <v>62</v>
      </c>
      <c r="B1285" s="17" t="s">
        <v>168</v>
      </c>
    </row>
    <row r="1286" spans="1:2" ht="12" thickBot="1" x14ac:dyDescent="0.25">
      <c r="A1286" s="15" t="s">
        <v>62</v>
      </c>
      <c r="B1286" s="17" t="s">
        <v>168</v>
      </c>
    </row>
    <row r="1287" spans="1:2" ht="12" thickBot="1" x14ac:dyDescent="0.25">
      <c r="A1287" s="15" t="s">
        <v>62</v>
      </c>
      <c r="B1287" s="17" t="s">
        <v>169</v>
      </c>
    </row>
    <row r="1288" spans="1:2" ht="12" thickBot="1" x14ac:dyDescent="0.25">
      <c r="A1288" s="15" t="s">
        <v>62</v>
      </c>
      <c r="B1288" s="17" t="s">
        <v>170</v>
      </c>
    </row>
    <row r="1289" spans="1:2" ht="12" thickBot="1" x14ac:dyDescent="0.25">
      <c r="A1289" s="15" t="s">
        <v>62</v>
      </c>
      <c r="B1289" s="17" t="s">
        <v>171</v>
      </c>
    </row>
    <row r="1290" spans="1:2" ht="17.25" thickBot="1" x14ac:dyDescent="0.25">
      <c r="A1290" s="15" t="s">
        <v>62</v>
      </c>
      <c r="B1290" s="17" t="s">
        <v>172</v>
      </c>
    </row>
    <row r="1291" spans="1:2" ht="17.25" thickBot="1" x14ac:dyDescent="0.25">
      <c r="A1291" s="15" t="s">
        <v>62</v>
      </c>
      <c r="B1291" s="17" t="s">
        <v>173</v>
      </c>
    </row>
    <row r="1292" spans="1:2" ht="12" thickBot="1" x14ac:dyDescent="0.25">
      <c r="A1292" s="15" t="s">
        <v>62</v>
      </c>
      <c r="B1292" s="17" t="s">
        <v>174</v>
      </c>
    </row>
    <row r="1293" spans="1:2" ht="12" thickBot="1" x14ac:dyDescent="0.25">
      <c r="A1293" s="15" t="s">
        <v>62</v>
      </c>
      <c r="B1293" s="17" t="s">
        <v>175</v>
      </c>
    </row>
    <row r="1294" spans="1:2" ht="12" thickBot="1" x14ac:dyDescent="0.25">
      <c r="A1294" s="15" t="s">
        <v>62</v>
      </c>
      <c r="B1294" s="17" t="s">
        <v>176</v>
      </c>
    </row>
    <row r="1295" spans="1:2" ht="12" thickBot="1" x14ac:dyDescent="0.25">
      <c r="A1295" s="15" t="s">
        <v>62</v>
      </c>
      <c r="B1295" s="17" t="s">
        <v>177</v>
      </c>
    </row>
    <row r="1296" spans="1:2" ht="12" thickBot="1" x14ac:dyDescent="0.25">
      <c r="A1296" s="15" t="s">
        <v>62</v>
      </c>
      <c r="B1296" s="17" t="s">
        <v>178</v>
      </c>
    </row>
    <row r="1297" spans="1:2" ht="12" thickBot="1" x14ac:dyDescent="0.25">
      <c r="A1297" s="15" t="s">
        <v>62</v>
      </c>
      <c r="B1297" s="17" t="s">
        <v>179</v>
      </c>
    </row>
    <row r="1298" spans="1:2" ht="12" thickBot="1" x14ac:dyDescent="0.25">
      <c r="A1298" s="15" t="s">
        <v>62</v>
      </c>
      <c r="B1298" s="17" t="s">
        <v>180</v>
      </c>
    </row>
    <row r="1299" spans="1:2" ht="12" thickBot="1" x14ac:dyDescent="0.25">
      <c r="A1299" s="15" t="s">
        <v>62</v>
      </c>
      <c r="B1299" s="17" t="s">
        <v>181</v>
      </c>
    </row>
    <row r="1300" spans="1:2" ht="12" thickBot="1" x14ac:dyDescent="0.25">
      <c r="A1300" s="15" t="s">
        <v>62</v>
      </c>
      <c r="B1300" s="17" t="s">
        <v>182</v>
      </c>
    </row>
    <row r="1301" spans="1:2" ht="12" thickBot="1" x14ac:dyDescent="0.25">
      <c r="A1301" s="15" t="s">
        <v>62</v>
      </c>
      <c r="B1301" s="17" t="s">
        <v>183</v>
      </c>
    </row>
    <row r="1302" spans="1:2" ht="12" thickBot="1" x14ac:dyDescent="0.25">
      <c r="A1302" s="15" t="s">
        <v>62</v>
      </c>
      <c r="B1302" s="17" t="s">
        <v>184</v>
      </c>
    </row>
    <row r="1303" spans="1:2" ht="12" thickBot="1" x14ac:dyDescent="0.25">
      <c r="A1303" s="15" t="s">
        <v>62</v>
      </c>
      <c r="B1303" s="17" t="s">
        <v>185</v>
      </c>
    </row>
    <row r="1304" spans="1:2" ht="17.25" thickBot="1" x14ac:dyDescent="0.25">
      <c r="A1304" s="15" t="s">
        <v>62</v>
      </c>
      <c r="B1304" s="17" t="s">
        <v>186</v>
      </c>
    </row>
    <row r="1305" spans="1:2" ht="17.25" thickBot="1" x14ac:dyDescent="0.25">
      <c r="A1305" s="15" t="s">
        <v>62</v>
      </c>
      <c r="B1305" s="17" t="s">
        <v>187</v>
      </c>
    </row>
    <row r="1306" spans="1:2" ht="12" thickBot="1" x14ac:dyDescent="0.25">
      <c r="A1306" s="15" t="s">
        <v>62</v>
      </c>
      <c r="B1306" s="17" t="s">
        <v>188</v>
      </c>
    </row>
    <row r="1307" spans="1:2" ht="12" thickBot="1" x14ac:dyDescent="0.25">
      <c r="A1307" s="15" t="s">
        <v>62</v>
      </c>
      <c r="B1307" s="17" t="s">
        <v>189</v>
      </c>
    </row>
    <row r="1308" spans="1:2" ht="12" thickBot="1" x14ac:dyDescent="0.25">
      <c r="A1308" s="15" t="s">
        <v>62</v>
      </c>
      <c r="B1308" s="17" t="s">
        <v>190</v>
      </c>
    </row>
    <row r="1309" spans="1:2" ht="12" thickBot="1" x14ac:dyDescent="0.25">
      <c r="A1309" s="15" t="s">
        <v>62</v>
      </c>
      <c r="B1309" s="17" t="s">
        <v>191</v>
      </c>
    </row>
    <row r="1310" spans="1:2" ht="17.25" thickBot="1" x14ac:dyDescent="0.25">
      <c r="A1310" s="15" t="s">
        <v>62</v>
      </c>
      <c r="B1310" s="17" t="s">
        <v>192</v>
      </c>
    </row>
    <row r="1311" spans="1:2" ht="12" thickBot="1" x14ac:dyDescent="0.25">
      <c r="A1311" s="15" t="s">
        <v>62</v>
      </c>
      <c r="B1311" s="17" t="s">
        <v>193</v>
      </c>
    </row>
    <row r="1312" spans="1:2" ht="12" thickBot="1" x14ac:dyDescent="0.25">
      <c r="A1312" s="15" t="s">
        <v>62</v>
      </c>
      <c r="B1312" s="17" t="s">
        <v>194</v>
      </c>
    </row>
    <row r="1313" spans="1:2" ht="12" thickBot="1" x14ac:dyDescent="0.25">
      <c r="A1313" s="15" t="s">
        <v>62</v>
      </c>
      <c r="B1313" s="17" t="s">
        <v>195</v>
      </c>
    </row>
    <row r="1314" spans="1:2" ht="12" thickBot="1" x14ac:dyDescent="0.25">
      <c r="A1314" s="15" t="s">
        <v>62</v>
      </c>
      <c r="B1314" s="17" t="s">
        <v>196</v>
      </c>
    </row>
    <row r="1315" spans="1:2" ht="12" thickBot="1" x14ac:dyDescent="0.25">
      <c r="A1315" s="15" t="s">
        <v>62</v>
      </c>
      <c r="B1315" s="17" t="s">
        <v>197</v>
      </c>
    </row>
    <row r="1316" spans="1:2" ht="12" thickBot="1" x14ac:dyDescent="0.25">
      <c r="A1316" s="15" t="s">
        <v>62</v>
      </c>
      <c r="B1316" s="22" t="s">
        <v>198</v>
      </c>
    </row>
    <row r="1317" spans="1:2" ht="12" thickBot="1" x14ac:dyDescent="0.25">
      <c r="A1317" s="15" t="s">
        <v>62</v>
      </c>
      <c r="B1317" s="22" t="s">
        <v>199</v>
      </c>
    </row>
    <row r="1318" spans="1:2" ht="12" thickBot="1" x14ac:dyDescent="0.25">
      <c r="A1318" s="15" t="s">
        <v>62</v>
      </c>
      <c r="B1318" s="22" t="s">
        <v>200</v>
      </c>
    </row>
    <row r="1319" spans="1:2" ht="12" thickBot="1" x14ac:dyDescent="0.25">
      <c r="A1319" s="15" t="s">
        <v>62</v>
      </c>
      <c r="B1319" s="22" t="s">
        <v>201</v>
      </c>
    </row>
    <row r="1320" spans="1:2" ht="12" thickBot="1" x14ac:dyDescent="0.25">
      <c r="A1320" s="15" t="s">
        <v>62</v>
      </c>
      <c r="B1320" s="22" t="s">
        <v>202</v>
      </c>
    </row>
    <row r="1321" spans="1:2" ht="12" thickBot="1" x14ac:dyDescent="0.25">
      <c r="A1321" s="15" t="s">
        <v>62</v>
      </c>
      <c r="B1321" s="22" t="s">
        <v>203</v>
      </c>
    </row>
    <row r="1322" spans="1:2" ht="12" thickBot="1" x14ac:dyDescent="0.25">
      <c r="A1322" s="15" t="s">
        <v>62</v>
      </c>
      <c r="B1322" s="22" t="s">
        <v>204</v>
      </c>
    </row>
    <row r="1323" spans="1:2" ht="12" thickBot="1" x14ac:dyDescent="0.25">
      <c r="A1323" s="15" t="s">
        <v>62</v>
      </c>
      <c r="B1323" s="22" t="s">
        <v>205</v>
      </c>
    </row>
    <row r="1324" spans="1:2" ht="12" thickBot="1" x14ac:dyDescent="0.25">
      <c r="A1324" s="15" t="s">
        <v>62</v>
      </c>
      <c r="B1324" s="22" t="s">
        <v>206</v>
      </c>
    </row>
    <row r="1325" spans="1:2" ht="12" thickBot="1" x14ac:dyDescent="0.25">
      <c r="A1325" s="15" t="s">
        <v>62</v>
      </c>
      <c r="B1325" s="22" t="s">
        <v>207</v>
      </c>
    </row>
    <row r="1326" spans="1:2" ht="12" thickBot="1" x14ac:dyDescent="0.25">
      <c r="A1326" s="15" t="s">
        <v>62</v>
      </c>
      <c r="B1326" s="22" t="s">
        <v>208</v>
      </c>
    </row>
    <row r="1327" spans="1:2" ht="12" thickBot="1" x14ac:dyDescent="0.25">
      <c r="A1327" s="15" t="s">
        <v>62</v>
      </c>
      <c r="B1327" s="22" t="s">
        <v>209</v>
      </c>
    </row>
    <row r="1328" spans="1:2" ht="12" thickBot="1" x14ac:dyDescent="0.25">
      <c r="A1328" s="15" t="s">
        <v>62</v>
      </c>
      <c r="B1328" s="22" t="s">
        <v>210</v>
      </c>
    </row>
    <row r="1329" spans="1:2" ht="12" thickBot="1" x14ac:dyDescent="0.25">
      <c r="A1329" s="15" t="s">
        <v>62</v>
      </c>
      <c r="B1329" s="22" t="s">
        <v>211</v>
      </c>
    </row>
    <row r="1330" spans="1:2" ht="12" thickBot="1" x14ac:dyDescent="0.25">
      <c r="A1330" s="15" t="s">
        <v>62</v>
      </c>
      <c r="B1330" s="22" t="s">
        <v>212</v>
      </c>
    </row>
    <row r="1331" spans="1:2" ht="12" thickBot="1" x14ac:dyDescent="0.25">
      <c r="A1331" s="15" t="s">
        <v>62</v>
      </c>
      <c r="B1331" s="22" t="s">
        <v>213</v>
      </c>
    </row>
    <row r="1332" spans="1:2" ht="12" thickBot="1" x14ac:dyDescent="0.25">
      <c r="A1332" s="15" t="s">
        <v>62</v>
      </c>
      <c r="B1332" s="22" t="s">
        <v>214</v>
      </c>
    </row>
    <row r="1333" spans="1:2" ht="12" thickBot="1" x14ac:dyDescent="0.25">
      <c r="A1333" s="15" t="s">
        <v>62</v>
      </c>
      <c r="B1333" s="22" t="s">
        <v>215</v>
      </c>
    </row>
    <row r="1334" spans="1:2" ht="12" thickBot="1" x14ac:dyDescent="0.25">
      <c r="A1334" s="15" t="s">
        <v>62</v>
      </c>
      <c r="B1334" s="22" t="s">
        <v>216</v>
      </c>
    </row>
    <row r="1335" spans="1:2" ht="12" thickBot="1" x14ac:dyDescent="0.25">
      <c r="A1335" s="15" t="s">
        <v>62</v>
      </c>
      <c r="B1335" s="22" t="s">
        <v>217</v>
      </c>
    </row>
    <row r="1336" spans="1:2" ht="12" thickBot="1" x14ac:dyDescent="0.25">
      <c r="A1336" s="15" t="s">
        <v>62</v>
      </c>
      <c r="B1336" s="22" t="s">
        <v>218</v>
      </c>
    </row>
    <row r="1337" spans="1:2" ht="12" thickBot="1" x14ac:dyDescent="0.25">
      <c r="A1337" s="15" t="s">
        <v>62</v>
      </c>
      <c r="B1337" s="22" t="s">
        <v>219</v>
      </c>
    </row>
    <row r="1338" spans="1:2" ht="12" thickBot="1" x14ac:dyDescent="0.25">
      <c r="A1338" s="15" t="s">
        <v>62</v>
      </c>
      <c r="B1338" s="22" t="s">
        <v>220</v>
      </c>
    </row>
    <row r="1339" spans="1:2" ht="12" thickBot="1" x14ac:dyDescent="0.25">
      <c r="A1339" s="15" t="s">
        <v>62</v>
      </c>
      <c r="B1339" s="22" t="s">
        <v>221</v>
      </c>
    </row>
    <row r="1340" spans="1:2" ht="12" thickBot="1" x14ac:dyDescent="0.25">
      <c r="A1340" s="15" t="s">
        <v>62</v>
      </c>
      <c r="B1340" s="22" t="s">
        <v>222</v>
      </c>
    </row>
    <row r="1341" spans="1:2" ht="12" thickBot="1" x14ac:dyDescent="0.25">
      <c r="A1341" s="15" t="s">
        <v>62</v>
      </c>
      <c r="B1341" s="22" t="s">
        <v>223</v>
      </c>
    </row>
    <row r="1342" spans="1:2" ht="12" thickBot="1" x14ac:dyDescent="0.25">
      <c r="A1342" s="15" t="s">
        <v>62</v>
      </c>
      <c r="B1342" s="22" t="s">
        <v>224</v>
      </c>
    </row>
    <row r="1343" spans="1:2" ht="12" thickBot="1" x14ac:dyDescent="0.25">
      <c r="A1343" s="15" t="s">
        <v>62</v>
      </c>
      <c r="B1343" s="22" t="s">
        <v>225</v>
      </c>
    </row>
    <row r="1344" spans="1:2" ht="12" thickBot="1" x14ac:dyDescent="0.25">
      <c r="A1344" s="15" t="s">
        <v>62</v>
      </c>
      <c r="B1344" s="22" t="s">
        <v>226</v>
      </c>
    </row>
    <row r="1345" spans="1:2" ht="12" thickBot="1" x14ac:dyDescent="0.25">
      <c r="A1345" s="15" t="s">
        <v>62</v>
      </c>
      <c r="B1345" s="22" t="s">
        <v>227</v>
      </c>
    </row>
    <row r="1346" spans="1:2" ht="12" thickBot="1" x14ac:dyDescent="0.25">
      <c r="A1346" s="15" t="s">
        <v>62</v>
      </c>
      <c r="B1346" s="22" t="s">
        <v>228</v>
      </c>
    </row>
    <row r="1347" spans="1:2" ht="12" thickBot="1" x14ac:dyDescent="0.25">
      <c r="A1347" s="15" t="s">
        <v>62</v>
      </c>
      <c r="B1347" s="22" t="s">
        <v>229</v>
      </c>
    </row>
    <row r="1348" spans="1:2" ht="12" thickBot="1" x14ac:dyDescent="0.25">
      <c r="A1348" s="15" t="s">
        <v>62</v>
      </c>
      <c r="B1348" s="22" t="s">
        <v>230</v>
      </c>
    </row>
    <row r="1349" spans="1:2" ht="12" thickBot="1" x14ac:dyDescent="0.25">
      <c r="A1349" s="15" t="s">
        <v>62</v>
      </c>
      <c r="B1349" s="22" t="s">
        <v>231</v>
      </c>
    </row>
    <row r="1350" spans="1:2" ht="12" thickBot="1" x14ac:dyDescent="0.25">
      <c r="A1350" s="15" t="s">
        <v>62</v>
      </c>
      <c r="B1350" s="22" t="s">
        <v>232</v>
      </c>
    </row>
    <row r="1351" spans="1:2" ht="12" thickBot="1" x14ac:dyDescent="0.25">
      <c r="A1351" s="15" t="s">
        <v>62</v>
      </c>
      <c r="B1351" s="22" t="s">
        <v>233</v>
      </c>
    </row>
    <row r="1352" spans="1:2" ht="12" thickBot="1" x14ac:dyDescent="0.25">
      <c r="A1352" s="15" t="s">
        <v>62</v>
      </c>
      <c r="B1352" s="22" t="s">
        <v>234</v>
      </c>
    </row>
    <row r="1353" spans="1:2" ht="12" thickBot="1" x14ac:dyDescent="0.25">
      <c r="A1353" s="15" t="s">
        <v>62</v>
      </c>
      <c r="B1353" s="22" t="s">
        <v>235</v>
      </c>
    </row>
    <row r="1354" spans="1:2" ht="12" thickBot="1" x14ac:dyDescent="0.25">
      <c r="A1354" s="15" t="s">
        <v>62</v>
      </c>
      <c r="B1354" s="22" t="s">
        <v>236</v>
      </c>
    </row>
    <row r="1355" spans="1:2" ht="12" thickBot="1" x14ac:dyDescent="0.25">
      <c r="A1355" s="15" t="s">
        <v>62</v>
      </c>
      <c r="B1355" s="22" t="s">
        <v>237</v>
      </c>
    </row>
    <row r="1356" spans="1:2" ht="12" thickBot="1" x14ac:dyDescent="0.25">
      <c r="A1356" s="15" t="s">
        <v>62</v>
      </c>
      <c r="B1356" s="29">
        <v>0</v>
      </c>
    </row>
    <row r="1357" spans="1:2" ht="12" thickBot="1" x14ac:dyDescent="0.25">
      <c r="A1357" s="15" t="s">
        <v>62</v>
      </c>
      <c r="B1357" s="25">
        <v>0</v>
      </c>
    </row>
    <row r="1358" spans="1:2" ht="12" thickBot="1" x14ac:dyDescent="0.25">
      <c r="A1358" s="15" t="s">
        <v>62</v>
      </c>
      <c r="B1358" s="25">
        <v>0</v>
      </c>
    </row>
    <row r="1359" spans="1:2" ht="12" thickBot="1" x14ac:dyDescent="0.25">
      <c r="A1359" s="15" t="s">
        <v>62</v>
      </c>
      <c r="B1359" s="25">
        <v>0</v>
      </c>
    </row>
    <row r="1360" spans="1:2" ht="12" thickBot="1" x14ac:dyDescent="0.25">
      <c r="A1360" s="15" t="s">
        <v>62</v>
      </c>
      <c r="B1360" s="25">
        <v>0</v>
      </c>
    </row>
    <row r="1361" spans="1:2" ht="12" thickBot="1" x14ac:dyDescent="0.25">
      <c r="A1361" s="15" t="s">
        <v>62</v>
      </c>
      <c r="B1361" s="25">
        <v>0</v>
      </c>
    </row>
    <row r="1362" spans="1:2" ht="12" thickBot="1" x14ac:dyDescent="0.25">
      <c r="A1362" s="15" t="s">
        <v>62</v>
      </c>
      <c r="B1362" s="25">
        <v>0</v>
      </c>
    </row>
    <row r="1363" spans="1:2" ht="12" thickBot="1" x14ac:dyDescent="0.25">
      <c r="A1363" s="15" t="s">
        <v>62</v>
      </c>
      <c r="B1363" s="25">
        <v>0</v>
      </c>
    </row>
    <row r="1364" spans="1:2" ht="12" thickBot="1" x14ac:dyDescent="0.25">
      <c r="A1364" s="15" t="s">
        <v>62</v>
      </c>
      <c r="B1364" s="25">
        <v>0</v>
      </c>
    </row>
    <row r="1365" spans="1:2" ht="12" thickBot="1" x14ac:dyDescent="0.25">
      <c r="A1365" s="15" t="s">
        <v>62</v>
      </c>
      <c r="B1365" s="25">
        <v>0</v>
      </c>
    </row>
    <row r="1366" spans="1:2" ht="12" thickBot="1" x14ac:dyDescent="0.25">
      <c r="A1366" s="15" t="s">
        <v>62</v>
      </c>
      <c r="B1366" s="25">
        <v>0</v>
      </c>
    </row>
    <row r="1367" spans="1:2" ht="12" thickBot="1" x14ac:dyDescent="0.25">
      <c r="A1367" s="15" t="s">
        <v>62</v>
      </c>
      <c r="B1367" s="25">
        <v>0</v>
      </c>
    </row>
    <row r="1368" spans="1:2" ht="12" thickBot="1" x14ac:dyDescent="0.25">
      <c r="A1368" s="15" t="s">
        <v>62</v>
      </c>
      <c r="B1368" s="25">
        <v>0</v>
      </c>
    </row>
    <row r="1369" spans="1:2" ht="12" thickBot="1" x14ac:dyDescent="0.25">
      <c r="A1369" s="15" t="s">
        <v>62</v>
      </c>
      <c r="B1369" s="25">
        <v>0</v>
      </c>
    </row>
    <row r="1370" spans="1:2" ht="12" thickBot="1" x14ac:dyDescent="0.25">
      <c r="A1370" s="15" t="s">
        <v>62</v>
      </c>
      <c r="B1370" s="26">
        <v>0</v>
      </c>
    </row>
    <row r="1371" spans="1:2" x14ac:dyDescent="0.2">
      <c r="A1371" s="15" t="s">
        <v>62</v>
      </c>
    </row>
    <row r="1372" spans="1:2" x14ac:dyDescent="0.2">
      <c r="A1372" s="15" t="s">
        <v>62</v>
      </c>
    </row>
    <row r="1373" spans="1:2" x14ac:dyDescent="0.2">
      <c r="A1373" s="15" t="s">
        <v>62</v>
      </c>
    </row>
    <row r="1374" spans="1:2" x14ac:dyDescent="0.2">
      <c r="A1374" s="15" t="s">
        <v>62</v>
      </c>
    </row>
    <row r="1375" spans="1:2" x14ac:dyDescent="0.2">
      <c r="A1375" s="15" t="s">
        <v>62</v>
      </c>
    </row>
    <row r="1376" spans="1:2" x14ac:dyDescent="0.2">
      <c r="A1376" s="15" t="s">
        <v>62</v>
      </c>
    </row>
    <row r="1377" spans="1:1" x14ac:dyDescent="0.2">
      <c r="A1377" s="15" t="s">
        <v>62</v>
      </c>
    </row>
    <row r="1378" spans="1:1" x14ac:dyDescent="0.2">
      <c r="A1378" s="15" t="s">
        <v>62</v>
      </c>
    </row>
    <row r="1379" spans="1:1" x14ac:dyDescent="0.2">
      <c r="A1379" s="15" t="s">
        <v>62</v>
      </c>
    </row>
    <row r="1380" spans="1:1" x14ac:dyDescent="0.2">
      <c r="A1380" s="15" t="s">
        <v>62</v>
      </c>
    </row>
    <row r="1381" spans="1:1" x14ac:dyDescent="0.2">
      <c r="A1381" s="15" t="s">
        <v>62</v>
      </c>
    </row>
    <row r="1382" spans="1:1" x14ac:dyDescent="0.2">
      <c r="A1382" s="15" t="s">
        <v>62</v>
      </c>
    </row>
    <row r="1383" spans="1:1" x14ac:dyDescent="0.2">
      <c r="A1383" s="15" t="s">
        <v>62</v>
      </c>
    </row>
    <row r="1384" spans="1:1" x14ac:dyDescent="0.2">
      <c r="A1384" s="15" t="s">
        <v>62</v>
      </c>
    </row>
    <row r="1385" spans="1:1" x14ac:dyDescent="0.2">
      <c r="A1385" s="15" t="s">
        <v>62</v>
      </c>
    </row>
    <row r="1386" spans="1:1" x14ac:dyDescent="0.2">
      <c r="A1386" s="15" t="s">
        <v>62</v>
      </c>
    </row>
    <row r="1387" spans="1:1" x14ac:dyDescent="0.2">
      <c r="A1387" s="15" t="s">
        <v>62</v>
      </c>
    </row>
    <row r="1388" spans="1:1" x14ac:dyDescent="0.2">
      <c r="A1388" s="15" t="s">
        <v>62</v>
      </c>
    </row>
    <row r="1389" spans="1:1" x14ac:dyDescent="0.2">
      <c r="A1389" s="15" t="s">
        <v>62</v>
      </c>
    </row>
    <row r="1390" spans="1:1" x14ac:dyDescent="0.2">
      <c r="A1390" s="15" t="s">
        <v>62</v>
      </c>
    </row>
    <row r="1391" spans="1:1" x14ac:dyDescent="0.2">
      <c r="A1391" s="15" t="s">
        <v>62</v>
      </c>
    </row>
    <row r="1392" spans="1:1" x14ac:dyDescent="0.2">
      <c r="A1392" s="15" t="s">
        <v>62</v>
      </c>
    </row>
    <row r="1393" spans="1:2" x14ac:dyDescent="0.2">
      <c r="A1393" s="15" t="s">
        <v>62</v>
      </c>
    </row>
    <row r="1394" spans="1:2" x14ac:dyDescent="0.2">
      <c r="A1394" s="15" t="s">
        <v>62</v>
      </c>
    </row>
    <row r="1395" spans="1:2" x14ac:dyDescent="0.2">
      <c r="A1395" s="15" t="s">
        <v>62</v>
      </c>
    </row>
    <row r="1396" spans="1:2" x14ac:dyDescent="0.2">
      <c r="A1396" s="15" t="s">
        <v>62</v>
      </c>
    </row>
    <row r="1397" spans="1:2" x14ac:dyDescent="0.2">
      <c r="A1397" s="15" t="s">
        <v>62</v>
      </c>
    </row>
    <row r="1398" spans="1:2" x14ac:dyDescent="0.2">
      <c r="A1398" s="15" t="s">
        <v>62</v>
      </c>
    </row>
    <row r="1399" spans="1:2" x14ac:dyDescent="0.2">
      <c r="A1399" s="15" t="s">
        <v>62</v>
      </c>
    </row>
    <row r="1400" spans="1:2" ht="12" thickBot="1" x14ac:dyDescent="0.25">
      <c r="A1400" s="15" t="s">
        <v>62</v>
      </c>
    </row>
    <row r="1401" spans="1:2" ht="12" thickBot="1" x14ac:dyDescent="0.25">
      <c r="A1401" s="15" t="s">
        <v>63</v>
      </c>
      <c r="B1401" s="17" t="s">
        <v>104</v>
      </c>
    </row>
    <row r="1402" spans="1:2" ht="12" thickBot="1" x14ac:dyDescent="0.25">
      <c r="A1402" s="15" t="s">
        <v>63</v>
      </c>
      <c r="B1402" s="17" t="s">
        <v>104</v>
      </c>
    </row>
    <row r="1403" spans="1:2" ht="12" thickBot="1" x14ac:dyDescent="0.25">
      <c r="A1403" s="15" t="s">
        <v>63</v>
      </c>
      <c r="B1403" s="17" t="s">
        <v>105</v>
      </c>
    </row>
    <row r="1404" spans="1:2" ht="12" thickBot="1" x14ac:dyDescent="0.25">
      <c r="A1404" s="15" t="s">
        <v>63</v>
      </c>
      <c r="B1404" s="17" t="s">
        <v>106</v>
      </c>
    </row>
    <row r="1405" spans="1:2" ht="12" thickBot="1" x14ac:dyDescent="0.25">
      <c r="A1405" s="15" t="s">
        <v>63</v>
      </c>
      <c r="B1405" s="17" t="s">
        <v>107</v>
      </c>
    </row>
    <row r="1406" spans="1:2" ht="12" thickBot="1" x14ac:dyDescent="0.25">
      <c r="A1406" s="15" t="s">
        <v>63</v>
      </c>
      <c r="B1406" s="17" t="s">
        <v>107</v>
      </c>
    </row>
    <row r="1407" spans="1:2" ht="12" thickBot="1" x14ac:dyDescent="0.25">
      <c r="A1407" s="15" t="s">
        <v>63</v>
      </c>
      <c r="B1407" s="17" t="s">
        <v>108</v>
      </c>
    </row>
    <row r="1408" spans="1:2" ht="12" thickBot="1" x14ac:dyDescent="0.25">
      <c r="A1408" s="15" t="s">
        <v>63</v>
      </c>
      <c r="B1408" s="17" t="s">
        <v>108</v>
      </c>
    </row>
    <row r="1409" spans="1:2" ht="12" thickBot="1" x14ac:dyDescent="0.25">
      <c r="A1409" s="15" t="s">
        <v>63</v>
      </c>
      <c r="B1409" s="17" t="s">
        <v>109</v>
      </c>
    </row>
    <row r="1410" spans="1:2" ht="12" thickBot="1" x14ac:dyDescent="0.25">
      <c r="A1410" s="15" t="s">
        <v>63</v>
      </c>
      <c r="B1410" s="17" t="s">
        <v>110</v>
      </c>
    </row>
    <row r="1411" spans="1:2" ht="12" thickBot="1" x14ac:dyDescent="0.25">
      <c r="A1411" s="15" t="s">
        <v>63</v>
      </c>
      <c r="B1411" s="17" t="s">
        <v>110</v>
      </c>
    </row>
    <row r="1412" spans="1:2" ht="12" thickBot="1" x14ac:dyDescent="0.25">
      <c r="A1412" s="15" t="s">
        <v>63</v>
      </c>
      <c r="B1412" s="17" t="s">
        <v>111</v>
      </c>
    </row>
    <row r="1413" spans="1:2" ht="12" thickBot="1" x14ac:dyDescent="0.25">
      <c r="A1413" s="15" t="s">
        <v>63</v>
      </c>
      <c r="B1413" s="17" t="s">
        <v>111</v>
      </c>
    </row>
    <row r="1414" spans="1:2" ht="12" thickBot="1" x14ac:dyDescent="0.25">
      <c r="A1414" s="15" t="s">
        <v>63</v>
      </c>
      <c r="B1414" s="17" t="s">
        <v>112</v>
      </c>
    </row>
    <row r="1415" spans="1:2" ht="12" thickBot="1" x14ac:dyDescent="0.25">
      <c r="A1415" s="15" t="s">
        <v>63</v>
      </c>
      <c r="B1415" s="17" t="s">
        <v>113</v>
      </c>
    </row>
    <row r="1416" spans="1:2" ht="12" thickBot="1" x14ac:dyDescent="0.25">
      <c r="A1416" s="15" t="s">
        <v>63</v>
      </c>
      <c r="B1416" s="17" t="s">
        <v>113</v>
      </c>
    </row>
    <row r="1417" spans="1:2" ht="12" thickBot="1" x14ac:dyDescent="0.25">
      <c r="A1417" s="15" t="s">
        <v>63</v>
      </c>
      <c r="B1417" s="17" t="s">
        <v>114</v>
      </c>
    </row>
    <row r="1418" spans="1:2" ht="12" thickBot="1" x14ac:dyDescent="0.25">
      <c r="A1418" s="15" t="s">
        <v>63</v>
      </c>
      <c r="B1418" s="17" t="s">
        <v>115</v>
      </c>
    </row>
    <row r="1419" spans="1:2" ht="12" thickBot="1" x14ac:dyDescent="0.25">
      <c r="A1419" s="15" t="s">
        <v>63</v>
      </c>
      <c r="B1419" s="17" t="s">
        <v>116</v>
      </c>
    </row>
    <row r="1420" spans="1:2" ht="12" thickBot="1" x14ac:dyDescent="0.25">
      <c r="A1420" s="15" t="s">
        <v>63</v>
      </c>
      <c r="B1420" s="17" t="s">
        <v>117</v>
      </c>
    </row>
    <row r="1421" spans="1:2" ht="12" thickBot="1" x14ac:dyDescent="0.25">
      <c r="A1421" s="15" t="s">
        <v>63</v>
      </c>
      <c r="B1421" s="17" t="s">
        <v>117</v>
      </c>
    </row>
    <row r="1422" spans="1:2" ht="12" thickBot="1" x14ac:dyDescent="0.25">
      <c r="A1422" s="15" t="s">
        <v>63</v>
      </c>
      <c r="B1422" s="17" t="s">
        <v>118</v>
      </c>
    </row>
    <row r="1423" spans="1:2" ht="12" thickBot="1" x14ac:dyDescent="0.25">
      <c r="A1423" s="15" t="s">
        <v>63</v>
      </c>
      <c r="B1423" s="17" t="s">
        <v>119</v>
      </c>
    </row>
    <row r="1424" spans="1:2" ht="12" thickBot="1" x14ac:dyDescent="0.25">
      <c r="A1424" s="15" t="s">
        <v>63</v>
      </c>
      <c r="B1424" s="17" t="s">
        <v>120</v>
      </c>
    </row>
    <row r="1425" spans="1:2" ht="12" thickBot="1" x14ac:dyDescent="0.25">
      <c r="A1425" s="15" t="s">
        <v>63</v>
      </c>
      <c r="B1425" s="17" t="s">
        <v>121</v>
      </c>
    </row>
    <row r="1426" spans="1:2" ht="12" thickBot="1" x14ac:dyDescent="0.25">
      <c r="A1426" s="15" t="s">
        <v>63</v>
      </c>
      <c r="B1426" s="17" t="s">
        <v>122</v>
      </c>
    </row>
    <row r="1427" spans="1:2" ht="12" thickBot="1" x14ac:dyDescent="0.25">
      <c r="A1427" s="15" t="s">
        <v>63</v>
      </c>
      <c r="B1427" s="17" t="s">
        <v>123</v>
      </c>
    </row>
    <row r="1428" spans="1:2" ht="12" thickBot="1" x14ac:dyDescent="0.25">
      <c r="A1428" s="15" t="s">
        <v>63</v>
      </c>
      <c r="B1428" s="17" t="s">
        <v>123</v>
      </c>
    </row>
    <row r="1429" spans="1:2" ht="12" thickBot="1" x14ac:dyDescent="0.25">
      <c r="A1429" s="15" t="s">
        <v>63</v>
      </c>
      <c r="B1429" s="17" t="s">
        <v>124</v>
      </c>
    </row>
    <row r="1430" spans="1:2" ht="12" thickBot="1" x14ac:dyDescent="0.25">
      <c r="A1430" s="15" t="s">
        <v>63</v>
      </c>
      <c r="B1430" s="17" t="s">
        <v>124</v>
      </c>
    </row>
    <row r="1431" spans="1:2" ht="12" thickBot="1" x14ac:dyDescent="0.25">
      <c r="A1431" s="15" t="s">
        <v>63</v>
      </c>
      <c r="B1431" s="17" t="s">
        <v>125</v>
      </c>
    </row>
    <row r="1432" spans="1:2" ht="12" thickBot="1" x14ac:dyDescent="0.25">
      <c r="A1432" s="15" t="s">
        <v>63</v>
      </c>
      <c r="B1432" s="17" t="s">
        <v>125</v>
      </c>
    </row>
    <row r="1433" spans="1:2" ht="12" thickBot="1" x14ac:dyDescent="0.25">
      <c r="A1433" s="15" t="s">
        <v>63</v>
      </c>
      <c r="B1433" s="17" t="s">
        <v>126</v>
      </c>
    </row>
    <row r="1434" spans="1:2" ht="12" thickBot="1" x14ac:dyDescent="0.25">
      <c r="A1434" s="15" t="s">
        <v>63</v>
      </c>
      <c r="B1434" s="17" t="s">
        <v>126</v>
      </c>
    </row>
    <row r="1435" spans="1:2" ht="12" thickBot="1" x14ac:dyDescent="0.25">
      <c r="A1435" s="15" t="s">
        <v>63</v>
      </c>
      <c r="B1435" s="17" t="s">
        <v>127</v>
      </c>
    </row>
    <row r="1436" spans="1:2" ht="12" thickBot="1" x14ac:dyDescent="0.25">
      <c r="A1436" s="15" t="s">
        <v>63</v>
      </c>
      <c r="B1436" s="17" t="s">
        <v>128</v>
      </c>
    </row>
    <row r="1437" spans="1:2" ht="12" thickBot="1" x14ac:dyDescent="0.25">
      <c r="A1437" s="15" t="s">
        <v>63</v>
      </c>
      <c r="B1437" s="17" t="s">
        <v>129</v>
      </c>
    </row>
    <row r="1438" spans="1:2" ht="12" thickBot="1" x14ac:dyDescent="0.25">
      <c r="A1438" s="15" t="s">
        <v>63</v>
      </c>
      <c r="B1438" s="17" t="s">
        <v>130</v>
      </c>
    </row>
    <row r="1439" spans="1:2" ht="12" thickBot="1" x14ac:dyDescent="0.25">
      <c r="A1439" s="15" t="s">
        <v>63</v>
      </c>
      <c r="B1439" s="17" t="s">
        <v>131</v>
      </c>
    </row>
    <row r="1440" spans="1:2" ht="12" thickBot="1" x14ac:dyDescent="0.25">
      <c r="A1440" s="15" t="s">
        <v>63</v>
      </c>
      <c r="B1440" s="19" t="s">
        <v>131</v>
      </c>
    </row>
    <row r="1441" spans="1:2" ht="12" thickBot="1" x14ac:dyDescent="0.25">
      <c r="A1441" s="15" t="s">
        <v>63</v>
      </c>
      <c r="B1441" s="17" t="s">
        <v>132</v>
      </c>
    </row>
    <row r="1442" spans="1:2" ht="12" thickBot="1" x14ac:dyDescent="0.25">
      <c r="A1442" s="15" t="s">
        <v>63</v>
      </c>
      <c r="B1442" s="17" t="s">
        <v>133</v>
      </c>
    </row>
    <row r="1443" spans="1:2" ht="12" thickBot="1" x14ac:dyDescent="0.25">
      <c r="A1443" s="15" t="s">
        <v>63</v>
      </c>
      <c r="B1443" s="17" t="s">
        <v>134</v>
      </c>
    </row>
    <row r="1444" spans="1:2" ht="12" thickBot="1" x14ac:dyDescent="0.25">
      <c r="A1444" s="15" t="s">
        <v>63</v>
      </c>
      <c r="B1444" s="17" t="s">
        <v>135</v>
      </c>
    </row>
    <row r="1445" spans="1:2" ht="12" thickBot="1" x14ac:dyDescent="0.25">
      <c r="A1445" s="15" t="s">
        <v>63</v>
      </c>
      <c r="B1445" s="17" t="s">
        <v>136</v>
      </c>
    </row>
    <row r="1446" spans="1:2" ht="12" thickBot="1" x14ac:dyDescent="0.25">
      <c r="A1446" s="15" t="s">
        <v>63</v>
      </c>
      <c r="B1446" s="19" t="s">
        <v>137</v>
      </c>
    </row>
    <row r="1447" spans="1:2" ht="12" thickBot="1" x14ac:dyDescent="0.25">
      <c r="A1447" s="15" t="s">
        <v>63</v>
      </c>
      <c r="B1447" s="17" t="s">
        <v>137</v>
      </c>
    </row>
    <row r="1448" spans="1:2" ht="12" thickBot="1" x14ac:dyDescent="0.25">
      <c r="A1448" s="15" t="s">
        <v>63</v>
      </c>
      <c r="B1448" s="17" t="s">
        <v>138</v>
      </c>
    </row>
    <row r="1449" spans="1:2" ht="12" thickBot="1" x14ac:dyDescent="0.25">
      <c r="A1449" s="15" t="s">
        <v>63</v>
      </c>
      <c r="B1449" s="17" t="s">
        <v>138</v>
      </c>
    </row>
    <row r="1450" spans="1:2" ht="12" thickBot="1" x14ac:dyDescent="0.25">
      <c r="A1450" s="15" t="s">
        <v>63</v>
      </c>
      <c r="B1450" s="28" t="s">
        <v>139</v>
      </c>
    </row>
    <row r="1451" spans="1:2" ht="12" thickBot="1" x14ac:dyDescent="0.25">
      <c r="A1451" s="15" t="s">
        <v>63</v>
      </c>
      <c r="B1451" s="17" t="s">
        <v>140</v>
      </c>
    </row>
    <row r="1452" spans="1:2" ht="12" thickBot="1" x14ac:dyDescent="0.25">
      <c r="A1452" s="15" t="s">
        <v>63</v>
      </c>
      <c r="B1452" s="17" t="s">
        <v>141</v>
      </c>
    </row>
    <row r="1453" spans="1:2" ht="12" thickBot="1" x14ac:dyDescent="0.25">
      <c r="A1453" s="15" t="s">
        <v>63</v>
      </c>
      <c r="B1453" s="17" t="s">
        <v>142</v>
      </c>
    </row>
    <row r="1454" spans="1:2" ht="12" thickBot="1" x14ac:dyDescent="0.25">
      <c r="A1454" s="15" t="s">
        <v>63</v>
      </c>
      <c r="B1454" s="17" t="s">
        <v>142</v>
      </c>
    </row>
    <row r="1455" spans="1:2" ht="12" thickBot="1" x14ac:dyDescent="0.25">
      <c r="A1455" s="15" t="s">
        <v>63</v>
      </c>
      <c r="B1455" s="17" t="s">
        <v>143</v>
      </c>
    </row>
    <row r="1456" spans="1:2" ht="12" thickBot="1" x14ac:dyDescent="0.25">
      <c r="A1456" s="15" t="s">
        <v>63</v>
      </c>
      <c r="B1456" s="17" t="s">
        <v>144</v>
      </c>
    </row>
    <row r="1457" spans="1:2" ht="12" thickBot="1" x14ac:dyDescent="0.25">
      <c r="A1457" s="15" t="s">
        <v>63</v>
      </c>
      <c r="B1457" s="17" t="s">
        <v>144</v>
      </c>
    </row>
    <row r="1458" spans="1:2" ht="12" thickBot="1" x14ac:dyDescent="0.25">
      <c r="A1458" s="15" t="s">
        <v>63</v>
      </c>
      <c r="B1458" s="17" t="s">
        <v>145</v>
      </c>
    </row>
    <row r="1459" spans="1:2" ht="12" thickBot="1" x14ac:dyDescent="0.25">
      <c r="A1459" s="15" t="s">
        <v>63</v>
      </c>
      <c r="B1459" s="17" t="s">
        <v>146</v>
      </c>
    </row>
    <row r="1460" spans="1:2" ht="12" thickBot="1" x14ac:dyDescent="0.25">
      <c r="A1460" s="15" t="s">
        <v>63</v>
      </c>
      <c r="B1460" s="17" t="s">
        <v>147</v>
      </c>
    </row>
    <row r="1461" spans="1:2" ht="12" thickBot="1" x14ac:dyDescent="0.25">
      <c r="A1461" s="15" t="s">
        <v>63</v>
      </c>
      <c r="B1461" s="17" t="s">
        <v>148</v>
      </c>
    </row>
    <row r="1462" spans="1:2" ht="12" thickBot="1" x14ac:dyDescent="0.25">
      <c r="A1462" s="15" t="s">
        <v>63</v>
      </c>
      <c r="B1462" s="17" t="s">
        <v>148</v>
      </c>
    </row>
    <row r="1463" spans="1:2" ht="12" thickBot="1" x14ac:dyDescent="0.25">
      <c r="A1463" s="15" t="s">
        <v>63</v>
      </c>
      <c r="B1463" s="19" t="s">
        <v>149</v>
      </c>
    </row>
    <row r="1464" spans="1:2" ht="12" thickBot="1" x14ac:dyDescent="0.25">
      <c r="A1464" s="15" t="s">
        <v>63</v>
      </c>
      <c r="B1464" s="17" t="s">
        <v>150</v>
      </c>
    </row>
    <row r="1465" spans="1:2" ht="12" thickBot="1" x14ac:dyDescent="0.25">
      <c r="A1465" s="15" t="s">
        <v>63</v>
      </c>
      <c r="B1465" s="17" t="s">
        <v>151</v>
      </c>
    </row>
    <row r="1466" spans="1:2" ht="12" thickBot="1" x14ac:dyDescent="0.25">
      <c r="A1466" s="15" t="s">
        <v>63</v>
      </c>
      <c r="B1466" s="17" t="s">
        <v>152</v>
      </c>
    </row>
    <row r="1467" spans="1:2" ht="12" thickBot="1" x14ac:dyDescent="0.25">
      <c r="A1467" s="15" t="s">
        <v>63</v>
      </c>
      <c r="B1467" s="17" t="s">
        <v>153</v>
      </c>
    </row>
    <row r="1468" spans="1:2" ht="12" thickBot="1" x14ac:dyDescent="0.25">
      <c r="A1468" s="15" t="s">
        <v>63</v>
      </c>
      <c r="B1468" s="17" t="s">
        <v>154</v>
      </c>
    </row>
    <row r="1469" spans="1:2" ht="12" thickBot="1" x14ac:dyDescent="0.25">
      <c r="A1469" s="15" t="s">
        <v>63</v>
      </c>
      <c r="B1469" s="19" t="s">
        <v>155</v>
      </c>
    </row>
    <row r="1470" spans="1:2" ht="12" thickBot="1" x14ac:dyDescent="0.25">
      <c r="A1470" s="15" t="s">
        <v>63</v>
      </c>
      <c r="B1470" s="17" t="s">
        <v>156</v>
      </c>
    </row>
    <row r="1471" spans="1:2" ht="17.25" thickBot="1" x14ac:dyDescent="0.25">
      <c r="A1471" s="15" t="s">
        <v>63</v>
      </c>
      <c r="B1471" s="17" t="s">
        <v>157</v>
      </c>
    </row>
    <row r="1472" spans="1:2" ht="12" thickBot="1" x14ac:dyDescent="0.25">
      <c r="A1472" s="15" t="s">
        <v>63</v>
      </c>
      <c r="B1472" s="17" t="s">
        <v>158</v>
      </c>
    </row>
    <row r="1473" spans="1:2" ht="12" thickBot="1" x14ac:dyDescent="0.25">
      <c r="A1473" s="15" t="s">
        <v>63</v>
      </c>
      <c r="B1473" s="17" t="s">
        <v>159</v>
      </c>
    </row>
    <row r="1474" spans="1:2" ht="12" thickBot="1" x14ac:dyDescent="0.25">
      <c r="A1474" s="15" t="s">
        <v>63</v>
      </c>
      <c r="B1474" s="17" t="s">
        <v>160</v>
      </c>
    </row>
    <row r="1475" spans="1:2" ht="12" thickBot="1" x14ac:dyDescent="0.25">
      <c r="A1475" s="15" t="s">
        <v>63</v>
      </c>
      <c r="B1475" s="17" t="s">
        <v>161</v>
      </c>
    </row>
    <row r="1476" spans="1:2" ht="12" thickBot="1" x14ac:dyDescent="0.25">
      <c r="A1476" s="15" t="s">
        <v>63</v>
      </c>
      <c r="B1476" s="17" t="s">
        <v>162</v>
      </c>
    </row>
    <row r="1477" spans="1:2" ht="12" thickBot="1" x14ac:dyDescent="0.25">
      <c r="A1477" s="15" t="s">
        <v>63</v>
      </c>
      <c r="B1477" s="17" t="s">
        <v>162</v>
      </c>
    </row>
    <row r="1478" spans="1:2" ht="12" thickBot="1" x14ac:dyDescent="0.25">
      <c r="A1478" s="15" t="s">
        <v>63</v>
      </c>
      <c r="B1478" s="17" t="s">
        <v>163</v>
      </c>
    </row>
    <row r="1479" spans="1:2" ht="12" thickBot="1" x14ac:dyDescent="0.25">
      <c r="A1479" s="15" t="s">
        <v>63</v>
      </c>
      <c r="B1479" s="17" t="s">
        <v>164</v>
      </c>
    </row>
    <row r="1480" spans="1:2" ht="12" thickBot="1" x14ac:dyDescent="0.25">
      <c r="A1480" s="15" t="s">
        <v>63</v>
      </c>
      <c r="B1480" s="17" t="s">
        <v>165</v>
      </c>
    </row>
    <row r="1481" spans="1:2" ht="12" thickBot="1" x14ac:dyDescent="0.25">
      <c r="A1481" s="15" t="s">
        <v>63</v>
      </c>
      <c r="B1481" s="17" t="s">
        <v>166</v>
      </c>
    </row>
    <row r="1482" spans="1:2" ht="12" thickBot="1" x14ac:dyDescent="0.25">
      <c r="A1482" s="15" t="s">
        <v>63</v>
      </c>
      <c r="B1482" s="17" t="s">
        <v>166</v>
      </c>
    </row>
    <row r="1483" spans="1:2" ht="12" thickBot="1" x14ac:dyDescent="0.25">
      <c r="A1483" s="15" t="s">
        <v>63</v>
      </c>
      <c r="B1483" s="17" t="s">
        <v>167</v>
      </c>
    </row>
    <row r="1484" spans="1:2" ht="12" thickBot="1" x14ac:dyDescent="0.25">
      <c r="A1484" s="15" t="s">
        <v>63</v>
      </c>
      <c r="B1484" s="17" t="s">
        <v>167</v>
      </c>
    </row>
    <row r="1485" spans="1:2" ht="12" thickBot="1" x14ac:dyDescent="0.25">
      <c r="A1485" s="15" t="s">
        <v>63</v>
      </c>
      <c r="B1485" s="17" t="s">
        <v>168</v>
      </c>
    </row>
    <row r="1486" spans="1:2" ht="12" thickBot="1" x14ac:dyDescent="0.25">
      <c r="A1486" s="15" t="s">
        <v>63</v>
      </c>
      <c r="B1486" s="17" t="s">
        <v>168</v>
      </c>
    </row>
    <row r="1487" spans="1:2" ht="12" thickBot="1" x14ac:dyDescent="0.25">
      <c r="A1487" s="15" t="s">
        <v>63</v>
      </c>
      <c r="B1487" s="17" t="s">
        <v>169</v>
      </c>
    </row>
    <row r="1488" spans="1:2" ht="12" thickBot="1" x14ac:dyDescent="0.25">
      <c r="A1488" s="15" t="s">
        <v>63</v>
      </c>
      <c r="B1488" s="17" t="s">
        <v>170</v>
      </c>
    </row>
    <row r="1489" spans="1:2" ht="12" thickBot="1" x14ac:dyDescent="0.25">
      <c r="A1489" s="15" t="s">
        <v>63</v>
      </c>
      <c r="B1489" s="17" t="s">
        <v>171</v>
      </c>
    </row>
    <row r="1490" spans="1:2" ht="17.25" thickBot="1" x14ac:dyDescent="0.25">
      <c r="A1490" s="15" t="s">
        <v>63</v>
      </c>
      <c r="B1490" s="17" t="s">
        <v>172</v>
      </c>
    </row>
    <row r="1491" spans="1:2" ht="17.25" thickBot="1" x14ac:dyDescent="0.25">
      <c r="A1491" s="15" t="s">
        <v>63</v>
      </c>
      <c r="B1491" s="17" t="s">
        <v>173</v>
      </c>
    </row>
    <row r="1492" spans="1:2" ht="12" thickBot="1" x14ac:dyDescent="0.25">
      <c r="A1492" s="15" t="s">
        <v>63</v>
      </c>
      <c r="B1492" s="17" t="s">
        <v>174</v>
      </c>
    </row>
    <row r="1493" spans="1:2" ht="12" thickBot="1" x14ac:dyDescent="0.25">
      <c r="A1493" s="15" t="s">
        <v>63</v>
      </c>
      <c r="B1493" s="17" t="s">
        <v>175</v>
      </c>
    </row>
    <row r="1494" spans="1:2" ht="12" thickBot="1" x14ac:dyDescent="0.25">
      <c r="A1494" s="15" t="s">
        <v>63</v>
      </c>
      <c r="B1494" s="17" t="s">
        <v>176</v>
      </c>
    </row>
    <row r="1495" spans="1:2" ht="12" thickBot="1" x14ac:dyDescent="0.25">
      <c r="A1495" s="15" t="s">
        <v>63</v>
      </c>
      <c r="B1495" s="17" t="s">
        <v>177</v>
      </c>
    </row>
    <row r="1496" spans="1:2" ht="12" thickBot="1" x14ac:dyDescent="0.25">
      <c r="A1496" s="15" t="s">
        <v>63</v>
      </c>
      <c r="B1496" s="17" t="s">
        <v>178</v>
      </c>
    </row>
    <row r="1497" spans="1:2" ht="12" thickBot="1" x14ac:dyDescent="0.25">
      <c r="A1497" s="15" t="s">
        <v>63</v>
      </c>
      <c r="B1497" s="17" t="s">
        <v>179</v>
      </c>
    </row>
    <row r="1498" spans="1:2" ht="12" thickBot="1" x14ac:dyDescent="0.25">
      <c r="A1498" s="15" t="s">
        <v>63</v>
      </c>
      <c r="B1498" s="17" t="s">
        <v>180</v>
      </c>
    </row>
    <row r="1499" spans="1:2" ht="12" thickBot="1" x14ac:dyDescent="0.25">
      <c r="A1499" s="15" t="s">
        <v>63</v>
      </c>
      <c r="B1499" s="17" t="s">
        <v>181</v>
      </c>
    </row>
    <row r="1500" spans="1:2" ht="12" thickBot="1" x14ac:dyDescent="0.25">
      <c r="A1500" s="15" t="s">
        <v>63</v>
      </c>
      <c r="B1500" s="17" t="s">
        <v>182</v>
      </c>
    </row>
    <row r="1501" spans="1:2" ht="12" thickBot="1" x14ac:dyDescent="0.25">
      <c r="A1501" s="15" t="s">
        <v>63</v>
      </c>
      <c r="B1501" s="17" t="s">
        <v>183</v>
      </c>
    </row>
    <row r="1502" spans="1:2" ht="12" thickBot="1" x14ac:dyDescent="0.25">
      <c r="A1502" s="15" t="s">
        <v>63</v>
      </c>
      <c r="B1502" s="17" t="s">
        <v>184</v>
      </c>
    </row>
    <row r="1503" spans="1:2" ht="12" thickBot="1" x14ac:dyDescent="0.25">
      <c r="A1503" s="15" t="s">
        <v>63</v>
      </c>
      <c r="B1503" s="17" t="s">
        <v>185</v>
      </c>
    </row>
    <row r="1504" spans="1:2" ht="17.25" thickBot="1" x14ac:dyDescent="0.25">
      <c r="A1504" s="15" t="s">
        <v>63</v>
      </c>
      <c r="B1504" s="17" t="s">
        <v>186</v>
      </c>
    </row>
    <row r="1505" spans="1:2" ht="17.25" thickBot="1" x14ac:dyDescent="0.25">
      <c r="A1505" s="15" t="s">
        <v>63</v>
      </c>
      <c r="B1505" s="17" t="s">
        <v>187</v>
      </c>
    </row>
    <row r="1506" spans="1:2" ht="12" thickBot="1" x14ac:dyDescent="0.25">
      <c r="A1506" s="15" t="s">
        <v>63</v>
      </c>
      <c r="B1506" s="17" t="s">
        <v>188</v>
      </c>
    </row>
    <row r="1507" spans="1:2" ht="12" thickBot="1" x14ac:dyDescent="0.25">
      <c r="A1507" s="15" t="s">
        <v>63</v>
      </c>
      <c r="B1507" s="17" t="s">
        <v>189</v>
      </c>
    </row>
    <row r="1508" spans="1:2" ht="12" thickBot="1" x14ac:dyDescent="0.25">
      <c r="A1508" s="15" t="s">
        <v>63</v>
      </c>
      <c r="B1508" s="17" t="s">
        <v>190</v>
      </c>
    </row>
    <row r="1509" spans="1:2" ht="12" thickBot="1" x14ac:dyDescent="0.25">
      <c r="A1509" s="15" t="s">
        <v>63</v>
      </c>
      <c r="B1509" s="17" t="s">
        <v>191</v>
      </c>
    </row>
    <row r="1510" spans="1:2" ht="17.25" thickBot="1" x14ac:dyDescent="0.25">
      <c r="A1510" s="15" t="s">
        <v>63</v>
      </c>
      <c r="B1510" s="17" t="s">
        <v>192</v>
      </c>
    </row>
    <row r="1511" spans="1:2" ht="12" thickBot="1" x14ac:dyDescent="0.25">
      <c r="A1511" s="15" t="s">
        <v>63</v>
      </c>
      <c r="B1511" s="17" t="s">
        <v>193</v>
      </c>
    </row>
    <row r="1512" spans="1:2" ht="12" thickBot="1" x14ac:dyDescent="0.25">
      <c r="A1512" s="15" t="s">
        <v>63</v>
      </c>
      <c r="B1512" s="17" t="s">
        <v>194</v>
      </c>
    </row>
    <row r="1513" spans="1:2" ht="12" thickBot="1" x14ac:dyDescent="0.25">
      <c r="A1513" s="15" t="s">
        <v>63</v>
      </c>
      <c r="B1513" s="17" t="s">
        <v>195</v>
      </c>
    </row>
    <row r="1514" spans="1:2" ht="12" thickBot="1" x14ac:dyDescent="0.25">
      <c r="A1514" s="15" t="s">
        <v>63</v>
      </c>
      <c r="B1514" s="17" t="s">
        <v>196</v>
      </c>
    </row>
    <row r="1515" spans="1:2" ht="12" thickBot="1" x14ac:dyDescent="0.25">
      <c r="A1515" s="15" t="s">
        <v>63</v>
      </c>
      <c r="B1515" s="17" t="s">
        <v>197</v>
      </c>
    </row>
    <row r="1516" spans="1:2" ht="12" thickBot="1" x14ac:dyDescent="0.25">
      <c r="A1516" s="15" t="s">
        <v>63</v>
      </c>
      <c r="B1516" s="22" t="s">
        <v>198</v>
      </c>
    </row>
    <row r="1517" spans="1:2" ht="12" thickBot="1" x14ac:dyDescent="0.25">
      <c r="A1517" s="15" t="s">
        <v>63</v>
      </c>
      <c r="B1517" s="22" t="s">
        <v>199</v>
      </c>
    </row>
    <row r="1518" spans="1:2" ht="12" thickBot="1" x14ac:dyDescent="0.25">
      <c r="A1518" s="15" t="s">
        <v>63</v>
      </c>
      <c r="B1518" s="22" t="s">
        <v>200</v>
      </c>
    </row>
    <row r="1519" spans="1:2" ht="12" thickBot="1" x14ac:dyDescent="0.25">
      <c r="A1519" s="15" t="s">
        <v>63</v>
      </c>
      <c r="B1519" s="22" t="s">
        <v>201</v>
      </c>
    </row>
    <row r="1520" spans="1:2" ht="12" thickBot="1" x14ac:dyDescent="0.25">
      <c r="A1520" s="15" t="s">
        <v>63</v>
      </c>
      <c r="B1520" s="22" t="s">
        <v>202</v>
      </c>
    </row>
    <row r="1521" spans="1:2" ht="12" thickBot="1" x14ac:dyDescent="0.25">
      <c r="A1521" s="15" t="s">
        <v>63</v>
      </c>
      <c r="B1521" s="22" t="s">
        <v>203</v>
      </c>
    </row>
    <row r="1522" spans="1:2" ht="12" thickBot="1" x14ac:dyDescent="0.25">
      <c r="A1522" s="15" t="s">
        <v>63</v>
      </c>
      <c r="B1522" s="22" t="s">
        <v>204</v>
      </c>
    </row>
    <row r="1523" spans="1:2" ht="12" thickBot="1" x14ac:dyDescent="0.25">
      <c r="A1523" s="15" t="s">
        <v>63</v>
      </c>
      <c r="B1523" s="22" t="s">
        <v>205</v>
      </c>
    </row>
    <row r="1524" spans="1:2" ht="12" thickBot="1" x14ac:dyDescent="0.25">
      <c r="A1524" s="15" t="s">
        <v>63</v>
      </c>
      <c r="B1524" s="22" t="s">
        <v>206</v>
      </c>
    </row>
    <row r="1525" spans="1:2" ht="12" thickBot="1" x14ac:dyDescent="0.25">
      <c r="A1525" s="15" t="s">
        <v>63</v>
      </c>
      <c r="B1525" s="22" t="s">
        <v>207</v>
      </c>
    </row>
    <row r="1526" spans="1:2" ht="12" thickBot="1" x14ac:dyDescent="0.25">
      <c r="A1526" s="15" t="s">
        <v>63</v>
      </c>
      <c r="B1526" s="22" t="s">
        <v>208</v>
      </c>
    </row>
    <row r="1527" spans="1:2" ht="12" thickBot="1" x14ac:dyDescent="0.25">
      <c r="A1527" s="15" t="s">
        <v>63</v>
      </c>
      <c r="B1527" s="22" t="s">
        <v>209</v>
      </c>
    </row>
    <row r="1528" spans="1:2" ht="12" thickBot="1" x14ac:dyDescent="0.25">
      <c r="A1528" s="15" t="s">
        <v>63</v>
      </c>
      <c r="B1528" s="22" t="s">
        <v>210</v>
      </c>
    </row>
    <row r="1529" spans="1:2" ht="12" thickBot="1" x14ac:dyDescent="0.25">
      <c r="A1529" s="15" t="s">
        <v>63</v>
      </c>
      <c r="B1529" s="22" t="s">
        <v>211</v>
      </c>
    </row>
    <row r="1530" spans="1:2" ht="12" thickBot="1" x14ac:dyDescent="0.25">
      <c r="A1530" s="15" t="s">
        <v>63</v>
      </c>
      <c r="B1530" s="22" t="s">
        <v>212</v>
      </c>
    </row>
    <row r="1531" spans="1:2" ht="12" thickBot="1" x14ac:dyDescent="0.25">
      <c r="A1531" s="15" t="s">
        <v>63</v>
      </c>
      <c r="B1531" s="22" t="s">
        <v>213</v>
      </c>
    </row>
    <row r="1532" spans="1:2" ht="12" thickBot="1" x14ac:dyDescent="0.25">
      <c r="A1532" s="15" t="s">
        <v>63</v>
      </c>
      <c r="B1532" s="22" t="s">
        <v>214</v>
      </c>
    </row>
    <row r="1533" spans="1:2" ht="12" thickBot="1" x14ac:dyDescent="0.25">
      <c r="A1533" s="15" t="s">
        <v>63</v>
      </c>
      <c r="B1533" s="22" t="s">
        <v>215</v>
      </c>
    </row>
    <row r="1534" spans="1:2" ht="12" thickBot="1" x14ac:dyDescent="0.25">
      <c r="A1534" s="15" t="s">
        <v>63</v>
      </c>
      <c r="B1534" s="22" t="s">
        <v>216</v>
      </c>
    </row>
    <row r="1535" spans="1:2" ht="12" thickBot="1" x14ac:dyDescent="0.25">
      <c r="A1535" s="15" t="s">
        <v>63</v>
      </c>
      <c r="B1535" s="22" t="s">
        <v>217</v>
      </c>
    </row>
    <row r="1536" spans="1:2" ht="12" thickBot="1" x14ac:dyDescent="0.25">
      <c r="A1536" s="15" t="s">
        <v>63</v>
      </c>
      <c r="B1536" s="22" t="s">
        <v>218</v>
      </c>
    </row>
    <row r="1537" spans="1:2" ht="12" thickBot="1" x14ac:dyDescent="0.25">
      <c r="A1537" s="15" t="s">
        <v>63</v>
      </c>
      <c r="B1537" s="22" t="s">
        <v>219</v>
      </c>
    </row>
    <row r="1538" spans="1:2" ht="12" thickBot="1" x14ac:dyDescent="0.25">
      <c r="A1538" s="15" t="s">
        <v>63</v>
      </c>
      <c r="B1538" s="22" t="s">
        <v>220</v>
      </c>
    </row>
    <row r="1539" spans="1:2" ht="12" thickBot="1" x14ac:dyDescent="0.25">
      <c r="A1539" s="15" t="s">
        <v>63</v>
      </c>
      <c r="B1539" s="22" t="s">
        <v>221</v>
      </c>
    </row>
    <row r="1540" spans="1:2" ht="12" thickBot="1" x14ac:dyDescent="0.25">
      <c r="A1540" s="15" t="s">
        <v>63</v>
      </c>
      <c r="B1540" s="22" t="s">
        <v>222</v>
      </c>
    </row>
    <row r="1541" spans="1:2" ht="12" thickBot="1" x14ac:dyDescent="0.25">
      <c r="A1541" s="15" t="s">
        <v>63</v>
      </c>
      <c r="B1541" s="22" t="s">
        <v>223</v>
      </c>
    </row>
    <row r="1542" spans="1:2" ht="12" thickBot="1" x14ac:dyDescent="0.25">
      <c r="A1542" s="15" t="s">
        <v>63</v>
      </c>
      <c r="B1542" s="22" t="s">
        <v>224</v>
      </c>
    </row>
    <row r="1543" spans="1:2" ht="12" thickBot="1" x14ac:dyDescent="0.25">
      <c r="A1543" s="15" t="s">
        <v>63</v>
      </c>
      <c r="B1543" s="22" t="s">
        <v>225</v>
      </c>
    </row>
    <row r="1544" spans="1:2" ht="12" thickBot="1" x14ac:dyDescent="0.25">
      <c r="A1544" s="15" t="s">
        <v>63</v>
      </c>
      <c r="B1544" s="22" t="s">
        <v>226</v>
      </c>
    </row>
    <row r="1545" spans="1:2" ht="12" thickBot="1" x14ac:dyDescent="0.25">
      <c r="A1545" s="15" t="s">
        <v>63</v>
      </c>
      <c r="B1545" s="22" t="s">
        <v>227</v>
      </c>
    </row>
    <row r="1546" spans="1:2" ht="12" thickBot="1" x14ac:dyDescent="0.25">
      <c r="A1546" s="15" t="s">
        <v>63</v>
      </c>
      <c r="B1546" s="22" t="s">
        <v>228</v>
      </c>
    </row>
    <row r="1547" spans="1:2" ht="12" thickBot="1" x14ac:dyDescent="0.25">
      <c r="A1547" s="15" t="s">
        <v>63</v>
      </c>
      <c r="B1547" s="22" t="s">
        <v>229</v>
      </c>
    </row>
    <row r="1548" spans="1:2" ht="12" thickBot="1" x14ac:dyDescent="0.25">
      <c r="A1548" s="15" t="s">
        <v>63</v>
      </c>
      <c r="B1548" s="22" t="s">
        <v>230</v>
      </c>
    </row>
    <row r="1549" spans="1:2" ht="12" thickBot="1" x14ac:dyDescent="0.25">
      <c r="A1549" s="15" t="s">
        <v>63</v>
      </c>
      <c r="B1549" s="22" t="s">
        <v>231</v>
      </c>
    </row>
    <row r="1550" spans="1:2" ht="12" thickBot="1" x14ac:dyDescent="0.25">
      <c r="A1550" s="15" t="s">
        <v>63</v>
      </c>
      <c r="B1550" s="22" t="s">
        <v>232</v>
      </c>
    </row>
    <row r="1551" spans="1:2" ht="12" thickBot="1" x14ac:dyDescent="0.25">
      <c r="A1551" s="15" t="s">
        <v>63</v>
      </c>
      <c r="B1551" s="22" t="s">
        <v>233</v>
      </c>
    </row>
    <row r="1552" spans="1:2" ht="12" thickBot="1" x14ac:dyDescent="0.25">
      <c r="A1552" s="15" t="s">
        <v>63</v>
      </c>
      <c r="B1552" s="22" t="s">
        <v>234</v>
      </c>
    </row>
    <row r="1553" spans="1:2" ht="12" thickBot="1" x14ac:dyDescent="0.25">
      <c r="A1553" s="15" t="s">
        <v>63</v>
      </c>
      <c r="B1553" s="22" t="s">
        <v>235</v>
      </c>
    </row>
    <row r="1554" spans="1:2" ht="12" thickBot="1" x14ac:dyDescent="0.25">
      <c r="A1554" s="15" t="s">
        <v>63</v>
      </c>
      <c r="B1554" s="22" t="s">
        <v>236</v>
      </c>
    </row>
    <row r="1555" spans="1:2" ht="12" thickBot="1" x14ac:dyDescent="0.25">
      <c r="A1555" s="15" t="s">
        <v>63</v>
      </c>
      <c r="B1555" s="22" t="s">
        <v>237</v>
      </c>
    </row>
    <row r="1556" spans="1:2" ht="12" thickBot="1" x14ac:dyDescent="0.25">
      <c r="A1556" s="15" t="s">
        <v>63</v>
      </c>
      <c r="B1556" s="29">
        <v>0</v>
      </c>
    </row>
    <row r="1557" spans="1:2" ht="12" thickBot="1" x14ac:dyDescent="0.25">
      <c r="A1557" s="15" t="s">
        <v>63</v>
      </c>
      <c r="B1557" s="25">
        <v>0</v>
      </c>
    </row>
    <row r="1558" spans="1:2" ht="12" thickBot="1" x14ac:dyDescent="0.25">
      <c r="A1558" s="15" t="s">
        <v>63</v>
      </c>
      <c r="B1558" s="25">
        <v>0</v>
      </c>
    </row>
    <row r="1559" spans="1:2" ht="12" thickBot="1" x14ac:dyDescent="0.25">
      <c r="A1559" s="15" t="s">
        <v>63</v>
      </c>
      <c r="B1559" s="25">
        <v>0</v>
      </c>
    </row>
    <row r="1560" spans="1:2" ht="12" thickBot="1" x14ac:dyDescent="0.25">
      <c r="A1560" s="15" t="s">
        <v>63</v>
      </c>
      <c r="B1560" s="25">
        <v>0</v>
      </c>
    </row>
    <row r="1561" spans="1:2" ht="12" thickBot="1" x14ac:dyDescent="0.25">
      <c r="A1561" s="15" t="s">
        <v>63</v>
      </c>
      <c r="B1561" s="25">
        <v>0</v>
      </c>
    </row>
    <row r="1562" spans="1:2" ht="12" thickBot="1" x14ac:dyDescent="0.25">
      <c r="A1562" s="15" t="s">
        <v>63</v>
      </c>
      <c r="B1562" s="25">
        <v>0</v>
      </c>
    </row>
    <row r="1563" spans="1:2" ht="12" thickBot="1" x14ac:dyDescent="0.25">
      <c r="A1563" s="15" t="s">
        <v>63</v>
      </c>
      <c r="B1563" s="25">
        <v>0</v>
      </c>
    </row>
    <row r="1564" spans="1:2" ht="12" thickBot="1" x14ac:dyDescent="0.25">
      <c r="A1564" s="15" t="s">
        <v>63</v>
      </c>
      <c r="B1564" s="25">
        <v>0</v>
      </c>
    </row>
    <row r="1565" spans="1:2" ht="12" thickBot="1" x14ac:dyDescent="0.25">
      <c r="A1565" s="15" t="s">
        <v>63</v>
      </c>
      <c r="B1565" s="25">
        <v>0</v>
      </c>
    </row>
    <row r="1566" spans="1:2" ht="12" thickBot="1" x14ac:dyDescent="0.25">
      <c r="A1566" s="15" t="s">
        <v>63</v>
      </c>
      <c r="B1566" s="25">
        <v>0</v>
      </c>
    </row>
    <row r="1567" spans="1:2" ht="12" thickBot="1" x14ac:dyDescent="0.25">
      <c r="A1567" s="15" t="s">
        <v>63</v>
      </c>
      <c r="B1567" s="25">
        <v>0</v>
      </c>
    </row>
    <row r="1568" spans="1:2" ht="12" thickBot="1" x14ac:dyDescent="0.25">
      <c r="A1568" s="15" t="s">
        <v>63</v>
      </c>
      <c r="B1568" s="25">
        <v>0</v>
      </c>
    </row>
    <row r="1569" spans="1:2" ht="12" thickBot="1" x14ac:dyDescent="0.25">
      <c r="A1569" s="15" t="s">
        <v>63</v>
      </c>
      <c r="B1569" s="25">
        <v>0</v>
      </c>
    </row>
    <row r="1570" spans="1:2" ht="12" thickBot="1" x14ac:dyDescent="0.25">
      <c r="A1570" s="15" t="s">
        <v>63</v>
      </c>
      <c r="B1570" s="26">
        <v>0</v>
      </c>
    </row>
    <row r="1571" spans="1:2" x14ac:dyDescent="0.2">
      <c r="A1571" s="15" t="s">
        <v>63</v>
      </c>
    </row>
    <row r="1572" spans="1:2" x14ac:dyDescent="0.2">
      <c r="A1572" s="15" t="s">
        <v>63</v>
      </c>
    </row>
    <row r="1573" spans="1:2" x14ac:dyDescent="0.2">
      <c r="A1573" s="15" t="s">
        <v>63</v>
      </c>
    </row>
    <row r="1574" spans="1:2" x14ac:dyDescent="0.2">
      <c r="A1574" s="15" t="s">
        <v>63</v>
      </c>
    </row>
    <row r="1575" spans="1:2" x14ac:dyDescent="0.2">
      <c r="A1575" s="15" t="s">
        <v>63</v>
      </c>
    </row>
    <row r="1576" spans="1:2" x14ac:dyDescent="0.2">
      <c r="A1576" s="15" t="s">
        <v>63</v>
      </c>
    </row>
    <row r="1577" spans="1:2" x14ac:dyDescent="0.2">
      <c r="A1577" s="15" t="s">
        <v>63</v>
      </c>
    </row>
    <row r="1578" spans="1:2" x14ac:dyDescent="0.2">
      <c r="A1578" s="15" t="s">
        <v>63</v>
      </c>
    </row>
    <row r="1579" spans="1:2" x14ac:dyDescent="0.2">
      <c r="A1579" s="15" t="s">
        <v>63</v>
      </c>
    </row>
    <row r="1580" spans="1:2" x14ac:dyDescent="0.2">
      <c r="A1580" s="15" t="s">
        <v>63</v>
      </c>
    </row>
    <row r="1581" spans="1:2" x14ac:dyDescent="0.2">
      <c r="A1581" s="15" t="s">
        <v>63</v>
      </c>
    </row>
    <row r="1582" spans="1:2" x14ac:dyDescent="0.2">
      <c r="A1582" s="15" t="s">
        <v>63</v>
      </c>
    </row>
    <row r="1583" spans="1:2" x14ac:dyDescent="0.2">
      <c r="A1583" s="15" t="s">
        <v>63</v>
      </c>
    </row>
    <row r="1584" spans="1:2" x14ac:dyDescent="0.2">
      <c r="A1584" s="15" t="s">
        <v>63</v>
      </c>
    </row>
    <row r="1585" spans="1:1" x14ac:dyDescent="0.2">
      <c r="A1585" s="15" t="s">
        <v>63</v>
      </c>
    </row>
    <row r="1586" spans="1:1" x14ac:dyDescent="0.2">
      <c r="A1586" s="15" t="s">
        <v>63</v>
      </c>
    </row>
    <row r="1587" spans="1:1" x14ac:dyDescent="0.2">
      <c r="A1587" s="15" t="s">
        <v>63</v>
      </c>
    </row>
    <row r="1588" spans="1:1" x14ac:dyDescent="0.2">
      <c r="A1588" s="15" t="s">
        <v>63</v>
      </c>
    </row>
    <row r="1589" spans="1:1" x14ac:dyDescent="0.2">
      <c r="A1589" s="15" t="s">
        <v>63</v>
      </c>
    </row>
    <row r="1590" spans="1:1" x14ac:dyDescent="0.2">
      <c r="A1590" s="15" t="s">
        <v>63</v>
      </c>
    </row>
    <row r="1591" spans="1:1" x14ac:dyDescent="0.2">
      <c r="A1591" s="15" t="s">
        <v>63</v>
      </c>
    </row>
    <row r="1592" spans="1:1" x14ac:dyDescent="0.2">
      <c r="A1592" s="15" t="s">
        <v>63</v>
      </c>
    </row>
    <row r="1593" spans="1:1" x14ac:dyDescent="0.2">
      <c r="A1593" s="15" t="s">
        <v>63</v>
      </c>
    </row>
    <row r="1594" spans="1:1" x14ac:dyDescent="0.2">
      <c r="A1594" s="15" t="s">
        <v>63</v>
      </c>
    </row>
    <row r="1595" spans="1:1" x14ac:dyDescent="0.2">
      <c r="A1595" s="15" t="s">
        <v>63</v>
      </c>
    </row>
    <row r="1596" spans="1:1" x14ac:dyDescent="0.2">
      <c r="A1596" s="15" t="s">
        <v>63</v>
      </c>
    </row>
    <row r="1597" spans="1:1" x14ac:dyDescent="0.2">
      <c r="A1597" s="15" t="s">
        <v>63</v>
      </c>
    </row>
    <row r="1598" spans="1:1" x14ac:dyDescent="0.2">
      <c r="A1598" s="15" t="s">
        <v>63</v>
      </c>
    </row>
    <row r="1599" spans="1:1" x14ac:dyDescent="0.2">
      <c r="A1599" s="15" t="s">
        <v>63</v>
      </c>
    </row>
    <row r="1600" spans="1:1" ht="12" thickBot="1" x14ac:dyDescent="0.25">
      <c r="A1600" s="15" t="s">
        <v>63</v>
      </c>
    </row>
    <row r="1601" spans="1:2" ht="12" thickBot="1" x14ac:dyDescent="0.25">
      <c r="A1601" s="15" t="s">
        <v>64</v>
      </c>
      <c r="B1601" s="17" t="s">
        <v>104</v>
      </c>
    </row>
    <row r="1602" spans="1:2" ht="12" thickBot="1" x14ac:dyDescent="0.25">
      <c r="A1602" s="15" t="s">
        <v>64</v>
      </c>
      <c r="B1602" s="17" t="s">
        <v>104</v>
      </c>
    </row>
    <row r="1603" spans="1:2" ht="12" thickBot="1" x14ac:dyDescent="0.25">
      <c r="A1603" s="15" t="s">
        <v>64</v>
      </c>
      <c r="B1603" s="17" t="s">
        <v>105</v>
      </c>
    </row>
    <row r="1604" spans="1:2" ht="12" thickBot="1" x14ac:dyDescent="0.25">
      <c r="A1604" s="15" t="s">
        <v>64</v>
      </c>
      <c r="B1604" s="17" t="s">
        <v>106</v>
      </c>
    </row>
    <row r="1605" spans="1:2" ht="12" thickBot="1" x14ac:dyDescent="0.25">
      <c r="A1605" s="15" t="s">
        <v>64</v>
      </c>
      <c r="B1605" s="17" t="s">
        <v>107</v>
      </c>
    </row>
    <row r="1606" spans="1:2" ht="12" thickBot="1" x14ac:dyDescent="0.25">
      <c r="A1606" s="15" t="s">
        <v>64</v>
      </c>
      <c r="B1606" s="17" t="s">
        <v>107</v>
      </c>
    </row>
    <row r="1607" spans="1:2" ht="12" thickBot="1" x14ac:dyDescent="0.25">
      <c r="A1607" s="15" t="s">
        <v>64</v>
      </c>
      <c r="B1607" s="17" t="s">
        <v>108</v>
      </c>
    </row>
    <row r="1608" spans="1:2" ht="12" thickBot="1" x14ac:dyDescent="0.25">
      <c r="A1608" s="15" t="s">
        <v>64</v>
      </c>
      <c r="B1608" s="17" t="s">
        <v>108</v>
      </c>
    </row>
    <row r="1609" spans="1:2" ht="12" thickBot="1" x14ac:dyDescent="0.25">
      <c r="A1609" s="15" t="s">
        <v>64</v>
      </c>
      <c r="B1609" s="17" t="s">
        <v>109</v>
      </c>
    </row>
    <row r="1610" spans="1:2" ht="12" thickBot="1" x14ac:dyDescent="0.25">
      <c r="A1610" s="15" t="s">
        <v>64</v>
      </c>
      <c r="B1610" s="17" t="s">
        <v>110</v>
      </c>
    </row>
    <row r="1611" spans="1:2" ht="12" thickBot="1" x14ac:dyDescent="0.25">
      <c r="A1611" s="15" t="s">
        <v>64</v>
      </c>
      <c r="B1611" s="17" t="s">
        <v>110</v>
      </c>
    </row>
    <row r="1612" spans="1:2" ht="12" thickBot="1" x14ac:dyDescent="0.25">
      <c r="A1612" s="15" t="s">
        <v>64</v>
      </c>
      <c r="B1612" s="17" t="s">
        <v>111</v>
      </c>
    </row>
    <row r="1613" spans="1:2" ht="12" thickBot="1" x14ac:dyDescent="0.25">
      <c r="A1613" s="15" t="s">
        <v>64</v>
      </c>
      <c r="B1613" s="17" t="s">
        <v>111</v>
      </c>
    </row>
    <row r="1614" spans="1:2" ht="12" thickBot="1" x14ac:dyDescent="0.25">
      <c r="A1614" s="15" t="s">
        <v>64</v>
      </c>
      <c r="B1614" s="17" t="s">
        <v>112</v>
      </c>
    </row>
    <row r="1615" spans="1:2" ht="12" thickBot="1" x14ac:dyDescent="0.25">
      <c r="A1615" s="15" t="s">
        <v>64</v>
      </c>
      <c r="B1615" s="17" t="s">
        <v>113</v>
      </c>
    </row>
    <row r="1616" spans="1:2" ht="12" thickBot="1" x14ac:dyDescent="0.25">
      <c r="A1616" s="15" t="s">
        <v>64</v>
      </c>
      <c r="B1616" s="17" t="s">
        <v>113</v>
      </c>
    </row>
    <row r="1617" spans="1:2" ht="12" thickBot="1" x14ac:dyDescent="0.25">
      <c r="A1617" s="15" t="s">
        <v>64</v>
      </c>
      <c r="B1617" s="17" t="s">
        <v>114</v>
      </c>
    </row>
    <row r="1618" spans="1:2" ht="12" thickBot="1" x14ac:dyDescent="0.25">
      <c r="A1618" s="15" t="s">
        <v>64</v>
      </c>
      <c r="B1618" s="17" t="s">
        <v>115</v>
      </c>
    </row>
    <row r="1619" spans="1:2" ht="12" thickBot="1" x14ac:dyDescent="0.25">
      <c r="A1619" s="15" t="s">
        <v>64</v>
      </c>
      <c r="B1619" s="17" t="s">
        <v>116</v>
      </c>
    </row>
    <row r="1620" spans="1:2" ht="12" thickBot="1" x14ac:dyDescent="0.25">
      <c r="A1620" s="15" t="s">
        <v>64</v>
      </c>
      <c r="B1620" s="17" t="s">
        <v>117</v>
      </c>
    </row>
    <row r="1621" spans="1:2" ht="12" thickBot="1" x14ac:dyDescent="0.25">
      <c r="A1621" s="15" t="s">
        <v>64</v>
      </c>
      <c r="B1621" s="17" t="s">
        <v>117</v>
      </c>
    </row>
    <row r="1622" spans="1:2" ht="12" thickBot="1" x14ac:dyDescent="0.25">
      <c r="A1622" s="15" t="s">
        <v>64</v>
      </c>
      <c r="B1622" s="17" t="s">
        <v>118</v>
      </c>
    </row>
    <row r="1623" spans="1:2" ht="12" thickBot="1" x14ac:dyDescent="0.25">
      <c r="A1623" s="15" t="s">
        <v>64</v>
      </c>
      <c r="B1623" s="17" t="s">
        <v>119</v>
      </c>
    </row>
    <row r="1624" spans="1:2" ht="12" thickBot="1" x14ac:dyDescent="0.25">
      <c r="A1624" s="15" t="s">
        <v>64</v>
      </c>
      <c r="B1624" s="17" t="s">
        <v>120</v>
      </c>
    </row>
    <row r="1625" spans="1:2" ht="12" thickBot="1" x14ac:dyDescent="0.25">
      <c r="A1625" s="15" t="s">
        <v>64</v>
      </c>
      <c r="B1625" s="17" t="s">
        <v>121</v>
      </c>
    </row>
    <row r="1626" spans="1:2" ht="12" thickBot="1" x14ac:dyDescent="0.25">
      <c r="A1626" s="15" t="s">
        <v>64</v>
      </c>
      <c r="B1626" s="17" t="s">
        <v>122</v>
      </c>
    </row>
    <row r="1627" spans="1:2" ht="12" thickBot="1" x14ac:dyDescent="0.25">
      <c r="A1627" s="15" t="s">
        <v>64</v>
      </c>
      <c r="B1627" s="17" t="s">
        <v>123</v>
      </c>
    </row>
    <row r="1628" spans="1:2" ht="12" thickBot="1" x14ac:dyDescent="0.25">
      <c r="A1628" s="15" t="s">
        <v>64</v>
      </c>
      <c r="B1628" s="17" t="s">
        <v>123</v>
      </c>
    </row>
    <row r="1629" spans="1:2" ht="12" thickBot="1" x14ac:dyDescent="0.25">
      <c r="A1629" s="15" t="s">
        <v>64</v>
      </c>
      <c r="B1629" s="17" t="s">
        <v>124</v>
      </c>
    </row>
    <row r="1630" spans="1:2" ht="12" thickBot="1" x14ac:dyDescent="0.25">
      <c r="A1630" s="15" t="s">
        <v>64</v>
      </c>
      <c r="B1630" s="17" t="s">
        <v>124</v>
      </c>
    </row>
    <row r="1631" spans="1:2" ht="12" thickBot="1" x14ac:dyDescent="0.25">
      <c r="A1631" s="15" t="s">
        <v>64</v>
      </c>
      <c r="B1631" s="17" t="s">
        <v>125</v>
      </c>
    </row>
    <row r="1632" spans="1:2" ht="12" thickBot="1" x14ac:dyDescent="0.25">
      <c r="A1632" s="15" t="s">
        <v>64</v>
      </c>
      <c r="B1632" s="17" t="s">
        <v>125</v>
      </c>
    </row>
    <row r="1633" spans="1:2" ht="12" thickBot="1" x14ac:dyDescent="0.25">
      <c r="A1633" s="15" t="s">
        <v>64</v>
      </c>
      <c r="B1633" s="17" t="s">
        <v>126</v>
      </c>
    </row>
    <row r="1634" spans="1:2" ht="12" thickBot="1" x14ac:dyDescent="0.25">
      <c r="A1634" s="15" t="s">
        <v>64</v>
      </c>
      <c r="B1634" s="17" t="s">
        <v>126</v>
      </c>
    </row>
    <row r="1635" spans="1:2" ht="12" thickBot="1" x14ac:dyDescent="0.25">
      <c r="A1635" s="15" t="s">
        <v>64</v>
      </c>
      <c r="B1635" s="17" t="s">
        <v>127</v>
      </c>
    </row>
    <row r="1636" spans="1:2" ht="12" thickBot="1" x14ac:dyDescent="0.25">
      <c r="A1636" s="15" t="s">
        <v>64</v>
      </c>
      <c r="B1636" s="17" t="s">
        <v>128</v>
      </c>
    </row>
    <row r="1637" spans="1:2" ht="12" thickBot="1" x14ac:dyDescent="0.25">
      <c r="A1637" s="15" t="s">
        <v>64</v>
      </c>
      <c r="B1637" s="17" t="s">
        <v>129</v>
      </c>
    </row>
    <row r="1638" spans="1:2" ht="12" thickBot="1" x14ac:dyDescent="0.25">
      <c r="A1638" s="15" t="s">
        <v>64</v>
      </c>
      <c r="B1638" s="17" t="s">
        <v>130</v>
      </c>
    </row>
    <row r="1639" spans="1:2" ht="12" thickBot="1" x14ac:dyDescent="0.25">
      <c r="A1639" s="15" t="s">
        <v>64</v>
      </c>
      <c r="B1639" s="17" t="s">
        <v>131</v>
      </c>
    </row>
    <row r="1640" spans="1:2" ht="12" thickBot="1" x14ac:dyDescent="0.25">
      <c r="A1640" s="15" t="s">
        <v>64</v>
      </c>
      <c r="B1640" s="19" t="s">
        <v>131</v>
      </c>
    </row>
    <row r="1641" spans="1:2" ht="12" thickBot="1" x14ac:dyDescent="0.25">
      <c r="A1641" s="15" t="s">
        <v>64</v>
      </c>
      <c r="B1641" s="17" t="s">
        <v>132</v>
      </c>
    </row>
    <row r="1642" spans="1:2" ht="12" thickBot="1" x14ac:dyDescent="0.25">
      <c r="A1642" s="15" t="s">
        <v>64</v>
      </c>
      <c r="B1642" s="17" t="s">
        <v>133</v>
      </c>
    </row>
    <row r="1643" spans="1:2" ht="12" thickBot="1" x14ac:dyDescent="0.25">
      <c r="A1643" s="15" t="s">
        <v>64</v>
      </c>
      <c r="B1643" s="17" t="s">
        <v>134</v>
      </c>
    </row>
    <row r="1644" spans="1:2" ht="12" thickBot="1" x14ac:dyDescent="0.25">
      <c r="A1644" s="15" t="s">
        <v>64</v>
      </c>
      <c r="B1644" s="17" t="s">
        <v>135</v>
      </c>
    </row>
    <row r="1645" spans="1:2" ht="12" thickBot="1" x14ac:dyDescent="0.25">
      <c r="A1645" s="15" t="s">
        <v>64</v>
      </c>
      <c r="B1645" s="17" t="s">
        <v>136</v>
      </c>
    </row>
    <row r="1646" spans="1:2" ht="12" thickBot="1" x14ac:dyDescent="0.25">
      <c r="A1646" s="15" t="s">
        <v>64</v>
      </c>
      <c r="B1646" s="19" t="s">
        <v>137</v>
      </c>
    </row>
    <row r="1647" spans="1:2" ht="12" thickBot="1" x14ac:dyDescent="0.25">
      <c r="A1647" s="15" t="s">
        <v>64</v>
      </c>
      <c r="B1647" s="17" t="s">
        <v>137</v>
      </c>
    </row>
    <row r="1648" spans="1:2" ht="12" thickBot="1" x14ac:dyDescent="0.25">
      <c r="A1648" s="15" t="s">
        <v>64</v>
      </c>
      <c r="B1648" s="17" t="s">
        <v>138</v>
      </c>
    </row>
    <row r="1649" spans="1:2" ht="12" thickBot="1" x14ac:dyDescent="0.25">
      <c r="A1649" s="15" t="s">
        <v>64</v>
      </c>
      <c r="B1649" s="17" t="s">
        <v>138</v>
      </c>
    </row>
    <row r="1650" spans="1:2" ht="12" thickBot="1" x14ac:dyDescent="0.25">
      <c r="A1650" s="15" t="s">
        <v>64</v>
      </c>
      <c r="B1650" s="28" t="s">
        <v>139</v>
      </c>
    </row>
    <row r="1651" spans="1:2" ht="12" thickBot="1" x14ac:dyDescent="0.25">
      <c r="A1651" s="15" t="s">
        <v>64</v>
      </c>
      <c r="B1651" s="17" t="s">
        <v>140</v>
      </c>
    </row>
    <row r="1652" spans="1:2" ht="12" thickBot="1" x14ac:dyDescent="0.25">
      <c r="A1652" s="15" t="s">
        <v>64</v>
      </c>
      <c r="B1652" s="17" t="s">
        <v>141</v>
      </c>
    </row>
    <row r="1653" spans="1:2" ht="12" thickBot="1" x14ac:dyDescent="0.25">
      <c r="A1653" s="15" t="s">
        <v>64</v>
      </c>
      <c r="B1653" s="17" t="s">
        <v>142</v>
      </c>
    </row>
    <row r="1654" spans="1:2" ht="12" thickBot="1" x14ac:dyDescent="0.25">
      <c r="A1654" s="15" t="s">
        <v>64</v>
      </c>
      <c r="B1654" s="17" t="s">
        <v>142</v>
      </c>
    </row>
    <row r="1655" spans="1:2" ht="12" thickBot="1" x14ac:dyDescent="0.25">
      <c r="A1655" s="15" t="s">
        <v>64</v>
      </c>
      <c r="B1655" s="17" t="s">
        <v>143</v>
      </c>
    </row>
    <row r="1656" spans="1:2" ht="12" thickBot="1" x14ac:dyDescent="0.25">
      <c r="A1656" s="15" t="s">
        <v>64</v>
      </c>
      <c r="B1656" s="17" t="s">
        <v>144</v>
      </c>
    </row>
    <row r="1657" spans="1:2" ht="12" thickBot="1" x14ac:dyDescent="0.25">
      <c r="A1657" s="15" t="s">
        <v>64</v>
      </c>
      <c r="B1657" s="17" t="s">
        <v>144</v>
      </c>
    </row>
    <row r="1658" spans="1:2" ht="12" thickBot="1" x14ac:dyDescent="0.25">
      <c r="A1658" s="15" t="s">
        <v>64</v>
      </c>
      <c r="B1658" s="17" t="s">
        <v>145</v>
      </c>
    </row>
    <row r="1659" spans="1:2" ht="12" thickBot="1" x14ac:dyDescent="0.25">
      <c r="A1659" s="15" t="s">
        <v>64</v>
      </c>
      <c r="B1659" s="17" t="s">
        <v>146</v>
      </c>
    </row>
    <row r="1660" spans="1:2" ht="12" thickBot="1" x14ac:dyDescent="0.25">
      <c r="A1660" s="15" t="s">
        <v>64</v>
      </c>
      <c r="B1660" s="17" t="s">
        <v>147</v>
      </c>
    </row>
    <row r="1661" spans="1:2" ht="12" thickBot="1" x14ac:dyDescent="0.25">
      <c r="A1661" s="15" t="s">
        <v>64</v>
      </c>
      <c r="B1661" s="17" t="s">
        <v>148</v>
      </c>
    </row>
    <row r="1662" spans="1:2" ht="12" thickBot="1" x14ac:dyDescent="0.25">
      <c r="A1662" s="15" t="s">
        <v>64</v>
      </c>
      <c r="B1662" s="17" t="s">
        <v>148</v>
      </c>
    </row>
    <row r="1663" spans="1:2" ht="12" thickBot="1" x14ac:dyDescent="0.25">
      <c r="A1663" s="15" t="s">
        <v>64</v>
      </c>
      <c r="B1663" s="19" t="s">
        <v>149</v>
      </c>
    </row>
    <row r="1664" spans="1:2" ht="12" thickBot="1" x14ac:dyDescent="0.25">
      <c r="A1664" s="15" t="s">
        <v>64</v>
      </c>
      <c r="B1664" s="17" t="s">
        <v>150</v>
      </c>
    </row>
    <row r="1665" spans="1:2" ht="12" thickBot="1" x14ac:dyDescent="0.25">
      <c r="A1665" s="15" t="s">
        <v>64</v>
      </c>
      <c r="B1665" s="17" t="s">
        <v>151</v>
      </c>
    </row>
    <row r="1666" spans="1:2" ht="12" thickBot="1" x14ac:dyDescent="0.25">
      <c r="A1666" s="15" t="s">
        <v>64</v>
      </c>
      <c r="B1666" s="17" t="s">
        <v>152</v>
      </c>
    </row>
    <row r="1667" spans="1:2" ht="12" thickBot="1" x14ac:dyDescent="0.25">
      <c r="A1667" s="15" t="s">
        <v>64</v>
      </c>
      <c r="B1667" s="17" t="s">
        <v>153</v>
      </c>
    </row>
    <row r="1668" spans="1:2" ht="12" thickBot="1" x14ac:dyDescent="0.25">
      <c r="A1668" s="15" t="s">
        <v>64</v>
      </c>
      <c r="B1668" s="17" t="s">
        <v>154</v>
      </c>
    </row>
    <row r="1669" spans="1:2" ht="12" thickBot="1" x14ac:dyDescent="0.25">
      <c r="A1669" s="15" t="s">
        <v>64</v>
      </c>
      <c r="B1669" s="19" t="s">
        <v>155</v>
      </c>
    </row>
    <row r="1670" spans="1:2" ht="12" thickBot="1" x14ac:dyDescent="0.25">
      <c r="A1670" s="15" t="s">
        <v>64</v>
      </c>
      <c r="B1670" s="17" t="s">
        <v>156</v>
      </c>
    </row>
    <row r="1671" spans="1:2" ht="17.25" thickBot="1" x14ac:dyDescent="0.25">
      <c r="A1671" s="15" t="s">
        <v>64</v>
      </c>
      <c r="B1671" s="17" t="s">
        <v>157</v>
      </c>
    </row>
    <row r="1672" spans="1:2" ht="12" thickBot="1" x14ac:dyDescent="0.25">
      <c r="A1672" s="15" t="s">
        <v>64</v>
      </c>
      <c r="B1672" s="17" t="s">
        <v>158</v>
      </c>
    </row>
    <row r="1673" spans="1:2" ht="12" thickBot="1" x14ac:dyDescent="0.25">
      <c r="A1673" s="15" t="s">
        <v>64</v>
      </c>
      <c r="B1673" s="17" t="s">
        <v>159</v>
      </c>
    </row>
    <row r="1674" spans="1:2" ht="12" thickBot="1" x14ac:dyDescent="0.25">
      <c r="A1674" s="15" t="s">
        <v>64</v>
      </c>
      <c r="B1674" s="17" t="s">
        <v>160</v>
      </c>
    </row>
    <row r="1675" spans="1:2" ht="12" thickBot="1" x14ac:dyDescent="0.25">
      <c r="A1675" s="15" t="s">
        <v>64</v>
      </c>
      <c r="B1675" s="17" t="s">
        <v>161</v>
      </c>
    </row>
    <row r="1676" spans="1:2" ht="12" thickBot="1" x14ac:dyDescent="0.25">
      <c r="A1676" s="15" t="s">
        <v>64</v>
      </c>
      <c r="B1676" s="17" t="s">
        <v>162</v>
      </c>
    </row>
    <row r="1677" spans="1:2" ht="12" thickBot="1" x14ac:dyDescent="0.25">
      <c r="A1677" s="15" t="s">
        <v>64</v>
      </c>
      <c r="B1677" s="17" t="s">
        <v>162</v>
      </c>
    </row>
    <row r="1678" spans="1:2" ht="12" thickBot="1" x14ac:dyDescent="0.25">
      <c r="A1678" s="15" t="s">
        <v>64</v>
      </c>
      <c r="B1678" s="17" t="s">
        <v>163</v>
      </c>
    </row>
    <row r="1679" spans="1:2" ht="12" thickBot="1" x14ac:dyDescent="0.25">
      <c r="A1679" s="15" t="s">
        <v>64</v>
      </c>
      <c r="B1679" s="17" t="s">
        <v>164</v>
      </c>
    </row>
    <row r="1680" spans="1:2" ht="12" thickBot="1" x14ac:dyDescent="0.25">
      <c r="A1680" s="15" t="s">
        <v>64</v>
      </c>
      <c r="B1680" s="17" t="s">
        <v>165</v>
      </c>
    </row>
    <row r="1681" spans="1:2" ht="12" thickBot="1" x14ac:dyDescent="0.25">
      <c r="A1681" s="15" t="s">
        <v>64</v>
      </c>
      <c r="B1681" s="17" t="s">
        <v>166</v>
      </c>
    </row>
    <row r="1682" spans="1:2" ht="12" thickBot="1" x14ac:dyDescent="0.25">
      <c r="A1682" s="15" t="s">
        <v>64</v>
      </c>
      <c r="B1682" s="17" t="s">
        <v>166</v>
      </c>
    </row>
    <row r="1683" spans="1:2" ht="12" thickBot="1" x14ac:dyDescent="0.25">
      <c r="A1683" s="15" t="s">
        <v>64</v>
      </c>
      <c r="B1683" s="17" t="s">
        <v>167</v>
      </c>
    </row>
    <row r="1684" spans="1:2" ht="12" thickBot="1" x14ac:dyDescent="0.25">
      <c r="A1684" s="15" t="s">
        <v>64</v>
      </c>
      <c r="B1684" s="17" t="s">
        <v>167</v>
      </c>
    </row>
    <row r="1685" spans="1:2" ht="12" thickBot="1" x14ac:dyDescent="0.25">
      <c r="A1685" s="15" t="s">
        <v>64</v>
      </c>
      <c r="B1685" s="17" t="s">
        <v>168</v>
      </c>
    </row>
    <row r="1686" spans="1:2" ht="12" thickBot="1" x14ac:dyDescent="0.25">
      <c r="A1686" s="15" t="s">
        <v>64</v>
      </c>
      <c r="B1686" s="17" t="s">
        <v>168</v>
      </c>
    </row>
    <row r="1687" spans="1:2" ht="12" thickBot="1" x14ac:dyDescent="0.25">
      <c r="A1687" s="15" t="s">
        <v>64</v>
      </c>
      <c r="B1687" s="17" t="s">
        <v>169</v>
      </c>
    </row>
    <row r="1688" spans="1:2" ht="12" thickBot="1" x14ac:dyDescent="0.25">
      <c r="A1688" s="15" t="s">
        <v>64</v>
      </c>
      <c r="B1688" s="17" t="s">
        <v>170</v>
      </c>
    </row>
    <row r="1689" spans="1:2" ht="12" thickBot="1" x14ac:dyDescent="0.25">
      <c r="A1689" s="15" t="s">
        <v>64</v>
      </c>
      <c r="B1689" s="17" t="s">
        <v>171</v>
      </c>
    </row>
    <row r="1690" spans="1:2" ht="17.25" thickBot="1" x14ac:dyDescent="0.25">
      <c r="A1690" s="15" t="s">
        <v>64</v>
      </c>
      <c r="B1690" s="17" t="s">
        <v>172</v>
      </c>
    </row>
    <row r="1691" spans="1:2" ht="17.25" thickBot="1" x14ac:dyDescent="0.25">
      <c r="A1691" s="15" t="s">
        <v>64</v>
      </c>
      <c r="B1691" s="17" t="s">
        <v>173</v>
      </c>
    </row>
    <row r="1692" spans="1:2" ht="12" thickBot="1" x14ac:dyDescent="0.25">
      <c r="A1692" s="15" t="s">
        <v>64</v>
      </c>
      <c r="B1692" s="17" t="s">
        <v>174</v>
      </c>
    </row>
    <row r="1693" spans="1:2" ht="12" thickBot="1" x14ac:dyDescent="0.25">
      <c r="A1693" s="15" t="s">
        <v>64</v>
      </c>
      <c r="B1693" s="17" t="s">
        <v>175</v>
      </c>
    </row>
    <row r="1694" spans="1:2" ht="12" thickBot="1" x14ac:dyDescent="0.25">
      <c r="A1694" s="15" t="s">
        <v>64</v>
      </c>
      <c r="B1694" s="17" t="s">
        <v>176</v>
      </c>
    </row>
    <row r="1695" spans="1:2" ht="12" thickBot="1" x14ac:dyDescent="0.25">
      <c r="A1695" s="15" t="s">
        <v>64</v>
      </c>
      <c r="B1695" s="17" t="s">
        <v>177</v>
      </c>
    </row>
    <row r="1696" spans="1:2" ht="12" thickBot="1" x14ac:dyDescent="0.25">
      <c r="A1696" s="15" t="s">
        <v>64</v>
      </c>
      <c r="B1696" s="17" t="s">
        <v>178</v>
      </c>
    </row>
    <row r="1697" spans="1:2" ht="12" thickBot="1" x14ac:dyDescent="0.25">
      <c r="A1697" s="15" t="s">
        <v>64</v>
      </c>
      <c r="B1697" s="17" t="s">
        <v>179</v>
      </c>
    </row>
    <row r="1698" spans="1:2" ht="12" thickBot="1" x14ac:dyDescent="0.25">
      <c r="A1698" s="15" t="s">
        <v>64</v>
      </c>
      <c r="B1698" s="17" t="s">
        <v>180</v>
      </c>
    </row>
    <row r="1699" spans="1:2" ht="12" thickBot="1" x14ac:dyDescent="0.25">
      <c r="A1699" s="15" t="s">
        <v>64</v>
      </c>
      <c r="B1699" s="17" t="s">
        <v>181</v>
      </c>
    </row>
    <row r="1700" spans="1:2" ht="12" thickBot="1" x14ac:dyDescent="0.25">
      <c r="A1700" s="15" t="s">
        <v>64</v>
      </c>
      <c r="B1700" s="17" t="s">
        <v>182</v>
      </c>
    </row>
    <row r="1701" spans="1:2" ht="12" thickBot="1" x14ac:dyDescent="0.25">
      <c r="A1701" s="15" t="s">
        <v>64</v>
      </c>
      <c r="B1701" s="17" t="s">
        <v>183</v>
      </c>
    </row>
    <row r="1702" spans="1:2" ht="12" thickBot="1" x14ac:dyDescent="0.25">
      <c r="A1702" s="15" t="s">
        <v>64</v>
      </c>
      <c r="B1702" s="17" t="s">
        <v>184</v>
      </c>
    </row>
    <row r="1703" spans="1:2" ht="12" thickBot="1" x14ac:dyDescent="0.25">
      <c r="A1703" s="15" t="s">
        <v>64</v>
      </c>
      <c r="B1703" s="17" t="s">
        <v>185</v>
      </c>
    </row>
    <row r="1704" spans="1:2" ht="17.25" thickBot="1" x14ac:dyDescent="0.25">
      <c r="A1704" s="15" t="s">
        <v>64</v>
      </c>
      <c r="B1704" s="17" t="s">
        <v>186</v>
      </c>
    </row>
    <row r="1705" spans="1:2" ht="17.25" thickBot="1" x14ac:dyDescent="0.25">
      <c r="A1705" s="15" t="s">
        <v>64</v>
      </c>
      <c r="B1705" s="17" t="s">
        <v>187</v>
      </c>
    </row>
    <row r="1706" spans="1:2" ht="12" thickBot="1" x14ac:dyDescent="0.25">
      <c r="A1706" s="15" t="s">
        <v>64</v>
      </c>
      <c r="B1706" s="17" t="s">
        <v>188</v>
      </c>
    </row>
    <row r="1707" spans="1:2" ht="12" thickBot="1" x14ac:dyDescent="0.25">
      <c r="A1707" s="15" t="s">
        <v>64</v>
      </c>
      <c r="B1707" s="17" t="s">
        <v>189</v>
      </c>
    </row>
    <row r="1708" spans="1:2" ht="12" thickBot="1" x14ac:dyDescent="0.25">
      <c r="A1708" s="15" t="s">
        <v>64</v>
      </c>
      <c r="B1708" s="17" t="s">
        <v>190</v>
      </c>
    </row>
    <row r="1709" spans="1:2" ht="12" thickBot="1" x14ac:dyDescent="0.25">
      <c r="A1709" s="15" t="s">
        <v>64</v>
      </c>
      <c r="B1709" s="17" t="s">
        <v>191</v>
      </c>
    </row>
    <row r="1710" spans="1:2" ht="17.25" thickBot="1" x14ac:dyDescent="0.25">
      <c r="A1710" s="15" t="s">
        <v>64</v>
      </c>
      <c r="B1710" s="17" t="s">
        <v>192</v>
      </c>
    </row>
    <row r="1711" spans="1:2" ht="12" thickBot="1" x14ac:dyDescent="0.25">
      <c r="A1711" s="15" t="s">
        <v>64</v>
      </c>
      <c r="B1711" s="17" t="s">
        <v>193</v>
      </c>
    </row>
    <row r="1712" spans="1:2" ht="12" thickBot="1" x14ac:dyDescent="0.25">
      <c r="A1712" s="15" t="s">
        <v>64</v>
      </c>
      <c r="B1712" s="17" t="s">
        <v>194</v>
      </c>
    </row>
    <row r="1713" spans="1:2" ht="12" thickBot="1" x14ac:dyDescent="0.25">
      <c r="A1713" s="15" t="s">
        <v>64</v>
      </c>
      <c r="B1713" s="17" t="s">
        <v>195</v>
      </c>
    </row>
    <row r="1714" spans="1:2" ht="12" thickBot="1" x14ac:dyDescent="0.25">
      <c r="A1714" s="15" t="s">
        <v>64</v>
      </c>
      <c r="B1714" s="17" t="s">
        <v>196</v>
      </c>
    </row>
    <row r="1715" spans="1:2" ht="12" thickBot="1" x14ac:dyDescent="0.25">
      <c r="A1715" s="15" t="s">
        <v>64</v>
      </c>
      <c r="B1715" s="17" t="s">
        <v>197</v>
      </c>
    </row>
    <row r="1716" spans="1:2" ht="12" thickBot="1" x14ac:dyDescent="0.25">
      <c r="A1716" s="15" t="s">
        <v>64</v>
      </c>
      <c r="B1716" s="22" t="s">
        <v>198</v>
      </c>
    </row>
    <row r="1717" spans="1:2" ht="12" thickBot="1" x14ac:dyDescent="0.25">
      <c r="A1717" s="15" t="s">
        <v>64</v>
      </c>
      <c r="B1717" s="22" t="s">
        <v>199</v>
      </c>
    </row>
    <row r="1718" spans="1:2" ht="12" thickBot="1" x14ac:dyDescent="0.25">
      <c r="A1718" s="15" t="s">
        <v>64</v>
      </c>
      <c r="B1718" s="22" t="s">
        <v>200</v>
      </c>
    </row>
    <row r="1719" spans="1:2" ht="12" thickBot="1" x14ac:dyDescent="0.25">
      <c r="A1719" s="15" t="s">
        <v>64</v>
      </c>
      <c r="B1719" s="22" t="s">
        <v>201</v>
      </c>
    </row>
    <row r="1720" spans="1:2" ht="12" thickBot="1" x14ac:dyDescent="0.25">
      <c r="A1720" s="15" t="s">
        <v>64</v>
      </c>
      <c r="B1720" s="22" t="s">
        <v>202</v>
      </c>
    </row>
    <row r="1721" spans="1:2" ht="12" thickBot="1" x14ac:dyDescent="0.25">
      <c r="A1721" s="15" t="s">
        <v>64</v>
      </c>
      <c r="B1721" s="22" t="s">
        <v>203</v>
      </c>
    </row>
    <row r="1722" spans="1:2" ht="12" thickBot="1" x14ac:dyDescent="0.25">
      <c r="A1722" s="15" t="s">
        <v>64</v>
      </c>
      <c r="B1722" s="22" t="s">
        <v>204</v>
      </c>
    </row>
    <row r="1723" spans="1:2" ht="12" thickBot="1" x14ac:dyDescent="0.25">
      <c r="A1723" s="15" t="s">
        <v>64</v>
      </c>
      <c r="B1723" s="22" t="s">
        <v>205</v>
      </c>
    </row>
    <row r="1724" spans="1:2" ht="12" thickBot="1" x14ac:dyDescent="0.25">
      <c r="A1724" s="15" t="s">
        <v>64</v>
      </c>
      <c r="B1724" s="22" t="s">
        <v>206</v>
      </c>
    </row>
    <row r="1725" spans="1:2" ht="12" thickBot="1" x14ac:dyDescent="0.25">
      <c r="A1725" s="15" t="s">
        <v>64</v>
      </c>
      <c r="B1725" s="22" t="s">
        <v>207</v>
      </c>
    </row>
    <row r="1726" spans="1:2" ht="12" thickBot="1" x14ac:dyDescent="0.25">
      <c r="A1726" s="15" t="s">
        <v>64</v>
      </c>
      <c r="B1726" s="22" t="s">
        <v>208</v>
      </c>
    </row>
    <row r="1727" spans="1:2" ht="12" thickBot="1" x14ac:dyDescent="0.25">
      <c r="A1727" s="15" t="s">
        <v>64</v>
      </c>
      <c r="B1727" s="22" t="s">
        <v>209</v>
      </c>
    </row>
    <row r="1728" spans="1:2" ht="12" thickBot="1" x14ac:dyDescent="0.25">
      <c r="A1728" s="15" t="s">
        <v>64</v>
      </c>
      <c r="B1728" s="22" t="s">
        <v>210</v>
      </c>
    </row>
    <row r="1729" spans="1:2" ht="12" thickBot="1" x14ac:dyDescent="0.25">
      <c r="A1729" s="15" t="s">
        <v>64</v>
      </c>
      <c r="B1729" s="22" t="s">
        <v>211</v>
      </c>
    </row>
    <row r="1730" spans="1:2" ht="12" thickBot="1" x14ac:dyDescent="0.25">
      <c r="A1730" s="15" t="s">
        <v>64</v>
      </c>
      <c r="B1730" s="22" t="s">
        <v>212</v>
      </c>
    </row>
    <row r="1731" spans="1:2" ht="12" thickBot="1" x14ac:dyDescent="0.25">
      <c r="A1731" s="15" t="s">
        <v>64</v>
      </c>
      <c r="B1731" s="22" t="s">
        <v>213</v>
      </c>
    </row>
    <row r="1732" spans="1:2" ht="12" thickBot="1" x14ac:dyDescent="0.25">
      <c r="A1732" s="15" t="s">
        <v>64</v>
      </c>
      <c r="B1732" s="22" t="s">
        <v>214</v>
      </c>
    </row>
    <row r="1733" spans="1:2" ht="12" thickBot="1" x14ac:dyDescent="0.25">
      <c r="A1733" s="15" t="s">
        <v>64</v>
      </c>
      <c r="B1733" s="22" t="s">
        <v>215</v>
      </c>
    </row>
    <row r="1734" spans="1:2" ht="12" thickBot="1" x14ac:dyDescent="0.25">
      <c r="A1734" s="15" t="s">
        <v>64</v>
      </c>
      <c r="B1734" s="22" t="s">
        <v>216</v>
      </c>
    </row>
    <row r="1735" spans="1:2" ht="12" thickBot="1" x14ac:dyDescent="0.25">
      <c r="A1735" s="15" t="s">
        <v>64</v>
      </c>
      <c r="B1735" s="22" t="s">
        <v>217</v>
      </c>
    </row>
    <row r="1736" spans="1:2" ht="12" thickBot="1" x14ac:dyDescent="0.25">
      <c r="A1736" s="15" t="s">
        <v>64</v>
      </c>
      <c r="B1736" s="22" t="s">
        <v>218</v>
      </c>
    </row>
    <row r="1737" spans="1:2" ht="12" thickBot="1" x14ac:dyDescent="0.25">
      <c r="A1737" s="15" t="s">
        <v>64</v>
      </c>
      <c r="B1737" s="22" t="s">
        <v>219</v>
      </c>
    </row>
    <row r="1738" spans="1:2" ht="12" thickBot="1" x14ac:dyDescent="0.25">
      <c r="A1738" s="15" t="s">
        <v>64</v>
      </c>
      <c r="B1738" s="22" t="s">
        <v>220</v>
      </c>
    </row>
    <row r="1739" spans="1:2" ht="12" thickBot="1" x14ac:dyDescent="0.25">
      <c r="A1739" s="15" t="s">
        <v>64</v>
      </c>
      <c r="B1739" s="22" t="s">
        <v>221</v>
      </c>
    </row>
    <row r="1740" spans="1:2" ht="12" thickBot="1" x14ac:dyDescent="0.25">
      <c r="A1740" s="15" t="s">
        <v>64</v>
      </c>
      <c r="B1740" s="22" t="s">
        <v>222</v>
      </c>
    </row>
    <row r="1741" spans="1:2" ht="12" thickBot="1" x14ac:dyDescent="0.25">
      <c r="A1741" s="15" t="s">
        <v>64</v>
      </c>
      <c r="B1741" s="22" t="s">
        <v>223</v>
      </c>
    </row>
    <row r="1742" spans="1:2" ht="12" thickBot="1" x14ac:dyDescent="0.25">
      <c r="A1742" s="15" t="s">
        <v>64</v>
      </c>
      <c r="B1742" s="22" t="s">
        <v>224</v>
      </c>
    </row>
    <row r="1743" spans="1:2" ht="12" thickBot="1" x14ac:dyDescent="0.25">
      <c r="A1743" s="15" t="s">
        <v>64</v>
      </c>
      <c r="B1743" s="22" t="s">
        <v>225</v>
      </c>
    </row>
    <row r="1744" spans="1:2" ht="12" thickBot="1" x14ac:dyDescent="0.25">
      <c r="A1744" s="15" t="s">
        <v>64</v>
      </c>
      <c r="B1744" s="22" t="s">
        <v>226</v>
      </c>
    </row>
    <row r="1745" spans="1:2" ht="12" thickBot="1" x14ac:dyDescent="0.25">
      <c r="A1745" s="15" t="s">
        <v>64</v>
      </c>
      <c r="B1745" s="22" t="s">
        <v>227</v>
      </c>
    </row>
    <row r="1746" spans="1:2" ht="12" thickBot="1" x14ac:dyDescent="0.25">
      <c r="A1746" s="15" t="s">
        <v>64</v>
      </c>
      <c r="B1746" s="22" t="s">
        <v>228</v>
      </c>
    </row>
    <row r="1747" spans="1:2" ht="12" thickBot="1" x14ac:dyDescent="0.25">
      <c r="A1747" s="15" t="s">
        <v>64</v>
      </c>
      <c r="B1747" s="22" t="s">
        <v>229</v>
      </c>
    </row>
    <row r="1748" spans="1:2" ht="12" thickBot="1" x14ac:dyDescent="0.25">
      <c r="A1748" s="15" t="s">
        <v>64</v>
      </c>
      <c r="B1748" s="22" t="s">
        <v>230</v>
      </c>
    </row>
    <row r="1749" spans="1:2" ht="12" thickBot="1" x14ac:dyDescent="0.25">
      <c r="A1749" s="15" t="s">
        <v>64</v>
      </c>
      <c r="B1749" s="22" t="s">
        <v>231</v>
      </c>
    </row>
    <row r="1750" spans="1:2" ht="12" thickBot="1" x14ac:dyDescent="0.25">
      <c r="A1750" s="15" t="s">
        <v>64</v>
      </c>
      <c r="B1750" s="22" t="s">
        <v>232</v>
      </c>
    </row>
    <row r="1751" spans="1:2" ht="12" thickBot="1" x14ac:dyDescent="0.25">
      <c r="A1751" s="15" t="s">
        <v>64</v>
      </c>
      <c r="B1751" s="22" t="s">
        <v>233</v>
      </c>
    </row>
    <row r="1752" spans="1:2" ht="12" thickBot="1" x14ac:dyDescent="0.25">
      <c r="A1752" s="15" t="s">
        <v>64</v>
      </c>
      <c r="B1752" s="22" t="s">
        <v>234</v>
      </c>
    </row>
    <row r="1753" spans="1:2" ht="12" thickBot="1" x14ac:dyDescent="0.25">
      <c r="A1753" s="15" t="s">
        <v>64</v>
      </c>
      <c r="B1753" s="22" t="s">
        <v>235</v>
      </c>
    </row>
    <row r="1754" spans="1:2" ht="12" thickBot="1" x14ac:dyDescent="0.25">
      <c r="A1754" s="15" t="s">
        <v>64</v>
      </c>
      <c r="B1754" s="22" t="s">
        <v>236</v>
      </c>
    </row>
    <row r="1755" spans="1:2" ht="12" thickBot="1" x14ac:dyDescent="0.25">
      <c r="A1755" s="15" t="s">
        <v>64</v>
      </c>
      <c r="B1755" s="22" t="s">
        <v>237</v>
      </c>
    </row>
    <row r="1756" spans="1:2" ht="12" thickBot="1" x14ac:dyDescent="0.25">
      <c r="A1756" s="15" t="s">
        <v>64</v>
      </c>
      <c r="B1756" s="29">
        <v>0</v>
      </c>
    </row>
    <row r="1757" spans="1:2" ht="12" thickBot="1" x14ac:dyDescent="0.25">
      <c r="A1757" s="15" t="s">
        <v>64</v>
      </c>
      <c r="B1757" s="25">
        <v>0</v>
      </c>
    </row>
    <row r="1758" spans="1:2" ht="12" thickBot="1" x14ac:dyDescent="0.25">
      <c r="A1758" s="15" t="s">
        <v>64</v>
      </c>
      <c r="B1758" s="25">
        <v>0</v>
      </c>
    </row>
    <row r="1759" spans="1:2" ht="12" thickBot="1" x14ac:dyDescent="0.25">
      <c r="A1759" s="15" t="s">
        <v>64</v>
      </c>
      <c r="B1759" s="25">
        <v>0</v>
      </c>
    </row>
    <row r="1760" spans="1:2" ht="12" thickBot="1" x14ac:dyDescent="0.25">
      <c r="A1760" s="15" t="s">
        <v>64</v>
      </c>
      <c r="B1760" s="25">
        <v>0</v>
      </c>
    </row>
    <row r="1761" spans="1:2" ht="12" thickBot="1" x14ac:dyDescent="0.25">
      <c r="A1761" s="15" t="s">
        <v>64</v>
      </c>
      <c r="B1761" s="25">
        <v>0</v>
      </c>
    </row>
    <row r="1762" spans="1:2" ht="12" thickBot="1" x14ac:dyDescent="0.25">
      <c r="A1762" s="15" t="s">
        <v>64</v>
      </c>
      <c r="B1762" s="25">
        <v>0</v>
      </c>
    </row>
    <row r="1763" spans="1:2" ht="12" thickBot="1" x14ac:dyDescent="0.25">
      <c r="A1763" s="15" t="s">
        <v>64</v>
      </c>
      <c r="B1763" s="25">
        <v>0</v>
      </c>
    </row>
    <row r="1764" spans="1:2" ht="12" thickBot="1" x14ac:dyDescent="0.25">
      <c r="A1764" s="15" t="s">
        <v>64</v>
      </c>
      <c r="B1764" s="25">
        <v>0</v>
      </c>
    </row>
    <row r="1765" spans="1:2" ht="12" thickBot="1" x14ac:dyDescent="0.25">
      <c r="A1765" s="15" t="s">
        <v>64</v>
      </c>
      <c r="B1765" s="25">
        <v>0</v>
      </c>
    </row>
    <row r="1766" spans="1:2" ht="12" thickBot="1" x14ac:dyDescent="0.25">
      <c r="A1766" s="15" t="s">
        <v>64</v>
      </c>
      <c r="B1766" s="25">
        <v>0</v>
      </c>
    </row>
    <row r="1767" spans="1:2" ht="12" thickBot="1" x14ac:dyDescent="0.25">
      <c r="A1767" s="15" t="s">
        <v>64</v>
      </c>
      <c r="B1767" s="25">
        <v>0</v>
      </c>
    </row>
    <row r="1768" spans="1:2" ht="12" thickBot="1" x14ac:dyDescent="0.25">
      <c r="A1768" s="15" t="s">
        <v>64</v>
      </c>
      <c r="B1768" s="25">
        <v>0</v>
      </c>
    </row>
    <row r="1769" spans="1:2" ht="12" thickBot="1" x14ac:dyDescent="0.25">
      <c r="A1769" s="15" t="s">
        <v>64</v>
      </c>
      <c r="B1769" s="25">
        <v>0</v>
      </c>
    </row>
    <row r="1770" spans="1:2" ht="12" thickBot="1" x14ac:dyDescent="0.25">
      <c r="A1770" s="15" t="s">
        <v>64</v>
      </c>
      <c r="B1770" s="26">
        <v>0</v>
      </c>
    </row>
    <row r="1771" spans="1:2" x14ac:dyDescent="0.2">
      <c r="A1771" s="15" t="s">
        <v>64</v>
      </c>
    </row>
    <row r="1772" spans="1:2" x14ac:dyDescent="0.2">
      <c r="A1772" s="15" t="s">
        <v>64</v>
      </c>
    </row>
    <row r="1773" spans="1:2" x14ac:dyDescent="0.2">
      <c r="A1773" s="15" t="s">
        <v>64</v>
      </c>
    </row>
    <row r="1774" spans="1:2" x14ac:dyDescent="0.2">
      <c r="A1774" s="15" t="s">
        <v>64</v>
      </c>
    </row>
    <row r="1775" spans="1:2" x14ac:dyDescent="0.2">
      <c r="A1775" s="15" t="s">
        <v>64</v>
      </c>
    </row>
    <row r="1776" spans="1:2" x14ac:dyDescent="0.2">
      <c r="A1776" s="15" t="s">
        <v>64</v>
      </c>
    </row>
    <row r="1777" spans="1:1" x14ac:dyDescent="0.2">
      <c r="A1777" s="15" t="s">
        <v>64</v>
      </c>
    </row>
    <row r="1778" spans="1:1" x14ac:dyDescent="0.2">
      <c r="A1778" s="15" t="s">
        <v>64</v>
      </c>
    </row>
    <row r="1779" spans="1:1" x14ac:dyDescent="0.2">
      <c r="A1779" s="15" t="s">
        <v>64</v>
      </c>
    </row>
    <row r="1780" spans="1:1" x14ac:dyDescent="0.2">
      <c r="A1780" s="15" t="s">
        <v>64</v>
      </c>
    </row>
    <row r="1781" spans="1:1" x14ac:dyDescent="0.2">
      <c r="A1781" s="15" t="s">
        <v>64</v>
      </c>
    </row>
    <row r="1782" spans="1:1" x14ac:dyDescent="0.2">
      <c r="A1782" s="15" t="s">
        <v>64</v>
      </c>
    </row>
    <row r="1783" spans="1:1" x14ac:dyDescent="0.2">
      <c r="A1783" s="15" t="s">
        <v>64</v>
      </c>
    </row>
    <row r="1784" spans="1:1" x14ac:dyDescent="0.2">
      <c r="A1784" s="15" t="s">
        <v>64</v>
      </c>
    </row>
    <row r="1785" spans="1:1" x14ac:dyDescent="0.2">
      <c r="A1785" s="15" t="s">
        <v>64</v>
      </c>
    </row>
    <row r="1786" spans="1:1" x14ac:dyDescent="0.2">
      <c r="A1786" s="15" t="s">
        <v>64</v>
      </c>
    </row>
    <row r="1787" spans="1:1" x14ac:dyDescent="0.2">
      <c r="A1787" s="15" t="s">
        <v>64</v>
      </c>
    </row>
    <row r="1788" spans="1:1" x14ac:dyDescent="0.2">
      <c r="A1788" s="15" t="s">
        <v>64</v>
      </c>
    </row>
    <row r="1789" spans="1:1" x14ac:dyDescent="0.2">
      <c r="A1789" s="15" t="s">
        <v>64</v>
      </c>
    </row>
    <row r="1790" spans="1:1" x14ac:dyDescent="0.2">
      <c r="A1790" s="15" t="s">
        <v>64</v>
      </c>
    </row>
    <row r="1791" spans="1:1" x14ac:dyDescent="0.2">
      <c r="A1791" s="15" t="s">
        <v>64</v>
      </c>
    </row>
    <row r="1792" spans="1:1" x14ac:dyDescent="0.2">
      <c r="A1792" s="15" t="s">
        <v>64</v>
      </c>
    </row>
    <row r="1793" spans="1:2" x14ac:dyDescent="0.2">
      <c r="A1793" s="15" t="s">
        <v>64</v>
      </c>
    </row>
    <row r="1794" spans="1:2" x14ac:dyDescent="0.2">
      <c r="A1794" s="15" t="s">
        <v>64</v>
      </c>
    </row>
    <row r="1795" spans="1:2" x14ac:dyDescent="0.2">
      <c r="A1795" s="15" t="s">
        <v>64</v>
      </c>
    </row>
    <row r="1796" spans="1:2" x14ac:dyDescent="0.2">
      <c r="A1796" s="15" t="s">
        <v>64</v>
      </c>
    </row>
    <row r="1797" spans="1:2" x14ac:dyDescent="0.2">
      <c r="A1797" s="15" t="s">
        <v>64</v>
      </c>
    </row>
    <row r="1798" spans="1:2" x14ac:dyDescent="0.2">
      <c r="A1798" s="15" t="s">
        <v>64</v>
      </c>
    </row>
    <row r="1799" spans="1:2" x14ac:dyDescent="0.2">
      <c r="A1799" s="15" t="s">
        <v>64</v>
      </c>
    </row>
    <row r="1800" spans="1:2" ht="12" thickBot="1" x14ac:dyDescent="0.25">
      <c r="A1800" s="15" t="s">
        <v>64</v>
      </c>
    </row>
    <row r="1801" spans="1:2" ht="12" thickBot="1" x14ac:dyDescent="0.25">
      <c r="A1801" s="15" t="s">
        <v>65</v>
      </c>
      <c r="B1801" s="17" t="s">
        <v>104</v>
      </c>
    </row>
    <row r="1802" spans="1:2" ht="12" thickBot="1" x14ac:dyDescent="0.25">
      <c r="A1802" s="15" t="s">
        <v>65</v>
      </c>
      <c r="B1802" s="17" t="s">
        <v>104</v>
      </c>
    </row>
    <row r="1803" spans="1:2" ht="12" thickBot="1" x14ac:dyDescent="0.25">
      <c r="A1803" s="15" t="s">
        <v>65</v>
      </c>
      <c r="B1803" s="17" t="s">
        <v>105</v>
      </c>
    </row>
    <row r="1804" spans="1:2" ht="12" thickBot="1" x14ac:dyDescent="0.25">
      <c r="A1804" s="15" t="s">
        <v>65</v>
      </c>
      <c r="B1804" s="17" t="s">
        <v>106</v>
      </c>
    </row>
    <row r="1805" spans="1:2" ht="12" thickBot="1" x14ac:dyDescent="0.25">
      <c r="A1805" s="15" t="s">
        <v>65</v>
      </c>
      <c r="B1805" s="17" t="s">
        <v>107</v>
      </c>
    </row>
    <row r="1806" spans="1:2" ht="12" thickBot="1" x14ac:dyDescent="0.25">
      <c r="A1806" s="15" t="s">
        <v>65</v>
      </c>
      <c r="B1806" s="17" t="s">
        <v>107</v>
      </c>
    </row>
    <row r="1807" spans="1:2" ht="12" thickBot="1" x14ac:dyDescent="0.25">
      <c r="A1807" s="15" t="s">
        <v>65</v>
      </c>
      <c r="B1807" s="17" t="s">
        <v>108</v>
      </c>
    </row>
    <row r="1808" spans="1:2" ht="12" thickBot="1" x14ac:dyDescent="0.25">
      <c r="A1808" s="15" t="s">
        <v>65</v>
      </c>
      <c r="B1808" s="17" t="s">
        <v>108</v>
      </c>
    </row>
    <row r="1809" spans="1:2" ht="12" thickBot="1" x14ac:dyDescent="0.25">
      <c r="A1809" s="15" t="s">
        <v>65</v>
      </c>
      <c r="B1809" s="17" t="s">
        <v>109</v>
      </c>
    </row>
    <row r="1810" spans="1:2" ht="12" thickBot="1" x14ac:dyDescent="0.25">
      <c r="A1810" s="15" t="s">
        <v>65</v>
      </c>
      <c r="B1810" s="17" t="s">
        <v>110</v>
      </c>
    </row>
    <row r="1811" spans="1:2" ht="12" thickBot="1" x14ac:dyDescent="0.25">
      <c r="A1811" s="15" t="s">
        <v>65</v>
      </c>
      <c r="B1811" s="17" t="s">
        <v>110</v>
      </c>
    </row>
    <row r="1812" spans="1:2" ht="12" thickBot="1" x14ac:dyDescent="0.25">
      <c r="A1812" s="15" t="s">
        <v>65</v>
      </c>
      <c r="B1812" s="17" t="s">
        <v>111</v>
      </c>
    </row>
    <row r="1813" spans="1:2" ht="12" thickBot="1" x14ac:dyDescent="0.25">
      <c r="A1813" s="15" t="s">
        <v>65</v>
      </c>
      <c r="B1813" s="17" t="s">
        <v>111</v>
      </c>
    </row>
    <row r="1814" spans="1:2" ht="12" thickBot="1" x14ac:dyDescent="0.25">
      <c r="A1814" s="15" t="s">
        <v>65</v>
      </c>
      <c r="B1814" s="17" t="s">
        <v>112</v>
      </c>
    </row>
    <row r="1815" spans="1:2" ht="12" thickBot="1" x14ac:dyDescent="0.25">
      <c r="A1815" s="15" t="s">
        <v>65</v>
      </c>
      <c r="B1815" s="17" t="s">
        <v>113</v>
      </c>
    </row>
    <row r="1816" spans="1:2" ht="12" thickBot="1" x14ac:dyDescent="0.25">
      <c r="A1816" s="15" t="s">
        <v>65</v>
      </c>
      <c r="B1816" s="17" t="s">
        <v>113</v>
      </c>
    </row>
    <row r="1817" spans="1:2" ht="12" thickBot="1" x14ac:dyDescent="0.25">
      <c r="A1817" s="15" t="s">
        <v>65</v>
      </c>
      <c r="B1817" s="17" t="s">
        <v>114</v>
      </c>
    </row>
    <row r="1818" spans="1:2" ht="12" thickBot="1" x14ac:dyDescent="0.25">
      <c r="A1818" s="15" t="s">
        <v>65</v>
      </c>
      <c r="B1818" s="17" t="s">
        <v>115</v>
      </c>
    </row>
    <row r="1819" spans="1:2" ht="12" thickBot="1" x14ac:dyDescent="0.25">
      <c r="A1819" s="15" t="s">
        <v>65</v>
      </c>
      <c r="B1819" s="17" t="s">
        <v>116</v>
      </c>
    </row>
    <row r="1820" spans="1:2" ht="12" thickBot="1" x14ac:dyDescent="0.25">
      <c r="A1820" s="15" t="s">
        <v>65</v>
      </c>
      <c r="B1820" s="17" t="s">
        <v>117</v>
      </c>
    </row>
    <row r="1821" spans="1:2" ht="12" thickBot="1" x14ac:dyDescent="0.25">
      <c r="A1821" s="15" t="s">
        <v>65</v>
      </c>
      <c r="B1821" s="17" t="s">
        <v>117</v>
      </c>
    </row>
    <row r="1822" spans="1:2" ht="12" thickBot="1" x14ac:dyDescent="0.25">
      <c r="A1822" s="15" t="s">
        <v>65</v>
      </c>
      <c r="B1822" s="17" t="s">
        <v>118</v>
      </c>
    </row>
    <row r="1823" spans="1:2" ht="12" thickBot="1" x14ac:dyDescent="0.25">
      <c r="A1823" s="15" t="s">
        <v>65</v>
      </c>
      <c r="B1823" s="17" t="s">
        <v>119</v>
      </c>
    </row>
    <row r="1824" spans="1:2" ht="12" thickBot="1" x14ac:dyDescent="0.25">
      <c r="A1824" s="15" t="s">
        <v>65</v>
      </c>
      <c r="B1824" s="17" t="s">
        <v>120</v>
      </c>
    </row>
    <row r="1825" spans="1:2" ht="12" thickBot="1" x14ac:dyDescent="0.25">
      <c r="A1825" s="15" t="s">
        <v>65</v>
      </c>
      <c r="B1825" s="17" t="s">
        <v>121</v>
      </c>
    </row>
    <row r="1826" spans="1:2" ht="12" thickBot="1" x14ac:dyDescent="0.25">
      <c r="A1826" s="15" t="s">
        <v>65</v>
      </c>
      <c r="B1826" s="17" t="s">
        <v>122</v>
      </c>
    </row>
    <row r="1827" spans="1:2" ht="12" thickBot="1" x14ac:dyDescent="0.25">
      <c r="A1827" s="15" t="s">
        <v>65</v>
      </c>
      <c r="B1827" s="17" t="s">
        <v>123</v>
      </c>
    </row>
    <row r="1828" spans="1:2" ht="12" thickBot="1" x14ac:dyDescent="0.25">
      <c r="A1828" s="15" t="s">
        <v>65</v>
      </c>
      <c r="B1828" s="17" t="s">
        <v>123</v>
      </c>
    </row>
    <row r="1829" spans="1:2" ht="12" thickBot="1" x14ac:dyDescent="0.25">
      <c r="A1829" s="15" t="s">
        <v>65</v>
      </c>
      <c r="B1829" s="17" t="s">
        <v>124</v>
      </c>
    </row>
    <row r="1830" spans="1:2" ht="12" thickBot="1" x14ac:dyDescent="0.25">
      <c r="A1830" s="15" t="s">
        <v>65</v>
      </c>
      <c r="B1830" s="17" t="s">
        <v>124</v>
      </c>
    </row>
    <row r="1831" spans="1:2" ht="12" thickBot="1" x14ac:dyDescent="0.25">
      <c r="A1831" s="15" t="s">
        <v>65</v>
      </c>
      <c r="B1831" s="17" t="s">
        <v>125</v>
      </c>
    </row>
    <row r="1832" spans="1:2" ht="12" thickBot="1" x14ac:dyDescent="0.25">
      <c r="A1832" s="15" t="s">
        <v>65</v>
      </c>
      <c r="B1832" s="17" t="s">
        <v>125</v>
      </c>
    </row>
    <row r="1833" spans="1:2" ht="12" thickBot="1" x14ac:dyDescent="0.25">
      <c r="A1833" s="15" t="s">
        <v>65</v>
      </c>
      <c r="B1833" s="17" t="s">
        <v>126</v>
      </c>
    </row>
    <row r="1834" spans="1:2" ht="12" thickBot="1" x14ac:dyDescent="0.25">
      <c r="A1834" s="15" t="s">
        <v>65</v>
      </c>
      <c r="B1834" s="17" t="s">
        <v>126</v>
      </c>
    </row>
    <row r="1835" spans="1:2" ht="12" thickBot="1" x14ac:dyDescent="0.25">
      <c r="A1835" s="15" t="s">
        <v>65</v>
      </c>
      <c r="B1835" s="17" t="s">
        <v>127</v>
      </c>
    </row>
    <row r="1836" spans="1:2" ht="12" thickBot="1" x14ac:dyDescent="0.25">
      <c r="A1836" s="15" t="s">
        <v>65</v>
      </c>
      <c r="B1836" s="17" t="s">
        <v>128</v>
      </c>
    </row>
    <row r="1837" spans="1:2" ht="12" thickBot="1" x14ac:dyDescent="0.25">
      <c r="A1837" s="15" t="s">
        <v>65</v>
      </c>
      <c r="B1837" s="17" t="s">
        <v>129</v>
      </c>
    </row>
    <row r="1838" spans="1:2" ht="12" thickBot="1" x14ac:dyDescent="0.25">
      <c r="A1838" s="15" t="s">
        <v>65</v>
      </c>
      <c r="B1838" s="17" t="s">
        <v>130</v>
      </c>
    </row>
    <row r="1839" spans="1:2" ht="12" thickBot="1" x14ac:dyDescent="0.25">
      <c r="A1839" s="15" t="s">
        <v>65</v>
      </c>
      <c r="B1839" s="17" t="s">
        <v>131</v>
      </c>
    </row>
    <row r="1840" spans="1:2" ht="12" thickBot="1" x14ac:dyDescent="0.25">
      <c r="A1840" s="15" t="s">
        <v>65</v>
      </c>
      <c r="B1840" s="19" t="s">
        <v>131</v>
      </c>
    </row>
    <row r="1841" spans="1:2" ht="12" thickBot="1" x14ac:dyDescent="0.25">
      <c r="A1841" s="15" t="s">
        <v>65</v>
      </c>
      <c r="B1841" s="17" t="s">
        <v>132</v>
      </c>
    </row>
    <row r="1842" spans="1:2" ht="12" thickBot="1" x14ac:dyDescent="0.25">
      <c r="A1842" s="15" t="s">
        <v>65</v>
      </c>
      <c r="B1842" s="17" t="s">
        <v>133</v>
      </c>
    </row>
    <row r="1843" spans="1:2" ht="12" thickBot="1" x14ac:dyDescent="0.25">
      <c r="A1843" s="15" t="s">
        <v>65</v>
      </c>
      <c r="B1843" s="17" t="s">
        <v>134</v>
      </c>
    </row>
    <row r="1844" spans="1:2" ht="12" thickBot="1" x14ac:dyDescent="0.25">
      <c r="A1844" s="15" t="s">
        <v>65</v>
      </c>
      <c r="B1844" s="17" t="s">
        <v>135</v>
      </c>
    </row>
    <row r="1845" spans="1:2" ht="12" thickBot="1" x14ac:dyDescent="0.25">
      <c r="A1845" s="15" t="s">
        <v>65</v>
      </c>
      <c r="B1845" s="17" t="s">
        <v>136</v>
      </c>
    </row>
    <row r="1846" spans="1:2" ht="12" thickBot="1" x14ac:dyDescent="0.25">
      <c r="A1846" s="15" t="s">
        <v>65</v>
      </c>
      <c r="B1846" s="19" t="s">
        <v>137</v>
      </c>
    </row>
    <row r="1847" spans="1:2" ht="12" thickBot="1" x14ac:dyDescent="0.25">
      <c r="A1847" s="15" t="s">
        <v>65</v>
      </c>
      <c r="B1847" s="17" t="s">
        <v>137</v>
      </c>
    </row>
    <row r="1848" spans="1:2" ht="12" thickBot="1" x14ac:dyDescent="0.25">
      <c r="A1848" s="15" t="s">
        <v>65</v>
      </c>
      <c r="B1848" s="17" t="s">
        <v>138</v>
      </c>
    </row>
    <row r="1849" spans="1:2" ht="12" thickBot="1" x14ac:dyDescent="0.25">
      <c r="A1849" s="15" t="s">
        <v>65</v>
      </c>
      <c r="B1849" s="17" t="s">
        <v>138</v>
      </c>
    </row>
    <row r="1850" spans="1:2" ht="12" thickBot="1" x14ac:dyDescent="0.25">
      <c r="A1850" s="15" t="s">
        <v>65</v>
      </c>
      <c r="B1850" s="28" t="s">
        <v>139</v>
      </c>
    </row>
    <row r="1851" spans="1:2" ht="12" thickBot="1" x14ac:dyDescent="0.25">
      <c r="A1851" s="15" t="s">
        <v>65</v>
      </c>
      <c r="B1851" s="17" t="s">
        <v>140</v>
      </c>
    </row>
    <row r="1852" spans="1:2" ht="12" thickBot="1" x14ac:dyDescent="0.25">
      <c r="A1852" s="15" t="s">
        <v>65</v>
      </c>
      <c r="B1852" s="17" t="s">
        <v>141</v>
      </c>
    </row>
    <row r="1853" spans="1:2" ht="12" thickBot="1" x14ac:dyDescent="0.25">
      <c r="A1853" s="15" t="s">
        <v>65</v>
      </c>
      <c r="B1853" s="17" t="s">
        <v>142</v>
      </c>
    </row>
    <row r="1854" spans="1:2" ht="12" thickBot="1" x14ac:dyDescent="0.25">
      <c r="A1854" s="15" t="s">
        <v>65</v>
      </c>
      <c r="B1854" s="17" t="s">
        <v>142</v>
      </c>
    </row>
    <row r="1855" spans="1:2" ht="12" thickBot="1" x14ac:dyDescent="0.25">
      <c r="A1855" s="15" t="s">
        <v>65</v>
      </c>
      <c r="B1855" s="17" t="s">
        <v>143</v>
      </c>
    </row>
    <row r="1856" spans="1:2" ht="12" thickBot="1" x14ac:dyDescent="0.25">
      <c r="A1856" s="15" t="s">
        <v>65</v>
      </c>
      <c r="B1856" s="17" t="s">
        <v>144</v>
      </c>
    </row>
    <row r="1857" spans="1:2" ht="12" thickBot="1" x14ac:dyDescent="0.25">
      <c r="A1857" s="15" t="s">
        <v>65</v>
      </c>
      <c r="B1857" s="17" t="s">
        <v>144</v>
      </c>
    </row>
    <row r="1858" spans="1:2" ht="12" thickBot="1" x14ac:dyDescent="0.25">
      <c r="A1858" s="15" t="s">
        <v>65</v>
      </c>
      <c r="B1858" s="17" t="s">
        <v>145</v>
      </c>
    </row>
    <row r="1859" spans="1:2" ht="12" thickBot="1" x14ac:dyDescent="0.25">
      <c r="A1859" s="15" t="s">
        <v>65</v>
      </c>
      <c r="B1859" s="17" t="s">
        <v>146</v>
      </c>
    </row>
    <row r="1860" spans="1:2" ht="12" thickBot="1" x14ac:dyDescent="0.25">
      <c r="A1860" s="15" t="s">
        <v>65</v>
      </c>
      <c r="B1860" s="17" t="s">
        <v>147</v>
      </c>
    </row>
    <row r="1861" spans="1:2" ht="12" thickBot="1" x14ac:dyDescent="0.25">
      <c r="A1861" s="15" t="s">
        <v>65</v>
      </c>
      <c r="B1861" s="17" t="s">
        <v>148</v>
      </c>
    </row>
    <row r="1862" spans="1:2" ht="12" thickBot="1" x14ac:dyDescent="0.25">
      <c r="A1862" s="15" t="s">
        <v>65</v>
      </c>
      <c r="B1862" s="17" t="s">
        <v>148</v>
      </c>
    </row>
    <row r="1863" spans="1:2" ht="12" thickBot="1" x14ac:dyDescent="0.25">
      <c r="A1863" s="15" t="s">
        <v>65</v>
      </c>
      <c r="B1863" s="19" t="s">
        <v>149</v>
      </c>
    </row>
    <row r="1864" spans="1:2" ht="12" thickBot="1" x14ac:dyDescent="0.25">
      <c r="A1864" s="15" t="s">
        <v>65</v>
      </c>
      <c r="B1864" s="17" t="s">
        <v>150</v>
      </c>
    </row>
    <row r="1865" spans="1:2" ht="12" thickBot="1" x14ac:dyDescent="0.25">
      <c r="A1865" s="15" t="s">
        <v>65</v>
      </c>
      <c r="B1865" s="17" t="s">
        <v>151</v>
      </c>
    </row>
    <row r="1866" spans="1:2" ht="12" thickBot="1" x14ac:dyDescent="0.25">
      <c r="A1866" s="15" t="s">
        <v>65</v>
      </c>
      <c r="B1866" s="17" t="s">
        <v>152</v>
      </c>
    </row>
    <row r="1867" spans="1:2" ht="12" thickBot="1" x14ac:dyDescent="0.25">
      <c r="A1867" s="15" t="s">
        <v>65</v>
      </c>
      <c r="B1867" s="17" t="s">
        <v>153</v>
      </c>
    </row>
    <row r="1868" spans="1:2" ht="12" thickBot="1" x14ac:dyDescent="0.25">
      <c r="A1868" s="15" t="s">
        <v>65</v>
      </c>
      <c r="B1868" s="17" t="s">
        <v>154</v>
      </c>
    </row>
    <row r="1869" spans="1:2" ht="12" thickBot="1" x14ac:dyDescent="0.25">
      <c r="A1869" s="15" t="s">
        <v>65</v>
      </c>
      <c r="B1869" s="19" t="s">
        <v>155</v>
      </c>
    </row>
    <row r="1870" spans="1:2" ht="12" thickBot="1" x14ac:dyDescent="0.25">
      <c r="A1870" s="15" t="s">
        <v>65</v>
      </c>
      <c r="B1870" s="17" t="s">
        <v>156</v>
      </c>
    </row>
    <row r="1871" spans="1:2" ht="17.25" thickBot="1" x14ac:dyDescent="0.25">
      <c r="A1871" s="15" t="s">
        <v>65</v>
      </c>
      <c r="B1871" s="17" t="s">
        <v>157</v>
      </c>
    </row>
    <row r="1872" spans="1:2" ht="12" thickBot="1" x14ac:dyDescent="0.25">
      <c r="A1872" s="15" t="s">
        <v>65</v>
      </c>
      <c r="B1872" s="17" t="s">
        <v>158</v>
      </c>
    </row>
    <row r="1873" spans="1:2" ht="12" thickBot="1" x14ac:dyDescent="0.25">
      <c r="A1873" s="15" t="s">
        <v>65</v>
      </c>
      <c r="B1873" s="17" t="s">
        <v>159</v>
      </c>
    </row>
    <row r="1874" spans="1:2" ht="12" thickBot="1" x14ac:dyDescent="0.25">
      <c r="A1874" s="15" t="s">
        <v>65</v>
      </c>
      <c r="B1874" s="17" t="s">
        <v>160</v>
      </c>
    </row>
    <row r="1875" spans="1:2" ht="12" thickBot="1" x14ac:dyDescent="0.25">
      <c r="A1875" s="15" t="s">
        <v>65</v>
      </c>
      <c r="B1875" s="17" t="s">
        <v>161</v>
      </c>
    </row>
    <row r="1876" spans="1:2" ht="12" thickBot="1" x14ac:dyDescent="0.25">
      <c r="A1876" s="15" t="s">
        <v>65</v>
      </c>
      <c r="B1876" s="17" t="s">
        <v>162</v>
      </c>
    </row>
    <row r="1877" spans="1:2" ht="12" thickBot="1" x14ac:dyDescent="0.25">
      <c r="A1877" s="15" t="s">
        <v>65</v>
      </c>
      <c r="B1877" s="17" t="s">
        <v>162</v>
      </c>
    </row>
    <row r="1878" spans="1:2" ht="12" thickBot="1" x14ac:dyDescent="0.25">
      <c r="A1878" s="15" t="s">
        <v>65</v>
      </c>
      <c r="B1878" s="17" t="s">
        <v>163</v>
      </c>
    </row>
    <row r="1879" spans="1:2" ht="12" thickBot="1" x14ac:dyDescent="0.25">
      <c r="A1879" s="15" t="s">
        <v>65</v>
      </c>
      <c r="B1879" s="17" t="s">
        <v>164</v>
      </c>
    </row>
    <row r="1880" spans="1:2" ht="12" thickBot="1" x14ac:dyDescent="0.25">
      <c r="A1880" s="15" t="s">
        <v>65</v>
      </c>
      <c r="B1880" s="17" t="s">
        <v>165</v>
      </c>
    </row>
    <row r="1881" spans="1:2" ht="12" thickBot="1" x14ac:dyDescent="0.25">
      <c r="A1881" s="15" t="s">
        <v>65</v>
      </c>
      <c r="B1881" s="17" t="s">
        <v>166</v>
      </c>
    </row>
    <row r="1882" spans="1:2" ht="12" thickBot="1" x14ac:dyDescent="0.25">
      <c r="A1882" s="15" t="s">
        <v>65</v>
      </c>
      <c r="B1882" s="17" t="s">
        <v>166</v>
      </c>
    </row>
    <row r="1883" spans="1:2" ht="12" thickBot="1" x14ac:dyDescent="0.25">
      <c r="A1883" s="15" t="s">
        <v>65</v>
      </c>
      <c r="B1883" s="17" t="s">
        <v>167</v>
      </c>
    </row>
    <row r="1884" spans="1:2" ht="12" thickBot="1" x14ac:dyDescent="0.25">
      <c r="A1884" s="15" t="s">
        <v>65</v>
      </c>
      <c r="B1884" s="17" t="s">
        <v>167</v>
      </c>
    </row>
    <row r="1885" spans="1:2" ht="12" thickBot="1" x14ac:dyDescent="0.25">
      <c r="A1885" s="15" t="s">
        <v>65</v>
      </c>
      <c r="B1885" s="17" t="s">
        <v>168</v>
      </c>
    </row>
    <row r="1886" spans="1:2" ht="12" thickBot="1" x14ac:dyDescent="0.25">
      <c r="A1886" s="15" t="s">
        <v>65</v>
      </c>
      <c r="B1886" s="17" t="s">
        <v>168</v>
      </c>
    </row>
    <row r="1887" spans="1:2" ht="12" thickBot="1" x14ac:dyDescent="0.25">
      <c r="A1887" s="15" t="s">
        <v>65</v>
      </c>
      <c r="B1887" s="17" t="s">
        <v>169</v>
      </c>
    </row>
    <row r="1888" spans="1:2" ht="12" thickBot="1" x14ac:dyDescent="0.25">
      <c r="A1888" s="15" t="s">
        <v>65</v>
      </c>
      <c r="B1888" s="17" t="s">
        <v>170</v>
      </c>
    </row>
    <row r="1889" spans="1:2" ht="12" thickBot="1" x14ac:dyDescent="0.25">
      <c r="A1889" s="15" t="s">
        <v>65</v>
      </c>
      <c r="B1889" s="17" t="s">
        <v>171</v>
      </c>
    </row>
    <row r="1890" spans="1:2" ht="17.25" thickBot="1" x14ac:dyDescent="0.25">
      <c r="A1890" s="15" t="s">
        <v>65</v>
      </c>
      <c r="B1890" s="17" t="s">
        <v>172</v>
      </c>
    </row>
    <row r="1891" spans="1:2" ht="17.25" thickBot="1" x14ac:dyDescent="0.25">
      <c r="A1891" s="15" t="s">
        <v>65</v>
      </c>
      <c r="B1891" s="17" t="s">
        <v>173</v>
      </c>
    </row>
    <row r="1892" spans="1:2" ht="12" thickBot="1" x14ac:dyDescent="0.25">
      <c r="A1892" s="15" t="s">
        <v>65</v>
      </c>
      <c r="B1892" s="17" t="s">
        <v>174</v>
      </c>
    </row>
    <row r="1893" spans="1:2" ht="12" thickBot="1" x14ac:dyDescent="0.25">
      <c r="A1893" s="15" t="s">
        <v>65</v>
      </c>
      <c r="B1893" s="17" t="s">
        <v>175</v>
      </c>
    </row>
    <row r="1894" spans="1:2" ht="12" thickBot="1" x14ac:dyDescent="0.25">
      <c r="A1894" s="15" t="s">
        <v>65</v>
      </c>
      <c r="B1894" s="17" t="s">
        <v>176</v>
      </c>
    </row>
    <row r="1895" spans="1:2" ht="12" thickBot="1" x14ac:dyDescent="0.25">
      <c r="A1895" s="15" t="s">
        <v>65</v>
      </c>
      <c r="B1895" s="17" t="s">
        <v>177</v>
      </c>
    </row>
    <row r="1896" spans="1:2" ht="12" thickBot="1" x14ac:dyDescent="0.25">
      <c r="A1896" s="15" t="s">
        <v>65</v>
      </c>
      <c r="B1896" s="17" t="s">
        <v>178</v>
      </c>
    </row>
    <row r="1897" spans="1:2" ht="12" thickBot="1" x14ac:dyDescent="0.25">
      <c r="A1897" s="15" t="s">
        <v>65</v>
      </c>
      <c r="B1897" s="17" t="s">
        <v>179</v>
      </c>
    </row>
    <row r="1898" spans="1:2" ht="12" thickBot="1" x14ac:dyDescent="0.25">
      <c r="A1898" s="15" t="s">
        <v>65</v>
      </c>
      <c r="B1898" s="17" t="s">
        <v>180</v>
      </c>
    </row>
    <row r="1899" spans="1:2" ht="12" thickBot="1" x14ac:dyDescent="0.25">
      <c r="A1899" s="15" t="s">
        <v>65</v>
      </c>
      <c r="B1899" s="17" t="s">
        <v>181</v>
      </c>
    </row>
    <row r="1900" spans="1:2" ht="12" thickBot="1" x14ac:dyDescent="0.25">
      <c r="A1900" s="15" t="s">
        <v>65</v>
      </c>
      <c r="B1900" s="17" t="s">
        <v>182</v>
      </c>
    </row>
    <row r="1901" spans="1:2" ht="12" thickBot="1" x14ac:dyDescent="0.25">
      <c r="A1901" s="15" t="s">
        <v>65</v>
      </c>
      <c r="B1901" s="17" t="s">
        <v>183</v>
      </c>
    </row>
    <row r="1902" spans="1:2" ht="12" thickBot="1" x14ac:dyDescent="0.25">
      <c r="A1902" s="15" t="s">
        <v>65</v>
      </c>
      <c r="B1902" s="17" t="s">
        <v>184</v>
      </c>
    </row>
    <row r="1903" spans="1:2" ht="12" thickBot="1" x14ac:dyDescent="0.25">
      <c r="A1903" s="15" t="s">
        <v>65</v>
      </c>
      <c r="B1903" s="17" t="s">
        <v>185</v>
      </c>
    </row>
    <row r="1904" spans="1:2" ht="17.25" thickBot="1" x14ac:dyDescent="0.25">
      <c r="A1904" s="15" t="s">
        <v>65</v>
      </c>
      <c r="B1904" s="17" t="s">
        <v>186</v>
      </c>
    </row>
    <row r="1905" spans="1:2" ht="17.25" thickBot="1" x14ac:dyDescent="0.25">
      <c r="A1905" s="15" t="s">
        <v>65</v>
      </c>
      <c r="B1905" s="17" t="s">
        <v>187</v>
      </c>
    </row>
    <row r="1906" spans="1:2" ht="12" thickBot="1" x14ac:dyDescent="0.25">
      <c r="A1906" s="15" t="s">
        <v>65</v>
      </c>
      <c r="B1906" s="17" t="s">
        <v>188</v>
      </c>
    </row>
    <row r="1907" spans="1:2" ht="12" thickBot="1" x14ac:dyDescent="0.25">
      <c r="A1907" s="15" t="s">
        <v>65</v>
      </c>
      <c r="B1907" s="17" t="s">
        <v>189</v>
      </c>
    </row>
    <row r="1908" spans="1:2" ht="12" thickBot="1" x14ac:dyDescent="0.25">
      <c r="A1908" s="15" t="s">
        <v>65</v>
      </c>
      <c r="B1908" s="17" t="s">
        <v>190</v>
      </c>
    </row>
    <row r="1909" spans="1:2" ht="12" thickBot="1" x14ac:dyDescent="0.25">
      <c r="A1909" s="15" t="s">
        <v>65</v>
      </c>
      <c r="B1909" s="17" t="s">
        <v>191</v>
      </c>
    </row>
    <row r="1910" spans="1:2" ht="17.25" thickBot="1" x14ac:dyDescent="0.25">
      <c r="A1910" s="15" t="s">
        <v>65</v>
      </c>
      <c r="B1910" s="17" t="s">
        <v>192</v>
      </c>
    </row>
    <row r="1911" spans="1:2" ht="12" thickBot="1" x14ac:dyDescent="0.25">
      <c r="A1911" s="15" t="s">
        <v>65</v>
      </c>
      <c r="B1911" s="17" t="s">
        <v>193</v>
      </c>
    </row>
    <row r="1912" spans="1:2" ht="12" thickBot="1" x14ac:dyDescent="0.25">
      <c r="A1912" s="15" t="s">
        <v>65</v>
      </c>
      <c r="B1912" s="17" t="s">
        <v>194</v>
      </c>
    </row>
    <row r="1913" spans="1:2" ht="12" thickBot="1" x14ac:dyDescent="0.25">
      <c r="A1913" s="15" t="s">
        <v>65</v>
      </c>
      <c r="B1913" s="17" t="s">
        <v>195</v>
      </c>
    </row>
    <row r="1914" spans="1:2" ht="12" thickBot="1" x14ac:dyDescent="0.25">
      <c r="A1914" s="15" t="s">
        <v>65</v>
      </c>
      <c r="B1914" s="17" t="s">
        <v>196</v>
      </c>
    </row>
    <row r="1915" spans="1:2" ht="12" thickBot="1" x14ac:dyDescent="0.25">
      <c r="A1915" s="15" t="s">
        <v>65</v>
      </c>
      <c r="B1915" s="17" t="s">
        <v>197</v>
      </c>
    </row>
    <row r="1916" spans="1:2" ht="12" thickBot="1" x14ac:dyDescent="0.25">
      <c r="A1916" s="15" t="s">
        <v>65</v>
      </c>
      <c r="B1916" s="22" t="s">
        <v>198</v>
      </c>
    </row>
    <row r="1917" spans="1:2" ht="12" thickBot="1" x14ac:dyDescent="0.25">
      <c r="A1917" s="15" t="s">
        <v>65</v>
      </c>
      <c r="B1917" s="22" t="s">
        <v>199</v>
      </c>
    </row>
    <row r="1918" spans="1:2" ht="12" thickBot="1" x14ac:dyDescent="0.25">
      <c r="A1918" s="15" t="s">
        <v>65</v>
      </c>
      <c r="B1918" s="22" t="s">
        <v>200</v>
      </c>
    </row>
    <row r="1919" spans="1:2" ht="12" thickBot="1" x14ac:dyDescent="0.25">
      <c r="A1919" s="15" t="s">
        <v>65</v>
      </c>
      <c r="B1919" s="22" t="s">
        <v>201</v>
      </c>
    </row>
    <row r="1920" spans="1:2" ht="12" thickBot="1" x14ac:dyDescent="0.25">
      <c r="A1920" s="15" t="s">
        <v>65</v>
      </c>
      <c r="B1920" s="22" t="s">
        <v>202</v>
      </c>
    </row>
    <row r="1921" spans="1:2" ht="12" thickBot="1" x14ac:dyDescent="0.25">
      <c r="A1921" s="15" t="s">
        <v>65</v>
      </c>
      <c r="B1921" s="22" t="s">
        <v>203</v>
      </c>
    </row>
    <row r="1922" spans="1:2" ht="12" thickBot="1" x14ac:dyDescent="0.25">
      <c r="A1922" s="15" t="s">
        <v>65</v>
      </c>
      <c r="B1922" s="22" t="s">
        <v>204</v>
      </c>
    </row>
    <row r="1923" spans="1:2" ht="12" thickBot="1" x14ac:dyDescent="0.25">
      <c r="A1923" s="15" t="s">
        <v>65</v>
      </c>
      <c r="B1923" s="22" t="s">
        <v>205</v>
      </c>
    </row>
    <row r="1924" spans="1:2" ht="12" thickBot="1" x14ac:dyDescent="0.25">
      <c r="A1924" s="15" t="s">
        <v>65</v>
      </c>
      <c r="B1924" s="22" t="s">
        <v>206</v>
      </c>
    </row>
    <row r="1925" spans="1:2" ht="12" thickBot="1" x14ac:dyDescent="0.25">
      <c r="A1925" s="15" t="s">
        <v>65</v>
      </c>
      <c r="B1925" s="22" t="s">
        <v>207</v>
      </c>
    </row>
    <row r="1926" spans="1:2" ht="12" thickBot="1" x14ac:dyDescent="0.25">
      <c r="A1926" s="15" t="s">
        <v>65</v>
      </c>
      <c r="B1926" s="22" t="s">
        <v>208</v>
      </c>
    </row>
    <row r="1927" spans="1:2" ht="12" thickBot="1" x14ac:dyDescent="0.25">
      <c r="A1927" s="15" t="s">
        <v>65</v>
      </c>
      <c r="B1927" s="22" t="s">
        <v>209</v>
      </c>
    </row>
    <row r="1928" spans="1:2" ht="12" thickBot="1" x14ac:dyDescent="0.25">
      <c r="A1928" s="15" t="s">
        <v>65</v>
      </c>
      <c r="B1928" s="22" t="s">
        <v>210</v>
      </c>
    </row>
    <row r="1929" spans="1:2" ht="12" thickBot="1" x14ac:dyDescent="0.25">
      <c r="A1929" s="15" t="s">
        <v>65</v>
      </c>
      <c r="B1929" s="22" t="s">
        <v>211</v>
      </c>
    </row>
    <row r="1930" spans="1:2" ht="12" thickBot="1" x14ac:dyDescent="0.25">
      <c r="A1930" s="15" t="s">
        <v>65</v>
      </c>
      <c r="B1930" s="22" t="s">
        <v>212</v>
      </c>
    </row>
    <row r="1931" spans="1:2" ht="12" thickBot="1" x14ac:dyDescent="0.25">
      <c r="A1931" s="15" t="s">
        <v>65</v>
      </c>
      <c r="B1931" s="22" t="s">
        <v>213</v>
      </c>
    </row>
    <row r="1932" spans="1:2" ht="12" thickBot="1" x14ac:dyDescent="0.25">
      <c r="A1932" s="15" t="s">
        <v>65</v>
      </c>
      <c r="B1932" s="22" t="s">
        <v>214</v>
      </c>
    </row>
    <row r="1933" spans="1:2" ht="12" thickBot="1" x14ac:dyDescent="0.25">
      <c r="A1933" s="15" t="s">
        <v>65</v>
      </c>
      <c r="B1933" s="22" t="s">
        <v>215</v>
      </c>
    </row>
    <row r="1934" spans="1:2" ht="12" thickBot="1" x14ac:dyDescent="0.25">
      <c r="A1934" s="15" t="s">
        <v>65</v>
      </c>
      <c r="B1934" s="22" t="s">
        <v>216</v>
      </c>
    </row>
    <row r="1935" spans="1:2" ht="12" thickBot="1" x14ac:dyDescent="0.25">
      <c r="A1935" s="15" t="s">
        <v>65</v>
      </c>
      <c r="B1935" s="22" t="s">
        <v>217</v>
      </c>
    </row>
    <row r="1936" spans="1:2" ht="12" thickBot="1" x14ac:dyDescent="0.25">
      <c r="A1936" s="15" t="s">
        <v>65</v>
      </c>
      <c r="B1936" s="22" t="s">
        <v>218</v>
      </c>
    </row>
    <row r="1937" spans="1:2" ht="12" thickBot="1" x14ac:dyDescent="0.25">
      <c r="A1937" s="15" t="s">
        <v>65</v>
      </c>
      <c r="B1937" s="22" t="s">
        <v>219</v>
      </c>
    </row>
    <row r="1938" spans="1:2" ht="12" thickBot="1" x14ac:dyDescent="0.25">
      <c r="A1938" s="15" t="s">
        <v>65</v>
      </c>
      <c r="B1938" s="22" t="s">
        <v>220</v>
      </c>
    </row>
    <row r="1939" spans="1:2" ht="12" thickBot="1" x14ac:dyDescent="0.25">
      <c r="A1939" s="15" t="s">
        <v>65</v>
      </c>
      <c r="B1939" s="22" t="s">
        <v>221</v>
      </c>
    </row>
    <row r="1940" spans="1:2" ht="12" thickBot="1" x14ac:dyDescent="0.25">
      <c r="A1940" s="15" t="s">
        <v>65</v>
      </c>
      <c r="B1940" s="22" t="s">
        <v>222</v>
      </c>
    </row>
    <row r="1941" spans="1:2" ht="12" thickBot="1" x14ac:dyDescent="0.25">
      <c r="A1941" s="15" t="s">
        <v>65</v>
      </c>
      <c r="B1941" s="22" t="s">
        <v>223</v>
      </c>
    </row>
    <row r="1942" spans="1:2" ht="12" thickBot="1" x14ac:dyDescent="0.25">
      <c r="A1942" s="15" t="s">
        <v>65</v>
      </c>
      <c r="B1942" s="22" t="s">
        <v>224</v>
      </c>
    </row>
    <row r="1943" spans="1:2" ht="12" thickBot="1" x14ac:dyDescent="0.25">
      <c r="A1943" s="15" t="s">
        <v>65</v>
      </c>
      <c r="B1943" s="22" t="s">
        <v>225</v>
      </c>
    </row>
    <row r="1944" spans="1:2" ht="12" thickBot="1" x14ac:dyDescent="0.25">
      <c r="A1944" s="15" t="s">
        <v>65</v>
      </c>
      <c r="B1944" s="22" t="s">
        <v>226</v>
      </c>
    </row>
    <row r="1945" spans="1:2" ht="12" thickBot="1" x14ac:dyDescent="0.25">
      <c r="A1945" s="15" t="s">
        <v>65</v>
      </c>
      <c r="B1945" s="22" t="s">
        <v>227</v>
      </c>
    </row>
    <row r="1946" spans="1:2" ht="12" thickBot="1" x14ac:dyDescent="0.25">
      <c r="A1946" s="15" t="s">
        <v>65</v>
      </c>
      <c r="B1946" s="22" t="s">
        <v>228</v>
      </c>
    </row>
    <row r="1947" spans="1:2" ht="12" thickBot="1" x14ac:dyDescent="0.25">
      <c r="A1947" s="15" t="s">
        <v>65</v>
      </c>
      <c r="B1947" s="22" t="s">
        <v>229</v>
      </c>
    </row>
    <row r="1948" spans="1:2" ht="12" thickBot="1" x14ac:dyDescent="0.25">
      <c r="A1948" s="15" t="s">
        <v>65</v>
      </c>
      <c r="B1948" s="22" t="s">
        <v>230</v>
      </c>
    </row>
    <row r="1949" spans="1:2" ht="12" thickBot="1" x14ac:dyDescent="0.25">
      <c r="A1949" s="15" t="s">
        <v>65</v>
      </c>
      <c r="B1949" s="22" t="s">
        <v>231</v>
      </c>
    </row>
    <row r="1950" spans="1:2" ht="12" thickBot="1" x14ac:dyDescent="0.25">
      <c r="A1950" s="15" t="s">
        <v>65</v>
      </c>
      <c r="B1950" s="22" t="s">
        <v>232</v>
      </c>
    </row>
    <row r="1951" spans="1:2" ht="12" thickBot="1" x14ac:dyDescent="0.25">
      <c r="A1951" s="15" t="s">
        <v>65</v>
      </c>
      <c r="B1951" s="22" t="s">
        <v>233</v>
      </c>
    </row>
    <row r="1952" spans="1:2" ht="12" thickBot="1" x14ac:dyDescent="0.25">
      <c r="A1952" s="15" t="s">
        <v>65</v>
      </c>
      <c r="B1952" s="22" t="s">
        <v>234</v>
      </c>
    </row>
    <row r="1953" spans="1:2" ht="12" thickBot="1" x14ac:dyDescent="0.25">
      <c r="A1953" s="15" t="s">
        <v>65</v>
      </c>
      <c r="B1953" s="22" t="s">
        <v>235</v>
      </c>
    </row>
    <row r="1954" spans="1:2" ht="12" thickBot="1" x14ac:dyDescent="0.25">
      <c r="A1954" s="15" t="s">
        <v>65</v>
      </c>
      <c r="B1954" s="22" t="s">
        <v>236</v>
      </c>
    </row>
    <row r="1955" spans="1:2" ht="12" thickBot="1" x14ac:dyDescent="0.25">
      <c r="A1955" s="15" t="s">
        <v>65</v>
      </c>
      <c r="B1955" s="22" t="s">
        <v>237</v>
      </c>
    </row>
    <row r="1956" spans="1:2" ht="12" thickBot="1" x14ac:dyDescent="0.25">
      <c r="A1956" s="15" t="s">
        <v>65</v>
      </c>
      <c r="B1956" s="29">
        <v>0</v>
      </c>
    </row>
    <row r="1957" spans="1:2" ht="12" thickBot="1" x14ac:dyDescent="0.25">
      <c r="A1957" s="15" t="s">
        <v>65</v>
      </c>
      <c r="B1957" s="25">
        <v>0</v>
      </c>
    </row>
    <row r="1958" spans="1:2" ht="12" thickBot="1" x14ac:dyDescent="0.25">
      <c r="A1958" s="15" t="s">
        <v>65</v>
      </c>
      <c r="B1958" s="25">
        <v>0</v>
      </c>
    </row>
    <row r="1959" spans="1:2" ht="12" thickBot="1" x14ac:dyDescent="0.25">
      <c r="A1959" s="15" t="s">
        <v>65</v>
      </c>
      <c r="B1959" s="25">
        <v>0</v>
      </c>
    </row>
    <row r="1960" spans="1:2" ht="12" thickBot="1" x14ac:dyDescent="0.25">
      <c r="A1960" s="15" t="s">
        <v>65</v>
      </c>
      <c r="B1960" s="25">
        <v>0</v>
      </c>
    </row>
    <row r="1961" spans="1:2" ht="12" thickBot="1" x14ac:dyDescent="0.25">
      <c r="A1961" s="15" t="s">
        <v>65</v>
      </c>
      <c r="B1961" s="25">
        <v>0</v>
      </c>
    </row>
    <row r="1962" spans="1:2" ht="12" thickBot="1" x14ac:dyDescent="0.25">
      <c r="A1962" s="15" t="s">
        <v>65</v>
      </c>
      <c r="B1962" s="25">
        <v>0</v>
      </c>
    </row>
    <row r="1963" spans="1:2" ht="12" thickBot="1" x14ac:dyDescent="0.25">
      <c r="A1963" s="15" t="s">
        <v>65</v>
      </c>
      <c r="B1963" s="25">
        <v>0</v>
      </c>
    </row>
    <row r="1964" spans="1:2" ht="12" thickBot="1" x14ac:dyDescent="0.25">
      <c r="A1964" s="15" t="s">
        <v>65</v>
      </c>
      <c r="B1964" s="25">
        <v>0</v>
      </c>
    </row>
    <row r="1965" spans="1:2" ht="12" thickBot="1" x14ac:dyDescent="0.25">
      <c r="A1965" s="15" t="s">
        <v>65</v>
      </c>
      <c r="B1965" s="25">
        <v>0</v>
      </c>
    </row>
    <row r="1966" spans="1:2" ht="12" thickBot="1" x14ac:dyDescent="0.25">
      <c r="A1966" s="15" t="s">
        <v>65</v>
      </c>
      <c r="B1966" s="25">
        <v>0</v>
      </c>
    </row>
    <row r="1967" spans="1:2" ht="12" thickBot="1" x14ac:dyDescent="0.25">
      <c r="A1967" s="15" t="s">
        <v>65</v>
      </c>
      <c r="B1967" s="25">
        <v>0</v>
      </c>
    </row>
    <row r="1968" spans="1:2" ht="12" thickBot="1" x14ac:dyDescent="0.25">
      <c r="A1968" s="15" t="s">
        <v>65</v>
      </c>
      <c r="B1968" s="25">
        <v>0</v>
      </c>
    </row>
    <row r="1969" spans="1:2" ht="12" thickBot="1" x14ac:dyDescent="0.25">
      <c r="A1969" s="15" t="s">
        <v>65</v>
      </c>
      <c r="B1969" s="25">
        <v>0</v>
      </c>
    </row>
    <row r="1970" spans="1:2" ht="12" thickBot="1" x14ac:dyDescent="0.25">
      <c r="A1970" s="15" t="s">
        <v>65</v>
      </c>
      <c r="B1970" s="26">
        <v>0</v>
      </c>
    </row>
    <row r="1971" spans="1:2" x14ac:dyDescent="0.2">
      <c r="A1971" s="15" t="s">
        <v>65</v>
      </c>
    </row>
    <row r="1972" spans="1:2" x14ac:dyDescent="0.2">
      <c r="A1972" s="15" t="s">
        <v>65</v>
      </c>
    </row>
    <row r="1973" spans="1:2" x14ac:dyDescent="0.2">
      <c r="A1973" s="15" t="s">
        <v>65</v>
      </c>
    </row>
    <row r="1974" spans="1:2" x14ac:dyDescent="0.2">
      <c r="A1974" s="15" t="s">
        <v>65</v>
      </c>
    </row>
    <row r="1975" spans="1:2" x14ac:dyDescent="0.2">
      <c r="A1975" s="15" t="s">
        <v>65</v>
      </c>
    </row>
    <row r="1976" spans="1:2" x14ac:dyDescent="0.2">
      <c r="A1976" s="15" t="s">
        <v>65</v>
      </c>
    </row>
    <row r="1977" spans="1:2" x14ac:dyDescent="0.2">
      <c r="A1977" s="15" t="s">
        <v>65</v>
      </c>
    </row>
    <row r="1978" spans="1:2" x14ac:dyDescent="0.2">
      <c r="A1978" s="15" t="s">
        <v>65</v>
      </c>
    </row>
    <row r="1979" spans="1:2" x14ac:dyDescent="0.2">
      <c r="A1979" s="15" t="s">
        <v>65</v>
      </c>
    </row>
    <row r="1980" spans="1:2" x14ac:dyDescent="0.2">
      <c r="A1980" s="15" t="s">
        <v>65</v>
      </c>
    </row>
    <row r="1981" spans="1:2" x14ac:dyDescent="0.2">
      <c r="A1981" s="15" t="s">
        <v>65</v>
      </c>
    </row>
    <row r="1982" spans="1:2" x14ac:dyDescent="0.2">
      <c r="A1982" s="15" t="s">
        <v>65</v>
      </c>
    </row>
    <row r="1983" spans="1:2" x14ac:dyDescent="0.2">
      <c r="A1983" s="15" t="s">
        <v>65</v>
      </c>
    </row>
    <row r="1984" spans="1:2" x14ac:dyDescent="0.2">
      <c r="A1984" s="15" t="s">
        <v>65</v>
      </c>
    </row>
    <row r="1985" spans="1:1" x14ac:dyDescent="0.2">
      <c r="A1985" s="15" t="s">
        <v>65</v>
      </c>
    </row>
    <row r="1986" spans="1:1" x14ac:dyDescent="0.2">
      <c r="A1986" s="15" t="s">
        <v>65</v>
      </c>
    </row>
    <row r="1987" spans="1:1" x14ac:dyDescent="0.2">
      <c r="A1987" s="15" t="s">
        <v>65</v>
      </c>
    </row>
    <row r="1988" spans="1:1" x14ac:dyDescent="0.2">
      <c r="A1988" s="15" t="s">
        <v>65</v>
      </c>
    </row>
    <row r="1989" spans="1:1" x14ac:dyDescent="0.2">
      <c r="A1989" s="15" t="s">
        <v>65</v>
      </c>
    </row>
    <row r="1990" spans="1:1" x14ac:dyDescent="0.2">
      <c r="A1990" s="15" t="s">
        <v>65</v>
      </c>
    </row>
    <row r="1991" spans="1:1" x14ac:dyDescent="0.2">
      <c r="A1991" s="15" t="s">
        <v>65</v>
      </c>
    </row>
    <row r="1992" spans="1:1" x14ac:dyDescent="0.2">
      <c r="A1992" s="15" t="s">
        <v>65</v>
      </c>
    </row>
    <row r="1993" spans="1:1" x14ac:dyDescent="0.2">
      <c r="A1993" s="15" t="s">
        <v>65</v>
      </c>
    </row>
    <row r="1994" spans="1:1" x14ac:dyDescent="0.2">
      <c r="A1994" s="15" t="s">
        <v>65</v>
      </c>
    </row>
    <row r="1995" spans="1:1" x14ac:dyDescent="0.2">
      <c r="A1995" s="15" t="s">
        <v>65</v>
      </c>
    </row>
    <row r="1996" spans="1:1" x14ac:dyDescent="0.2">
      <c r="A1996" s="15" t="s">
        <v>65</v>
      </c>
    </row>
    <row r="1997" spans="1:1" x14ac:dyDescent="0.2">
      <c r="A1997" s="15" t="s">
        <v>65</v>
      </c>
    </row>
    <row r="1998" spans="1:1" x14ac:dyDescent="0.2">
      <c r="A1998" s="15" t="s">
        <v>65</v>
      </c>
    </row>
    <row r="1999" spans="1:1" x14ac:dyDescent="0.2">
      <c r="A1999" s="15" t="s">
        <v>65</v>
      </c>
    </row>
    <row r="2000" spans="1:1" ht="12" thickBot="1" x14ac:dyDescent="0.25">
      <c r="A2000" s="15" t="s">
        <v>65</v>
      </c>
    </row>
    <row r="2001" spans="1:2" ht="12" thickBot="1" x14ac:dyDescent="0.25">
      <c r="A2001" s="15" t="s">
        <v>66</v>
      </c>
      <c r="B2001" s="17" t="s">
        <v>104</v>
      </c>
    </row>
    <row r="2002" spans="1:2" ht="12" thickBot="1" x14ac:dyDescent="0.25">
      <c r="A2002" s="15" t="s">
        <v>66</v>
      </c>
      <c r="B2002" s="17" t="s">
        <v>104</v>
      </c>
    </row>
    <row r="2003" spans="1:2" ht="12" thickBot="1" x14ac:dyDescent="0.25">
      <c r="A2003" s="15" t="s">
        <v>66</v>
      </c>
      <c r="B2003" s="17" t="s">
        <v>105</v>
      </c>
    </row>
    <row r="2004" spans="1:2" ht="12" thickBot="1" x14ac:dyDescent="0.25">
      <c r="A2004" s="15" t="s">
        <v>66</v>
      </c>
      <c r="B2004" s="17" t="s">
        <v>106</v>
      </c>
    </row>
    <row r="2005" spans="1:2" ht="12" thickBot="1" x14ac:dyDescent="0.25">
      <c r="A2005" s="15" t="s">
        <v>66</v>
      </c>
      <c r="B2005" s="17" t="s">
        <v>107</v>
      </c>
    </row>
    <row r="2006" spans="1:2" ht="12" thickBot="1" x14ac:dyDescent="0.25">
      <c r="A2006" s="15" t="s">
        <v>66</v>
      </c>
      <c r="B2006" s="17" t="s">
        <v>107</v>
      </c>
    </row>
    <row r="2007" spans="1:2" ht="12" thickBot="1" x14ac:dyDescent="0.25">
      <c r="A2007" s="15" t="s">
        <v>66</v>
      </c>
      <c r="B2007" s="17" t="s">
        <v>108</v>
      </c>
    </row>
    <row r="2008" spans="1:2" ht="12" thickBot="1" x14ac:dyDescent="0.25">
      <c r="A2008" s="15" t="s">
        <v>66</v>
      </c>
      <c r="B2008" s="17" t="s">
        <v>108</v>
      </c>
    </row>
    <row r="2009" spans="1:2" ht="12" thickBot="1" x14ac:dyDescent="0.25">
      <c r="A2009" s="15" t="s">
        <v>66</v>
      </c>
      <c r="B2009" s="17" t="s">
        <v>109</v>
      </c>
    </row>
    <row r="2010" spans="1:2" ht="12" thickBot="1" x14ac:dyDescent="0.25">
      <c r="A2010" s="15" t="s">
        <v>66</v>
      </c>
      <c r="B2010" s="17" t="s">
        <v>110</v>
      </c>
    </row>
    <row r="2011" spans="1:2" ht="12" thickBot="1" x14ac:dyDescent="0.25">
      <c r="A2011" s="15" t="s">
        <v>66</v>
      </c>
      <c r="B2011" s="17" t="s">
        <v>110</v>
      </c>
    </row>
    <row r="2012" spans="1:2" ht="12" thickBot="1" x14ac:dyDescent="0.25">
      <c r="A2012" s="15" t="s">
        <v>66</v>
      </c>
      <c r="B2012" s="17" t="s">
        <v>111</v>
      </c>
    </row>
    <row r="2013" spans="1:2" ht="12" thickBot="1" x14ac:dyDescent="0.25">
      <c r="A2013" s="15" t="s">
        <v>66</v>
      </c>
      <c r="B2013" s="17" t="s">
        <v>111</v>
      </c>
    </row>
    <row r="2014" spans="1:2" ht="12" thickBot="1" x14ac:dyDescent="0.25">
      <c r="A2014" s="15" t="s">
        <v>66</v>
      </c>
      <c r="B2014" s="17" t="s">
        <v>112</v>
      </c>
    </row>
    <row r="2015" spans="1:2" ht="12" thickBot="1" x14ac:dyDescent="0.25">
      <c r="A2015" s="15" t="s">
        <v>66</v>
      </c>
      <c r="B2015" s="17" t="s">
        <v>113</v>
      </c>
    </row>
    <row r="2016" spans="1:2" ht="12" thickBot="1" x14ac:dyDescent="0.25">
      <c r="A2016" s="15" t="s">
        <v>66</v>
      </c>
      <c r="B2016" s="17" t="s">
        <v>113</v>
      </c>
    </row>
    <row r="2017" spans="1:2" ht="12" thickBot="1" x14ac:dyDescent="0.25">
      <c r="A2017" s="15" t="s">
        <v>66</v>
      </c>
      <c r="B2017" s="17" t="s">
        <v>114</v>
      </c>
    </row>
    <row r="2018" spans="1:2" ht="12" thickBot="1" x14ac:dyDescent="0.25">
      <c r="A2018" s="15" t="s">
        <v>66</v>
      </c>
      <c r="B2018" s="17" t="s">
        <v>115</v>
      </c>
    </row>
    <row r="2019" spans="1:2" ht="12" thickBot="1" x14ac:dyDescent="0.25">
      <c r="A2019" s="15" t="s">
        <v>66</v>
      </c>
      <c r="B2019" s="17" t="s">
        <v>116</v>
      </c>
    </row>
    <row r="2020" spans="1:2" ht="12" thickBot="1" x14ac:dyDescent="0.25">
      <c r="A2020" s="15" t="s">
        <v>66</v>
      </c>
      <c r="B2020" s="17" t="s">
        <v>117</v>
      </c>
    </row>
    <row r="2021" spans="1:2" ht="12" thickBot="1" x14ac:dyDescent="0.25">
      <c r="A2021" s="15" t="s">
        <v>66</v>
      </c>
      <c r="B2021" s="17" t="s">
        <v>117</v>
      </c>
    </row>
    <row r="2022" spans="1:2" ht="12" thickBot="1" x14ac:dyDescent="0.25">
      <c r="A2022" s="15" t="s">
        <v>66</v>
      </c>
      <c r="B2022" s="17" t="s">
        <v>118</v>
      </c>
    </row>
    <row r="2023" spans="1:2" ht="12" thickBot="1" x14ac:dyDescent="0.25">
      <c r="A2023" s="15" t="s">
        <v>66</v>
      </c>
      <c r="B2023" s="17" t="s">
        <v>119</v>
      </c>
    </row>
    <row r="2024" spans="1:2" ht="12" thickBot="1" x14ac:dyDescent="0.25">
      <c r="A2024" s="15" t="s">
        <v>66</v>
      </c>
      <c r="B2024" s="17" t="s">
        <v>120</v>
      </c>
    </row>
    <row r="2025" spans="1:2" ht="12" thickBot="1" x14ac:dyDescent="0.25">
      <c r="A2025" s="15" t="s">
        <v>66</v>
      </c>
      <c r="B2025" s="17" t="s">
        <v>121</v>
      </c>
    </row>
    <row r="2026" spans="1:2" ht="12" thickBot="1" x14ac:dyDescent="0.25">
      <c r="A2026" s="15" t="s">
        <v>66</v>
      </c>
      <c r="B2026" s="17" t="s">
        <v>122</v>
      </c>
    </row>
    <row r="2027" spans="1:2" ht="12" thickBot="1" x14ac:dyDescent="0.25">
      <c r="A2027" s="15" t="s">
        <v>66</v>
      </c>
      <c r="B2027" s="17" t="s">
        <v>123</v>
      </c>
    </row>
    <row r="2028" spans="1:2" ht="12" thickBot="1" x14ac:dyDescent="0.25">
      <c r="A2028" s="15" t="s">
        <v>66</v>
      </c>
      <c r="B2028" s="17" t="s">
        <v>123</v>
      </c>
    </row>
    <row r="2029" spans="1:2" ht="12" thickBot="1" x14ac:dyDescent="0.25">
      <c r="A2029" s="15" t="s">
        <v>66</v>
      </c>
      <c r="B2029" s="17" t="s">
        <v>124</v>
      </c>
    </row>
    <row r="2030" spans="1:2" ht="12" thickBot="1" x14ac:dyDescent="0.25">
      <c r="A2030" s="15" t="s">
        <v>66</v>
      </c>
      <c r="B2030" s="17" t="s">
        <v>124</v>
      </c>
    </row>
    <row r="2031" spans="1:2" ht="12" thickBot="1" x14ac:dyDescent="0.25">
      <c r="A2031" s="15" t="s">
        <v>66</v>
      </c>
      <c r="B2031" s="17" t="s">
        <v>125</v>
      </c>
    </row>
    <row r="2032" spans="1:2" ht="12" thickBot="1" x14ac:dyDescent="0.25">
      <c r="A2032" s="15" t="s">
        <v>66</v>
      </c>
      <c r="B2032" s="17" t="s">
        <v>125</v>
      </c>
    </row>
    <row r="2033" spans="1:2" ht="12" thickBot="1" x14ac:dyDescent="0.25">
      <c r="A2033" s="15" t="s">
        <v>66</v>
      </c>
      <c r="B2033" s="17" t="s">
        <v>126</v>
      </c>
    </row>
    <row r="2034" spans="1:2" ht="12" thickBot="1" x14ac:dyDescent="0.25">
      <c r="A2034" s="15" t="s">
        <v>66</v>
      </c>
      <c r="B2034" s="17" t="s">
        <v>126</v>
      </c>
    </row>
    <row r="2035" spans="1:2" ht="12" thickBot="1" x14ac:dyDescent="0.25">
      <c r="A2035" s="15" t="s">
        <v>66</v>
      </c>
      <c r="B2035" s="17" t="s">
        <v>127</v>
      </c>
    </row>
    <row r="2036" spans="1:2" ht="12" thickBot="1" x14ac:dyDescent="0.25">
      <c r="A2036" s="15" t="s">
        <v>66</v>
      </c>
      <c r="B2036" s="17" t="s">
        <v>128</v>
      </c>
    </row>
    <row r="2037" spans="1:2" ht="12" thickBot="1" x14ac:dyDescent="0.25">
      <c r="A2037" s="15" t="s">
        <v>66</v>
      </c>
      <c r="B2037" s="17" t="s">
        <v>129</v>
      </c>
    </row>
    <row r="2038" spans="1:2" ht="12" thickBot="1" x14ac:dyDescent="0.25">
      <c r="A2038" s="15" t="s">
        <v>66</v>
      </c>
      <c r="B2038" s="17" t="s">
        <v>130</v>
      </c>
    </row>
    <row r="2039" spans="1:2" ht="12" thickBot="1" x14ac:dyDescent="0.25">
      <c r="A2039" s="15" t="s">
        <v>66</v>
      </c>
      <c r="B2039" s="17" t="s">
        <v>131</v>
      </c>
    </row>
    <row r="2040" spans="1:2" ht="12" thickBot="1" x14ac:dyDescent="0.25">
      <c r="A2040" s="15" t="s">
        <v>66</v>
      </c>
      <c r="B2040" s="19" t="s">
        <v>131</v>
      </c>
    </row>
    <row r="2041" spans="1:2" ht="12" thickBot="1" x14ac:dyDescent="0.25">
      <c r="A2041" s="15" t="s">
        <v>66</v>
      </c>
      <c r="B2041" s="17" t="s">
        <v>132</v>
      </c>
    </row>
    <row r="2042" spans="1:2" ht="12" thickBot="1" x14ac:dyDescent="0.25">
      <c r="A2042" s="15" t="s">
        <v>66</v>
      </c>
      <c r="B2042" s="17" t="s">
        <v>133</v>
      </c>
    </row>
    <row r="2043" spans="1:2" ht="12" thickBot="1" x14ac:dyDescent="0.25">
      <c r="A2043" s="15" t="s">
        <v>66</v>
      </c>
      <c r="B2043" s="17" t="s">
        <v>134</v>
      </c>
    </row>
    <row r="2044" spans="1:2" ht="12" thickBot="1" x14ac:dyDescent="0.25">
      <c r="A2044" s="15" t="s">
        <v>66</v>
      </c>
      <c r="B2044" s="17" t="s">
        <v>135</v>
      </c>
    </row>
    <row r="2045" spans="1:2" ht="12" thickBot="1" x14ac:dyDescent="0.25">
      <c r="A2045" s="15" t="s">
        <v>66</v>
      </c>
      <c r="B2045" s="17" t="s">
        <v>136</v>
      </c>
    </row>
    <row r="2046" spans="1:2" ht="12" thickBot="1" x14ac:dyDescent="0.25">
      <c r="A2046" s="15" t="s">
        <v>66</v>
      </c>
      <c r="B2046" s="19" t="s">
        <v>137</v>
      </c>
    </row>
    <row r="2047" spans="1:2" ht="12" thickBot="1" x14ac:dyDescent="0.25">
      <c r="A2047" s="15" t="s">
        <v>66</v>
      </c>
      <c r="B2047" s="17" t="s">
        <v>137</v>
      </c>
    </row>
    <row r="2048" spans="1:2" ht="12" thickBot="1" x14ac:dyDescent="0.25">
      <c r="A2048" s="15" t="s">
        <v>66</v>
      </c>
      <c r="B2048" s="17" t="s">
        <v>138</v>
      </c>
    </row>
    <row r="2049" spans="1:2" ht="12" thickBot="1" x14ac:dyDescent="0.25">
      <c r="A2049" s="15" t="s">
        <v>66</v>
      </c>
      <c r="B2049" s="17" t="s">
        <v>138</v>
      </c>
    </row>
    <row r="2050" spans="1:2" ht="12" thickBot="1" x14ac:dyDescent="0.25">
      <c r="A2050" s="15" t="s">
        <v>66</v>
      </c>
      <c r="B2050" s="28" t="s">
        <v>139</v>
      </c>
    </row>
    <row r="2051" spans="1:2" ht="12" thickBot="1" x14ac:dyDescent="0.25">
      <c r="A2051" s="15" t="s">
        <v>66</v>
      </c>
      <c r="B2051" s="17" t="s">
        <v>140</v>
      </c>
    </row>
    <row r="2052" spans="1:2" ht="12" thickBot="1" x14ac:dyDescent="0.25">
      <c r="A2052" s="15" t="s">
        <v>66</v>
      </c>
      <c r="B2052" s="17" t="s">
        <v>141</v>
      </c>
    </row>
    <row r="2053" spans="1:2" ht="12" thickBot="1" x14ac:dyDescent="0.25">
      <c r="A2053" s="15" t="s">
        <v>66</v>
      </c>
      <c r="B2053" s="17" t="s">
        <v>142</v>
      </c>
    </row>
    <row r="2054" spans="1:2" ht="12" thickBot="1" x14ac:dyDescent="0.25">
      <c r="A2054" s="15" t="s">
        <v>66</v>
      </c>
      <c r="B2054" s="17" t="s">
        <v>142</v>
      </c>
    </row>
    <row r="2055" spans="1:2" ht="12" thickBot="1" x14ac:dyDescent="0.25">
      <c r="A2055" s="15" t="s">
        <v>66</v>
      </c>
      <c r="B2055" s="17" t="s">
        <v>143</v>
      </c>
    </row>
    <row r="2056" spans="1:2" ht="12" thickBot="1" x14ac:dyDescent="0.25">
      <c r="A2056" s="15" t="s">
        <v>66</v>
      </c>
      <c r="B2056" s="17" t="s">
        <v>144</v>
      </c>
    </row>
    <row r="2057" spans="1:2" ht="12" thickBot="1" x14ac:dyDescent="0.25">
      <c r="A2057" s="15" t="s">
        <v>66</v>
      </c>
      <c r="B2057" s="17" t="s">
        <v>144</v>
      </c>
    </row>
    <row r="2058" spans="1:2" ht="12" thickBot="1" x14ac:dyDescent="0.25">
      <c r="A2058" s="15" t="s">
        <v>66</v>
      </c>
      <c r="B2058" s="17" t="s">
        <v>145</v>
      </c>
    </row>
    <row r="2059" spans="1:2" ht="12" thickBot="1" x14ac:dyDescent="0.25">
      <c r="A2059" s="15" t="s">
        <v>66</v>
      </c>
      <c r="B2059" s="17" t="s">
        <v>146</v>
      </c>
    </row>
    <row r="2060" spans="1:2" ht="12" thickBot="1" x14ac:dyDescent="0.25">
      <c r="A2060" s="15" t="s">
        <v>66</v>
      </c>
      <c r="B2060" s="17" t="s">
        <v>147</v>
      </c>
    </row>
    <row r="2061" spans="1:2" ht="12" thickBot="1" x14ac:dyDescent="0.25">
      <c r="A2061" s="15" t="s">
        <v>66</v>
      </c>
      <c r="B2061" s="17" t="s">
        <v>148</v>
      </c>
    </row>
    <row r="2062" spans="1:2" ht="12" thickBot="1" x14ac:dyDescent="0.25">
      <c r="A2062" s="15" t="s">
        <v>66</v>
      </c>
      <c r="B2062" s="17" t="s">
        <v>148</v>
      </c>
    </row>
    <row r="2063" spans="1:2" ht="12" thickBot="1" x14ac:dyDescent="0.25">
      <c r="A2063" s="15" t="s">
        <v>66</v>
      </c>
      <c r="B2063" s="19" t="s">
        <v>149</v>
      </c>
    </row>
    <row r="2064" spans="1:2" ht="12" thickBot="1" x14ac:dyDescent="0.25">
      <c r="A2064" s="15" t="s">
        <v>66</v>
      </c>
      <c r="B2064" s="17" t="s">
        <v>150</v>
      </c>
    </row>
    <row r="2065" spans="1:2" ht="12" thickBot="1" x14ac:dyDescent="0.25">
      <c r="A2065" s="15" t="s">
        <v>66</v>
      </c>
      <c r="B2065" s="17" t="s">
        <v>151</v>
      </c>
    </row>
    <row r="2066" spans="1:2" ht="12" thickBot="1" x14ac:dyDescent="0.25">
      <c r="A2066" s="15" t="s">
        <v>66</v>
      </c>
      <c r="B2066" s="17" t="s">
        <v>152</v>
      </c>
    </row>
    <row r="2067" spans="1:2" ht="12" thickBot="1" x14ac:dyDescent="0.25">
      <c r="A2067" s="15" t="s">
        <v>66</v>
      </c>
      <c r="B2067" s="17" t="s">
        <v>153</v>
      </c>
    </row>
    <row r="2068" spans="1:2" ht="12" thickBot="1" x14ac:dyDescent="0.25">
      <c r="A2068" s="15" t="s">
        <v>66</v>
      </c>
      <c r="B2068" s="17" t="s">
        <v>154</v>
      </c>
    </row>
    <row r="2069" spans="1:2" ht="12" thickBot="1" x14ac:dyDescent="0.25">
      <c r="A2069" s="15" t="s">
        <v>66</v>
      </c>
      <c r="B2069" s="19" t="s">
        <v>155</v>
      </c>
    </row>
    <row r="2070" spans="1:2" ht="12" thickBot="1" x14ac:dyDescent="0.25">
      <c r="A2070" s="15" t="s">
        <v>66</v>
      </c>
      <c r="B2070" s="17" t="s">
        <v>156</v>
      </c>
    </row>
    <row r="2071" spans="1:2" ht="17.25" thickBot="1" x14ac:dyDescent="0.25">
      <c r="A2071" s="15" t="s">
        <v>66</v>
      </c>
      <c r="B2071" s="17" t="s">
        <v>157</v>
      </c>
    </row>
    <row r="2072" spans="1:2" ht="12" thickBot="1" x14ac:dyDescent="0.25">
      <c r="A2072" s="15" t="s">
        <v>66</v>
      </c>
      <c r="B2072" s="17" t="s">
        <v>158</v>
      </c>
    </row>
    <row r="2073" spans="1:2" ht="12" thickBot="1" x14ac:dyDescent="0.25">
      <c r="A2073" s="15" t="s">
        <v>66</v>
      </c>
      <c r="B2073" s="17" t="s">
        <v>159</v>
      </c>
    </row>
    <row r="2074" spans="1:2" ht="12" thickBot="1" x14ac:dyDescent="0.25">
      <c r="A2074" s="15" t="s">
        <v>66</v>
      </c>
      <c r="B2074" s="17" t="s">
        <v>160</v>
      </c>
    </row>
    <row r="2075" spans="1:2" ht="12" thickBot="1" x14ac:dyDescent="0.25">
      <c r="A2075" s="15" t="s">
        <v>66</v>
      </c>
      <c r="B2075" s="17" t="s">
        <v>161</v>
      </c>
    </row>
    <row r="2076" spans="1:2" ht="12" thickBot="1" x14ac:dyDescent="0.25">
      <c r="A2076" s="15" t="s">
        <v>66</v>
      </c>
      <c r="B2076" s="17" t="s">
        <v>162</v>
      </c>
    </row>
    <row r="2077" spans="1:2" ht="12" thickBot="1" x14ac:dyDescent="0.25">
      <c r="A2077" s="15" t="s">
        <v>66</v>
      </c>
      <c r="B2077" s="17" t="s">
        <v>162</v>
      </c>
    </row>
    <row r="2078" spans="1:2" ht="12" thickBot="1" x14ac:dyDescent="0.25">
      <c r="A2078" s="15" t="s">
        <v>66</v>
      </c>
      <c r="B2078" s="17" t="s">
        <v>163</v>
      </c>
    </row>
    <row r="2079" spans="1:2" ht="12" thickBot="1" x14ac:dyDescent="0.25">
      <c r="A2079" s="15" t="s">
        <v>66</v>
      </c>
      <c r="B2079" s="17" t="s">
        <v>164</v>
      </c>
    </row>
    <row r="2080" spans="1:2" ht="12" thickBot="1" x14ac:dyDescent="0.25">
      <c r="A2080" s="15" t="s">
        <v>66</v>
      </c>
      <c r="B2080" s="17" t="s">
        <v>165</v>
      </c>
    </row>
    <row r="2081" spans="1:2" ht="12" thickBot="1" x14ac:dyDescent="0.25">
      <c r="A2081" s="15" t="s">
        <v>66</v>
      </c>
      <c r="B2081" s="17" t="s">
        <v>166</v>
      </c>
    </row>
    <row r="2082" spans="1:2" ht="12" thickBot="1" x14ac:dyDescent="0.25">
      <c r="A2082" s="15" t="s">
        <v>66</v>
      </c>
      <c r="B2082" s="17" t="s">
        <v>166</v>
      </c>
    </row>
    <row r="2083" spans="1:2" ht="12" thickBot="1" x14ac:dyDescent="0.25">
      <c r="A2083" s="15" t="s">
        <v>66</v>
      </c>
      <c r="B2083" s="17" t="s">
        <v>167</v>
      </c>
    </row>
    <row r="2084" spans="1:2" ht="12" thickBot="1" x14ac:dyDescent="0.25">
      <c r="A2084" s="15" t="s">
        <v>66</v>
      </c>
      <c r="B2084" s="17" t="s">
        <v>167</v>
      </c>
    </row>
    <row r="2085" spans="1:2" ht="12" thickBot="1" x14ac:dyDescent="0.25">
      <c r="A2085" s="15" t="s">
        <v>66</v>
      </c>
      <c r="B2085" s="17" t="s">
        <v>168</v>
      </c>
    </row>
    <row r="2086" spans="1:2" ht="12" thickBot="1" x14ac:dyDescent="0.25">
      <c r="A2086" s="15" t="s">
        <v>66</v>
      </c>
      <c r="B2086" s="17" t="s">
        <v>168</v>
      </c>
    </row>
    <row r="2087" spans="1:2" ht="12" thickBot="1" x14ac:dyDescent="0.25">
      <c r="A2087" s="15" t="s">
        <v>66</v>
      </c>
      <c r="B2087" s="17" t="s">
        <v>169</v>
      </c>
    </row>
    <row r="2088" spans="1:2" ht="12" thickBot="1" x14ac:dyDescent="0.25">
      <c r="A2088" s="15" t="s">
        <v>66</v>
      </c>
      <c r="B2088" s="17" t="s">
        <v>170</v>
      </c>
    </row>
    <row r="2089" spans="1:2" ht="12" thickBot="1" x14ac:dyDescent="0.25">
      <c r="A2089" s="15" t="s">
        <v>66</v>
      </c>
      <c r="B2089" s="17" t="s">
        <v>171</v>
      </c>
    </row>
    <row r="2090" spans="1:2" ht="17.25" thickBot="1" x14ac:dyDescent="0.25">
      <c r="A2090" s="15" t="s">
        <v>66</v>
      </c>
      <c r="B2090" s="17" t="s">
        <v>172</v>
      </c>
    </row>
    <row r="2091" spans="1:2" ht="17.25" thickBot="1" x14ac:dyDescent="0.25">
      <c r="A2091" s="15" t="s">
        <v>66</v>
      </c>
      <c r="B2091" s="17" t="s">
        <v>173</v>
      </c>
    </row>
    <row r="2092" spans="1:2" ht="12" thickBot="1" x14ac:dyDescent="0.25">
      <c r="A2092" s="15" t="s">
        <v>66</v>
      </c>
      <c r="B2092" s="17" t="s">
        <v>174</v>
      </c>
    </row>
    <row r="2093" spans="1:2" ht="12" thickBot="1" x14ac:dyDescent="0.25">
      <c r="A2093" s="15" t="s">
        <v>66</v>
      </c>
      <c r="B2093" s="17" t="s">
        <v>175</v>
      </c>
    </row>
    <row r="2094" spans="1:2" ht="12" thickBot="1" x14ac:dyDescent="0.25">
      <c r="A2094" s="15" t="s">
        <v>66</v>
      </c>
      <c r="B2094" s="17" t="s">
        <v>176</v>
      </c>
    </row>
    <row r="2095" spans="1:2" ht="12" thickBot="1" x14ac:dyDescent="0.25">
      <c r="A2095" s="15" t="s">
        <v>66</v>
      </c>
      <c r="B2095" s="17" t="s">
        <v>177</v>
      </c>
    </row>
    <row r="2096" spans="1:2" ht="12" thickBot="1" x14ac:dyDescent="0.25">
      <c r="A2096" s="15" t="s">
        <v>66</v>
      </c>
      <c r="B2096" s="17" t="s">
        <v>178</v>
      </c>
    </row>
    <row r="2097" spans="1:2" ht="12" thickBot="1" x14ac:dyDescent="0.25">
      <c r="A2097" s="15" t="s">
        <v>66</v>
      </c>
      <c r="B2097" s="17" t="s">
        <v>179</v>
      </c>
    </row>
    <row r="2098" spans="1:2" ht="12" thickBot="1" x14ac:dyDescent="0.25">
      <c r="A2098" s="15" t="s">
        <v>66</v>
      </c>
      <c r="B2098" s="17" t="s">
        <v>180</v>
      </c>
    </row>
    <row r="2099" spans="1:2" ht="12" thickBot="1" x14ac:dyDescent="0.25">
      <c r="A2099" s="15" t="s">
        <v>66</v>
      </c>
      <c r="B2099" s="17" t="s">
        <v>181</v>
      </c>
    </row>
    <row r="2100" spans="1:2" ht="12" thickBot="1" x14ac:dyDescent="0.25">
      <c r="A2100" s="15" t="s">
        <v>66</v>
      </c>
      <c r="B2100" s="17" t="s">
        <v>182</v>
      </c>
    </row>
    <row r="2101" spans="1:2" ht="12" thickBot="1" x14ac:dyDescent="0.25">
      <c r="A2101" s="15" t="s">
        <v>66</v>
      </c>
      <c r="B2101" s="17" t="s">
        <v>183</v>
      </c>
    </row>
    <row r="2102" spans="1:2" ht="12" thickBot="1" x14ac:dyDescent="0.25">
      <c r="A2102" s="15" t="s">
        <v>66</v>
      </c>
      <c r="B2102" s="17" t="s">
        <v>184</v>
      </c>
    </row>
    <row r="2103" spans="1:2" ht="12" thickBot="1" x14ac:dyDescent="0.25">
      <c r="A2103" s="15" t="s">
        <v>66</v>
      </c>
      <c r="B2103" s="17" t="s">
        <v>185</v>
      </c>
    </row>
    <row r="2104" spans="1:2" ht="17.25" thickBot="1" x14ac:dyDescent="0.25">
      <c r="A2104" s="15" t="s">
        <v>66</v>
      </c>
      <c r="B2104" s="17" t="s">
        <v>186</v>
      </c>
    </row>
    <row r="2105" spans="1:2" ht="17.25" thickBot="1" x14ac:dyDescent="0.25">
      <c r="A2105" s="15" t="s">
        <v>66</v>
      </c>
      <c r="B2105" s="17" t="s">
        <v>187</v>
      </c>
    </row>
    <row r="2106" spans="1:2" ht="12" thickBot="1" x14ac:dyDescent="0.25">
      <c r="A2106" s="15" t="s">
        <v>66</v>
      </c>
      <c r="B2106" s="17" t="s">
        <v>188</v>
      </c>
    </row>
    <row r="2107" spans="1:2" ht="12" thickBot="1" x14ac:dyDescent="0.25">
      <c r="A2107" s="15" t="s">
        <v>66</v>
      </c>
      <c r="B2107" s="17" t="s">
        <v>189</v>
      </c>
    </row>
    <row r="2108" spans="1:2" ht="12" thickBot="1" x14ac:dyDescent="0.25">
      <c r="A2108" s="15" t="s">
        <v>66</v>
      </c>
      <c r="B2108" s="17" t="s">
        <v>190</v>
      </c>
    </row>
    <row r="2109" spans="1:2" ht="12" thickBot="1" x14ac:dyDescent="0.25">
      <c r="A2109" s="15" t="s">
        <v>66</v>
      </c>
      <c r="B2109" s="17" t="s">
        <v>191</v>
      </c>
    </row>
    <row r="2110" spans="1:2" ht="17.25" thickBot="1" x14ac:dyDescent="0.25">
      <c r="A2110" s="15" t="s">
        <v>66</v>
      </c>
      <c r="B2110" s="17" t="s">
        <v>192</v>
      </c>
    </row>
    <row r="2111" spans="1:2" ht="12" thickBot="1" x14ac:dyDescent="0.25">
      <c r="A2111" s="15" t="s">
        <v>66</v>
      </c>
      <c r="B2111" s="17" t="s">
        <v>193</v>
      </c>
    </row>
    <row r="2112" spans="1:2" ht="12" thickBot="1" x14ac:dyDescent="0.25">
      <c r="A2112" s="15" t="s">
        <v>66</v>
      </c>
      <c r="B2112" s="17" t="s">
        <v>194</v>
      </c>
    </row>
    <row r="2113" spans="1:2" ht="12" thickBot="1" x14ac:dyDescent="0.25">
      <c r="A2113" s="15" t="s">
        <v>66</v>
      </c>
      <c r="B2113" s="17" t="s">
        <v>195</v>
      </c>
    </row>
    <row r="2114" spans="1:2" ht="12" thickBot="1" x14ac:dyDescent="0.25">
      <c r="A2114" s="15" t="s">
        <v>66</v>
      </c>
      <c r="B2114" s="17" t="s">
        <v>196</v>
      </c>
    </row>
    <row r="2115" spans="1:2" ht="12" thickBot="1" x14ac:dyDescent="0.25">
      <c r="A2115" s="15" t="s">
        <v>66</v>
      </c>
      <c r="B2115" s="17" t="s">
        <v>197</v>
      </c>
    </row>
    <row r="2116" spans="1:2" ht="12" thickBot="1" x14ac:dyDescent="0.25">
      <c r="A2116" s="15" t="s">
        <v>66</v>
      </c>
      <c r="B2116" s="22" t="s">
        <v>198</v>
      </c>
    </row>
    <row r="2117" spans="1:2" ht="12" thickBot="1" x14ac:dyDescent="0.25">
      <c r="A2117" s="15" t="s">
        <v>66</v>
      </c>
      <c r="B2117" s="22" t="s">
        <v>199</v>
      </c>
    </row>
    <row r="2118" spans="1:2" ht="12" thickBot="1" x14ac:dyDescent="0.25">
      <c r="A2118" s="15" t="s">
        <v>66</v>
      </c>
      <c r="B2118" s="22" t="s">
        <v>200</v>
      </c>
    </row>
    <row r="2119" spans="1:2" ht="12" thickBot="1" x14ac:dyDescent="0.25">
      <c r="A2119" s="15" t="s">
        <v>66</v>
      </c>
      <c r="B2119" s="22" t="s">
        <v>201</v>
      </c>
    </row>
    <row r="2120" spans="1:2" ht="12" thickBot="1" x14ac:dyDescent="0.25">
      <c r="A2120" s="15" t="s">
        <v>66</v>
      </c>
      <c r="B2120" s="22" t="s">
        <v>202</v>
      </c>
    </row>
    <row r="2121" spans="1:2" ht="12" thickBot="1" x14ac:dyDescent="0.25">
      <c r="A2121" s="15" t="s">
        <v>66</v>
      </c>
      <c r="B2121" s="22" t="s">
        <v>203</v>
      </c>
    </row>
    <row r="2122" spans="1:2" ht="12" thickBot="1" x14ac:dyDescent="0.25">
      <c r="A2122" s="15" t="s">
        <v>66</v>
      </c>
      <c r="B2122" s="22" t="s">
        <v>204</v>
      </c>
    </row>
    <row r="2123" spans="1:2" ht="12" thickBot="1" x14ac:dyDescent="0.25">
      <c r="A2123" s="15" t="s">
        <v>66</v>
      </c>
      <c r="B2123" s="22" t="s">
        <v>205</v>
      </c>
    </row>
    <row r="2124" spans="1:2" ht="12" thickBot="1" x14ac:dyDescent="0.25">
      <c r="A2124" s="15" t="s">
        <v>66</v>
      </c>
      <c r="B2124" s="22" t="s">
        <v>206</v>
      </c>
    </row>
    <row r="2125" spans="1:2" ht="12" thickBot="1" x14ac:dyDescent="0.25">
      <c r="A2125" s="15" t="s">
        <v>66</v>
      </c>
      <c r="B2125" s="22" t="s">
        <v>207</v>
      </c>
    </row>
    <row r="2126" spans="1:2" ht="12" thickBot="1" x14ac:dyDescent="0.25">
      <c r="A2126" s="15" t="s">
        <v>66</v>
      </c>
      <c r="B2126" s="22" t="s">
        <v>208</v>
      </c>
    </row>
    <row r="2127" spans="1:2" ht="12" thickBot="1" x14ac:dyDescent="0.25">
      <c r="A2127" s="15" t="s">
        <v>66</v>
      </c>
      <c r="B2127" s="22" t="s">
        <v>209</v>
      </c>
    </row>
    <row r="2128" spans="1:2" ht="12" thickBot="1" x14ac:dyDescent="0.25">
      <c r="A2128" s="15" t="s">
        <v>66</v>
      </c>
      <c r="B2128" s="22" t="s">
        <v>210</v>
      </c>
    </row>
    <row r="2129" spans="1:2" ht="12" thickBot="1" x14ac:dyDescent="0.25">
      <c r="A2129" s="15" t="s">
        <v>66</v>
      </c>
      <c r="B2129" s="22" t="s">
        <v>211</v>
      </c>
    </row>
    <row r="2130" spans="1:2" ht="12" thickBot="1" x14ac:dyDescent="0.25">
      <c r="A2130" s="15" t="s">
        <v>66</v>
      </c>
      <c r="B2130" s="22" t="s">
        <v>212</v>
      </c>
    </row>
    <row r="2131" spans="1:2" ht="12" thickBot="1" x14ac:dyDescent="0.25">
      <c r="A2131" s="15" t="s">
        <v>66</v>
      </c>
      <c r="B2131" s="22" t="s">
        <v>213</v>
      </c>
    </row>
    <row r="2132" spans="1:2" ht="12" thickBot="1" x14ac:dyDescent="0.25">
      <c r="A2132" s="15" t="s">
        <v>66</v>
      </c>
      <c r="B2132" s="22" t="s">
        <v>214</v>
      </c>
    </row>
    <row r="2133" spans="1:2" ht="12" thickBot="1" x14ac:dyDescent="0.25">
      <c r="A2133" s="15" t="s">
        <v>66</v>
      </c>
      <c r="B2133" s="22" t="s">
        <v>215</v>
      </c>
    </row>
    <row r="2134" spans="1:2" ht="12" thickBot="1" x14ac:dyDescent="0.25">
      <c r="A2134" s="15" t="s">
        <v>66</v>
      </c>
      <c r="B2134" s="22" t="s">
        <v>216</v>
      </c>
    </row>
    <row r="2135" spans="1:2" ht="12" thickBot="1" x14ac:dyDescent="0.25">
      <c r="A2135" s="15" t="s">
        <v>66</v>
      </c>
      <c r="B2135" s="22" t="s">
        <v>217</v>
      </c>
    </row>
    <row r="2136" spans="1:2" ht="12" thickBot="1" x14ac:dyDescent="0.25">
      <c r="A2136" s="15" t="s">
        <v>66</v>
      </c>
      <c r="B2136" s="22" t="s">
        <v>218</v>
      </c>
    </row>
    <row r="2137" spans="1:2" ht="12" thickBot="1" x14ac:dyDescent="0.25">
      <c r="A2137" s="15" t="s">
        <v>66</v>
      </c>
      <c r="B2137" s="22" t="s">
        <v>219</v>
      </c>
    </row>
    <row r="2138" spans="1:2" ht="12" thickBot="1" x14ac:dyDescent="0.25">
      <c r="A2138" s="15" t="s">
        <v>66</v>
      </c>
      <c r="B2138" s="22" t="s">
        <v>220</v>
      </c>
    </row>
    <row r="2139" spans="1:2" ht="12" thickBot="1" x14ac:dyDescent="0.25">
      <c r="A2139" s="15" t="s">
        <v>66</v>
      </c>
      <c r="B2139" s="22" t="s">
        <v>221</v>
      </c>
    </row>
    <row r="2140" spans="1:2" ht="12" thickBot="1" x14ac:dyDescent="0.25">
      <c r="A2140" s="15" t="s">
        <v>66</v>
      </c>
      <c r="B2140" s="22" t="s">
        <v>222</v>
      </c>
    </row>
    <row r="2141" spans="1:2" ht="12" thickBot="1" x14ac:dyDescent="0.25">
      <c r="A2141" s="15" t="s">
        <v>66</v>
      </c>
      <c r="B2141" s="22" t="s">
        <v>223</v>
      </c>
    </row>
    <row r="2142" spans="1:2" ht="12" thickBot="1" x14ac:dyDescent="0.25">
      <c r="A2142" s="15" t="s">
        <v>66</v>
      </c>
      <c r="B2142" s="22" t="s">
        <v>224</v>
      </c>
    </row>
    <row r="2143" spans="1:2" ht="12" thickBot="1" x14ac:dyDescent="0.25">
      <c r="A2143" s="15" t="s">
        <v>66</v>
      </c>
      <c r="B2143" s="22" t="s">
        <v>225</v>
      </c>
    </row>
    <row r="2144" spans="1:2" ht="12" thickBot="1" x14ac:dyDescent="0.25">
      <c r="A2144" s="15" t="s">
        <v>66</v>
      </c>
      <c r="B2144" s="22" t="s">
        <v>226</v>
      </c>
    </row>
    <row r="2145" spans="1:2" ht="12" thickBot="1" x14ac:dyDescent="0.25">
      <c r="A2145" s="15" t="s">
        <v>66</v>
      </c>
      <c r="B2145" s="22" t="s">
        <v>227</v>
      </c>
    </row>
    <row r="2146" spans="1:2" ht="12" thickBot="1" x14ac:dyDescent="0.25">
      <c r="A2146" s="15" t="s">
        <v>66</v>
      </c>
      <c r="B2146" s="22" t="s">
        <v>228</v>
      </c>
    </row>
    <row r="2147" spans="1:2" ht="12" thickBot="1" x14ac:dyDescent="0.25">
      <c r="A2147" s="15" t="s">
        <v>66</v>
      </c>
      <c r="B2147" s="22" t="s">
        <v>229</v>
      </c>
    </row>
    <row r="2148" spans="1:2" ht="12" thickBot="1" x14ac:dyDescent="0.25">
      <c r="A2148" s="15" t="s">
        <v>66</v>
      </c>
      <c r="B2148" s="22" t="s">
        <v>230</v>
      </c>
    </row>
    <row r="2149" spans="1:2" ht="12" thickBot="1" x14ac:dyDescent="0.25">
      <c r="A2149" s="15" t="s">
        <v>66</v>
      </c>
      <c r="B2149" s="22" t="s">
        <v>231</v>
      </c>
    </row>
    <row r="2150" spans="1:2" ht="12" thickBot="1" x14ac:dyDescent="0.25">
      <c r="A2150" s="15" t="s">
        <v>66</v>
      </c>
      <c r="B2150" s="22" t="s">
        <v>232</v>
      </c>
    </row>
    <row r="2151" spans="1:2" ht="12" thickBot="1" x14ac:dyDescent="0.25">
      <c r="A2151" s="15" t="s">
        <v>66</v>
      </c>
      <c r="B2151" s="22" t="s">
        <v>233</v>
      </c>
    </row>
    <row r="2152" spans="1:2" ht="12" thickBot="1" x14ac:dyDescent="0.25">
      <c r="A2152" s="15" t="s">
        <v>66</v>
      </c>
      <c r="B2152" s="22" t="s">
        <v>234</v>
      </c>
    </row>
    <row r="2153" spans="1:2" ht="12" thickBot="1" x14ac:dyDescent="0.25">
      <c r="A2153" s="15" t="s">
        <v>66</v>
      </c>
      <c r="B2153" s="22" t="s">
        <v>235</v>
      </c>
    </row>
    <row r="2154" spans="1:2" ht="12" thickBot="1" x14ac:dyDescent="0.25">
      <c r="A2154" s="15" t="s">
        <v>66</v>
      </c>
      <c r="B2154" s="22" t="s">
        <v>236</v>
      </c>
    </row>
    <row r="2155" spans="1:2" ht="12" thickBot="1" x14ac:dyDescent="0.25">
      <c r="A2155" s="15" t="s">
        <v>66</v>
      </c>
      <c r="B2155" s="22" t="s">
        <v>237</v>
      </c>
    </row>
    <row r="2156" spans="1:2" ht="12" thickBot="1" x14ac:dyDescent="0.25">
      <c r="A2156" s="15" t="s">
        <v>66</v>
      </c>
      <c r="B2156" s="29">
        <v>0</v>
      </c>
    </row>
    <row r="2157" spans="1:2" ht="12" thickBot="1" x14ac:dyDescent="0.25">
      <c r="A2157" s="15" t="s">
        <v>66</v>
      </c>
      <c r="B2157" s="25">
        <v>0</v>
      </c>
    </row>
    <row r="2158" spans="1:2" ht="12" thickBot="1" x14ac:dyDescent="0.25">
      <c r="A2158" s="15" t="s">
        <v>66</v>
      </c>
      <c r="B2158" s="25">
        <v>0</v>
      </c>
    </row>
    <row r="2159" spans="1:2" ht="12" thickBot="1" x14ac:dyDescent="0.25">
      <c r="A2159" s="15" t="s">
        <v>66</v>
      </c>
      <c r="B2159" s="25">
        <v>0</v>
      </c>
    </row>
    <row r="2160" spans="1:2" ht="12" thickBot="1" x14ac:dyDescent="0.25">
      <c r="A2160" s="15" t="s">
        <v>66</v>
      </c>
      <c r="B2160" s="25">
        <v>0</v>
      </c>
    </row>
    <row r="2161" spans="1:2" ht="12" thickBot="1" x14ac:dyDescent="0.25">
      <c r="A2161" s="15" t="s">
        <v>66</v>
      </c>
      <c r="B2161" s="25">
        <v>0</v>
      </c>
    </row>
    <row r="2162" spans="1:2" ht="12" thickBot="1" x14ac:dyDescent="0.25">
      <c r="A2162" s="15" t="s">
        <v>66</v>
      </c>
      <c r="B2162" s="25">
        <v>0</v>
      </c>
    </row>
    <row r="2163" spans="1:2" ht="12" thickBot="1" x14ac:dyDescent="0.25">
      <c r="A2163" s="15" t="s">
        <v>66</v>
      </c>
      <c r="B2163" s="25">
        <v>0</v>
      </c>
    </row>
    <row r="2164" spans="1:2" ht="12" thickBot="1" x14ac:dyDescent="0.25">
      <c r="A2164" s="15" t="s">
        <v>66</v>
      </c>
      <c r="B2164" s="25">
        <v>0</v>
      </c>
    </row>
    <row r="2165" spans="1:2" ht="12" thickBot="1" x14ac:dyDescent="0.25">
      <c r="A2165" s="15" t="s">
        <v>66</v>
      </c>
      <c r="B2165" s="25">
        <v>0</v>
      </c>
    </row>
    <row r="2166" spans="1:2" ht="12" thickBot="1" x14ac:dyDescent="0.25">
      <c r="A2166" s="15" t="s">
        <v>66</v>
      </c>
      <c r="B2166" s="25">
        <v>0</v>
      </c>
    </row>
    <row r="2167" spans="1:2" ht="12" thickBot="1" x14ac:dyDescent="0.25">
      <c r="A2167" s="15" t="s">
        <v>66</v>
      </c>
      <c r="B2167" s="25">
        <v>0</v>
      </c>
    </row>
    <row r="2168" spans="1:2" ht="12" thickBot="1" x14ac:dyDescent="0.25">
      <c r="A2168" s="15" t="s">
        <v>66</v>
      </c>
      <c r="B2168" s="25">
        <v>0</v>
      </c>
    </row>
    <row r="2169" spans="1:2" ht="12" thickBot="1" x14ac:dyDescent="0.25">
      <c r="A2169" s="15" t="s">
        <v>66</v>
      </c>
      <c r="B2169" s="25">
        <v>0</v>
      </c>
    </row>
    <row r="2170" spans="1:2" ht="12" thickBot="1" x14ac:dyDescent="0.25">
      <c r="A2170" s="15" t="s">
        <v>66</v>
      </c>
      <c r="B2170" s="26">
        <v>0</v>
      </c>
    </row>
    <row r="2171" spans="1:2" x14ac:dyDescent="0.2">
      <c r="A2171" s="15" t="s">
        <v>66</v>
      </c>
    </row>
    <row r="2172" spans="1:2" x14ac:dyDescent="0.2">
      <c r="A2172" s="15" t="s">
        <v>66</v>
      </c>
    </row>
    <row r="2173" spans="1:2" x14ac:dyDescent="0.2">
      <c r="A2173" s="15" t="s">
        <v>66</v>
      </c>
    </row>
    <row r="2174" spans="1:2" x14ac:dyDescent="0.2">
      <c r="A2174" s="15" t="s">
        <v>66</v>
      </c>
    </row>
    <row r="2175" spans="1:2" x14ac:dyDescent="0.2">
      <c r="A2175" s="15" t="s">
        <v>66</v>
      </c>
    </row>
    <row r="2176" spans="1:2" x14ac:dyDescent="0.2">
      <c r="A2176" s="15" t="s">
        <v>66</v>
      </c>
    </row>
    <row r="2177" spans="1:1" x14ac:dyDescent="0.2">
      <c r="A2177" s="15" t="s">
        <v>66</v>
      </c>
    </row>
    <row r="2178" spans="1:1" x14ac:dyDescent="0.2">
      <c r="A2178" s="15" t="s">
        <v>66</v>
      </c>
    </row>
    <row r="2179" spans="1:1" x14ac:dyDescent="0.2">
      <c r="A2179" s="15" t="s">
        <v>66</v>
      </c>
    </row>
    <row r="2180" spans="1:1" x14ac:dyDescent="0.2">
      <c r="A2180" s="15" t="s">
        <v>66</v>
      </c>
    </row>
    <row r="2181" spans="1:1" x14ac:dyDescent="0.2">
      <c r="A2181" s="15" t="s">
        <v>66</v>
      </c>
    </row>
    <row r="2182" spans="1:1" x14ac:dyDescent="0.2">
      <c r="A2182" s="15" t="s">
        <v>66</v>
      </c>
    </row>
    <row r="2183" spans="1:1" x14ac:dyDescent="0.2">
      <c r="A2183" s="15" t="s">
        <v>66</v>
      </c>
    </row>
    <row r="2184" spans="1:1" x14ac:dyDescent="0.2">
      <c r="A2184" s="15" t="s">
        <v>66</v>
      </c>
    </row>
    <row r="2185" spans="1:1" x14ac:dyDescent="0.2">
      <c r="A2185" s="15" t="s">
        <v>66</v>
      </c>
    </row>
    <row r="2186" spans="1:1" x14ac:dyDescent="0.2">
      <c r="A2186" s="15" t="s">
        <v>66</v>
      </c>
    </row>
    <row r="2187" spans="1:1" x14ac:dyDescent="0.2">
      <c r="A2187" s="15" t="s">
        <v>66</v>
      </c>
    </row>
    <row r="2188" spans="1:1" x14ac:dyDescent="0.2">
      <c r="A2188" s="15" t="s">
        <v>66</v>
      </c>
    </row>
    <row r="2189" spans="1:1" x14ac:dyDescent="0.2">
      <c r="A2189" s="15" t="s">
        <v>66</v>
      </c>
    </row>
    <row r="2190" spans="1:1" x14ac:dyDescent="0.2">
      <c r="A2190" s="15" t="s">
        <v>66</v>
      </c>
    </row>
    <row r="2191" spans="1:1" x14ac:dyDescent="0.2">
      <c r="A2191" s="15" t="s">
        <v>66</v>
      </c>
    </row>
    <row r="2192" spans="1:1" x14ac:dyDescent="0.2">
      <c r="A2192" s="15" t="s">
        <v>66</v>
      </c>
    </row>
    <row r="2193" spans="1:2" x14ac:dyDescent="0.2">
      <c r="A2193" s="15" t="s">
        <v>66</v>
      </c>
    </row>
    <row r="2194" spans="1:2" x14ac:dyDescent="0.2">
      <c r="A2194" s="15" t="s">
        <v>66</v>
      </c>
    </row>
    <row r="2195" spans="1:2" x14ac:dyDescent="0.2">
      <c r="A2195" s="15" t="s">
        <v>66</v>
      </c>
    </row>
    <row r="2196" spans="1:2" x14ac:dyDescent="0.2">
      <c r="A2196" s="15" t="s">
        <v>66</v>
      </c>
    </row>
    <row r="2197" spans="1:2" x14ac:dyDescent="0.2">
      <c r="A2197" s="15" t="s">
        <v>66</v>
      </c>
    </row>
    <row r="2198" spans="1:2" x14ac:dyDescent="0.2">
      <c r="A2198" s="15" t="s">
        <v>66</v>
      </c>
    </row>
    <row r="2199" spans="1:2" x14ac:dyDescent="0.2">
      <c r="A2199" s="15" t="s">
        <v>66</v>
      </c>
    </row>
    <row r="2200" spans="1:2" ht="12" thickBot="1" x14ac:dyDescent="0.25">
      <c r="A2200" s="15" t="s">
        <v>66</v>
      </c>
    </row>
    <row r="2201" spans="1:2" ht="12" thickBot="1" x14ac:dyDescent="0.25">
      <c r="A2201" s="15" t="s">
        <v>67</v>
      </c>
      <c r="B2201" s="17" t="s">
        <v>104</v>
      </c>
    </row>
    <row r="2202" spans="1:2" ht="12" thickBot="1" x14ac:dyDescent="0.25">
      <c r="A2202" s="15" t="s">
        <v>67</v>
      </c>
      <c r="B2202" s="17" t="s">
        <v>104</v>
      </c>
    </row>
    <row r="2203" spans="1:2" ht="12" thickBot="1" x14ac:dyDescent="0.25">
      <c r="A2203" s="15" t="s">
        <v>67</v>
      </c>
      <c r="B2203" s="17" t="s">
        <v>105</v>
      </c>
    </row>
    <row r="2204" spans="1:2" ht="12" thickBot="1" x14ac:dyDescent="0.25">
      <c r="A2204" s="15" t="s">
        <v>67</v>
      </c>
      <c r="B2204" s="17" t="s">
        <v>106</v>
      </c>
    </row>
    <row r="2205" spans="1:2" ht="12" thickBot="1" x14ac:dyDescent="0.25">
      <c r="A2205" s="15" t="s">
        <v>67</v>
      </c>
      <c r="B2205" s="17" t="s">
        <v>107</v>
      </c>
    </row>
    <row r="2206" spans="1:2" ht="12" thickBot="1" x14ac:dyDescent="0.25">
      <c r="A2206" s="15" t="s">
        <v>67</v>
      </c>
      <c r="B2206" s="17" t="s">
        <v>107</v>
      </c>
    </row>
    <row r="2207" spans="1:2" ht="12" thickBot="1" x14ac:dyDescent="0.25">
      <c r="A2207" s="15" t="s">
        <v>67</v>
      </c>
      <c r="B2207" s="17" t="s">
        <v>108</v>
      </c>
    </row>
    <row r="2208" spans="1:2" ht="12" thickBot="1" x14ac:dyDescent="0.25">
      <c r="A2208" s="15" t="s">
        <v>67</v>
      </c>
      <c r="B2208" s="17" t="s">
        <v>108</v>
      </c>
    </row>
    <row r="2209" spans="1:2" ht="12" thickBot="1" x14ac:dyDescent="0.25">
      <c r="A2209" s="15" t="s">
        <v>67</v>
      </c>
      <c r="B2209" s="17" t="s">
        <v>109</v>
      </c>
    </row>
    <row r="2210" spans="1:2" ht="12" thickBot="1" x14ac:dyDescent="0.25">
      <c r="A2210" s="15" t="s">
        <v>67</v>
      </c>
      <c r="B2210" s="17" t="s">
        <v>110</v>
      </c>
    </row>
    <row r="2211" spans="1:2" ht="12" thickBot="1" x14ac:dyDescent="0.25">
      <c r="A2211" s="15" t="s">
        <v>67</v>
      </c>
      <c r="B2211" s="17" t="s">
        <v>110</v>
      </c>
    </row>
    <row r="2212" spans="1:2" ht="12" thickBot="1" x14ac:dyDescent="0.25">
      <c r="A2212" s="15" t="s">
        <v>67</v>
      </c>
      <c r="B2212" s="17" t="s">
        <v>111</v>
      </c>
    </row>
    <row r="2213" spans="1:2" ht="12" thickBot="1" x14ac:dyDescent="0.25">
      <c r="A2213" s="15" t="s">
        <v>67</v>
      </c>
      <c r="B2213" s="17" t="s">
        <v>111</v>
      </c>
    </row>
    <row r="2214" spans="1:2" ht="12" thickBot="1" x14ac:dyDescent="0.25">
      <c r="A2214" s="15" t="s">
        <v>67</v>
      </c>
      <c r="B2214" s="17" t="s">
        <v>112</v>
      </c>
    </row>
    <row r="2215" spans="1:2" ht="12" thickBot="1" x14ac:dyDescent="0.25">
      <c r="A2215" s="15" t="s">
        <v>67</v>
      </c>
      <c r="B2215" s="17" t="s">
        <v>113</v>
      </c>
    </row>
    <row r="2216" spans="1:2" ht="12" thickBot="1" x14ac:dyDescent="0.25">
      <c r="A2216" s="15" t="s">
        <v>67</v>
      </c>
      <c r="B2216" s="17" t="s">
        <v>113</v>
      </c>
    </row>
    <row r="2217" spans="1:2" ht="12" thickBot="1" x14ac:dyDescent="0.25">
      <c r="A2217" s="15" t="s">
        <v>67</v>
      </c>
      <c r="B2217" s="17" t="s">
        <v>114</v>
      </c>
    </row>
    <row r="2218" spans="1:2" ht="12" thickBot="1" x14ac:dyDescent="0.25">
      <c r="A2218" s="15" t="s">
        <v>67</v>
      </c>
      <c r="B2218" s="17" t="s">
        <v>115</v>
      </c>
    </row>
    <row r="2219" spans="1:2" ht="12" thickBot="1" x14ac:dyDescent="0.25">
      <c r="A2219" s="15" t="s">
        <v>67</v>
      </c>
      <c r="B2219" s="17" t="s">
        <v>116</v>
      </c>
    </row>
    <row r="2220" spans="1:2" ht="12" thickBot="1" x14ac:dyDescent="0.25">
      <c r="A2220" s="15" t="s">
        <v>67</v>
      </c>
      <c r="B2220" s="17" t="s">
        <v>117</v>
      </c>
    </row>
    <row r="2221" spans="1:2" ht="12" thickBot="1" x14ac:dyDescent="0.25">
      <c r="A2221" s="15" t="s">
        <v>67</v>
      </c>
      <c r="B2221" s="17" t="s">
        <v>117</v>
      </c>
    </row>
    <row r="2222" spans="1:2" ht="12" thickBot="1" x14ac:dyDescent="0.25">
      <c r="A2222" s="15" t="s">
        <v>67</v>
      </c>
      <c r="B2222" s="17" t="s">
        <v>118</v>
      </c>
    </row>
    <row r="2223" spans="1:2" ht="12" thickBot="1" x14ac:dyDescent="0.25">
      <c r="A2223" s="15" t="s">
        <v>67</v>
      </c>
      <c r="B2223" s="17" t="s">
        <v>119</v>
      </c>
    </row>
    <row r="2224" spans="1:2" ht="12" thickBot="1" x14ac:dyDescent="0.25">
      <c r="A2224" s="15" t="s">
        <v>67</v>
      </c>
      <c r="B2224" s="17" t="s">
        <v>120</v>
      </c>
    </row>
    <row r="2225" spans="1:2" ht="12" thickBot="1" x14ac:dyDescent="0.25">
      <c r="A2225" s="15" t="s">
        <v>67</v>
      </c>
      <c r="B2225" s="17" t="s">
        <v>121</v>
      </c>
    </row>
    <row r="2226" spans="1:2" ht="12" thickBot="1" x14ac:dyDescent="0.25">
      <c r="A2226" s="15" t="s">
        <v>67</v>
      </c>
      <c r="B2226" s="17" t="s">
        <v>122</v>
      </c>
    </row>
    <row r="2227" spans="1:2" ht="12" thickBot="1" x14ac:dyDescent="0.25">
      <c r="A2227" s="15" t="s">
        <v>67</v>
      </c>
      <c r="B2227" s="17" t="s">
        <v>123</v>
      </c>
    </row>
    <row r="2228" spans="1:2" ht="12" thickBot="1" x14ac:dyDescent="0.25">
      <c r="A2228" s="15" t="s">
        <v>67</v>
      </c>
      <c r="B2228" s="17" t="s">
        <v>123</v>
      </c>
    </row>
    <row r="2229" spans="1:2" ht="12" thickBot="1" x14ac:dyDescent="0.25">
      <c r="A2229" s="15" t="s">
        <v>67</v>
      </c>
      <c r="B2229" s="17" t="s">
        <v>124</v>
      </c>
    </row>
    <row r="2230" spans="1:2" ht="12" thickBot="1" x14ac:dyDescent="0.25">
      <c r="A2230" s="15" t="s">
        <v>67</v>
      </c>
      <c r="B2230" s="17" t="s">
        <v>124</v>
      </c>
    </row>
    <row r="2231" spans="1:2" ht="12" thickBot="1" x14ac:dyDescent="0.25">
      <c r="A2231" s="15" t="s">
        <v>67</v>
      </c>
      <c r="B2231" s="17" t="s">
        <v>125</v>
      </c>
    </row>
    <row r="2232" spans="1:2" ht="12" thickBot="1" x14ac:dyDescent="0.25">
      <c r="A2232" s="15" t="s">
        <v>67</v>
      </c>
      <c r="B2232" s="17" t="s">
        <v>125</v>
      </c>
    </row>
    <row r="2233" spans="1:2" ht="12" thickBot="1" x14ac:dyDescent="0.25">
      <c r="A2233" s="15" t="s">
        <v>67</v>
      </c>
      <c r="B2233" s="17" t="s">
        <v>126</v>
      </c>
    </row>
    <row r="2234" spans="1:2" ht="12" thickBot="1" x14ac:dyDescent="0.25">
      <c r="A2234" s="15" t="s">
        <v>67</v>
      </c>
      <c r="B2234" s="17" t="s">
        <v>126</v>
      </c>
    </row>
    <row r="2235" spans="1:2" ht="12" thickBot="1" x14ac:dyDescent="0.25">
      <c r="A2235" s="15" t="s">
        <v>67</v>
      </c>
      <c r="B2235" s="17" t="s">
        <v>127</v>
      </c>
    </row>
    <row r="2236" spans="1:2" ht="12" thickBot="1" x14ac:dyDescent="0.25">
      <c r="A2236" s="15" t="s">
        <v>67</v>
      </c>
      <c r="B2236" s="17" t="s">
        <v>128</v>
      </c>
    </row>
    <row r="2237" spans="1:2" ht="12" thickBot="1" x14ac:dyDescent="0.25">
      <c r="A2237" s="15" t="s">
        <v>67</v>
      </c>
      <c r="B2237" s="17" t="s">
        <v>129</v>
      </c>
    </row>
    <row r="2238" spans="1:2" ht="12" thickBot="1" x14ac:dyDescent="0.25">
      <c r="A2238" s="15" t="s">
        <v>67</v>
      </c>
      <c r="B2238" s="17" t="s">
        <v>130</v>
      </c>
    </row>
    <row r="2239" spans="1:2" ht="12" thickBot="1" x14ac:dyDescent="0.25">
      <c r="A2239" s="15" t="s">
        <v>67</v>
      </c>
      <c r="B2239" s="17" t="s">
        <v>131</v>
      </c>
    </row>
    <row r="2240" spans="1:2" ht="12" thickBot="1" x14ac:dyDescent="0.25">
      <c r="A2240" s="15" t="s">
        <v>67</v>
      </c>
      <c r="B2240" s="19" t="s">
        <v>131</v>
      </c>
    </row>
    <row r="2241" spans="1:2" ht="12" thickBot="1" x14ac:dyDescent="0.25">
      <c r="A2241" s="15" t="s">
        <v>67</v>
      </c>
      <c r="B2241" s="17" t="s">
        <v>132</v>
      </c>
    </row>
    <row r="2242" spans="1:2" ht="12" thickBot="1" x14ac:dyDescent="0.25">
      <c r="A2242" s="15" t="s">
        <v>67</v>
      </c>
      <c r="B2242" s="17" t="s">
        <v>133</v>
      </c>
    </row>
    <row r="2243" spans="1:2" ht="12" thickBot="1" x14ac:dyDescent="0.25">
      <c r="A2243" s="15" t="s">
        <v>67</v>
      </c>
      <c r="B2243" s="17" t="s">
        <v>134</v>
      </c>
    </row>
    <row r="2244" spans="1:2" ht="12" thickBot="1" x14ac:dyDescent="0.25">
      <c r="A2244" s="15" t="s">
        <v>67</v>
      </c>
      <c r="B2244" s="17" t="s">
        <v>135</v>
      </c>
    </row>
    <row r="2245" spans="1:2" ht="12" thickBot="1" x14ac:dyDescent="0.25">
      <c r="A2245" s="15" t="s">
        <v>67</v>
      </c>
      <c r="B2245" s="17" t="s">
        <v>136</v>
      </c>
    </row>
    <row r="2246" spans="1:2" ht="12" thickBot="1" x14ac:dyDescent="0.25">
      <c r="A2246" s="15" t="s">
        <v>67</v>
      </c>
      <c r="B2246" s="19" t="s">
        <v>137</v>
      </c>
    </row>
    <row r="2247" spans="1:2" ht="12" thickBot="1" x14ac:dyDescent="0.25">
      <c r="A2247" s="15" t="s">
        <v>67</v>
      </c>
      <c r="B2247" s="17" t="s">
        <v>137</v>
      </c>
    </row>
    <row r="2248" spans="1:2" ht="12" thickBot="1" x14ac:dyDescent="0.25">
      <c r="A2248" s="15" t="s">
        <v>67</v>
      </c>
      <c r="B2248" s="17" t="s">
        <v>138</v>
      </c>
    </row>
    <row r="2249" spans="1:2" ht="12" thickBot="1" x14ac:dyDescent="0.25">
      <c r="A2249" s="15" t="s">
        <v>67</v>
      </c>
      <c r="B2249" s="17" t="s">
        <v>138</v>
      </c>
    </row>
    <row r="2250" spans="1:2" ht="12" thickBot="1" x14ac:dyDescent="0.25">
      <c r="A2250" s="15" t="s">
        <v>67</v>
      </c>
      <c r="B2250" s="28" t="s">
        <v>139</v>
      </c>
    </row>
    <row r="2251" spans="1:2" ht="12" thickBot="1" x14ac:dyDescent="0.25">
      <c r="A2251" s="15" t="s">
        <v>67</v>
      </c>
      <c r="B2251" s="17" t="s">
        <v>140</v>
      </c>
    </row>
    <row r="2252" spans="1:2" ht="12" thickBot="1" x14ac:dyDescent="0.25">
      <c r="A2252" s="15" t="s">
        <v>67</v>
      </c>
      <c r="B2252" s="17" t="s">
        <v>141</v>
      </c>
    </row>
    <row r="2253" spans="1:2" ht="12" thickBot="1" x14ac:dyDescent="0.25">
      <c r="A2253" s="15" t="s">
        <v>67</v>
      </c>
      <c r="B2253" s="17" t="s">
        <v>142</v>
      </c>
    </row>
    <row r="2254" spans="1:2" ht="12" thickBot="1" x14ac:dyDescent="0.25">
      <c r="A2254" s="15" t="s">
        <v>67</v>
      </c>
      <c r="B2254" s="17" t="s">
        <v>142</v>
      </c>
    </row>
    <row r="2255" spans="1:2" ht="12" thickBot="1" x14ac:dyDescent="0.25">
      <c r="A2255" s="15" t="s">
        <v>67</v>
      </c>
      <c r="B2255" s="17" t="s">
        <v>143</v>
      </c>
    </row>
    <row r="2256" spans="1:2" ht="12" thickBot="1" x14ac:dyDescent="0.25">
      <c r="A2256" s="15" t="s">
        <v>67</v>
      </c>
      <c r="B2256" s="17" t="s">
        <v>144</v>
      </c>
    </row>
    <row r="2257" spans="1:2" ht="12" thickBot="1" x14ac:dyDescent="0.25">
      <c r="A2257" s="15" t="s">
        <v>67</v>
      </c>
      <c r="B2257" s="17" t="s">
        <v>144</v>
      </c>
    </row>
    <row r="2258" spans="1:2" ht="12" thickBot="1" x14ac:dyDescent="0.25">
      <c r="A2258" s="15" t="s">
        <v>67</v>
      </c>
      <c r="B2258" s="17" t="s">
        <v>145</v>
      </c>
    </row>
    <row r="2259" spans="1:2" ht="12" thickBot="1" x14ac:dyDescent="0.25">
      <c r="A2259" s="15" t="s">
        <v>67</v>
      </c>
      <c r="B2259" s="17" t="s">
        <v>146</v>
      </c>
    </row>
    <row r="2260" spans="1:2" ht="12" thickBot="1" x14ac:dyDescent="0.25">
      <c r="A2260" s="15" t="s">
        <v>67</v>
      </c>
      <c r="B2260" s="17" t="s">
        <v>147</v>
      </c>
    </row>
    <row r="2261" spans="1:2" ht="12" thickBot="1" x14ac:dyDescent="0.25">
      <c r="A2261" s="15" t="s">
        <v>67</v>
      </c>
      <c r="B2261" s="17" t="s">
        <v>148</v>
      </c>
    </row>
    <row r="2262" spans="1:2" ht="12" thickBot="1" x14ac:dyDescent="0.25">
      <c r="A2262" s="15" t="s">
        <v>67</v>
      </c>
      <c r="B2262" s="17" t="s">
        <v>148</v>
      </c>
    </row>
    <row r="2263" spans="1:2" ht="12" thickBot="1" x14ac:dyDescent="0.25">
      <c r="A2263" s="15" t="s">
        <v>67</v>
      </c>
      <c r="B2263" s="19" t="s">
        <v>149</v>
      </c>
    </row>
    <row r="2264" spans="1:2" ht="12" thickBot="1" x14ac:dyDescent="0.25">
      <c r="A2264" s="15" t="s">
        <v>67</v>
      </c>
      <c r="B2264" s="17" t="s">
        <v>150</v>
      </c>
    </row>
    <row r="2265" spans="1:2" ht="12" thickBot="1" x14ac:dyDescent="0.25">
      <c r="A2265" s="15" t="s">
        <v>67</v>
      </c>
      <c r="B2265" s="17" t="s">
        <v>151</v>
      </c>
    </row>
    <row r="2266" spans="1:2" ht="12" thickBot="1" x14ac:dyDescent="0.25">
      <c r="A2266" s="15" t="s">
        <v>67</v>
      </c>
      <c r="B2266" s="17" t="s">
        <v>152</v>
      </c>
    </row>
    <row r="2267" spans="1:2" ht="12" thickBot="1" x14ac:dyDescent="0.25">
      <c r="A2267" s="15" t="s">
        <v>67</v>
      </c>
      <c r="B2267" s="17" t="s">
        <v>153</v>
      </c>
    </row>
    <row r="2268" spans="1:2" ht="12" thickBot="1" x14ac:dyDescent="0.25">
      <c r="A2268" s="15" t="s">
        <v>67</v>
      </c>
      <c r="B2268" s="17" t="s">
        <v>154</v>
      </c>
    </row>
    <row r="2269" spans="1:2" ht="12" thickBot="1" x14ac:dyDescent="0.25">
      <c r="A2269" s="15" t="s">
        <v>67</v>
      </c>
      <c r="B2269" s="19" t="s">
        <v>155</v>
      </c>
    </row>
    <row r="2270" spans="1:2" ht="12" thickBot="1" x14ac:dyDescent="0.25">
      <c r="A2270" s="15" t="s">
        <v>67</v>
      </c>
      <c r="B2270" s="17" t="s">
        <v>156</v>
      </c>
    </row>
    <row r="2271" spans="1:2" ht="17.25" thickBot="1" x14ac:dyDescent="0.25">
      <c r="A2271" s="15" t="s">
        <v>67</v>
      </c>
      <c r="B2271" s="17" t="s">
        <v>157</v>
      </c>
    </row>
    <row r="2272" spans="1:2" ht="12" thickBot="1" x14ac:dyDescent="0.25">
      <c r="A2272" s="15" t="s">
        <v>67</v>
      </c>
      <c r="B2272" s="17" t="s">
        <v>158</v>
      </c>
    </row>
    <row r="2273" spans="1:2" ht="12" thickBot="1" x14ac:dyDescent="0.25">
      <c r="A2273" s="15" t="s">
        <v>67</v>
      </c>
      <c r="B2273" s="17" t="s">
        <v>159</v>
      </c>
    </row>
    <row r="2274" spans="1:2" ht="12" thickBot="1" x14ac:dyDescent="0.25">
      <c r="A2274" s="15" t="s">
        <v>67</v>
      </c>
      <c r="B2274" s="17" t="s">
        <v>160</v>
      </c>
    </row>
    <row r="2275" spans="1:2" ht="12" thickBot="1" x14ac:dyDescent="0.25">
      <c r="A2275" s="15" t="s">
        <v>67</v>
      </c>
      <c r="B2275" s="17" t="s">
        <v>161</v>
      </c>
    </row>
    <row r="2276" spans="1:2" ht="12" thickBot="1" x14ac:dyDescent="0.25">
      <c r="A2276" s="15" t="s">
        <v>67</v>
      </c>
      <c r="B2276" s="17" t="s">
        <v>162</v>
      </c>
    </row>
    <row r="2277" spans="1:2" ht="12" thickBot="1" x14ac:dyDescent="0.25">
      <c r="A2277" s="15" t="s">
        <v>67</v>
      </c>
      <c r="B2277" s="17" t="s">
        <v>162</v>
      </c>
    </row>
    <row r="2278" spans="1:2" ht="12" thickBot="1" x14ac:dyDescent="0.25">
      <c r="A2278" s="15" t="s">
        <v>67</v>
      </c>
      <c r="B2278" s="17" t="s">
        <v>163</v>
      </c>
    </row>
    <row r="2279" spans="1:2" ht="12" thickBot="1" x14ac:dyDescent="0.25">
      <c r="A2279" s="15" t="s">
        <v>67</v>
      </c>
      <c r="B2279" s="17" t="s">
        <v>164</v>
      </c>
    </row>
    <row r="2280" spans="1:2" ht="12" thickBot="1" x14ac:dyDescent="0.25">
      <c r="A2280" s="15" t="s">
        <v>67</v>
      </c>
      <c r="B2280" s="17" t="s">
        <v>165</v>
      </c>
    </row>
    <row r="2281" spans="1:2" ht="12" thickBot="1" x14ac:dyDescent="0.25">
      <c r="A2281" s="15" t="s">
        <v>67</v>
      </c>
      <c r="B2281" s="17" t="s">
        <v>166</v>
      </c>
    </row>
    <row r="2282" spans="1:2" ht="12" thickBot="1" x14ac:dyDescent="0.25">
      <c r="A2282" s="15" t="s">
        <v>67</v>
      </c>
      <c r="B2282" s="17" t="s">
        <v>166</v>
      </c>
    </row>
    <row r="2283" spans="1:2" ht="12" thickBot="1" x14ac:dyDescent="0.25">
      <c r="A2283" s="15" t="s">
        <v>67</v>
      </c>
      <c r="B2283" s="17" t="s">
        <v>167</v>
      </c>
    </row>
    <row r="2284" spans="1:2" ht="12" thickBot="1" x14ac:dyDescent="0.25">
      <c r="A2284" s="15" t="s">
        <v>67</v>
      </c>
      <c r="B2284" s="17" t="s">
        <v>167</v>
      </c>
    </row>
    <row r="2285" spans="1:2" ht="12" thickBot="1" x14ac:dyDescent="0.25">
      <c r="A2285" s="15" t="s">
        <v>67</v>
      </c>
      <c r="B2285" s="17" t="s">
        <v>168</v>
      </c>
    </row>
    <row r="2286" spans="1:2" ht="12" thickBot="1" x14ac:dyDescent="0.25">
      <c r="A2286" s="15" t="s">
        <v>67</v>
      </c>
      <c r="B2286" s="17" t="s">
        <v>168</v>
      </c>
    </row>
    <row r="2287" spans="1:2" ht="12" thickBot="1" x14ac:dyDescent="0.25">
      <c r="A2287" s="15" t="s">
        <v>67</v>
      </c>
      <c r="B2287" s="17" t="s">
        <v>169</v>
      </c>
    </row>
    <row r="2288" spans="1:2" ht="12" thickBot="1" x14ac:dyDescent="0.25">
      <c r="A2288" s="15" t="s">
        <v>67</v>
      </c>
      <c r="B2288" s="17" t="s">
        <v>170</v>
      </c>
    </row>
    <row r="2289" spans="1:2" ht="12" thickBot="1" x14ac:dyDescent="0.25">
      <c r="A2289" s="15" t="s">
        <v>67</v>
      </c>
      <c r="B2289" s="17" t="s">
        <v>171</v>
      </c>
    </row>
    <row r="2290" spans="1:2" ht="17.25" thickBot="1" x14ac:dyDescent="0.25">
      <c r="A2290" s="15" t="s">
        <v>67</v>
      </c>
      <c r="B2290" s="17" t="s">
        <v>172</v>
      </c>
    </row>
    <row r="2291" spans="1:2" ht="17.25" thickBot="1" x14ac:dyDescent="0.25">
      <c r="A2291" s="15" t="s">
        <v>67</v>
      </c>
      <c r="B2291" s="17" t="s">
        <v>173</v>
      </c>
    </row>
    <row r="2292" spans="1:2" ht="12" thickBot="1" x14ac:dyDescent="0.25">
      <c r="A2292" s="15" t="s">
        <v>67</v>
      </c>
      <c r="B2292" s="17" t="s">
        <v>174</v>
      </c>
    </row>
    <row r="2293" spans="1:2" ht="12" thickBot="1" x14ac:dyDescent="0.25">
      <c r="A2293" s="15" t="s">
        <v>67</v>
      </c>
      <c r="B2293" s="17" t="s">
        <v>175</v>
      </c>
    </row>
    <row r="2294" spans="1:2" ht="12" thickBot="1" x14ac:dyDescent="0.25">
      <c r="A2294" s="15" t="s">
        <v>67</v>
      </c>
      <c r="B2294" s="17" t="s">
        <v>176</v>
      </c>
    </row>
    <row r="2295" spans="1:2" ht="12" thickBot="1" x14ac:dyDescent="0.25">
      <c r="A2295" s="15" t="s">
        <v>67</v>
      </c>
      <c r="B2295" s="17" t="s">
        <v>177</v>
      </c>
    </row>
    <row r="2296" spans="1:2" ht="12" thickBot="1" x14ac:dyDescent="0.25">
      <c r="A2296" s="15" t="s">
        <v>67</v>
      </c>
      <c r="B2296" s="17" t="s">
        <v>178</v>
      </c>
    </row>
    <row r="2297" spans="1:2" ht="12" thickBot="1" x14ac:dyDescent="0.25">
      <c r="A2297" s="15" t="s">
        <v>67</v>
      </c>
      <c r="B2297" s="17" t="s">
        <v>179</v>
      </c>
    </row>
    <row r="2298" spans="1:2" ht="12" thickBot="1" x14ac:dyDescent="0.25">
      <c r="A2298" s="15" t="s">
        <v>67</v>
      </c>
      <c r="B2298" s="17" t="s">
        <v>180</v>
      </c>
    </row>
    <row r="2299" spans="1:2" ht="12" thickBot="1" x14ac:dyDescent="0.25">
      <c r="A2299" s="15" t="s">
        <v>67</v>
      </c>
      <c r="B2299" s="17" t="s">
        <v>181</v>
      </c>
    </row>
    <row r="2300" spans="1:2" ht="12" thickBot="1" x14ac:dyDescent="0.25">
      <c r="A2300" s="15" t="s">
        <v>67</v>
      </c>
      <c r="B2300" s="17" t="s">
        <v>182</v>
      </c>
    </row>
    <row r="2301" spans="1:2" ht="12" thickBot="1" x14ac:dyDescent="0.25">
      <c r="A2301" s="15" t="s">
        <v>67</v>
      </c>
      <c r="B2301" s="17" t="s">
        <v>183</v>
      </c>
    </row>
    <row r="2302" spans="1:2" ht="12" thickBot="1" x14ac:dyDescent="0.25">
      <c r="A2302" s="15" t="s">
        <v>67</v>
      </c>
      <c r="B2302" s="17" t="s">
        <v>184</v>
      </c>
    </row>
    <row r="2303" spans="1:2" ht="12" thickBot="1" x14ac:dyDescent="0.25">
      <c r="A2303" s="15" t="s">
        <v>67</v>
      </c>
      <c r="B2303" s="17" t="s">
        <v>185</v>
      </c>
    </row>
    <row r="2304" spans="1:2" ht="17.25" thickBot="1" x14ac:dyDescent="0.25">
      <c r="A2304" s="15" t="s">
        <v>67</v>
      </c>
      <c r="B2304" s="17" t="s">
        <v>186</v>
      </c>
    </row>
    <row r="2305" spans="1:2" ht="17.25" thickBot="1" x14ac:dyDescent="0.25">
      <c r="A2305" s="15" t="s">
        <v>67</v>
      </c>
      <c r="B2305" s="17" t="s">
        <v>187</v>
      </c>
    </row>
    <row r="2306" spans="1:2" ht="12" thickBot="1" x14ac:dyDescent="0.25">
      <c r="A2306" s="15" t="s">
        <v>67</v>
      </c>
      <c r="B2306" s="17" t="s">
        <v>188</v>
      </c>
    </row>
    <row r="2307" spans="1:2" ht="12" thickBot="1" x14ac:dyDescent="0.25">
      <c r="A2307" s="15" t="s">
        <v>67</v>
      </c>
      <c r="B2307" s="17" t="s">
        <v>189</v>
      </c>
    </row>
    <row r="2308" spans="1:2" ht="12" thickBot="1" x14ac:dyDescent="0.25">
      <c r="A2308" s="15" t="s">
        <v>67</v>
      </c>
      <c r="B2308" s="17" t="s">
        <v>190</v>
      </c>
    </row>
    <row r="2309" spans="1:2" ht="12" thickBot="1" x14ac:dyDescent="0.25">
      <c r="A2309" s="15" t="s">
        <v>67</v>
      </c>
      <c r="B2309" s="17" t="s">
        <v>191</v>
      </c>
    </row>
    <row r="2310" spans="1:2" ht="17.25" thickBot="1" x14ac:dyDescent="0.25">
      <c r="A2310" s="15" t="s">
        <v>67</v>
      </c>
      <c r="B2310" s="17" t="s">
        <v>192</v>
      </c>
    </row>
    <row r="2311" spans="1:2" ht="12" thickBot="1" x14ac:dyDescent="0.25">
      <c r="A2311" s="15" t="s">
        <v>67</v>
      </c>
      <c r="B2311" s="17" t="s">
        <v>193</v>
      </c>
    </row>
    <row r="2312" spans="1:2" ht="12" thickBot="1" x14ac:dyDescent="0.25">
      <c r="A2312" s="15" t="s">
        <v>67</v>
      </c>
      <c r="B2312" s="17" t="s">
        <v>194</v>
      </c>
    </row>
    <row r="2313" spans="1:2" ht="12" thickBot="1" x14ac:dyDescent="0.25">
      <c r="A2313" s="15" t="s">
        <v>67</v>
      </c>
      <c r="B2313" s="17" t="s">
        <v>195</v>
      </c>
    </row>
    <row r="2314" spans="1:2" ht="12" thickBot="1" x14ac:dyDescent="0.25">
      <c r="A2314" s="15" t="s">
        <v>67</v>
      </c>
      <c r="B2314" s="17" t="s">
        <v>196</v>
      </c>
    </row>
    <row r="2315" spans="1:2" ht="12" thickBot="1" x14ac:dyDescent="0.25">
      <c r="A2315" s="15" t="s">
        <v>67</v>
      </c>
      <c r="B2315" s="17" t="s">
        <v>197</v>
      </c>
    </row>
    <row r="2316" spans="1:2" ht="12" thickBot="1" x14ac:dyDescent="0.25">
      <c r="A2316" s="15" t="s">
        <v>67</v>
      </c>
      <c r="B2316" s="22" t="s">
        <v>198</v>
      </c>
    </row>
    <row r="2317" spans="1:2" ht="12" thickBot="1" x14ac:dyDescent="0.25">
      <c r="A2317" s="15" t="s">
        <v>67</v>
      </c>
      <c r="B2317" s="22" t="s">
        <v>199</v>
      </c>
    </row>
    <row r="2318" spans="1:2" ht="12" thickBot="1" x14ac:dyDescent="0.25">
      <c r="A2318" s="15" t="s">
        <v>67</v>
      </c>
      <c r="B2318" s="22" t="s">
        <v>200</v>
      </c>
    </row>
    <row r="2319" spans="1:2" ht="12" thickBot="1" x14ac:dyDescent="0.25">
      <c r="A2319" s="15" t="s">
        <v>67</v>
      </c>
      <c r="B2319" s="22" t="s">
        <v>201</v>
      </c>
    </row>
    <row r="2320" spans="1:2" ht="12" thickBot="1" x14ac:dyDescent="0.25">
      <c r="A2320" s="15" t="s">
        <v>67</v>
      </c>
      <c r="B2320" s="22" t="s">
        <v>202</v>
      </c>
    </row>
    <row r="2321" spans="1:2" ht="12" thickBot="1" x14ac:dyDescent="0.25">
      <c r="A2321" s="15" t="s">
        <v>67</v>
      </c>
      <c r="B2321" s="22" t="s">
        <v>203</v>
      </c>
    </row>
    <row r="2322" spans="1:2" ht="12" thickBot="1" x14ac:dyDescent="0.25">
      <c r="A2322" s="15" t="s">
        <v>67</v>
      </c>
      <c r="B2322" s="22" t="s">
        <v>204</v>
      </c>
    </row>
    <row r="2323" spans="1:2" ht="12" thickBot="1" x14ac:dyDescent="0.25">
      <c r="A2323" s="15" t="s">
        <v>67</v>
      </c>
      <c r="B2323" s="22" t="s">
        <v>205</v>
      </c>
    </row>
    <row r="2324" spans="1:2" ht="12" thickBot="1" x14ac:dyDescent="0.25">
      <c r="A2324" s="15" t="s">
        <v>67</v>
      </c>
      <c r="B2324" s="22" t="s">
        <v>206</v>
      </c>
    </row>
    <row r="2325" spans="1:2" ht="12" thickBot="1" x14ac:dyDescent="0.25">
      <c r="A2325" s="15" t="s">
        <v>67</v>
      </c>
      <c r="B2325" s="22" t="s">
        <v>207</v>
      </c>
    </row>
    <row r="2326" spans="1:2" ht="12" thickBot="1" x14ac:dyDescent="0.25">
      <c r="A2326" s="15" t="s">
        <v>67</v>
      </c>
      <c r="B2326" s="22" t="s">
        <v>208</v>
      </c>
    </row>
    <row r="2327" spans="1:2" ht="12" thickBot="1" x14ac:dyDescent="0.25">
      <c r="A2327" s="15" t="s">
        <v>67</v>
      </c>
      <c r="B2327" s="22" t="s">
        <v>209</v>
      </c>
    </row>
    <row r="2328" spans="1:2" ht="12" thickBot="1" x14ac:dyDescent="0.25">
      <c r="A2328" s="15" t="s">
        <v>67</v>
      </c>
      <c r="B2328" s="22" t="s">
        <v>210</v>
      </c>
    </row>
    <row r="2329" spans="1:2" ht="12" thickBot="1" x14ac:dyDescent="0.25">
      <c r="A2329" s="15" t="s">
        <v>67</v>
      </c>
      <c r="B2329" s="22" t="s">
        <v>211</v>
      </c>
    </row>
    <row r="2330" spans="1:2" ht="12" thickBot="1" x14ac:dyDescent="0.25">
      <c r="A2330" s="15" t="s">
        <v>67</v>
      </c>
      <c r="B2330" s="22" t="s">
        <v>212</v>
      </c>
    </row>
    <row r="2331" spans="1:2" ht="12" thickBot="1" x14ac:dyDescent="0.25">
      <c r="A2331" s="15" t="s">
        <v>67</v>
      </c>
      <c r="B2331" s="22" t="s">
        <v>213</v>
      </c>
    </row>
    <row r="2332" spans="1:2" ht="12" thickBot="1" x14ac:dyDescent="0.25">
      <c r="A2332" s="15" t="s">
        <v>67</v>
      </c>
      <c r="B2332" s="22" t="s">
        <v>214</v>
      </c>
    </row>
    <row r="2333" spans="1:2" ht="12" thickBot="1" x14ac:dyDescent="0.25">
      <c r="A2333" s="15" t="s">
        <v>67</v>
      </c>
      <c r="B2333" s="22" t="s">
        <v>215</v>
      </c>
    </row>
    <row r="2334" spans="1:2" ht="12" thickBot="1" x14ac:dyDescent="0.25">
      <c r="A2334" s="15" t="s">
        <v>67</v>
      </c>
      <c r="B2334" s="22" t="s">
        <v>216</v>
      </c>
    </row>
    <row r="2335" spans="1:2" ht="12" thickBot="1" x14ac:dyDescent="0.25">
      <c r="A2335" s="15" t="s">
        <v>67</v>
      </c>
      <c r="B2335" s="22" t="s">
        <v>217</v>
      </c>
    </row>
    <row r="2336" spans="1:2" ht="12" thickBot="1" x14ac:dyDescent="0.25">
      <c r="A2336" s="15" t="s">
        <v>67</v>
      </c>
      <c r="B2336" s="22" t="s">
        <v>218</v>
      </c>
    </row>
    <row r="2337" spans="1:2" ht="12" thickBot="1" x14ac:dyDescent="0.25">
      <c r="A2337" s="15" t="s">
        <v>67</v>
      </c>
      <c r="B2337" s="22" t="s">
        <v>219</v>
      </c>
    </row>
    <row r="2338" spans="1:2" ht="12" thickBot="1" x14ac:dyDescent="0.25">
      <c r="A2338" s="15" t="s">
        <v>67</v>
      </c>
      <c r="B2338" s="22" t="s">
        <v>220</v>
      </c>
    </row>
    <row r="2339" spans="1:2" ht="12" thickBot="1" x14ac:dyDescent="0.25">
      <c r="A2339" s="15" t="s">
        <v>67</v>
      </c>
      <c r="B2339" s="22" t="s">
        <v>221</v>
      </c>
    </row>
    <row r="2340" spans="1:2" ht="12" thickBot="1" x14ac:dyDescent="0.25">
      <c r="A2340" s="15" t="s">
        <v>67</v>
      </c>
      <c r="B2340" s="22" t="s">
        <v>222</v>
      </c>
    </row>
    <row r="2341" spans="1:2" ht="12" thickBot="1" x14ac:dyDescent="0.25">
      <c r="A2341" s="15" t="s">
        <v>67</v>
      </c>
      <c r="B2341" s="22" t="s">
        <v>223</v>
      </c>
    </row>
    <row r="2342" spans="1:2" ht="12" thickBot="1" x14ac:dyDescent="0.25">
      <c r="A2342" s="15" t="s">
        <v>67</v>
      </c>
      <c r="B2342" s="22" t="s">
        <v>224</v>
      </c>
    </row>
    <row r="2343" spans="1:2" ht="12" thickBot="1" x14ac:dyDescent="0.25">
      <c r="A2343" s="15" t="s">
        <v>67</v>
      </c>
      <c r="B2343" s="22" t="s">
        <v>225</v>
      </c>
    </row>
    <row r="2344" spans="1:2" ht="12" thickBot="1" x14ac:dyDescent="0.25">
      <c r="A2344" s="15" t="s">
        <v>67</v>
      </c>
      <c r="B2344" s="22" t="s">
        <v>226</v>
      </c>
    </row>
    <row r="2345" spans="1:2" ht="12" thickBot="1" x14ac:dyDescent="0.25">
      <c r="A2345" s="15" t="s">
        <v>67</v>
      </c>
      <c r="B2345" s="22" t="s">
        <v>227</v>
      </c>
    </row>
    <row r="2346" spans="1:2" ht="12" thickBot="1" x14ac:dyDescent="0.25">
      <c r="A2346" s="15" t="s">
        <v>67</v>
      </c>
      <c r="B2346" s="22" t="s">
        <v>228</v>
      </c>
    </row>
    <row r="2347" spans="1:2" ht="12" thickBot="1" x14ac:dyDescent="0.25">
      <c r="A2347" s="15" t="s">
        <v>67</v>
      </c>
      <c r="B2347" s="22" t="s">
        <v>229</v>
      </c>
    </row>
    <row r="2348" spans="1:2" ht="12" thickBot="1" x14ac:dyDescent="0.25">
      <c r="A2348" s="15" t="s">
        <v>67</v>
      </c>
      <c r="B2348" s="22" t="s">
        <v>230</v>
      </c>
    </row>
    <row r="2349" spans="1:2" ht="12" thickBot="1" x14ac:dyDescent="0.25">
      <c r="A2349" s="15" t="s">
        <v>67</v>
      </c>
      <c r="B2349" s="22" t="s">
        <v>231</v>
      </c>
    </row>
    <row r="2350" spans="1:2" ht="12" thickBot="1" x14ac:dyDescent="0.25">
      <c r="A2350" s="15" t="s">
        <v>67</v>
      </c>
      <c r="B2350" s="22" t="s">
        <v>232</v>
      </c>
    </row>
    <row r="2351" spans="1:2" ht="12" thickBot="1" x14ac:dyDescent="0.25">
      <c r="A2351" s="15" t="s">
        <v>67</v>
      </c>
      <c r="B2351" s="22" t="s">
        <v>233</v>
      </c>
    </row>
    <row r="2352" spans="1:2" ht="12" thickBot="1" x14ac:dyDescent="0.25">
      <c r="A2352" s="15" t="s">
        <v>67</v>
      </c>
      <c r="B2352" s="22" t="s">
        <v>234</v>
      </c>
    </row>
    <row r="2353" spans="1:2" ht="12" thickBot="1" x14ac:dyDescent="0.25">
      <c r="A2353" s="15" t="s">
        <v>67</v>
      </c>
      <c r="B2353" s="22" t="s">
        <v>235</v>
      </c>
    </row>
    <row r="2354" spans="1:2" ht="12" thickBot="1" x14ac:dyDescent="0.25">
      <c r="A2354" s="15" t="s">
        <v>67</v>
      </c>
      <c r="B2354" s="22" t="s">
        <v>236</v>
      </c>
    </row>
    <row r="2355" spans="1:2" ht="12" thickBot="1" x14ac:dyDescent="0.25">
      <c r="A2355" s="15" t="s">
        <v>67</v>
      </c>
      <c r="B2355" s="22" t="s">
        <v>237</v>
      </c>
    </row>
    <row r="2356" spans="1:2" ht="12" thickBot="1" x14ac:dyDescent="0.25">
      <c r="A2356" s="15" t="s">
        <v>67</v>
      </c>
      <c r="B2356" s="29">
        <v>0</v>
      </c>
    </row>
    <row r="2357" spans="1:2" ht="12" thickBot="1" x14ac:dyDescent="0.25">
      <c r="A2357" s="15" t="s">
        <v>67</v>
      </c>
      <c r="B2357" s="25">
        <v>0</v>
      </c>
    </row>
    <row r="2358" spans="1:2" ht="12" thickBot="1" x14ac:dyDescent="0.25">
      <c r="A2358" s="15" t="s">
        <v>67</v>
      </c>
      <c r="B2358" s="25">
        <v>0</v>
      </c>
    </row>
    <row r="2359" spans="1:2" ht="12" thickBot="1" x14ac:dyDescent="0.25">
      <c r="A2359" s="15" t="s">
        <v>67</v>
      </c>
      <c r="B2359" s="25">
        <v>0</v>
      </c>
    </row>
    <row r="2360" spans="1:2" ht="12" thickBot="1" x14ac:dyDescent="0.25">
      <c r="A2360" s="15" t="s">
        <v>67</v>
      </c>
      <c r="B2360" s="25">
        <v>0</v>
      </c>
    </row>
    <row r="2361" spans="1:2" ht="12" thickBot="1" x14ac:dyDescent="0.25">
      <c r="A2361" s="15" t="s">
        <v>67</v>
      </c>
      <c r="B2361" s="25">
        <v>0</v>
      </c>
    </row>
    <row r="2362" spans="1:2" ht="12" thickBot="1" x14ac:dyDescent="0.25">
      <c r="A2362" s="15" t="s">
        <v>67</v>
      </c>
      <c r="B2362" s="25">
        <v>0</v>
      </c>
    </row>
    <row r="2363" spans="1:2" ht="12" thickBot="1" x14ac:dyDescent="0.25">
      <c r="A2363" s="15" t="s">
        <v>67</v>
      </c>
      <c r="B2363" s="25">
        <v>0</v>
      </c>
    </row>
    <row r="2364" spans="1:2" ht="12" thickBot="1" x14ac:dyDescent="0.25">
      <c r="A2364" s="15" t="s">
        <v>67</v>
      </c>
      <c r="B2364" s="25">
        <v>0</v>
      </c>
    </row>
    <row r="2365" spans="1:2" ht="12" thickBot="1" x14ac:dyDescent="0.25">
      <c r="A2365" s="15" t="s">
        <v>67</v>
      </c>
      <c r="B2365" s="25">
        <v>0</v>
      </c>
    </row>
    <row r="2366" spans="1:2" ht="12" thickBot="1" x14ac:dyDescent="0.25">
      <c r="A2366" s="15" t="s">
        <v>67</v>
      </c>
      <c r="B2366" s="25">
        <v>0</v>
      </c>
    </row>
    <row r="2367" spans="1:2" ht="12" thickBot="1" x14ac:dyDescent="0.25">
      <c r="A2367" s="15" t="s">
        <v>67</v>
      </c>
      <c r="B2367" s="25">
        <v>0</v>
      </c>
    </row>
    <row r="2368" spans="1:2" ht="12" thickBot="1" x14ac:dyDescent="0.25">
      <c r="A2368" s="15" t="s">
        <v>67</v>
      </c>
      <c r="B2368" s="25">
        <v>0</v>
      </c>
    </row>
    <row r="2369" spans="1:2" ht="12" thickBot="1" x14ac:dyDescent="0.25">
      <c r="A2369" s="15" t="s">
        <v>67</v>
      </c>
      <c r="B2369" s="25">
        <v>0</v>
      </c>
    </row>
    <row r="2370" spans="1:2" ht="12" thickBot="1" x14ac:dyDescent="0.25">
      <c r="A2370" s="15" t="s">
        <v>67</v>
      </c>
      <c r="B2370" s="26">
        <v>0</v>
      </c>
    </row>
    <row r="2371" spans="1:2" x14ac:dyDescent="0.2">
      <c r="A2371" s="15" t="s">
        <v>67</v>
      </c>
    </row>
    <row r="2372" spans="1:2" x14ac:dyDescent="0.2">
      <c r="A2372" s="15" t="s">
        <v>67</v>
      </c>
    </row>
    <row r="2373" spans="1:2" x14ac:dyDescent="0.2">
      <c r="A2373" s="15" t="s">
        <v>67</v>
      </c>
    </row>
    <row r="2374" spans="1:2" x14ac:dyDescent="0.2">
      <c r="A2374" s="15" t="s">
        <v>67</v>
      </c>
    </row>
    <row r="2375" spans="1:2" x14ac:dyDescent="0.2">
      <c r="A2375" s="15" t="s">
        <v>67</v>
      </c>
    </row>
    <row r="2376" spans="1:2" x14ac:dyDescent="0.2">
      <c r="A2376" s="15" t="s">
        <v>67</v>
      </c>
    </row>
    <row r="2377" spans="1:2" x14ac:dyDescent="0.2">
      <c r="A2377" s="15" t="s">
        <v>67</v>
      </c>
    </row>
    <row r="2378" spans="1:2" x14ac:dyDescent="0.2">
      <c r="A2378" s="15" t="s">
        <v>67</v>
      </c>
    </row>
    <row r="2379" spans="1:2" x14ac:dyDescent="0.2">
      <c r="A2379" s="15" t="s">
        <v>67</v>
      </c>
    </row>
    <row r="2380" spans="1:2" x14ac:dyDescent="0.2">
      <c r="A2380" s="15" t="s">
        <v>67</v>
      </c>
    </row>
    <row r="2381" spans="1:2" x14ac:dyDescent="0.2">
      <c r="A2381" s="15" t="s">
        <v>67</v>
      </c>
    </row>
    <row r="2382" spans="1:2" x14ac:dyDescent="0.2">
      <c r="A2382" s="15" t="s">
        <v>67</v>
      </c>
    </row>
    <row r="2383" spans="1:2" x14ac:dyDescent="0.2">
      <c r="A2383" s="15" t="s">
        <v>67</v>
      </c>
    </row>
    <row r="2384" spans="1:2" x14ac:dyDescent="0.2">
      <c r="A2384" s="15" t="s">
        <v>67</v>
      </c>
    </row>
    <row r="2385" spans="1:1" x14ac:dyDescent="0.2">
      <c r="A2385" s="15" t="s">
        <v>67</v>
      </c>
    </row>
    <row r="2386" spans="1:1" x14ac:dyDescent="0.2">
      <c r="A2386" s="15" t="s">
        <v>67</v>
      </c>
    </row>
    <row r="2387" spans="1:1" x14ac:dyDescent="0.2">
      <c r="A2387" s="15" t="s">
        <v>67</v>
      </c>
    </row>
    <row r="2388" spans="1:1" x14ac:dyDescent="0.2">
      <c r="A2388" s="15" t="s">
        <v>67</v>
      </c>
    </row>
    <row r="2389" spans="1:1" x14ac:dyDescent="0.2">
      <c r="A2389" s="15" t="s">
        <v>67</v>
      </c>
    </row>
    <row r="2390" spans="1:1" x14ac:dyDescent="0.2">
      <c r="A2390" s="15" t="s">
        <v>67</v>
      </c>
    </row>
    <row r="2391" spans="1:1" x14ac:dyDescent="0.2">
      <c r="A2391" s="15" t="s">
        <v>67</v>
      </c>
    </row>
    <row r="2392" spans="1:1" x14ac:dyDescent="0.2">
      <c r="A2392" s="15" t="s">
        <v>67</v>
      </c>
    </row>
    <row r="2393" spans="1:1" x14ac:dyDescent="0.2">
      <c r="A2393" s="15" t="s">
        <v>67</v>
      </c>
    </row>
    <row r="2394" spans="1:1" x14ac:dyDescent="0.2">
      <c r="A2394" s="15" t="s">
        <v>67</v>
      </c>
    </row>
    <row r="2395" spans="1:1" x14ac:dyDescent="0.2">
      <c r="A2395" s="15" t="s">
        <v>67</v>
      </c>
    </row>
    <row r="2396" spans="1:1" x14ac:dyDescent="0.2">
      <c r="A2396" s="15" t="s">
        <v>67</v>
      </c>
    </row>
    <row r="2397" spans="1:1" x14ac:dyDescent="0.2">
      <c r="A2397" s="15" t="s">
        <v>67</v>
      </c>
    </row>
    <row r="2398" spans="1:1" x14ac:dyDescent="0.2">
      <c r="A2398" s="15" t="s">
        <v>67</v>
      </c>
    </row>
    <row r="2399" spans="1:1" x14ac:dyDescent="0.2">
      <c r="A2399" s="15" t="s">
        <v>67</v>
      </c>
    </row>
    <row r="2400" spans="1:1" ht="12" thickBot="1" x14ac:dyDescent="0.25">
      <c r="A2400" s="15" t="s">
        <v>67</v>
      </c>
    </row>
    <row r="2401" spans="1:2" ht="12" thickBot="1" x14ac:dyDescent="0.25">
      <c r="A2401" s="15" t="s">
        <v>68</v>
      </c>
      <c r="B2401" s="17" t="s">
        <v>104</v>
      </c>
    </row>
    <row r="2402" spans="1:2" ht="12" thickBot="1" x14ac:dyDescent="0.25">
      <c r="A2402" s="15" t="s">
        <v>68</v>
      </c>
      <c r="B2402" s="17" t="s">
        <v>104</v>
      </c>
    </row>
    <row r="2403" spans="1:2" ht="12" thickBot="1" x14ac:dyDescent="0.25">
      <c r="A2403" s="15" t="s">
        <v>68</v>
      </c>
      <c r="B2403" s="17" t="s">
        <v>105</v>
      </c>
    </row>
    <row r="2404" spans="1:2" ht="12" thickBot="1" x14ac:dyDescent="0.25">
      <c r="A2404" s="15" t="s">
        <v>68</v>
      </c>
      <c r="B2404" s="17" t="s">
        <v>106</v>
      </c>
    </row>
    <row r="2405" spans="1:2" ht="12" thickBot="1" x14ac:dyDescent="0.25">
      <c r="A2405" s="15" t="s">
        <v>68</v>
      </c>
      <c r="B2405" s="17" t="s">
        <v>107</v>
      </c>
    </row>
    <row r="2406" spans="1:2" ht="12" thickBot="1" x14ac:dyDescent="0.25">
      <c r="A2406" s="15" t="s">
        <v>68</v>
      </c>
      <c r="B2406" s="17" t="s">
        <v>107</v>
      </c>
    </row>
    <row r="2407" spans="1:2" ht="12" thickBot="1" x14ac:dyDescent="0.25">
      <c r="A2407" s="15" t="s">
        <v>68</v>
      </c>
      <c r="B2407" s="17" t="s">
        <v>108</v>
      </c>
    </row>
    <row r="2408" spans="1:2" ht="12" thickBot="1" x14ac:dyDescent="0.25">
      <c r="A2408" s="15" t="s">
        <v>68</v>
      </c>
      <c r="B2408" s="17" t="s">
        <v>108</v>
      </c>
    </row>
    <row r="2409" spans="1:2" ht="12" thickBot="1" x14ac:dyDescent="0.25">
      <c r="A2409" s="15" t="s">
        <v>68</v>
      </c>
      <c r="B2409" s="17" t="s">
        <v>109</v>
      </c>
    </row>
    <row r="2410" spans="1:2" ht="12" thickBot="1" x14ac:dyDescent="0.25">
      <c r="A2410" s="15" t="s">
        <v>68</v>
      </c>
      <c r="B2410" s="17" t="s">
        <v>110</v>
      </c>
    </row>
    <row r="2411" spans="1:2" ht="12" thickBot="1" x14ac:dyDescent="0.25">
      <c r="A2411" s="15" t="s">
        <v>68</v>
      </c>
      <c r="B2411" s="17" t="s">
        <v>110</v>
      </c>
    </row>
    <row r="2412" spans="1:2" ht="12" thickBot="1" x14ac:dyDescent="0.25">
      <c r="A2412" s="15" t="s">
        <v>68</v>
      </c>
      <c r="B2412" s="17" t="s">
        <v>111</v>
      </c>
    </row>
    <row r="2413" spans="1:2" ht="12" thickBot="1" x14ac:dyDescent="0.25">
      <c r="A2413" s="15" t="s">
        <v>68</v>
      </c>
      <c r="B2413" s="17" t="s">
        <v>111</v>
      </c>
    </row>
    <row r="2414" spans="1:2" ht="12" thickBot="1" x14ac:dyDescent="0.25">
      <c r="A2414" s="15" t="s">
        <v>68</v>
      </c>
      <c r="B2414" s="17" t="s">
        <v>112</v>
      </c>
    </row>
    <row r="2415" spans="1:2" ht="12" thickBot="1" x14ac:dyDescent="0.25">
      <c r="A2415" s="15" t="s">
        <v>68</v>
      </c>
      <c r="B2415" s="17" t="s">
        <v>113</v>
      </c>
    </row>
    <row r="2416" spans="1:2" ht="12" thickBot="1" x14ac:dyDescent="0.25">
      <c r="A2416" s="15" t="s">
        <v>68</v>
      </c>
      <c r="B2416" s="17" t="s">
        <v>113</v>
      </c>
    </row>
    <row r="2417" spans="1:2" ht="12" thickBot="1" x14ac:dyDescent="0.25">
      <c r="A2417" s="15" t="s">
        <v>68</v>
      </c>
      <c r="B2417" s="17" t="s">
        <v>114</v>
      </c>
    </row>
    <row r="2418" spans="1:2" ht="12" thickBot="1" x14ac:dyDescent="0.25">
      <c r="A2418" s="15" t="s">
        <v>68</v>
      </c>
      <c r="B2418" s="17" t="s">
        <v>115</v>
      </c>
    </row>
    <row r="2419" spans="1:2" ht="12" thickBot="1" x14ac:dyDescent="0.25">
      <c r="A2419" s="15" t="s">
        <v>68</v>
      </c>
      <c r="B2419" s="17" t="s">
        <v>116</v>
      </c>
    </row>
    <row r="2420" spans="1:2" ht="12" thickBot="1" x14ac:dyDescent="0.25">
      <c r="A2420" s="15" t="s">
        <v>68</v>
      </c>
      <c r="B2420" s="17" t="s">
        <v>117</v>
      </c>
    </row>
    <row r="2421" spans="1:2" ht="12" thickBot="1" x14ac:dyDescent="0.25">
      <c r="A2421" s="15" t="s">
        <v>68</v>
      </c>
      <c r="B2421" s="17" t="s">
        <v>117</v>
      </c>
    </row>
    <row r="2422" spans="1:2" ht="12" thickBot="1" x14ac:dyDescent="0.25">
      <c r="A2422" s="15" t="s">
        <v>68</v>
      </c>
      <c r="B2422" s="17" t="s">
        <v>118</v>
      </c>
    </row>
    <row r="2423" spans="1:2" ht="12" thickBot="1" x14ac:dyDescent="0.25">
      <c r="A2423" s="15" t="s">
        <v>68</v>
      </c>
      <c r="B2423" s="17" t="s">
        <v>119</v>
      </c>
    </row>
    <row r="2424" spans="1:2" ht="12" thickBot="1" x14ac:dyDescent="0.25">
      <c r="A2424" s="15" t="s">
        <v>68</v>
      </c>
      <c r="B2424" s="17" t="s">
        <v>120</v>
      </c>
    </row>
    <row r="2425" spans="1:2" ht="12" thickBot="1" x14ac:dyDescent="0.25">
      <c r="A2425" s="15" t="s">
        <v>68</v>
      </c>
      <c r="B2425" s="17" t="s">
        <v>121</v>
      </c>
    </row>
    <row r="2426" spans="1:2" ht="12" thickBot="1" x14ac:dyDescent="0.25">
      <c r="A2426" s="15" t="s">
        <v>68</v>
      </c>
      <c r="B2426" s="17" t="s">
        <v>122</v>
      </c>
    </row>
    <row r="2427" spans="1:2" ht="12" thickBot="1" x14ac:dyDescent="0.25">
      <c r="A2427" s="15" t="s">
        <v>68</v>
      </c>
      <c r="B2427" s="17" t="s">
        <v>123</v>
      </c>
    </row>
    <row r="2428" spans="1:2" ht="12" thickBot="1" x14ac:dyDescent="0.25">
      <c r="A2428" s="15" t="s">
        <v>68</v>
      </c>
      <c r="B2428" s="17" t="s">
        <v>123</v>
      </c>
    </row>
    <row r="2429" spans="1:2" ht="12" thickBot="1" x14ac:dyDescent="0.25">
      <c r="A2429" s="15" t="s">
        <v>68</v>
      </c>
      <c r="B2429" s="17" t="s">
        <v>124</v>
      </c>
    </row>
    <row r="2430" spans="1:2" ht="12" thickBot="1" x14ac:dyDescent="0.25">
      <c r="A2430" s="15" t="s">
        <v>68</v>
      </c>
      <c r="B2430" s="17" t="s">
        <v>124</v>
      </c>
    </row>
    <row r="2431" spans="1:2" ht="12" thickBot="1" x14ac:dyDescent="0.25">
      <c r="A2431" s="15" t="s">
        <v>68</v>
      </c>
      <c r="B2431" s="17" t="s">
        <v>125</v>
      </c>
    </row>
    <row r="2432" spans="1:2" ht="12" thickBot="1" x14ac:dyDescent="0.25">
      <c r="A2432" s="15" t="s">
        <v>68</v>
      </c>
      <c r="B2432" s="17" t="s">
        <v>125</v>
      </c>
    </row>
    <row r="2433" spans="1:2" ht="12" thickBot="1" x14ac:dyDescent="0.25">
      <c r="A2433" s="15" t="s">
        <v>68</v>
      </c>
      <c r="B2433" s="17" t="s">
        <v>126</v>
      </c>
    </row>
    <row r="2434" spans="1:2" ht="12" thickBot="1" x14ac:dyDescent="0.25">
      <c r="A2434" s="15" t="s">
        <v>68</v>
      </c>
      <c r="B2434" s="17" t="s">
        <v>126</v>
      </c>
    </row>
    <row r="2435" spans="1:2" ht="12" thickBot="1" x14ac:dyDescent="0.25">
      <c r="A2435" s="15" t="s">
        <v>68</v>
      </c>
      <c r="B2435" s="17" t="s">
        <v>127</v>
      </c>
    </row>
    <row r="2436" spans="1:2" ht="12" thickBot="1" x14ac:dyDescent="0.25">
      <c r="A2436" s="15" t="s">
        <v>68</v>
      </c>
      <c r="B2436" s="17" t="s">
        <v>128</v>
      </c>
    </row>
    <row r="2437" spans="1:2" ht="12" thickBot="1" x14ac:dyDescent="0.25">
      <c r="A2437" s="15" t="s">
        <v>68</v>
      </c>
      <c r="B2437" s="17" t="s">
        <v>129</v>
      </c>
    </row>
    <row r="2438" spans="1:2" ht="12" thickBot="1" x14ac:dyDescent="0.25">
      <c r="A2438" s="15" t="s">
        <v>68</v>
      </c>
      <c r="B2438" s="17" t="s">
        <v>130</v>
      </c>
    </row>
    <row r="2439" spans="1:2" ht="12" thickBot="1" x14ac:dyDescent="0.25">
      <c r="A2439" s="15" t="s">
        <v>68</v>
      </c>
      <c r="B2439" s="17" t="s">
        <v>131</v>
      </c>
    </row>
    <row r="2440" spans="1:2" ht="12" thickBot="1" x14ac:dyDescent="0.25">
      <c r="A2440" s="15" t="s">
        <v>68</v>
      </c>
      <c r="B2440" s="19" t="s">
        <v>131</v>
      </c>
    </row>
    <row r="2441" spans="1:2" ht="12" thickBot="1" x14ac:dyDescent="0.25">
      <c r="A2441" s="15" t="s">
        <v>68</v>
      </c>
      <c r="B2441" s="17" t="s">
        <v>132</v>
      </c>
    </row>
    <row r="2442" spans="1:2" ht="12" thickBot="1" x14ac:dyDescent="0.25">
      <c r="A2442" s="15" t="s">
        <v>68</v>
      </c>
      <c r="B2442" s="17" t="s">
        <v>133</v>
      </c>
    </row>
    <row r="2443" spans="1:2" ht="12" thickBot="1" x14ac:dyDescent="0.25">
      <c r="A2443" s="15" t="s">
        <v>68</v>
      </c>
      <c r="B2443" s="17" t="s">
        <v>134</v>
      </c>
    </row>
    <row r="2444" spans="1:2" ht="12" thickBot="1" x14ac:dyDescent="0.25">
      <c r="A2444" s="15" t="s">
        <v>68</v>
      </c>
      <c r="B2444" s="17" t="s">
        <v>135</v>
      </c>
    </row>
    <row r="2445" spans="1:2" ht="12" thickBot="1" x14ac:dyDescent="0.25">
      <c r="A2445" s="15" t="s">
        <v>68</v>
      </c>
      <c r="B2445" s="17" t="s">
        <v>136</v>
      </c>
    </row>
    <row r="2446" spans="1:2" ht="12" thickBot="1" x14ac:dyDescent="0.25">
      <c r="A2446" s="15" t="s">
        <v>68</v>
      </c>
      <c r="B2446" s="19" t="s">
        <v>137</v>
      </c>
    </row>
    <row r="2447" spans="1:2" ht="12" thickBot="1" x14ac:dyDescent="0.25">
      <c r="A2447" s="15" t="s">
        <v>68</v>
      </c>
      <c r="B2447" s="17" t="s">
        <v>137</v>
      </c>
    </row>
    <row r="2448" spans="1:2" ht="12" thickBot="1" x14ac:dyDescent="0.25">
      <c r="A2448" s="15" t="s">
        <v>68</v>
      </c>
      <c r="B2448" s="17" t="s">
        <v>138</v>
      </c>
    </row>
    <row r="2449" spans="1:2" ht="12" thickBot="1" x14ac:dyDescent="0.25">
      <c r="A2449" s="15" t="s">
        <v>68</v>
      </c>
      <c r="B2449" s="17" t="s">
        <v>138</v>
      </c>
    </row>
    <row r="2450" spans="1:2" ht="12" thickBot="1" x14ac:dyDescent="0.25">
      <c r="A2450" s="15" t="s">
        <v>68</v>
      </c>
      <c r="B2450" s="28" t="s">
        <v>139</v>
      </c>
    </row>
    <row r="2451" spans="1:2" ht="12" thickBot="1" x14ac:dyDescent="0.25">
      <c r="A2451" s="15" t="s">
        <v>68</v>
      </c>
      <c r="B2451" s="17" t="s">
        <v>140</v>
      </c>
    </row>
    <row r="2452" spans="1:2" ht="12" thickBot="1" x14ac:dyDescent="0.25">
      <c r="A2452" s="15" t="s">
        <v>68</v>
      </c>
      <c r="B2452" s="17" t="s">
        <v>141</v>
      </c>
    </row>
    <row r="2453" spans="1:2" ht="12" thickBot="1" x14ac:dyDescent="0.25">
      <c r="A2453" s="15" t="s">
        <v>68</v>
      </c>
      <c r="B2453" s="17" t="s">
        <v>142</v>
      </c>
    </row>
    <row r="2454" spans="1:2" ht="12" thickBot="1" x14ac:dyDescent="0.25">
      <c r="A2454" s="15" t="s">
        <v>68</v>
      </c>
      <c r="B2454" s="17" t="s">
        <v>142</v>
      </c>
    </row>
    <row r="2455" spans="1:2" ht="12" thickBot="1" x14ac:dyDescent="0.25">
      <c r="A2455" s="15" t="s">
        <v>68</v>
      </c>
      <c r="B2455" s="17" t="s">
        <v>143</v>
      </c>
    </row>
    <row r="2456" spans="1:2" ht="12" thickBot="1" x14ac:dyDescent="0.25">
      <c r="A2456" s="15" t="s">
        <v>68</v>
      </c>
      <c r="B2456" s="17" t="s">
        <v>144</v>
      </c>
    </row>
    <row r="2457" spans="1:2" ht="12" thickBot="1" x14ac:dyDescent="0.25">
      <c r="A2457" s="15" t="s">
        <v>68</v>
      </c>
      <c r="B2457" s="17" t="s">
        <v>144</v>
      </c>
    </row>
    <row r="2458" spans="1:2" ht="12" thickBot="1" x14ac:dyDescent="0.25">
      <c r="A2458" s="15" t="s">
        <v>68</v>
      </c>
      <c r="B2458" s="17" t="s">
        <v>145</v>
      </c>
    </row>
    <row r="2459" spans="1:2" ht="12" thickBot="1" x14ac:dyDescent="0.25">
      <c r="A2459" s="15" t="s">
        <v>68</v>
      </c>
      <c r="B2459" s="17" t="s">
        <v>146</v>
      </c>
    </row>
    <row r="2460" spans="1:2" ht="12" thickBot="1" x14ac:dyDescent="0.25">
      <c r="A2460" s="15" t="s">
        <v>68</v>
      </c>
      <c r="B2460" s="17" t="s">
        <v>147</v>
      </c>
    </row>
    <row r="2461" spans="1:2" ht="12" thickBot="1" x14ac:dyDescent="0.25">
      <c r="A2461" s="15" t="s">
        <v>68</v>
      </c>
      <c r="B2461" s="17" t="s">
        <v>148</v>
      </c>
    </row>
    <row r="2462" spans="1:2" ht="12" thickBot="1" x14ac:dyDescent="0.25">
      <c r="A2462" s="15" t="s">
        <v>68</v>
      </c>
      <c r="B2462" s="17" t="s">
        <v>148</v>
      </c>
    </row>
    <row r="2463" spans="1:2" ht="12" thickBot="1" x14ac:dyDescent="0.25">
      <c r="A2463" s="15" t="s">
        <v>68</v>
      </c>
      <c r="B2463" s="19" t="s">
        <v>149</v>
      </c>
    </row>
    <row r="2464" spans="1:2" ht="12" thickBot="1" x14ac:dyDescent="0.25">
      <c r="A2464" s="15" t="s">
        <v>68</v>
      </c>
      <c r="B2464" s="17" t="s">
        <v>150</v>
      </c>
    </row>
    <row r="2465" spans="1:2" ht="12" thickBot="1" x14ac:dyDescent="0.25">
      <c r="A2465" s="15" t="s">
        <v>68</v>
      </c>
      <c r="B2465" s="17" t="s">
        <v>151</v>
      </c>
    </row>
    <row r="2466" spans="1:2" ht="12" thickBot="1" x14ac:dyDescent="0.25">
      <c r="A2466" s="15" t="s">
        <v>68</v>
      </c>
      <c r="B2466" s="17" t="s">
        <v>152</v>
      </c>
    </row>
    <row r="2467" spans="1:2" ht="12" thickBot="1" x14ac:dyDescent="0.25">
      <c r="A2467" s="15" t="s">
        <v>68</v>
      </c>
      <c r="B2467" s="17" t="s">
        <v>153</v>
      </c>
    </row>
    <row r="2468" spans="1:2" ht="12" thickBot="1" x14ac:dyDescent="0.25">
      <c r="A2468" s="15" t="s">
        <v>68</v>
      </c>
      <c r="B2468" s="17" t="s">
        <v>154</v>
      </c>
    </row>
    <row r="2469" spans="1:2" ht="12" thickBot="1" x14ac:dyDescent="0.25">
      <c r="A2469" s="15" t="s">
        <v>68</v>
      </c>
      <c r="B2469" s="19" t="s">
        <v>155</v>
      </c>
    </row>
    <row r="2470" spans="1:2" ht="12" thickBot="1" x14ac:dyDescent="0.25">
      <c r="A2470" s="15" t="s">
        <v>68</v>
      </c>
      <c r="B2470" s="17" t="s">
        <v>156</v>
      </c>
    </row>
    <row r="2471" spans="1:2" ht="17.25" thickBot="1" x14ac:dyDescent="0.25">
      <c r="A2471" s="15" t="s">
        <v>68</v>
      </c>
      <c r="B2471" s="17" t="s">
        <v>157</v>
      </c>
    </row>
    <row r="2472" spans="1:2" ht="12" thickBot="1" x14ac:dyDescent="0.25">
      <c r="A2472" s="15" t="s">
        <v>68</v>
      </c>
      <c r="B2472" s="17" t="s">
        <v>158</v>
      </c>
    </row>
    <row r="2473" spans="1:2" ht="12" thickBot="1" x14ac:dyDescent="0.25">
      <c r="A2473" s="15" t="s">
        <v>68</v>
      </c>
      <c r="B2473" s="17" t="s">
        <v>159</v>
      </c>
    </row>
    <row r="2474" spans="1:2" ht="12" thickBot="1" x14ac:dyDescent="0.25">
      <c r="A2474" s="15" t="s">
        <v>68</v>
      </c>
      <c r="B2474" s="17" t="s">
        <v>160</v>
      </c>
    </row>
    <row r="2475" spans="1:2" ht="12" thickBot="1" x14ac:dyDescent="0.25">
      <c r="A2475" s="15" t="s">
        <v>68</v>
      </c>
      <c r="B2475" s="17" t="s">
        <v>161</v>
      </c>
    </row>
    <row r="2476" spans="1:2" ht="12" thickBot="1" x14ac:dyDescent="0.25">
      <c r="A2476" s="15" t="s">
        <v>68</v>
      </c>
      <c r="B2476" s="17" t="s">
        <v>162</v>
      </c>
    </row>
    <row r="2477" spans="1:2" ht="12" thickBot="1" x14ac:dyDescent="0.25">
      <c r="A2477" s="15" t="s">
        <v>68</v>
      </c>
      <c r="B2477" s="17" t="s">
        <v>162</v>
      </c>
    </row>
    <row r="2478" spans="1:2" ht="12" thickBot="1" x14ac:dyDescent="0.25">
      <c r="A2478" s="15" t="s">
        <v>68</v>
      </c>
      <c r="B2478" s="17" t="s">
        <v>163</v>
      </c>
    </row>
    <row r="2479" spans="1:2" ht="12" thickBot="1" x14ac:dyDescent="0.25">
      <c r="A2479" s="15" t="s">
        <v>68</v>
      </c>
      <c r="B2479" s="17" t="s">
        <v>164</v>
      </c>
    </row>
    <row r="2480" spans="1:2" ht="12" thickBot="1" x14ac:dyDescent="0.25">
      <c r="A2480" s="15" t="s">
        <v>68</v>
      </c>
      <c r="B2480" s="17" t="s">
        <v>165</v>
      </c>
    </row>
    <row r="2481" spans="1:2" ht="12" thickBot="1" x14ac:dyDescent="0.25">
      <c r="A2481" s="15" t="s">
        <v>68</v>
      </c>
      <c r="B2481" s="17" t="s">
        <v>166</v>
      </c>
    </row>
    <row r="2482" spans="1:2" ht="12" thickBot="1" x14ac:dyDescent="0.25">
      <c r="A2482" s="15" t="s">
        <v>68</v>
      </c>
      <c r="B2482" s="17" t="s">
        <v>166</v>
      </c>
    </row>
    <row r="2483" spans="1:2" ht="12" thickBot="1" x14ac:dyDescent="0.25">
      <c r="A2483" s="15" t="s">
        <v>68</v>
      </c>
      <c r="B2483" s="17" t="s">
        <v>167</v>
      </c>
    </row>
    <row r="2484" spans="1:2" ht="12" thickBot="1" x14ac:dyDescent="0.25">
      <c r="A2484" s="15" t="s">
        <v>68</v>
      </c>
      <c r="B2484" s="17" t="s">
        <v>167</v>
      </c>
    </row>
    <row r="2485" spans="1:2" ht="12" thickBot="1" x14ac:dyDescent="0.25">
      <c r="A2485" s="15" t="s">
        <v>68</v>
      </c>
      <c r="B2485" s="17" t="s">
        <v>168</v>
      </c>
    </row>
    <row r="2486" spans="1:2" ht="12" thickBot="1" x14ac:dyDescent="0.25">
      <c r="A2486" s="15" t="s">
        <v>68</v>
      </c>
      <c r="B2486" s="17" t="s">
        <v>168</v>
      </c>
    </row>
    <row r="2487" spans="1:2" ht="12" thickBot="1" x14ac:dyDescent="0.25">
      <c r="A2487" s="15" t="s">
        <v>68</v>
      </c>
      <c r="B2487" s="17" t="s">
        <v>169</v>
      </c>
    </row>
    <row r="2488" spans="1:2" ht="12" thickBot="1" x14ac:dyDescent="0.25">
      <c r="A2488" s="15" t="s">
        <v>68</v>
      </c>
      <c r="B2488" s="17" t="s">
        <v>170</v>
      </c>
    </row>
    <row r="2489" spans="1:2" ht="12" thickBot="1" x14ac:dyDescent="0.25">
      <c r="A2489" s="15" t="s">
        <v>68</v>
      </c>
      <c r="B2489" s="17" t="s">
        <v>171</v>
      </c>
    </row>
    <row r="2490" spans="1:2" ht="17.25" thickBot="1" x14ac:dyDescent="0.25">
      <c r="A2490" s="15" t="s">
        <v>68</v>
      </c>
      <c r="B2490" s="17" t="s">
        <v>172</v>
      </c>
    </row>
    <row r="2491" spans="1:2" ht="17.25" thickBot="1" x14ac:dyDescent="0.25">
      <c r="A2491" s="15" t="s">
        <v>68</v>
      </c>
      <c r="B2491" s="17" t="s">
        <v>173</v>
      </c>
    </row>
    <row r="2492" spans="1:2" ht="12" thickBot="1" x14ac:dyDescent="0.25">
      <c r="A2492" s="15" t="s">
        <v>68</v>
      </c>
      <c r="B2492" s="17" t="s">
        <v>174</v>
      </c>
    </row>
    <row r="2493" spans="1:2" ht="12" thickBot="1" x14ac:dyDescent="0.25">
      <c r="A2493" s="15" t="s">
        <v>68</v>
      </c>
      <c r="B2493" s="17" t="s">
        <v>175</v>
      </c>
    </row>
    <row r="2494" spans="1:2" ht="12" thickBot="1" x14ac:dyDescent="0.25">
      <c r="A2494" s="15" t="s">
        <v>68</v>
      </c>
      <c r="B2494" s="17" t="s">
        <v>176</v>
      </c>
    </row>
    <row r="2495" spans="1:2" ht="12" thickBot="1" x14ac:dyDescent="0.25">
      <c r="A2495" s="15" t="s">
        <v>68</v>
      </c>
      <c r="B2495" s="17" t="s">
        <v>177</v>
      </c>
    </row>
    <row r="2496" spans="1:2" ht="12" thickBot="1" x14ac:dyDescent="0.25">
      <c r="A2496" s="15" t="s">
        <v>68</v>
      </c>
      <c r="B2496" s="17" t="s">
        <v>178</v>
      </c>
    </row>
    <row r="2497" spans="1:2" ht="12" thickBot="1" x14ac:dyDescent="0.25">
      <c r="A2497" s="15" t="s">
        <v>68</v>
      </c>
      <c r="B2497" s="17" t="s">
        <v>179</v>
      </c>
    </row>
    <row r="2498" spans="1:2" ht="12" thickBot="1" x14ac:dyDescent="0.25">
      <c r="A2498" s="15" t="s">
        <v>68</v>
      </c>
      <c r="B2498" s="17" t="s">
        <v>180</v>
      </c>
    </row>
    <row r="2499" spans="1:2" ht="12" thickBot="1" x14ac:dyDescent="0.25">
      <c r="A2499" s="15" t="s">
        <v>68</v>
      </c>
      <c r="B2499" s="17" t="s">
        <v>181</v>
      </c>
    </row>
    <row r="2500" spans="1:2" ht="12" thickBot="1" x14ac:dyDescent="0.25">
      <c r="A2500" s="15" t="s">
        <v>68</v>
      </c>
      <c r="B2500" s="17" t="s">
        <v>182</v>
      </c>
    </row>
    <row r="2501" spans="1:2" ht="12" thickBot="1" x14ac:dyDescent="0.25">
      <c r="A2501" s="15" t="s">
        <v>68</v>
      </c>
      <c r="B2501" s="17" t="s">
        <v>183</v>
      </c>
    </row>
    <row r="2502" spans="1:2" ht="12" thickBot="1" x14ac:dyDescent="0.25">
      <c r="A2502" s="15" t="s">
        <v>68</v>
      </c>
      <c r="B2502" s="17" t="s">
        <v>184</v>
      </c>
    </row>
    <row r="2503" spans="1:2" ht="12" thickBot="1" x14ac:dyDescent="0.25">
      <c r="A2503" s="15" t="s">
        <v>68</v>
      </c>
      <c r="B2503" s="17" t="s">
        <v>185</v>
      </c>
    </row>
    <row r="2504" spans="1:2" ht="17.25" thickBot="1" x14ac:dyDescent="0.25">
      <c r="A2504" s="15" t="s">
        <v>68</v>
      </c>
      <c r="B2504" s="17" t="s">
        <v>186</v>
      </c>
    </row>
    <row r="2505" spans="1:2" ht="17.25" thickBot="1" x14ac:dyDescent="0.25">
      <c r="A2505" s="15" t="s">
        <v>68</v>
      </c>
      <c r="B2505" s="17" t="s">
        <v>187</v>
      </c>
    </row>
    <row r="2506" spans="1:2" ht="12" thickBot="1" x14ac:dyDescent="0.25">
      <c r="A2506" s="15" t="s">
        <v>68</v>
      </c>
      <c r="B2506" s="17" t="s">
        <v>188</v>
      </c>
    </row>
    <row r="2507" spans="1:2" ht="12" thickBot="1" x14ac:dyDescent="0.25">
      <c r="A2507" s="15" t="s">
        <v>68</v>
      </c>
      <c r="B2507" s="17" t="s">
        <v>189</v>
      </c>
    </row>
    <row r="2508" spans="1:2" ht="12" thickBot="1" x14ac:dyDescent="0.25">
      <c r="A2508" s="15" t="s">
        <v>68</v>
      </c>
      <c r="B2508" s="17" t="s">
        <v>190</v>
      </c>
    </row>
    <row r="2509" spans="1:2" ht="12" thickBot="1" x14ac:dyDescent="0.25">
      <c r="A2509" s="15" t="s">
        <v>68</v>
      </c>
      <c r="B2509" s="17" t="s">
        <v>191</v>
      </c>
    </row>
    <row r="2510" spans="1:2" ht="17.25" thickBot="1" x14ac:dyDescent="0.25">
      <c r="A2510" s="15" t="s">
        <v>68</v>
      </c>
      <c r="B2510" s="17" t="s">
        <v>192</v>
      </c>
    </row>
    <row r="2511" spans="1:2" ht="12" thickBot="1" x14ac:dyDescent="0.25">
      <c r="A2511" s="15" t="s">
        <v>68</v>
      </c>
      <c r="B2511" s="17" t="s">
        <v>193</v>
      </c>
    </row>
    <row r="2512" spans="1:2" ht="12" thickBot="1" x14ac:dyDescent="0.25">
      <c r="A2512" s="15" t="s">
        <v>68</v>
      </c>
      <c r="B2512" s="17" t="s">
        <v>194</v>
      </c>
    </row>
    <row r="2513" spans="1:2" ht="12" thickBot="1" x14ac:dyDescent="0.25">
      <c r="A2513" s="15" t="s">
        <v>68</v>
      </c>
      <c r="B2513" s="17" t="s">
        <v>195</v>
      </c>
    </row>
    <row r="2514" spans="1:2" ht="12" thickBot="1" x14ac:dyDescent="0.25">
      <c r="A2514" s="15" t="s">
        <v>68</v>
      </c>
      <c r="B2514" s="17" t="s">
        <v>196</v>
      </c>
    </row>
    <row r="2515" spans="1:2" ht="12" thickBot="1" x14ac:dyDescent="0.25">
      <c r="A2515" s="15" t="s">
        <v>68</v>
      </c>
      <c r="B2515" s="17" t="s">
        <v>197</v>
      </c>
    </row>
    <row r="2516" spans="1:2" ht="12" thickBot="1" x14ac:dyDescent="0.25">
      <c r="A2516" s="15" t="s">
        <v>68</v>
      </c>
      <c r="B2516" s="22" t="s">
        <v>198</v>
      </c>
    </row>
    <row r="2517" spans="1:2" ht="12" thickBot="1" x14ac:dyDescent="0.25">
      <c r="A2517" s="15" t="s">
        <v>68</v>
      </c>
      <c r="B2517" s="22" t="s">
        <v>199</v>
      </c>
    </row>
    <row r="2518" spans="1:2" ht="12" thickBot="1" x14ac:dyDescent="0.25">
      <c r="A2518" s="15" t="s">
        <v>68</v>
      </c>
      <c r="B2518" s="22" t="s">
        <v>200</v>
      </c>
    </row>
    <row r="2519" spans="1:2" ht="12" thickBot="1" x14ac:dyDescent="0.25">
      <c r="A2519" s="15" t="s">
        <v>68</v>
      </c>
      <c r="B2519" s="22" t="s">
        <v>201</v>
      </c>
    </row>
    <row r="2520" spans="1:2" ht="12" thickBot="1" x14ac:dyDescent="0.25">
      <c r="A2520" s="15" t="s">
        <v>68</v>
      </c>
      <c r="B2520" s="22" t="s">
        <v>202</v>
      </c>
    </row>
    <row r="2521" spans="1:2" ht="12" thickBot="1" x14ac:dyDescent="0.25">
      <c r="A2521" s="15" t="s">
        <v>68</v>
      </c>
      <c r="B2521" s="22" t="s">
        <v>203</v>
      </c>
    </row>
    <row r="2522" spans="1:2" ht="12" thickBot="1" x14ac:dyDescent="0.25">
      <c r="A2522" s="15" t="s">
        <v>68</v>
      </c>
      <c r="B2522" s="22" t="s">
        <v>204</v>
      </c>
    </row>
    <row r="2523" spans="1:2" ht="12" thickBot="1" x14ac:dyDescent="0.25">
      <c r="A2523" s="15" t="s">
        <v>68</v>
      </c>
      <c r="B2523" s="22" t="s">
        <v>205</v>
      </c>
    </row>
    <row r="2524" spans="1:2" ht="12" thickBot="1" x14ac:dyDescent="0.25">
      <c r="A2524" s="15" t="s">
        <v>68</v>
      </c>
      <c r="B2524" s="22" t="s">
        <v>206</v>
      </c>
    </row>
    <row r="2525" spans="1:2" ht="12" thickBot="1" x14ac:dyDescent="0.25">
      <c r="A2525" s="15" t="s">
        <v>68</v>
      </c>
      <c r="B2525" s="22" t="s">
        <v>207</v>
      </c>
    </row>
    <row r="2526" spans="1:2" ht="12" thickBot="1" x14ac:dyDescent="0.25">
      <c r="A2526" s="15" t="s">
        <v>68</v>
      </c>
      <c r="B2526" s="22" t="s">
        <v>208</v>
      </c>
    </row>
    <row r="2527" spans="1:2" ht="12" thickBot="1" x14ac:dyDescent="0.25">
      <c r="A2527" s="15" t="s">
        <v>68</v>
      </c>
      <c r="B2527" s="22" t="s">
        <v>209</v>
      </c>
    </row>
    <row r="2528" spans="1:2" ht="12" thickBot="1" x14ac:dyDescent="0.25">
      <c r="A2528" s="15" t="s">
        <v>68</v>
      </c>
      <c r="B2528" s="22" t="s">
        <v>210</v>
      </c>
    </row>
    <row r="2529" spans="1:2" ht="12" thickBot="1" x14ac:dyDescent="0.25">
      <c r="A2529" s="15" t="s">
        <v>68</v>
      </c>
      <c r="B2529" s="22" t="s">
        <v>211</v>
      </c>
    </row>
    <row r="2530" spans="1:2" ht="12" thickBot="1" x14ac:dyDescent="0.25">
      <c r="A2530" s="15" t="s">
        <v>68</v>
      </c>
      <c r="B2530" s="22" t="s">
        <v>212</v>
      </c>
    </row>
    <row r="2531" spans="1:2" ht="12" thickBot="1" x14ac:dyDescent="0.25">
      <c r="A2531" s="15" t="s">
        <v>68</v>
      </c>
      <c r="B2531" s="22" t="s">
        <v>213</v>
      </c>
    </row>
    <row r="2532" spans="1:2" ht="12" thickBot="1" x14ac:dyDescent="0.25">
      <c r="A2532" s="15" t="s">
        <v>68</v>
      </c>
      <c r="B2532" s="22" t="s">
        <v>214</v>
      </c>
    </row>
    <row r="2533" spans="1:2" ht="12" thickBot="1" x14ac:dyDescent="0.25">
      <c r="A2533" s="15" t="s">
        <v>68</v>
      </c>
      <c r="B2533" s="22" t="s">
        <v>215</v>
      </c>
    </row>
    <row r="2534" spans="1:2" ht="12" thickBot="1" x14ac:dyDescent="0.25">
      <c r="A2534" s="15" t="s">
        <v>68</v>
      </c>
      <c r="B2534" s="22" t="s">
        <v>216</v>
      </c>
    </row>
    <row r="2535" spans="1:2" ht="12" thickBot="1" x14ac:dyDescent="0.25">
      <c r="A2535" s="15" t="s">
        <v>68</v>
      </c>
      <c r="B2535" s="22" t="s">
        <v>217</v>
      </c>
    </row>
    <row r="2536" spans="1:2" ht="12" thickBot="1" x14ac:dyDescent="0.25">
      <c r="A2536" s="15" t="s">
        <v>68</v>
      </c>
      <c r="B2536" s="22" t="s">
        <v>218</v>
      </c>
    </row>
    <row r="2537" spans="1:2" ht="12" thickBot="1" x14ac:dyDescent="0.25">
      <c r="A2537" s="15" t="s">
        <v>68</v>
      </c>
      <c r="B2537" s="22" t="s">
        <v>219</v>
      </c>
    </row>
    <row r="2538" spans="1:2" ht="12" thickBot="1" x14ac:dyDescent="0.25">
      <c r="A2538" s="15" t="s">
        <v>68</v>
      </c>
      <c r="B2538" s="22" t="s">
        <v>220</v>
      </c>
    </row>
    <row r="2539" spans="1:2" ht="12" thickBot="1" x14ac:dyDescent="0.25">
      <c r="A2539" s="15" t="s">
        <v>68</v>
      </c>
      <c r="B2539" s="22" t="s">
        <v>221</v>
      </c>
    </row>
    <row r="2540" spans="1:2" ht="12" thickBot="1" x14ac:dyDescent="0.25">
      <c r="A2540" s="15" t="s">
        <v>68</v>
      </c>
      <c r="B2540" s="22" t="s">
        <v>222</v>
      </c>
    </row>
    <row r="2541" spans="1:2" ht="12" thickBot="1" x14ac:dyDescent="0.25">
      <c r="A2541" s="15" t="s">
        <v>68</v>
      </c>
      <c r="B2541" s="22" t="s">
        <v>223</v>
      </c>
    </row>
    <row r="2542" spans="1:2" ht="12" thickBot="1" x14ac:dyDescent="0.25">
      <c r="A2542" s="15" t="s">
        <v>68</v>
      </c>
      <c r="B2542" s="22" t="s">
        <v>224</v>
      </c>
    </row>
    <row r="2543" spans="1:2" ht="12" thickBot="1" x14ac:dyDescent="0.25">
      <c r="A2543" s="15" t="s">
        <v>68</v>
      </c>
      <c r="B2543" s="22" t="s">
        <v>225</v>
      </c>
    </row>
    <row r="2544" spans="1:2" ht="12" thickBot="1" x14ac:dyDescent="0.25">
      <c r="A2544" s="15" t="s">
        <v>68</v>
      </c>
      <c r="B2544" s="22" t="s">
        <v>226</v>
      </c>
    </row>
    <row r="2545" spans="1:2" ht="12" thickBot="1" x14ac:dyDescent="0.25">
      <c r="A2545" s="15" t="s">
        <v>68</v>
      </c>
      <c r="B2545" s="22" t="s">
        <v>227</v>
      </c>
    </row>
    <row r="2546" spans="1:2" ht="12" thickBot="1" x14ac:dyDescent="0.25">
      <c r="A2546" s="15" t="s">
        <v>68</v>
      </c>
      <c r="B2546" s="22" t="s">
        <v>228</v>
      </c>
    </row>
    <row r="2547" spans="1:2" ht="12" thickBot="1" x14ac:dyDescent="0.25">
      <c r="A2547" s="15" t="s">
        <v>68</v>
      </c>
      <c r="B2547" s="22" t="s">
        <v>229</v>
      </c>
    </row>
    <row r="2548" spans="1:2" ht="12" thickBot="1" x14ac:dyDescent="0.25">
      <c r="A2548" s="15" t="s">
        <v>68</v>
      </c>
      <c r="B2548" s="22" t="s">
        <v>230</v>
      </c>
    </row>
    <row r="2549" spans="1:2" ht="12" thickBot="1" x14ac:dyDescent="0.25">
      <c r="A2549" s="15" t="s">
        <v>68</v>
      </c>
      <c r="B2549" s="22" t="s">
        <v>231</v>
      </c>
    </row>
    <row r="2550" spans="1:2" ht="12" thickBot="1" x14ac:dyDescent="0.25">
      <c r="A2550" s="15" t="s">
        <v>68</v>
      </c>
      <c r="B2550" s="22" t="s">
        <v>232</v>
      </c>
    </row>
    <row r="2551" spans="1:2" ht="12" thickBot="1" x14ac:dyDescent="0.25">
      <c r="A2551" s="15" t="s">
        <v>68</v>
      </c>
      <c r="B2551" s="22" t="s">
        <v>233</v>
      </c>
    </row>
    <row r="2552" spans="1:2" ht="12" thickBot="1" x14ac:dyDescent="0.25">
      <c r="A2552" s="15" t="s">
        <v>68</v>
      </c>
      <c r="B2552" s="22" t="s">
        <v>234</v>
      </c>
    </row>
    <row r="2553" spans="1:2" ht="12" thickBot="1" x14ac:dyDescent="0.25">
      <c r="A2553" s="15" t="s">
        <v>68</v>
      </c>
      <c r="B2553" s="22" t="s">
        <v>235</v>
      </c>
    </row>
    <row r="2554" spans="1:2" ht="12" thickBot="1" x14ac:dyDescent="0.25">
      <c r="A2554" s="15" t="s">
        <v>68</v>
      </c>
      <c r="B2554" s="22" t="s">
        <v>236</v>
      </c>
    </row>
    <row r="2555" spans="1:2" ht="12" thickBot="1" x14ac:dyDescent="0.25">
      <c r="A2555" s="15" t="s">
        <v>68</v>
      </c>
      <c r="B2555" s="22" t="s">
        <v>237</v>
      </c>
    </row>
    <row r="2556" spans="1:2" ht="12" thickBot="1" x14ac:dyDescent="0.25">
      <c r="A2556" s="15" t="s">
        <v>68</v>
      </c>
      <c r="B2556" s="29">
        <v>0</v>
      </c>
    </row>
    <row r="2557" spans="1:2" ht="12" thickBot="1" x14ac:dyDescent="0.25">
      <c r="A2557" s="15" t="s">
        <v>68</v>
      </c>
      <c r="B2557" s="25">
        <v>0</v>
      </c>
    </row>
    <row r="2558" spans="1:2" ht="12" thickBot="1" x14ac:dyDescent="0.25">
      <c r="A2558" s="15" t="s">
        <v>68</v>
      </c>
      <c r="B2558" s="25">
        <v>0</v>
      </c>
    </row>
    <row r="2559" spans="1:2" ht="12" thickBot="1" x14ac:dyDescent="0.25">
      <c r="A2559" s="15" t="s">
        <v>68</v>
      </c>
      <c r="B2559" s="25">
        <v>0</v>
      </c>
    </row>
    <row r="2560" spans="1:2" ht="12" thickBot="1" x14ac:dyDescent="0.25">
      <c r="A2560" s="15" t="s">
        <v>68</v>
      </c>
      <c r="B2560" s="25">
        <v>0</v>
      </c>
    </row>
    <row r="2561" spans="1:2" ht="12" thickBot="1" x14ac:dyDescent="0.25">
      <c r="A2561" s="15" t="s">
        <v>68</v>
      </c>
      <c r="B2561" s="25">
        <v>0</v>
      </c>
    </row>
    <row r="2562" spans="1:2" ht="12" thickBot="1" x14ac:dyDescent="0.25">
      <c r="A2562" s="15" t="s">
        <v>68</v>
      </c>
      <c r="B2562" s="25">
        <v>0</v>
      </c>
    </row>
    <row r="2563" spans="1:2" ht="12" thickBot="1" x14ac:dyDescent="0.25">
      <c r="A2563" s="15" t="s">
        <v>68</v>
      </c>
      <c r="B2563" s="25">
        <v>0</v>
      </c>
    </row>
    <row r="2564" spans="1:2" ht="12" thickBot="1" x14ac:dyDescent="0.25">
      <c r="A2564" s="15" t="s">
        <v>68</v>
      </c>
      <c r="B2564" s="25">
        <v>0</v>
      </c>
    </row>
    <row r="2565" spans="1:2" ht="12" thickBot="1" x14ac:dyDescent="0.25">
      <c r="A2565" s="15" t="s">
        <v>68</v>
      </c>
      <c r="B2565" s="25">
        <v>0</v>
      </c>
    </row>
    <row r="2566" spans="1:2" ht="12" thickBot="1" x14ac:dyDescent="0.25">
      <c r="A2566" s="15" t="s">
        <v>68</v>
      </c>
      <c r="B2566" s="25">
        <v>0</v>
      </c>
    </row>
    <row r="2567" spans="1:2" ht="12" thickBot="1" x14ac:dyDescent="0.25">
      <c r="A2567" s="15" t="s">
        <v>68</v>
      </c>
      <c r="B2567" s="25">
        <v>0</v>
      </c>
    </row>
    <row r="2568" spans="1:2" ht="12" thickBot="1" x14ac:dyDescent="0.25">
      <c r="A2568" s="15" t="s">
        <v>68</v>
      </c>
      <c r="B2568" s="25">
        <v>0</v>
      </c>
    </row>
    <row r="2569" spans="1:2" ht="12" thickBot="1" x14ac:dyDescent="0.25">
      <c r="A2569" s="15" t="s">
        <v>68</v>
      </c>
      <c r="B2569" s="25">
        <v>0</v>
      </c>
    </row>
    <row r="2570" spans="1:2" ht="12" thickBot="1" x14ac:dyDescent="0.25">
      <c r="A2570" s="15" t="s">
        <v>68</v>
      </c>
      <c r="B2570" s="26">
        <v>0</v>
      </c>
    </row>
    <row r="2571" spans="1:2" x14ac:dyDescent="0.2">
      <c r="A2571" s="15" t="s">
        <v>68</v>
      </c>
    </row>
    <row r="2572" spans="1:2" x14ac:dyDescent="0.2">
      <c r="A2572" s="15" t="s">
        <v>68</v>
      </c>
    </row>
    <row r="2573" spans="1:2" x14ac:dyDescent="0.2">
      <c r="A2573" s="15" t="s">
        <v>68</v>
      </c>
    </row>
    <row r="2574" spans="1:2" x14ac:dyDescent="0.2">
      <c r="A2574" s="15" t="s">
        <v>68</v>
      </c>
    </row>
    <row r="2575" spans="1:2" x14ac:dyDescent="0.2">
      <c r="A2575" s="15" t="s">
        <v>68</v>
      </c>
    </row>
    <row r="2576" spans="1:2" x14ac:dyDescent="0.2">
      <c r="A2576" s="15" t="s">
        <v>68</v>
      </c>
    </row>
    <row r="2577" spans="1:1" x14ac:dyDescent="0.2">
      <c r="A2577" s="15" t="s">
        <v>68</v>
      </c>
    </row>
    <row r="2578" spans="1:1" x14ac:dyDescent="0.2">
      <c r="A2578" s="15" t="s">
        <v>68</v>
      </c>
    </row>
    <row r="2579" spans="1:1" x14ac:dyDescent="0.2">
      <c r="A2579" s="15" t="s">
        <v>68</v>
      </c>
    </row>
    <row r="2580" spans="1:1" x14ac:dyDescent="0.2">
      <c r="A2580" s="15" t="s">
        <v>68</v>
      </c>
    </row>
    <row r="2581" spans="1:1" x14ac:dyDescent="0.2">
      <c r="A2581" s="15" t="s">
        <v>68</v>
      </c>
    </row>
    <row r="2582" spans="1:1" x14ac:dyDescent="0.2">
      <c r="A2582" s="15" t="s">
        <v>68</v>
      </c>
    </row>
    <row r="2583" spans="1:1" x14ac:dyDescent="0.2">
      <c r="A2583" s="15" t="s">
        <v>68</v>
      </c>
    </row>
    <row r="2584" spans="1:1" x14ac:dyDescent="0.2">
      <c r="A2584" s="15" t="s">
        <v>68</v>
      </c>
    </row>
    <row r="2585" spans="1:1" x14ac:dyDescent="0.2">
      <c r="A2585" s="15" t="s">
        <v>68</v>
      </c>
    </row>
    <row r="2586" spans="1:1" x14ac:dyDescent="0.2">
      <c r="A2586" s="15" t="s">
        <v>68</v>
      </c>
    </row>
    <row r="2587" spans="1:1" x14ac:dyDescent="0.2">
      <c r="A2587" s="15" t="s">
        <v>68</v>
      </c>
    </row>
    <row r="2588" spans="1:1" x14ac:dyDescent="0.2">
      <c r="A2588" s="15" t="s">
        <v>68</v>
      </c>
    </row>
    <row r="2589" spans="1:1" x14ac:dyDescent="0.2">
      <c r="A2589" s="15" t="s">
        <v>68</v>
      </c>
    </row>
    <row r="2590" spans="1:1" x14ac:dyDescent="0.2">
      <c r="A2590" s="15" t="s">
        <v>68</v>
      </c>
    </row>
    <row r="2591" spans="1:1" x14ac:dyDescent="0.2">
      <c r="A2591" s="15" t="s">
        <v>68</v>
      </c>
    </row>
    <row r="2592" spans="1:1" x14ac:dyDescent="0.2">
      <c r="A2592" s="15" t="s">
        <v>68</v>
      </c>
    </row>
    <row r="2593" spans="1:2" x14ac:dyDescent="0.2">
      <c r="A2593" s="15" t="s">
        <v>68</v>
      </c>
    </row>
    <row r="2594" spans="1:2" x14ac:dyDescent="0.2">
      <c r="A2594" s="15" t="s">
        <v>68</v>
      </c>
    </row>
    <row r="2595" spans="1:2" x14ac:dyDescent="0.2">
      <c r="A2595" s="15" t="s">
        <v>68</v>
      </c>
    </row>
    <row r="2596" spans="1:2" x14ac:dyDescent="0.2">
      <c r="A2596" s="15" t="s">
        <v>68</v>
      </c>
    </row>
    <row r="2597" spans="1:2" x14ac:dyDescent="0.2">
      <c r="A2597" s="15" t="s">
        <v>68</v>
      </c>
    </row>
    <row r="2598" spans="1:2" x14ac:dyDescent="0.2">
      <c r="A2598" s="15" t="s">
        <v>68</v>
      </c>
    </row>
    <row r="2599" spans="1:2" x14ac:dyDescent="0.2">
      <c r="A2599" s="15" t="s">
        <v>68</v>
      </c>
    </row>
    <row r="2600" spans="1:2" ht="12" thickBot="1" x14ac:dyDescent="0.25">
      <c r="A2600" s="15" t="s">
        <v>68</v>
      </c>
    </row>
    <row r="2601" spans="1:2" ht="12" thickBot="1" x14ac:dyDescent="0.25">
      <c r="A2601" s="15" t="s">
        <v>69</v>
      </c>
      <c r="B2601" s="17" t="s">
        <v>104</v>
      </c>
    </row>
    <row r="2602" spans="1:2" ht="12" thickBot="1" x14ac:dyDescent="0.25">
      <c r="A2602" s="15" t="s">
        <v>69</v>
      </c>
      <c r="B2602" s="17" t="s">
        <v>104</v>
      </c>
    </row>
    <row r="2603" spans="1:2" ht="12" thickBot="1" x14ac:dyDescent="0.25">
      <c r="A2603" s="15" t="s">
        <v>69</v>
      </c>
      <c r="B2603" s="17" t="s">
        <v>105</v>
      </c>
    </row>
    <row r="2604" spans="1:2" ht="12" thickBot="1" x14ac:dyDescent="0.25">
      <c r="A2604" s="15" t="s">
        <v>69</v>
      </c>
      <c r="B2604" s="17" t="s">
        <v>106</v>
      </c>
    </row>
    <row r="2605" spans="1:2" ht="12" thickBot="1" x14ac:dyDescent="0.25">
      <c r="A2605" s="15" t="s">
        <v>69</v>
      </c>
      <c r="B2605" s="17" t="s">
        <v>107</v>
      </c>
    </row>
    <row r="2606" spans="1:2" ht="12" thickBot="1" x14ac:dyDescent="0.25">
      <c r="A2606" s="15" t="s">
        <v>69</v>
      </c>
      <c r="B2606" s="17" t="s">
        <v>107</v>
      </c>
    </row>
    <row r="2607" spans="1:2" ht="12" thickBot="1" x14ac:dyDescent="0.25">
      <c r="A2607" s="15" t="s">
        <v>69</v>
      </c>
      <c r="B2607" s="17" t="s">
        <v>108</v>
      </c>
    </row>
    <row r="2608" spans="1:2" ht="12" thickBot="1" x14ac:dyDescent="0.25">
      <c r="A2608" s="15" t="s">
        <v>69</v>
      </c>
      <c r="B2608" s="17" t="s">
        <v>108</v>
      </c>
    </row>
    <row r="2609" spans="1:2" ht="12" thickBot="1" x14ac:dyDescent="0.25">
      <c r="A2609" s="15" t="s">
        <v>69</v>
      </c>
      <c r="B2609" s="17" t="s">
        <v>109</v>
      </c>
    </row>
    <row r="2610" spans="1:2" ht="12" thickBot="1" x14ac:dyDescent="0.25">
      <c r="A2610" s="15" t="s">
        <v>69</v>
      </c>
      <c r="B2610" s="17" t="s">
        <v>110</v>
      </c>
    </row>
    <row r="2611" spans="1:2" ht="12" thickBot="1" x14ac:dyDescent="0.25">
      <c r="A2611" s="15" t="s">
        <v>69</v>
      </c>
      <c r="B2611" s="17" t="s">
        <v>110</v>
      </c>
    </row>
    <row r="2612" spans="1:2" ht="12" thickBot="1" x14ac:dyDescent="0.25">
      <c r="A2612" s="15" t="s">
        <v>69</v>
      </c>
      <c r="B2612" s="17" t="s">
        <v>111</v>
      </c>
    </row>
    <row r="2613" spans="1:2" ht="12" thickBot="1" x14ac:dyDescent="0.25">
      <c r="A2613" s="15" t="s">
        <v>69</v>
      </c>
      <c r="B2613" s="17" t="s">
        <v>111</v>
      </c>
    </row>
    <row r="2614" spans="1:2" ht="12" thickBot="1" x14ac:dyDescent="0.25">
      <c r="A2614" s="15" t="s">
        <v>69</v>
      </c>
      <c r="B2614" s="17" t="s">
        <v>112</v>
      </c>
    </row>
    <row r="2615" spans="1:2" ht="12" thickBot="1" x14ac:dyDescent="0.25">
      <c r="A2615" s="15" t="s">
        <v>69</v>
      </c>
      <c r="B2615" s="17" t="s">
        <v>113</v>
      </c>
    </row>
    <row r="2616" spans="1:2" ht="12" thickBot="1" x14ac:dyDescent="0.25">
      <c r="A2616" s="15" t="s">
        <v>69</v>
      </c>
      <c r="B2616" s="17" t="s">
        <v>113</v>
      </c>
    </row>
    <row r="2617" spans="1:2" ht="12" thickBot="1" x14ac:dyDescent="0.25">
      <c r="A2617" s="15" t="s">
        <v>69</v>
      </c>
      <c r="B2617" s="17" t="s">
        <v>114</v>
      </c>
    </row>
    <row r="2618" spans="1:2" ht="12" thickBot="1" x14ac:dyDescent="0.25">
      <c r="A2618" s="15" t="s">
        <v>69</v>
      </c>
      <c r="B2618" s="17" t="s">
        <v>115</v>
      </c>
    </row>
    <row r="2619" spans="1:2" ht="12" thickBot="1" x14ac:dyDescent="0.25">
      <c r="A2619" s="15" t="s">
        <v>69</v>
      </c>
      <c r="B2619" s="17" t="s">
        <v>116</v>
      </c>
    </row>
    <row r="2620" spans="1:2" ht="12" thickBot="1" x14ac:dyDescent="0.25">
      <c r="A2620" s="15" t="s">
        <v>69</v>
      </c>
      <c r="B2620" s="17" t="s">
        <v>117</v>
      </c>
    </row>
    <row r="2621" spans="1:2" ht="12" thickBot="1" x14ac:dyDescent="0.25">
      <c r="A2621" s="15" t="s">
        <v>69</v>
      </c>
      <c r="B2621" s="17" t="s">
        <v>117</v>
      </c>
    </row>
    <row r="2622" spans="1:2" ht="12" thickBot="1" x14ac:dyDescent="0.25">
      <c r="A2622" s="15" t="s">
        <v>69</v>
      </c>
      <c r="B2622" s="17" t="s">
        <v>118</v>
      </c>
    </row>
    <row r="2623" spans="1:2" ht="12" thickBot="1" x14ac:dyDescent="0.25">
      <c r="A2623" s="15" t="s">
        <v>69</v>
      </c>
      <c r="B2623" s="17" t="s">
        <v>119</v>
      </c>
    </row>
    <row r="2624" spans="1:2" ht="12" thickBot="1" x14ac:dyDescent="0.25">
      <c r="A2624" s="15" t="s">
        <v>69</v>
      </c>
      <c r="B2624" s="17" t="s">
        <v>120</v>
      </c>
    </row>
    <row r="2625" spans="1:2" ht="12" thickBot="1" x14ac:dyDescent="0.25">
      <c r="A2625" s="15" t="s">
        <v>69</v>
      </c>
      <c r="B2625" s="17" t="s">
        <v>121</v>
      </c>
    </row>
    <row r="2626" spans="1:2" ht="12" thickBot="1" x14ac:dyDescent="0.25">
      <c r="A2626" s="15" t="s">
        <v>69</v>
      </c>
      <c r="B2626" s="17" t="s">
        <v>122</v>
      </c>
    </row>
    <row r="2627" spans="1:2" ht="12" thickBot="1" x14ac:dyDescent="0.25">
      <c r="A2627" s="15" t="s">
        <v>69</v>
      </c>
      <c r="B2627" s="17" t="s">
        <v>123</v>
      </c>
    </row>
    <row r="2628" spans="1:2" ht="12" thickBot="1" x14ac:dyDescent="0.25">
      <c r="A2628" s="15" t="s">
        <v>69</v>
      </c>
      <c r="B2628" s="17" t="s">
        <v>123</v>
      </c>
    </row>
    <row r="2629" spans="1:2" ht="12" thickBot="1" x14ac:dyDescent="0.25">
      <c r="A2629" s="15" t="s">
        <v>69</v>
      </c>
      <c r="B2629" s="17" t="s">
        <v>124</v>
      </c>
    </row>
    <row r="2630" spans="1:2" ht="12" thickBot="1" x14ac:dyDescent="0.25">
      <c r="A2630" s="15" t="s">
        <v>69</v>
      </c>
      <c r="B2630" s="17" t="s">
        <v>124</v>
      </c>
    </row>
    <row r="2631" spans="1:2" ht="12" thickBot="1" x14ac:dyDescent="0.25">
      <c r="A2631" s="15" t="s">
        <v>69</v>
      </c>
      <c r="B2631" s="17" t="s">
        <v>125</v>
      </c>
    </row>
    <row r="2632" spans="1:2" ht="12" thickBot="1" x14ac:dyDescent="0.25">
      <c r="A2632" s="15" t="s">
        <v>69</v>
      </c>
      <c r="B2632" s="17" t="s">
        <v>125</v>
      </c>
    </row>
    <row r="2633" spans="1:2" ht="12" thickBot="1" x14ac:dyDescent="0.25">
      <c r="A2633" s="15" t="s">
        <v>69</v>
      </c>
      <c r="B2633" s="17" t="s">
        <v>126</v>
      </c>
    </row>
    <row r="2634" spans="1:2" ht="12" thickBot="1" x14ac:dyDescent="0.25">
      <c r="A2634" s="15" t="s">
        <v>69</v>
      </c>
      <c r="B2634" s="17" t="s">
        <v>126</v>
      </c>
    </row>
    <row r="2635" spans="1:2" ht="12" thickBot="1" x14ac:dyDescent="0.25">
      <c r="A2635" s="15" t="s">
        <v>69</v>
      </c>
      <c r="B2635" s="17" t="s">
        <v>127</v>
      </c>
    </row>
    <row r="2636" spans="1:2" ht="12" thickBot="1" x14ac:dyDescent="0.25">
      <c r="A2636" s="15" t="s">
        <v>69</v>
      </c>
      <c r="B2636" s="17" t="s">
        <v>128</v>
      </c>
    </row>
    <row r="2637" spans="1:2" ht="12" thickBot="1" x14ac:dyDescent="0.25">
      <c r="A2637" s="15" t="s">
        <v>69</v>
      </c>
      <c r="B2637" s="17" t="s">
        <v>129</v>
      </c>
    </row>
    <row r="2638" spans="1:2" ht="12" thickBot="1" x14ac:dyDescent="0.25">
      <c r="A2638" s="15" t="s">
        <v>69</v>
      </c>
      <c r="B2638" s="17" t="s">
        <v>130</v>
      </c>
    </row>
    <row r="2639" spans="1:2" ht="12" thickBot="1" x14ac:dyDescent="0.25">
      <c r="A2639" s="15" t="s">
        <v>69</v>
      </c>
      <c r="B2639" s="17" t="s">
        <v>131</v>
      </c>
    </row>
    <row r="2640" spans="1:2" ht="12" thickBot="1" x14ac:dyDescent="0.25">
      <c r="A2640" s="15" t="s">
        <v>69</v>
      </c>
      <c r="B2640" s="19" t="s">
        <v>131</v>
      </c>
    </row>
    <row r="2641" spans="1:2" ht="12" thickBot="1" x14ac:dyDescent="0.25">
      <c r="A2641" s="15" t="s">
        <v>69</v>
      </c>
      <c r="B2641" s="17" t="s">
        <v>132</v>
      </c>
    </row>
    <row r="2642" spans="1:2" ht="12" thickBot="1" x14ac:dyDescent="0.25">
      <c r="A2642" s="15" t="s">
        <v>69</v>
      </c>
      <c r="B2642" s="17" t="s">
        <v>133</v>
      </c>
    </row>
    <row r="2643" spans="1:2" ht="12" thickBot="1" x14ac:dyDescent="0.25">
      <c r="A2643" s="15" t="s">
        <v>69</v>
      </c>
      <c r="B2643" s="17" t="s">
        <v>134</v>
      </c>
    </row>
    <row r="2644" spans="1:2" ht="12" thickBot="1" x14ac:dyDescent="0.25">
      <c r="A2644" s="15" t="s">
        <v>69</v>
      </c>
      <c r="B2644" s="17" t="s">
        <v>135</v>
      </c>
    </row>
    <row r="2645" spans="1:2" ht="12" thickBot="1" x14ac:dyDescent="0.25">
      <c r="A2645" s="15" t="s">
        <v>69</v>
      </c>
      <c r="B2645" s="17" t="s">
        <v>136</v>
      </c>
    </row>
    <row r="2646" spans="1:2" ht="12" thickBot="1" x14ac:dyDescent="0.25">
      <c r="A2646" s="15" t="s">
        <v>69</v>
      </c>
      <c r="B2646" s="19" t="s">
        <v>137</v>
      </c>
    </row>
    <row r="2647" spans="1:2" ht="12" thickBot="1" x14ac:dyDescent="0.25">
      <c r="A2647" s="15" t="s">
        <v>69</v>
      </c>
      <c r="B2647" s="17" t="s">
        <v>137</v>
      </c>
    </row>
    <row r="2648" spans="1:2" ht="12" thickBot="1" x14ac:dyDescent="0.25">
      <c r="A2648" s="15" t="s">
        <v>69</v>
      </c>
      <c r="B2648" s="17" t="s">
        <v>138</v>
      </c>
    </row>
    <row r="2649" spans="1:2" ht="12" thickBot="1" x14ac:dyDescent="0.25">
      <c r="A2649" s="15" t="s">
        <v>69</v>
      </c>
      <c r="B2649" s="17" t="s">
        <v>138</v>
      </c>
    </row>
    <row r="2650" spans="1:2" ht="12" thickBot="1" x14ac:dyDescent="0.25">
      <c r="A2650" s="15" t="s">
        <v>69</v>
      </c>
      <c r="B2650" s="28" t="s">
        <v>139</v>
      </c>
    </row>
    <row r="2651" spans="1:2" ht="12" thickBot="1" x14ac:dyDescent="0.25">
      <c r="A2651" s="15" t="s">
        <v>69</v>
      </c>
      <c r="B2651" s="17" t="s">
        <v>140</v>
      </c>
    </row>
    <row r="2652" spans="1:2" ht="12" thickBot="1" x14ac:dyDescent="0.25">
      <c r="A2652" s="15" t="s">
        <v>69</v>
      </c>
      <c r="B2652" s="17" t="s">
        <v>141</v>
      </c>
    </row>
    <row r="2653" spans="1:2" ht="12" thickBot="1" x14ac:dyDescent="0.25">
      <c r="A2653" s="15" t="s">
        <v>69</v>
      </c>
      <c r="B2653" s="17" t="s">
        <v>142</v>
      </c>
    </row>
    <row r="2654" spans="1:2" ht="12" thickBot="1" x14ac:dyDescent="0.25">
      <c r="A2654" s="15" t="s">
        <v>69</v>
      </c>
      <c r="B2654" s="17" t="s">
        <v>142</v>
      </c>
    </row>
    <row r="2655" spans="1:2" ht="12" thickBot="1" x14ac:dyDescent="0.25">
      <c r="A2655" s="15" t="s">
        <v>69</v>
      </c>
      <c r="B2655" s="17" t="s">
        <v>143</v>
      </c>
    </row>
    <row r="2656" spans="1:2" ht="12" thickBot="1" x14ac:dyDescent="0.25">
      <c r="A2656" s="15" t="s">
        <v>69</v>
      </c>
      <c r="B2656" s="17" t="s">
        <v>144</v>
      </c>
    </row>
    <row r="2657" spans="1:2" ht="12" thickBot="1" x14ac:dyDescent="0.25">
      <c r="A2657" s="15" t="s">
        <v>69</v>
      </c>
      <c r="B2657" s="17" t="s">
        <v>144</v>
      </c>
    </row>
    <row r="2658" spans="1:2" ht="12" thickBot="1" x14ac:dyDescent="0.25">
      <c r="A2658" s="15" t="s">
        <v>69</v>
      </c>
      <c r="B2658" s="17" t="s">
        <v>145</v>
      </c>
    </row>
    <row r="2659" spans="1:2" ht="12" thickBot="1" x14ac:dyDescent="0.25">
      <c r="A2659" s="15" t="s">
        <v>69</v>
      </c>
      <c r="B2659" s="17" t="s">
        <v>146</v>
      </c>
    </row>
    <row r="2660" spans="1:2" ht="12" thickBot="1" x14ac:dyDescent="0.25">
      <c r="A2660" s="15" t="s">
        <v>69</v>
      </c>
      <c r="B2660" s="17" t="s">
        <v>147</v>
      </c>
    </row>
    <row r="2661" spans="1:2" ht="12" thickBot="1" x14ac:dyDescent="0.25">
      <c r="A2661" s="15" t="s">
        <v>69</v>
      </c>
      <c r="B2661" s="17" t="s">
        <v>148</v>
      </c>
    </row>
    <row r="2662" spans="1:2" ht="12" thickBot="1" x14ac:dyDescent="0.25">
      <c r="A2662" s="15" t="s">
        <v>69</v>
      </c>
      <c r="B2662" s="17" t="s">
        <v>148</v>
      </c>
    </row>
    <row r="2663" spans="1:2" ht="12" thickBot="1" x14ac:dyDescent="0.25">
      <c r="A2663" s="15" t="s">
        <v>69</v>
      </c>
      <c r="B2663" s="19" t="s">
        <v>149</v>
      </c>
    </row>
    <row r="2664" spans="1:2" ht="12" thickBot="1" x14ac:dyDescent="0.25">
      <c r="A2664" s="15" t="s">
        <v>69</v>
      </c>
      <c r="B2664" s="17" t="s">
        <v>150</v>
      </c>
    </row>
    <row r="2665" spans="1:2" ht="12" thickBot="1" x14ac:dyDescent="0.25">
      <c r="A2665" s="15" t="s">
        <v>69</v>
      </c>
      <c r="B2665" s="17" t="s">
        <v>151</v>
      </c>
    </row>
    <row r="2666" spans="1:2" ht="12" thickBot="1" x14ac:dyDescent="0.25">
      <c r="A2666" s="15" t="s">
        <v>69</v>
      </c>
      <c r="B2666" s="17" t="s">
        <v>152</v>
      </c>
    </row>
    <row r="2667" spans="1:2" ht="12" thickBot="1" x14ac:dyDescent="0.25">
      <c r="A2667" s="15" t="s">
        <v>69</v>
      </c>
      <c r="B2667" s="17" t="s">
        <v>153</v>
      </c>
    </row>
    <row r="2668" spans="1:2" ht="12" thickBot="1" x14ac:dyDescent="0.25">
      <c r="A2668" s="15" t="s">
        <v>69</v>
      </c>
      <c r="B2668" s="17" t="s">
        <v>154</v>
      </c>
    </row>
    <row r="2669" spans="1:2" ht="12" thickBot="1" x14ac:dyDescent="0.25">
      <c r="A2669" s="15" t="s">
        <v>69</v>
      </c>
      <c r="B2669" s="19" t="s">
        <v>155</v>
      </c>
    </row>
    <row r="2670" spans="1:2" ht="12" thickBot="1" x14ac:dyDescent="0.25">
      <c r="A2670" s="15" t="s">
        <v>69</v>
      </c>
      <c r="B2670" s="17" t="s">
        <v>156</v>
      </c>
    </row>
    <row r="2671" spans="1:2" ht="17.25" thickBot="1" x14ac:dyDescent="0.25">
      <c r="A2671" s="15" t="s">
        <v>69</v>
      </c>
      <c r="B2671" s="17" t="s">
        <v>157</v>
      </c>
    </row>
    <row r="2672" spans="1:2" ht="12" thickBot="1" x14ac:dyDescent="0.25">
      <c r="A2672" s="15" t="s">
        <v>69</v>
      </c>
      <c r="B2672" s="17" t="s">
        <v>158</v>
      </c>
    </row>
    <row r="2673" spans="1:2" ht="12" thickBot="1" x14ac:dyDescent="0.25">
      <c r="A2673" s="15" t="s">
        <v>69</v>
      </c>
      <c r="B2673" s="17" t="s">
        <v>159</v>
      </c>
    </row>
    <row r="2674" spans="1:2" ht="12" thickBot="1" x14ac:dyDescent="0.25">
      <c r="A2674" s="15" t="s">
        <v>69</v>
      </c>
      <c r="B2674" s="17" t="s">
        <v>160</v>
      </c>
    </row>
    <row r="2675" spans="1:2" ht="12" thickBot="1" x14ac:dyDescent="0.25">
      <c r="A2675" s="15" t="s">
        <v>69</v>
      </c>
      <c r="B2675" s="17" t="s">
        <v>161</v>
      </c>
    </row>
    <row r="2676" spans="1:2" ht="12" thickBot="1" x14ac:dyDescent="0.25">
      <c r="A2676" s="15" t="s">
        <v>69</v>
      </c>
      <c r="B2676" s="17" t="s">
        <v>162</v>
      </c>
    </row>
    <row r="2677" spans="1:2" ht="12" thickBot="1" x14ac:dyDescent="0.25">
      <c r="A2677" s="15" t="s">
        <v>69</v>
      </c>
      <c r="B2677" s="17" t="s">
        <v>162</v>
      </c>
    </row>
    <row r="2678" spans="1:2" ht="12" thickBot="1" x14ac:dyDescent="0.25">
      <c r="A2678" s="15" t="s">
        <v>69</v>
      </c>
      <c r="B2678" s="17" t="s">
        <v>163</v>
      </c>
    </row>
    <row r="2679" spans="1:2" ht="12" thickBot="1" x14ac:dyDescent="0.25">
      <c r="A2679" s="15" t="s">
        <v>69</v>
      </c>
      <c r="B2679" s="17" t="s">
        <v>164</v>
      </c>
    </row>
    <row r="2680" spans="1:2" ht="12" thickBot="1" x14ac:dyDescent="0.25">
      <c r="A2680" s="15" t="s">
        <v>69</v>
      </c>
      <c r="B2680" s="17" t="s">
        <v>165</v>
      </c>
    </row>
    <row r="2681" spans="1:2" ht="12" thickBot="1" x14ac:dyDescent="0.25">
      <c r="A2681" s="15" t="s">
        <v>69</v>
      </c>
      <c r="B2681" s="17" t="s">
        <v>166</v>
      </c>
    </row>
    <row r="2682" spans="1:2" ht="12" thickBot="1" x14ac:dyDescent="0.25">
      <c r="A2682" s="15" t="s">
        <v>69</v>
      </c>
      <c r="B2682" s="17" t="s">
        <v>166</v>
      </c>
    </row>
    <row r="2683" spans="1:2" ht="12" thickBot="1" x14ac:dyDescent="0.25">
      <c r="A2683" s="15" t="s">
        <v>69</v>
      </c>
      <c r="B2683" s="17" t="s">
        <v>167</v>
      </c>
    </row>
    <row r="2684" spans="1:2" ht="12" thickBot="1" x14ac:dyDescent="0.25">
      <c r="A2684" s="15" t="s">
        <v>69</v>
      </c>
      <c r="B2684" s="17" t="s">
        <v>167</v>
      </c>
    </row>
    <row r="2685" spans="1:2" ht="12" thickBot="1" x14ac:dyDescent="0.25">
      <c r="A2685" s="15" t="s">
        <v>69</v>
      </c>
      <c r="B2685" s="17" t="s">
        <v>168</v>
      </c>
    </row>
    <row r="2686" spans="1:2" ht="12" thickBot="1" x14ac:dyDescent="0.25">
      <c r="A2686" s="15" t="s">
        <v>69</v>
      </c>
      <c r="B2686" s="17" t="s">
        <v>168</v>
      </c>
    </row>
    <row r="2687" spans="1:2" ht="12" thickBot="1" x14ac:dyDescent="0.25">
      <c r="A2687" s="15" t="s">
        <v>69</v>
      </c>
      <c r="B2687" s="17" t="s">
        <v>169</v>
      </c>
    </row>
    <row r="2688" spans="1:2" ht="12" thickBot="1" x14ac:dyDescent="0.25">
      <c r="A2688" s="15" t="s">
        <v>69</v>
      </c>
      <c r="B2688" s="17" t="s">
        <v>170</v>
      </c>
    </row>
    <row r="2689" spans="1:2" ht="12" thickBot="1" x14ac:dyDescent="0.25">
      <c r="A2689" s="15" t="s">
        <v>69</v>
      </c>
      <c r="B2689" s="17" t="s">
        <v>171</v>
      </c>
    </row>
    <row r="2690" spans="1:2" ht="17.25" thickBot="1" x14ac:dyDescent="0.25">
      <c r="A2690" s="15" t="s">
        <v>69</v>
      </c>
      <c r="B2690" s="17" t="s">
        <v>172</v>
      </c>
    </row>
    <row r="2691" spans="1:2" ht="17.25" thickBot="1" x14ac:dyDescent="0.25">
      <c r="A2691" s="15" t="s">
        <v>69</v>
      </c>
      <c r="B2691" s="17" t="s">
        <v>173</v>
      </c>
    </row>
    <row r="2692" spans="1:2" ht="12" thickBot="1" x14ac:dyDescent="0.25">
      <c r="A2692" s="15" t="s">
        <v>69</v>
      </c>
      <c r="B2692" s="17" t="s">
        <v>174</v>
      </c>
    </row>
    <row r="2693" spans="1:2" ht="12" thickBot="1" x14ac:dyDescent="0.25">
      <c r="A2693" s="15" t="s">
        <v>69</v>
      </c>
      <c r="B2693" s="17" t="s">
        <v>175</v>
      </c>
    </row>
    <row r="2694" spans="1:2" ht="12" thickBot="1" x14ac:dyDescent="0.25">
      <c r="A2694" s="15" t="s">
        <v>69</v>
      </c>
      <c r="B2694" s="17" t="s">
        <v>176</v>
      </c>
    </row>
    <row r="2695" spans="1:2" ht="12" thickBot="1" x14ac:dyDescent="0.25">
      <c r="A2695" s="15" t="s">
        <v>69</v>
      </c>
      <c r="B2695" s="17" t="s">
        <v>177</v>
      </c>
    </row>
    <row r="2696" spans="1:2" ht="12" thickBot="1" x14ac:dyDescent="0.25">
      <c r="A2696" s="15" t="s">
        <v>69</v>
      </c>
      <c r="B2696" s="17" t="s">
        <v>178</v>
      </c>
    </row>
    <row r="2697" spans="1:2" ht="12" thickBot="1" x14ac:dyDescent="0.25">
      <c r="A2697" s="15" t="s">
        <v>69</v>
      </c>
      <c r="B2697" s="17" t="s">
        <v>179</v>
      </c>
    </row>
    <row r="2698" spans="1:2" ht="12" thickBot="1" x14ac:dyDescent="0.25">
      <c r="A2698" s="15" t="s">
        <v>69</v>
      </c>
      <c r="B2698" s="17" t="s">
        <v>180</v>
      </c>
    </row>
    <row r="2699" spans="1:2" ht="12" thickBot="1" x14ac:dyDescent="0.25">
      <c r="A2699" s="15" t="s">
        <v>69</v>
      </c>
      <c r="B2699" s="17" t="s">
        <v>181</v>
      </c>
    </row>
    <row r="2700" spans="1:2" ht="12" thickBot="1" x14ac:dyDescent="0.25">
      <c r="A2700" s="15" t="s">
        <v>69</v>
      </c>
      <c r="B2700" s="17" t="s">
        <v>182</v>
      </c>
    </row>
    <row r="2701" spans="1:2" ht="12" thickBot="1" x14ac:dyDescent="0.25">
      <c r="A2701" s="15" t="s">
        <v>69</v>
      </c>
      <c r="B2701" s="17" t="s">
        <v>183</v>
      </c>
    </row>
    <row r="2702" spans="1:2" ht="12" thickBot="1" x14ac:dyDescent="0.25">
      <c r="A2702" s="15" t="s">
        <v>69</v>
      </c>
      <c r="B2702" s="17" t="s">
        <v>184</v>
      </c>
    </row>
    <row r="2703" spans="1:2" ht="12" thickBot="1" x14ac:dyDescent="0.25">
      <c r="A2703" s="15" t="s">
        <v>69</v>
      </c>
      <c r="B2703" s="17" t="s">
        <v>185</v>
      </c>
    </row>
    <row r="2704" spans="1:2" ht="17.25" thickBot="1" x14ac:dyDescent="0.25">
      <c r="A2704" s="15" t="s">
        <v>69</v>
      </c>
      <c r="B2704" s="17" t="s">
        <v>186</v>
      </c>
    </row>
    <row r="2705" spans="1:2" ht="17.25" thickBot="1" x14ac:dyDescent="0.25">
      <c r="A2705" s="15" t="s">
        <v>69</v>
      </c>
      <c r="B2705" s="17" t="s">
        <v>187</v>
      </c>
    </row>
    <row r="2706" spans="1:2" ht="12" thickBot="1" x14ac:dyDescent="0.25">
      <c r="A2706" s="15" t="s">
        <v>69</v>
      </c>
      <c r="B2706" s="17" t="s">
        <v>188</v>
      </c>
    </row>
    <row r="2707" spans="1:2" ht="12" thickBot="1" x14ac:dyDescent="0.25">
      <c r="A2707" s="15" t="s">
        <v>69</v>
      </c>
      <c r="B2707" s="17" t="s">
        <v>189</v>
      </c>
    </row>
    <row r="2708" spans="1:2" ht="12" thickBot="1" x14ac:dyDescent="0.25">
      <c r="A2708" s="15" t="s">
        <v>69</v>
      </c>
      <c r="B2708" s="17" t="s">
        <v>190</v>
      </c>
    </row>
    <row r="2709" spans="1:2" ht="12" thickBot="1" x14ac:dyDescent="0.25">
      <c r="A2709" s="15" t="s">
        <v>69</v>
      </c>
      <c r="B2709" s="17" t="s">
        <v>191</v>
      </c>
    </row>
    <row r="2710" spans="1:2" ht="17.25" thickBot="1" x14ac:dyDescent="0.25">
      <c r="A2710" s="15" t="s">
        <v>69</v>
      </c>
      <c r="B2710" s="17" t="s">
        <v>192</v>
      </c>
    </row>
    <row r="2711" spans="1:2" ht="12" thickBot="1" x14ac:dyDescent="0.25">
      <c r="A2711" s="15" t="s">
        <v>69</v>
      </c>
      <c r="B2711" s="17" t="s">
        <v>193</v>
      </c>
    </row>
    <row r="2712" spans="1:2" ht="12" thickBot="1" x14ac:dyDescent="0.25">
      <c r="A2712" s="15" t="s">
        <v>69</v>
      </c>
      <c r="B2712" s="17" t="s">
        <v>194</v>
      </c>
    </row>
    <row r="2713" spans="1:2" ht="12" thickBot="1" x14ac:dyDescent="0.25">
      <c r="A2713" s="15" t="s">
        <v>69</v>
      </c>
      <c r="B2713" s="17" t="s">
        <v>195</v>
      </c>
    </row>
    <row r="2714" spans="1:2" ht="12" thickBot="1" x14ac:dyDescent="0.25">
      <c r="A2714" s="15" t="s">
        <v>69</v>
      </c>
      <c r="B2714" s="17" t="s">
        <v>196</v>
      </c>
    </row>
    <row r="2715" spans="1:2" ht="12" thickBot="1" x14ac:dyDescent="0.25">
      <c r="A2715" s="15" t="s">
        <v>69</v>
      </c>
      <c r="B2715" s="17" t="s">
        <v>197</v>
      </c>
    </row>
    <row r="2716" spans="1:2" ht="12" thickBot="1" x14ac:dyDescent="0.25">
      <c r="A2716" s="15" t="s">
        <v>69</v>
      </c>
      <c r="B2716" s="22" t="s">
        <v>198</v>
      </c>
    </row>
    <row r="2717" spans="1:2" ht="12" thickBot="1" x14ac:dyDescent="0.25">
      <c r="A2717" s="15" t="s">
        <v>69</v>
      </c>
      <c r="B2717" s="22" t="s">
        <v>199</v>
      </c>
    </row>
    <row r="2718" spans="1:2" ht="12" thickBot="1" x14ac:dyDescent="0.25">
      <c r="A2718" s="15" t="s">
        <v>69</v>
      </c>
      <c r="B2718" s="22" t="s">
        <v>200</v>
      </c>
    </row>
    <row r="2719" spans="1:2" ht="12" thickBot="1" x14ac:dyDescent="0.25">
      <c r="A2719" s="15" t="s">
        <v>69</v>
      </c>
      <c r="B2719" s="22" t="s">
        <v>201</v>
      </c>
    </row>
    <row r="2720" spans="1:2" ht="12" thickBot="1" x14ac:dyDescent="0.25">
      <c r="A2720" s="15" t="s">
        <v>69</v>
      </c>
      <c r="B2720" s="22" t="s">
        <v>202</v>
      </c>
    </row>
    <row r="2721" spans="1:2" ht="12" thickBot="1" x14ac:dyDescent="0.25">
      <c r="A2721" s="15" t="s">
        <v>69</v>
      </c>
      <c r="B2721" s="22" t="s">
        <v>203</v>
      </c>
    </row>
    <row r="2722" spans="1:2" ht="12" thickBot="1" x14ac:dyDescent="0.25">
      <c r="A2722" s="15" t="s">
        <v>69</v>
      </c>
      <c r="B2722" s="22" t="s">
        <v>204</v>
      </c>
    </row>
    <row r="2723" spans="1:2" ht="12" thickBot="1" x14ac:dyDescent="0.25">
      <c r="A2723" s="15" t="s">
        <v>69</v>
      </c>
      <c r="B2723" s="22" t="s">
        <v>205</v>
      </c>
    </row>
    <row r="2724" spans="1:2" ht="12" thickBot="1" x14ac:dyDescent="0.25">
      <c r="A2724" s="15" t="s">
        <v>69</v>
      </c>
      <c r="B2724" s="22" t="s">
        <v>206</v>
      </c>
    </row>
    <row r="2725" spans="1:2" ht="12" thickBot="1" x14ac:dyDescent="0.25">
      <c r="A2725" s="15" t="s">
        <v>69</v>
      </c>
      <c r="B2725" s="22" t="s">
        <v>207</v>
      </c>
    </row>
    <row r="2726" spans="1:2" ht="12" thickBot="1" x14ac:dyDescent="0.25">
      <c r="A2726" s="15" t="s">
        <v>69</v>
      </c>
      <c r="B2726" s="22" t="s">
        <v>208</v>
      </c>
    </row>
    <row r="2727" spans="1:2" ht="12" thickBot="1" x14ac:dyDescent="0.25">
      <c r="A2727" s="15" t="s">
        <v>69</v>
      </c>
      <c r="B2727" s="22" t="s">
        <v>209</v>
      </c>
    </row>
    <row r="2728" spans="1:2" ht="12" thickBot="1" x14ac:dyDescent="0.25">
      <c r="A2728" s="15" t="s">
        <v>69</v>
      </c>
      <c r="B2728" s="22" t="s">
        <v>210</v>
      </c>
    </row>
    <row r="2729" spans="1:2" ht="12" thickBot="1" x14ac:dyDescent="0.25">
      <c r="A2729" s="15" t="s">
        <v>69</v>
      </c>
      <c r="B2729" s="22" t="s">
        <v>211</v>
      </c>
    </row>
    <row r="2730" spans="1:2" ht="12" thickBot="1" x14ac:dyDescent="0.25">
      <c r="A2730" s="15" t="s">
        <v>69</v>
      </c>
      <c r="B2730" s="22" t="s">
        <v>212</v>
      </c>
    </row>
    <row r="2731" spans="1:2" ht="12" thickBot="1" x14ac:dyDescent="0.25">
      <c r="A2731" s="15" t="s">
        <v>69</v>
      </c>
      <c r="B2731" s="22" t="s">
        <v>213</v>
      </c>
    </row>
    <row r="2732" spans="1:2" ht="12" thickBot="1" x14ac:dyDescent="0.25">
      <c r="A2732" s="15" t="s">
        <v>69</v>
      </c>
      <c r="B2732" s="22" t="s">
        <v>214</v>
      </c>
    </row>
    <row r="2733" spans="1:2" ht="12" thickBot="1" x14ac:dyDescent="0.25">
      <c r="A2733" s="15" t="s">
        <v>69</v>
      </c>
      <c r="B2733" s="22" t="s">
        <v>215</v>
      </c>
    </row>
    <row r="2734" spans="1:2" ht="12" thickBot="1" x14ac:dyDescent="0.25">
      <c r="A2734" s="15" t="s">
        <v>69</v>
      </c>
      <c r="B2734" s="22" t="s">
        <v>216</v>
      </c>
    </row>
    <row r="2735" spans="1:2" ht="12" thickBot="1" x14ac:dyDescent="0.25">
      <c r="A2735" s="15" t="s">
        <v>69</v>
      </c>
      <c r="B2735" s="22" t="s">
        <v>217</v>
      </c>
    </row>
    <row r="2736" spans="1:2" ht="12" thickBot="1" x14ac:dyDescent="0.25">
      <c r="A2736" s="15" t="s">
        <v>69</v>
      </c>
      <c r="B2736" s="22" t="s">
        <v>218</v>
      </c>
    </row>
    <row r="2737" spans="1:2" ht="12" thickBot="1" x14ac:dyDescent="0.25">
      <c r="A2737" s="15" t="s">
        <v>69</v>
      </c>
      <c r="B2737" s="22" t="s">
        <v>219</v>
      </c>
    </row>
    <row r="2738" spans="1:2" ht="12" thickBot="1" x14ac:dyDescent="0.25">
      <c r="A2738" s="15" t="s">
        <v>69</v>
      </c>
      <c r="B2738" s="22" t="s">
        <v>220</v>
      </c>
    </row>
    <row r="2739" spans="1:2" ht="12" thickBot="1" x14ac:dyDescent="0.25">
      <c r="A2739" s="15" t="s">
        <v>69</v>
      </c>
      <c r="B2739" s="22" t="s">
        <v>221</v>
      </c>
    </row>
    <row r="2740" spans="1:2" ht="12" thickBot="1" x14ac:dyDescent="0.25">
      <c r="A2740" s="15" t="s">
        <v>69</v>
      </c>
      <c r="B2740" s="22" t="s">
        <v>222</v>
      </c>
    </row>
    <row r="2741" spans="1:2" ht="12" thickBot="1" x14ac:dyDescent="0.25">
      <c r="A2741" s="15" t="s">
        <v>69</v>
      </c>
      <c r="B2741" s="22" t="s">
        <v>223</v>
      </c>
    </row>
    <row r="2742" spans="1:2" ht="12" thickBot="1" x14ac:dyDescent="0.25">
      <c r="A2742" s="15" t="s">
        <v>69</v>
      </c>
      <c r="B2742" s="22" t="s">
        <v>224</v>
      </c>
    </row>
    <row r="2743" spans="1:2" ht="12" thickBot="1" x14ac:dyDescent="0.25">
      <c r="A2743" s="15" t="s">
        <v>69</v>
      </c>
      <c r="B2743" s="22" t="s">
        <v>225</v>
      </c>
    </row>
    <row r="2744" spans="1:2" ht="12" thickBot="1" x14ac:dyDescent="0.25">
      <c r="A2744" s="15" t="s">
        <v>69</v>
      </c>
      <c r="B2744" s="22" t="s">
        <v>226</v>
      </c>
    </row>
    <row r="2745" spans="1:2" ht="12" thickBot="1" x14ac:dyDescent="0.25">
      <c r="A2745" s="15" t="s">
        <v>69</v>
      </c>
      <c r="B2745" s="22" t="s">
        <v>227</v>
      </c>
    </row>
    <row r="2746" spans="1:2" ht="12" thickBot="1" x14ac:dyDescent="0.25">
      <c r="A2746" s="15" t="s">
        <v>69</v>
      </c>
      <c r="B2746" s="22" t="s">
        <v>228</v>
      </c>
    </row>
    <row r="2747" spans="1:2" ht="12" thickBot="1" x14ac:dyDescent="0.25">
      <c r="A2747" s="15" t="s">
        <v>69</v>
      </c>
      <c r="B2747" s="22" t="s">
        <v>229</v>
      </c>
    </row>
    <row r="2748" spans="1:2" ht="12" thickBot="1" x14ac:dyDescent="0.25">
      <c r="A2748" s="15" t="s">
        <v>69</v>
      </c>
      <c r="B2748" s="22" t="s">
        <v>230</v>
      </c>
    </row>
    <row r="2749" spans="1:2" ht="12" thickBot="1" x14ac:dyDescent="0.25">
      <c r="A2749" s="15" t="s">
        <v>69</v>
      </c>
      <c r="B2749" s="22" t="s">
        <v>231</v>
      </c>
    </row>
    <row r="2750" spans="1:2" ht="12" thickBot="1" x14ac:dyDescent="0.25">
      <c r="A2750" s="15" t="s">
        <v>69</v>
      </c>
      <c r="B2750" s="22" t="s">
        <v>232</v>
      </c>
    </row>
    <row r="2751" spans="1:2" ht="12" thickBot="1" x14ac:dyDescent="0.25">
      <c r="A2751" s="15" t="s">
        <v>69</v>
      </c>
      <c r="B2751" s="22" t="s">
        <v>233</v>
      </c>
    </row>
    <row r="2752" spans="1:2" ht="12" thickBot="1" x14ac:dyDescent="0.25">
      <c r="A2752" s="15" t="s">
        <v>69</v>
      </c>
      <c r="B2752" s="22" t="s">
        <v>234</v>
      </c>
    </row>
    <row r="2753" spans="1:2" ht="12" thickBot="1" x14ac:dyDescent="0.25">
      <c r="A2753" s="15" t="s">
        <v>69</v>
      </c>
      <c r="B2753" s="22" t="s">
        <v>235</v>
      </c>
    </row>
    <row r="2754" spans="1:2" ht="12" thickBot="1" x14ac:dyDescent="0.25">
      <c r="A2754" s="15" t="s">
        <v>69</v>
      </c>
      <c r="B2754" s="22" t="s">
        <v>236</v>
      </c>
    </row>
    <row r="2755" spans="1:2" ht="12" thickBot="1" x14ac:dyDescent="0.25">
      <c r="A2755" s="15" t="s">
        <v>69</v>
      </c>
      <c r="B2755" s="22" t="s">
        <v>237</v>
      </c>
    </row>
    <row r="2756" spans="1:2" ht="12" thickBot="1" x14ac:dyDescent="0.25">
      <c r="A2756" s="15" t="s">
        <v>69</v>
      </c>
      <c r="B2756" s="29">
        <v>0</v>
      </c>
    </row>
    <row r="2757" spans="1:2" ht="12" thickBot="1" x14ac:dyDescent="0.25">
      <c r="A2757" s="15" t="s">
        <v>69</v>
      </c>
      <c r="B2757" s="25">
        <v>0</v>
      </c>
    </row>
    <row r="2758" spans="1:2" ht="12" thickBot="1" x14ac:dyDescent="0.25">
      <c r="A2758" s="15" t="s">
        <v>69</v>
      </c>
      <c r="B2758" s="25">
        <v>0</v>
      </c>
    </row>
    <row r="2759" spans="1:2" ht="12" thickBot="1" x14ac:dyDescent="0.25">
      <c r="A2759" s="15" t="s">
        <v>69</v>
      </c>
      <c r="B2759" s="25">
        <v>0</v>
      </c>
    </row>
    <row r="2760" spans="1:2" ht="12" thickBot="1" x14ac:dyDescent="0.25">
      <c r="A2760" s="15" t="s">
        <v>69</v>
      </c>
      <c r="B2760" s="25">
        <v>0</v>
      </c>
    </row>
    <row r="2761" spans="1:2" ht="12" thickBot="1" x14ac:dyDescent="0.25">
      <c r="A2761" s="15" t="s">
        <v>69</v>
      </c>
      <c r="B2761" s="25">
        <v>0</v>
      </c>
    </row>
    <row r="2762" spans="1:2" ht="12" thickBot="1" x14ac:dyDescent="0.25">
      <c r="A2762" s="15" t="s">
        <v>69</v>
      </c>
      <c r="B2762" s="25">
        <v>0</v>
      </c>
    </row>
    <row r="2763" spans="1:2" ht="12" thickBot="1" x14ac:dyDescent="0.25">
      <c r="A2763" s="15" t="s">
        <v>69</v>
      </c>
      <c r="B2763" s="25">
        <v>0</v>
      </c>
    </row>
    <row r="2764" spans="1:2" ht="12" thickBot="1" x14ac:dyDescent="0.25">
      <c r="A2764" s="15" t="s">
        <v>69</v>
      </c>
      <c r="B2764" s="25">
        <v>0</v>
      </c>
    </row>
    <row r="2765" spans="1:2" ht="12" thickBot="1" x14ac:dyDescent="0.25">
      <c r="A2765" s="15" t="s">
        <v>69</v>
      </c>
      <c r="B2765" s="25">
        <v>0</v>
      </c>
    </row>
    <row r="2766" spans="1:2" ht="12" thickBot="1" x14ac:dyDescent="0.25">
      <c r="A2766" s="15" t="s">
        <v>69</v>
      </c>
      <c r="B2766" s="25">
        <v>0</v>
      </c>
    </row>
    <row r="2767" spans="1:2" ht="12" thickBot="1" x14ac:dyDescent="0.25">
      <c r="A2767" s="15" t="s">
        <v>69</v>
      </c>
      <c r="B2767" s="25">
        <v>0</v>
      </c>
    </row>
    <row r="2768" spans="1:2" ht="12" thickBot="1" x14ac:dyDescent="0.25">
      <c r="A2768" s="15" t="s">
        <v>69</v>
      </c>
      <c r="B2768" s="25">
        <v>0</v>
      </c>
    </row>
    <row r="2769" spans="1:2" ht="12" thickBot="1" x14ac:dyDescent="0.25">
      <c r="A2769" s="15" t="s">
        <v>69</v>
      </c>
      <c r="B2769" s="25">
        <v>0</v>
      </c>
    </row>
    <row r="2770" spans="1:2" ht="12" thickBot="1" x14ac:dyDescent="0.25">
      <c r="A2770" s="15" t="s">
        <v>69</v>
      </c>
      <c r="B2770" s="26">
        <v>0</v>
      </c>
    </row>
    <row r="2771" spans="1:2" x14ac:dyDescent="0.2">
      <c r="A2771" s="15" t="s">
        <v>69</v>
      </c>
    </row>
    <row r="2772" spans="1:2" x14ac:dyDescent="0.2">
      <c r="A2772" s="15" t="s">
        <v>69</v>
      </c>
    </row>
    <row r="2773" spans="1:2" x14ac:dyDescent="0.2">
      <c r="A2773" s="15" t="s">
        <v>69</v>
      </c>
    </row>
    <row r="2774" spans="1:2" x14ac:dyDescent="0.2">
      <c r="A2774" s="15" t="s">
        <v>69</v>
      </c>
    </row>
    <row r="2775" spans="1:2" x14ac:dyDescent="0.2">
      <c r="A2775" s="15" t="s">
        <v>69</v>
      </c>
    </row>
    <row r="2776" spans="1:2" x14ac:dyDescent="0.2">
      <c r="A2776" s="15" t="s">
        <v>69</v>
      </c>
    </row>
    <row r="2777" spans="1:2" x14ac:dyDescent="0.2">
      <c r="A2777" s="15" t="s">
        <v>69</v>
      </c>
    </row>
    <row r="2778" spans="1:2" x14ac:dyDescent="0.2">
      <c r="A2778" s="15" t="s">
        <v>69</v>
      </c>
    </row>
    <row r="2779" spans="1:2" x14ac:dyDescent="0.2">
      <c r="A2779" s="15" t="s">
        <v>69</v>
      </c>
    </row>
    <row r="2780" spans="1:2" x14ac:dyDescent="0.2">
      <c r="A2780" s="15" t="s">
        <v>69</v>
      </c>
    </row>
    <row r="2781" spans="1:2" x14ac:dyDescent="0.2">
      <c r="A2781" s="15" t="s">
        <v>69</v>
      </c>
    </row>
    <row r="2782" spans="1:2" x14ac:dyDescent="0.2">
      <c r="A2782" s="15" t="s">
        <v>69</v>
      </c>
    </row>
    <row r="2783" spans="1:2" x14ac:dyDescent="0.2">
      <c r="A2783" s="15" t="s">
        <v>69</v>
      </c>
    </row>
    <row r="2784" spans="1:2" x14ac:dyDescent="0.2">
      <c r="A2784" s="15" t="s">
        <v>69</v>
      </c>
    </row>
    <row r="2785" spans="1:1" x14ac:dyDescent="0.2">
      <c r="A2785" s="15" t="s">
        <v>69</v>
      </c>
    </row>
    <row r="2786" spans="1:1" x14ac:dyDescent="0.2">
      <c r="A2786" s="15" t="s">
        <v>69</v>
      </c>
    </row>
    <row r="2787" spans="1:1" x14ac:dyDescent="0.2">
      <c r="A2787" s="15" t="s">
        <v>69</v>
      </c>
    </row>
    <row r="2788" spans="1:1" x14ac:dyDescent="0.2">
      <c r="A2788" s="15" t="s">
        <v>69</v>
      </c>
    </row>
    <row r="2789" spans="1:1" x14ac:dyDescent="0.2">
      <c r="A2789" s="15" t="s">
        <v>69</v>
      </c>
    </row>
    <row r="2790" spans="1:1" x14ac:dyDescent="0.2">
      <c r="A2790" s="15" t="s">
        <v>69</v>
      </c>
    </row>
    <row r="2791" spans="1:1" x14ac:dyDescent="0.2">
      <c r="A2791" s="15" t="s">
        <v>69</v>
      </c>
    </row>
    <row r="2792" spans="1:1" x14ac:dyDescent="0.2">
      <c r="A2792" s="15" t="s">
        <v>69</v>
      </c>
    </row>
    <row r="2793" spans="1:1" x14ac:dyDescent="0.2">
      <c r="A2793" s="15" t="s">
        <v>69</v>
      </c>
    </row>
    <row r="2794" spans="1:1" x14ac:dyDescent="0.2">
      <c r="A2794" s="15" t="s">
        <v>69</v>
      </c>
    </row>
    <row r="2795" spans="1:1" x14ac:dyDescent="0.2">
      <c r="A2795" s="15" t="s">
        <v>69</v>
      </c>
    </row>
    <row r="2796" spans="1:1" x14ac:dyDescent="0.2">
      <c r="A2796" s="15" t="s">
        <v>69</v>
      </c>
    </row>
    <row r="2797" spans="1:1" x14ac:dyDescent="0.2">
      <c r="A2797" s="15" t="s">
        <v>69</v>
      </c>
    </row>
    <row r="2798" spans="1:1" x14ac:dyDescent="0.2">
      <c r="A2798" s="15" t="s">
        <v>69</v>
      </c>
    </row>
    <row r="2799" spans="1:1" x14ac:dyDescent="0.2">
      <c r="A2799" s="15" t="s">
        <v>69</v>
      </c>
    </row>
    <row r="2800" spans="1:1" ht="12" thickBot="1" x14ac:dyDescent="0.25">
      <c r="A2800" s="15" t="s">
        <v>69</v>
      </c>
    </row>
    <row r="2801" spans="1:2" ht="12" thickBot="1" x14ac:dyDescent="0.25">
      <c r="A2801" s="15" t="s">
        <v>70</v>
      </c>
      <c r="B2801" s="17" t="s">
        <v>104</v>
      </c>
    </row>
    <row r="2802" spans="1:2" ht="12" thickBot="1" x14ac:dyDescent="0.25">
      <c r="A2802" s="15" t="s">
        <v>70</v>
      </c>
      <c r="B2802" s="17" t="s">
        <v>104</v>
      </c>
    </row>
    <row r="2803" spans="1:2" ht="12" thickBot="1" x14ac:dyDescent="0.25">
      <c r="A2803" s="15" t="s">
        <v>70</v>
      </c>
      <c r="B2803" s="17" t="s">
        <v>105</v>
      </c>
    </row>
    <row r="2804" spans="1:2" ht="12" thickBot="1" x14ac:dyDescent="0.25">
      <c r="A2804" s="15" t="s">
        <v>70</v>
      </c>
      <c r="B2804" s="17" t="s">
        <v>106</v>
      </c>
    </row>
    <row r="2805" spans="1:2" ht="12" thickBot="1" x14ac:dyDescent="0.25">
      <c r="A2805" s="15" t="s">
        <v>70</v>
      </c>
      <c r="B2805" s="17" t="s">
        <v>107</v>
      </c>
    </row>
    <row r="2806" spans="1:2" ht="12" thickBot="1" x14ac:dyDescent="0.25">
      <c r="A2806" s="15" t="s">
        <v>70</v>
      </c>
      <c r="B2806" s="17" t="s">
        <v>107</v>
      </c>
    </row>
    <row r="2807" spans="1:2" ht="12" thickBot="1" x14ac:dyDescent="0.25">
      <c r="A2807" s="15" t="s">
        <v>70</v>
      </c>
      <c r="B2807" s="17" t="s">
        <v>108</v>
      </c>
    </row>
    <row r="2808" spans="1:2" ht="12" thickBot="1" x14ac:dyDescent="0.25">
      <c r="A2808" s="15" t="s">
        <v>70</v>
      </c>
      <c r="B2808" s="17" t="s">
        <v>108</v>
      </c>
    </row>
    <row r="2809" spans="1:2" ht="12" thickBot="1" x14ac:dyDescent="0.25">
      <c r="A2809" s="15" t="s">
        <v>70</v>
      </c>
      <c r="B2809" s="17" t="s">
        <v>109</v>
      </c>
    </row>
    <row r="2810" spans="1:2" ht="12" thickBot="1" x14ac:dyDescent="0.25">
      <c r="A2810" s="15" t="s">
        <v>70</v>
      </c>
      <c r="B2810" s="17" t="s">
        <v>110</v>
      </c>
    </row>
    <row r="2811" spans="1:2" ht="12" thickBot="1" x14ac:dyDescent="0.25">
      <c r="A2811" s="15" t="s">
        <v>70</v>
      </c>
      <c r="B2811" s="17" t="s">
        <v>110</v>
      </c>
    </row>
    <row r="2812" spans="1:2" ht="12" thickBot="1" x14ac:dyDescent="0.25">
      <c r="A2812" s="15" t="s">
        <v>70</v>
      </c>
      <c r="B2812" s="17" t="s">
        <v>111</v>
      </c>
    </row>
    <row r="2813" spans="1:2" ht="12" thickBot="1" x14ac:dyDescent="0.25">
      <c r="A2813" s="15" t="s">
        <v>70</v>
      </c>
      <c r="B2813" s="17" t="s">
        <v>111</v>
      </c>
    </row>
    <row r="2814" spans="1:2" ht="12" thickBot="1" x14ac:dyDescent="0.25">
      <c r="A2814" s="15" t="s">
        <v>70</v>
      </c>
      <c r="B2814" s="17" t="s">
        <v>112</v>
      </c>
    </row>
    <row r="2815" spans="1:2" ht="12" thickBot="1" x14ac:dyDescent="0.25">
      <c r="A2815" s="15" t="s">
        <v>70</v>
      </c>
      <c r="B2815" s="17" t="s">
        <v>113</v>
      </c>
    </row>
    <row r="2816" spans="1:2" ht="12" thickBot="1" x14ac:dyDescent="0.25">
      <c r="A2816" s="15" t="s">
        <v>70</v>
      </c>
      <c r="B2816" s="17" t="s">
        <v>113</v>
      </c>
    </row>
    <row r="2817" spans="1:2" ht="12" thickBot="1" x14ac:dyDescent="0.25">
      <c r="A2817" s="15" t="s">
        <v>70</v>
      </c>
      <c r="B2817" s="17" t="s">
        <v>114</v>
      </c>
    </row>
    <row r="2818" spans="1:2" ht="12" thickBot="1" x14ac:dyDescent="0.25">
      <c r="A2818" s="15" t="s">
        <v>70</v>
      </c>
      <c r="B2818" s="17" t="s">
        <v>115</v>
      </c>
    </row>
    <row r="2819" spans="1:2" ht="12" thickBot="1" x14ac:dyDescent="0.25">
      <c r="A2819" s="15" t="s">
        <v>70</v>
      </c>
      <c r="B2819" s="17" t="s">
        <v>116</v>
      </c>
    </row>
    <row r="2820" spans="1:2" ht="12" thickBot="1" x14ac:dyDescent="0.25">
      <c r="A2820" s="15" t="s">
        <v>70</v>
      </c>
      <c r="B2820" s="17" t="s">
        <v>117</v>
      </c>
    </row>
    <row r="2821" spans="1:2" ht="12" thickBot="1" x14ac:dyDescent="0.25">
      <c r="A2821" s="15" t="s">
        <v>70</v>
      </c>
      <c r="B2821" s="17" t="s">
        <v>117</v>
      </c>
    </row>
    <row r="2822" spans="1:2" ht="12" thickBot="1" x14ac:dyDescent="0.25">
      <c r="A2822" s="15" t="s">
        <v>70</v>
      </c>
      <c r="B2822" s="17" t="s">
        <v>118</v>
      </c>
    </row>
    <row r="2823" spans="1:2" ht="12" thickBot="1" x14ac:dyDescent="0.25">
      <c r="A2823" s="15" t="s">
        <v>70</v>
      </c>
      <c r="B2823" s="17" t="s">
        <v>119</v>
      </c>
    </row>
    <row r="2824" spans="1:2" ht="12" thickBot="1" x14ac:dyDescent="0.25">
      <c r="A2824" s="15" t="s">
        <v>70</v>
      </c>
      <c r="B2824" s="17" t="s">
        <v>120</v>
      </c>
    </row>
    <row r="2825" spans="1:2" ht="12" thickBot="1" x14ac:dyDescent="0.25">
      <c r="A2825" s="15" t="s">
        <v>70</v>
      </c>
      <c r="B2825" s="17" t="s">
        <v>121</v>
      </c>
    </row>
    <row r="2826" spans="1:2" ht="12" thickBot="1" x14ac:dyDescent="0.25">
      <c r="A2826" s="15" t="s">
        <v>70</v>
      </c>
      <c r="B2826" s="17" t="s">
        <v>122</v>
      </c>
    </row>
    <row r="2827" spans="1:2" ht="12" thickBot="1" x14ac:dyDescent="0.25">
      <c r="A2827" s="15" t="s">
        <v>70</v>
      </c>
      <c r="B2827" s="17" t="s">
        <v>123</v>
      </c>
    </row>
    <row r="2828" spans="1:2" ht="12" thickBot="1" x14ac:dyDescent="0.25">
      <c r="A2828" s="15" t="s">
        <v>70</v>
      </c>
      <c r="B2828" s="17" t="s">
        <v>123</v>
      </c>
    </row>
    <row r="2829" spans="1:2" ht="12" thickBot="1" x14ac:dyDescent="0.25">
      <c r="A2829" s="15" t="s">
        <v>70</v>
      </c>
      <c r="B2829" s="17" t="s">
        <v>124</v>
      </c>
    </row>
    <row r="2830" spans="1:2" ht="12" thickBot="1" x14ac:dyDescent="0.25">
      <c r="A2830" s="15" t="s">
        <v>70</v>
      </c>
      <c r="B2830" s="17" t="s">
        <v>124</v>
      </c>
    </row>
    <row r="2831" spans="1:2" ht="12" thickBot="1" x14ac:dyDescent="0.25">
      <c r="A2831" s="15" t="s">
        <v>70</v>
      </c>
      <c r="B2831" s="17" t="s">
        <v>125</v>
      </c>
    </row>
    <row r="2832" spans="1:2" ht="12" thickBot="1" x14ac:dyDescent="0.25">
      <c r="A2832" s="15" t="s">
        <v>70</v>
      </c>
      <c r="B2832" s="17" t="s">
        <v>125</v>
      </c>
    </row>
    <row r="2833" spans="1:2" ht="12" thickBot="1" x14ac:dyDescent="0.25">
      <c r="A2833" s="15" t="s">
        <v>70</v>
      </c>
      <c r="B2833" s="17" t="s">
        <v>126</v>
      </c>
    </row>
    <row r="2834" spans="1:2" ht="12" thickBot="1" x14ac:dyDescent="0.25">
      <c r="A2834" s="15" t="s">
        <v>70</v>
      </c>
      <c r="B2834" s="17" t="s">
        <v>126</v>
      </c>
    </row>
    <row r="2835" spans="1:2" ht="12" thickBot="1" x14ac:dyDescent="0.25">
      <c r="A2835" s="15" t="s">
        <v>70</v>
      </c>
      <c r="B2835" s="17" t="s">
        <v>127</v>
      </c>
    </row>
    <row r="2836" spans="1:2" ht="12" thickBot="1" x14ac:dyDescent="0.25">
      <c r="A2836" s="15" t="s">
        <v>70</v>
      </c>
      <c r="B2836" s="17" t="s">
        <v>128</v>
      </c>
    </row>
    <row r="2837" spans="1:2" ht="12" thickBot="1" x14ac:dyDescent="0.25">
      <c r="A2837" s="15" t="s">
        <v>70</v>
      </c>
      <c r="B2837" s="17" t="s">
        <v>129</v>
      </c>
    </row>
    <row r="2838" spans="1:2" ht="12" thickBot="1" x14ac:dyDescent="0.25">
      <c r="A2838" s="15" t="s">
        <v>70</v>
      </c>
      <c r="B2838" s="17" t="s">
        <v>130</v>
      </c>
    </row>
    <row r="2839" spans="1:2" ht="12" thickBot="1" x14ac:dyDescent="0.25">
      <c r="A2839" s="15" t="s">
        <v>70</v>
      </c>
      <c r="B2839" s="17" t="s">
        <v>131</v>
      </c>
    </row>
    <row r="2840" spans="1:2" ht="12" thickBot="1" x14ac:dyDescent="0.25">
      <c r="A2840" s="15" t="s">
        <v>70</v>
      </c>
      <c r="B2840" s="19" t="s">
        <v>131</v>
      </c>
    </row>
    <row r="2841" spans="1:2" ht="12" thickBot="1" x14ac:dyDescent="0.25">
      <c r="A2841" s="15" t="s">
        <v>70</v>
      </c>
      <c r="B2841" s="17" t="s">
        <v>132</v>
      </c>
    </row>
    <row r="2842" spans="1:2" ht="12" thickBot="1" x14ac:dyDescent="0.25">
      <c r="A2842" s="15" t="s">
        <v>70</v>
      </c>
      <c r="B2842" s="17" t="s">
        <v>133</v>
      </c>
    </row>
    <row r="2843" spans="1:2" ht="12" thickBot="1" x14ac:dyDescent="0.25">
      <c r="A2843" s="15" t="s">
        <v>70</v>
      </c>
      <c r="B2843" s="17" t="s">
        <v>134</v>
      </c>
    </row>
    <row r="2844" spans="1:2" ht="12" thickBot="1" x14ac:dyDescent="0.25">
      <c r="A2844" s="15" t="s">
        <v>70</v>
      </c>
      <c r="B2844" s="17" t="s">
        <v>135</v>
      </c>
    </row>
    <row r="2845" spans="1:2" ht="12" thickBot="1" x14ac:dyDescent="0.25">
      <c r="A2845" s="15" t="s">
        <v>70</v>
      </c>
      <c r="B2845" s="17" t="s">
        <v>136</v>
      </c>
    </row>
    <row r="2846" spans="1:2" ht="12" thickBot="1" x14ac:dyDescent="0.25">
      <c r="A2846" s="15" t="s">
        <v>70</v>
      </c>
      <c r="B2846" s="19" t="s">
        <v>137</v>
      </c>
    </row>
    <row r="2847" spans="1:2" ht="12" thickBot="1" x14ac:dyDescent="0.25">
      <c r="A2847" s="15" t="s">
        <v>70</v>
      </c>
      <c r="B2847" s="17" t="s">
        <v>137</v>
      </c>
    </row>
    <row r="2848" spans="1:2" ht="12" thickBot="1" x14ac:dyDescent="0.25">
      <c r="A2848" s="15" t="s">
        <v>70</v>
      </c>
      <c r="B2848" s="17" t="s">
        <v>138</v>
      </c>
    </row>
    <row r="2849" spans="1:2" ht="12" thickBot="1" x14ac:dyDescent="0.25">
      <c r="A2849" s="15" t="s">
        <v>70</v>
      </c>
      <c r="B2849" s="17" t="s">
        <v>138</v>
      </c>
    </row>
    <row r="2850" spans="1:2" ht="12" thickBot="1" x14ac:dyDescent="0.25">
      <c r="A2850" s="15" t="s">
        <v>70</v>
      </c>
      <c r="B2850" s="28" t="s">
        <v>139</v>
      </c>
    </row>
    <row r="2851" spans="1:2" ht="12" thickBot="1" x14ac:dyDescent="0.25">
      <c r="A2851" s="15" t="s">
        <v>70</v>
      </c>
      <c r="B2851" s="17" t="s">
        <v>140</v>
      </c>
    </row>
    <row r="2852" spans="1:2" ht="12" thickBot="1" x14ac:dyDescent="0.25">
      <c r="A2852" s="15" t="s">
        <v>70</v>
      </c>
      <c r="B2852" s="17" t="s">
        <v>141</v>
      </c>
    </row>
    <row r="2853" spans="1:2" ht="12" thickBot="1" x14ac:dyDescent="0.25">
      <c r="A2853" s="15" t="s">
        <v>70</v>
      </c>
      <c r="B2853" s="17" t="s">
        <v>142</v>
      </c>
    </row>
    <row r="2854" spans="1:2" ht="12" thickBot="1" x14ac:dyDescent="0.25">
      <c r="A2854" s="15" t="s">
        <v>70</v>
      </c>
      <c r="B2854" s="17" t="s">
        <v>142</v>
      </c>
    </row>
    <row r="2855" spans="1:2" ht="12" thickBot="1" x14ac:dyDescent="0.25">
      <c r="A2855" s="15" t="s">
        <v>70</v>
      </c>
      <c r="B2855" s="17" t="s">
        <v>143</v>
      </c>
    </row>
    <row r="2856" spans="1:2" ht="12" thickBot="1" x14ac:dyDescent="0.25">
      <c r="A2856" s="15" t="s">
        <v>70</v>
      </c>
      <c r="B2856" s="17" t="s">
        <v>144</v>
      </c>
    </row>
    <row r="2857" spans="1:2" ht="12" thickBot="1" x14ac:dyDescent="0.25">
      <c r="A2857" s="15" t="s">
        <v>70</v>
      </c>
      <c r="B2857" s="17" t="s">
        <v>144</v>
      </c>
    </row>
    <row r="2858" spans="1:2" ht="12" thickBot="1" x14ac:dyDescent="0.25">
      <c r="A2858" s="15" t="s">
        <v>70</v>
      </c>
      <c r="B2858" s="17" t="s">
        <v>145</v>
      </c>
    </row>
    <row r="2859" spans="1:2" ht="12" thickBot="1" x14ac:dyDescent="0.25">
      <c r="A2859" s="15" t="s">
        <v>70</v>
      </c>
      <c r="B2859" s="17" t="s">
        <v>146</v>
      </c>
    </row>
    <row r="2860" spans="1:2" ht="12" thickBot="1" x14ac:dyDescent="0.25">
      <c r="A2860" s="15" t="s">
        <v>70</v>
      </c>
      <c r="B2860" s="17" t="s">
        <v>147</v>
      </c>
    </row>
    <row r="2861" spans="1:2" ht="12" thickBot="1" x14ac:dyDescent="0.25">
      <c r="A2861" s="15" t="s">
        <v>70</v>
      </c>
      <c r="B2861" s="17" t="s">
        <v>148</v>
      </c>
    </row>
    <row r="2862" spans="1:2" ht="12" thickBot="1" x14ac:dyDescent="0.25">
      <c r="A2862" s="15" t="s">
        <v>70</v>
      </c>
      <c r="B2862" s="17" t="s">
        <v>148</v>
      </c>
    </row>
    <row r="2863" spans="1:2" ht="12" thickBot="1" x14ac:dyDescent="0.25">
      <c r="A2863" s="15" t="s">
        <v>70</v>
      </c>
      <c r="B2863" s="19" t="s">
        <v>149</v>
      </c>
    </row>
    <row r="2864" spans="1:2" ht="12" thickBot="1" x14ac:dyDescent="0.25">
      <c r="A2864" s="15" t="s">
        <v>70</v>
      </c>
      <c r="B2864" s="17" t="s">
        <v>150</v>
      </c>
    </row>
    <row r="2865" spans="1:2" ht="12" thickBot="1" x14ac:dyDescent="0.25">
      <c r="A2865" s="15" t="s">
        <v>70</v>
      </c>
      <c r="B2865" s="17" t="s">
        <v>151</v>
      </c>
    </row>
    <row r="2866" spans="1:2" ht="12" thickBot="1" x14ac:dyDescent="0.25">
      <c r="A2866" s="15" t="s">
        <v>70</v>
      </c>
      <c r="B2866" s="17" t="s">
        <v>152</v>
      </c>
    </row>
    <row r="2867" spans="1:2" ht="12" thickBot="1" x14ac:dyDescent="0.25">
      <c r="A2867" s="15" t="s">
        <v>70</v>
      </c>
      <c r="B2867" s="17" t="s">
        <v>153</v>
      </c>
    </row>
    <row r="2868" spans="1:2" ht="12" thickBot="1" x14ac:dyDescent="0.25">
      <c r="A2868" s="15" t="s">
        <v>70</v>
      </c>
      <c r="B2868" s="17" t="s">
        <v>154</v>
      </c>
    </row>
    <row r="2869" spans="1:2" ht="12" thickBot="1" x14ac:dyDescent="0.25">
      <c r="A2869" s="15" t="s">
        <v>70</v>
      </c>
      <c r="B2869" s="19" t="s">
        <v>155</v>
      </c>
    </row>
    <row r="2870" spans="1:2" ht="12" thickBot="1" x14ac:dyDescent="0.25">
      <c r="A2870" s="15" t="s">
        <v>70</v>
      </c>
      <c r="B2870" s="17" t="s">
        <v>156</v>
      </c>
    </row>
    <row r="2871" spans="1:2" ht="17.25" thickBot="1" x14ac:dyDescent="0.25">
      <c r="A2871" s="15" t="s">
        <v>70</v>
      </c>
      <c r="B2871" s="17" t="s">
        <v>157</v>
      </c>
    </row>
    <row r="2872" spans="1:2" ht="12" thickBot="1" x14ac:dyDescent="0.25">
      <c r="A2872" s="15" t="s">
        <v>70</v>
      </c>
      <c r="B2872" s="17" t="s">
        <v>158</v>
      </c>
    </row>
    <row r="2873" spans="1:2" ht="12" thickBot="1" x14ac:dyDescent="0.25">
      <c r="A2873" s="15" t="s">
        <v>70</v>
      </c>
      <c r="B2873" s="17" t="s">
        <v>159</v>
      </c>
    </row>
    <row r="2874" spans="1:2" ht="12" thickBot="1" x14ac:dyDescent="0.25">
      <c r="A2874" s="15" t="s">
        <v>70</v>
      </c>
      <c r="B2874" s="17" t="s">
        <v>160</v>
      </c>
    </row>
    <row r="2875" spans="1:2" ht="12" thickBot="1" x14ac:dyDescent="0.25">
      <c r="A2875" s="15" t="s">
        <v>70</v>
      </c>
      <c r="B2875" s="17" t="s">
        <v>161</v>
      </c>
    </row>
    <row r="2876" spans="1:2" ht="12" thickBot="1" x14ac:dyDescent="0.25">
      <c r="A2876" s="15" t="s">
        <v>70</v>
      </c>
      <c r="B2876" s="17" t="s">
        <v>162</v>
      </c>
    </row>
    <row r="2877" spans="1:2" ht="12" thickBot="1" x14ac:dyDescent="0.25">
      <c r="A2877" s="15" t="s">
        <v>70</v>
      </c>
      <c r="B2877" s="17" t="s">
        <v>162</v>
      </c>
    </row>
    <row r="2878" spans="1:2" ht="12" thickBot="1" x14ac:dyDescent="0.25">
      <c r="A2878" s="15" t="s">
        <v>70</v>
      </c>
      <c r="B2878" s="17" t="s">
        <v>163</v>
      </c>
    </row>
    <row r="2879" spans="1:2" ht="12" thickBot="1" x14ac:dyDescent="0.25">
      <c r="A2879" s="15" t="s">
        <v>70</v>
      </c>
      <c r="B2879" s="17" t="s">
        <v>164</v>
      </c>
    </row>
    <row r="2880" spans="1:2" ht="12" thickBot="1" x14ac:dyDescent="0.25">
      <c r="A2880" s="15" t="s">
        <v>70</v>
      </c>
      <c r="B2880" s="17" t="s">
        <v>165</v>
      </c>
    </row>
    <row r="2881" spans="1:2" ht="12" thickBot="1" x14ac:dyDescent="0.25">
      <c r="A2881" s="15" t="s">
        <v>70</v>
      </c>
      <c r="B2881" s="17" t="s">
        <v>166</v>
      </c>
    </row>
    <row r="2882" spans="1:2" ht="12" thickBot="1" x14ac:dyDescent="0.25">
      <c r="A2882" s="15" t="s">
        <v>70</v>
      </c>
      <c r="B2882" s="17" t="s">
        <v>166</v>
      </c>
    </row>
    <row r="2883" spans="1:2" ht="12" thickBot="1" x14ac:dyDescent="0.25">
      <c r="A2883" s="15" t="s">
        <v>70</v>
      </c>
      <c r="B2883" s="17" t="s">
        <v>167</v>
      </c>
    </row>
    <row r="2884" spans="1:2" ht="12" thickBot="1" x14ac:dyDescent="0.25">
      <c r="A2884" s="15" t="s">
        <v>70</v>
      </c>
      <c r="B2884" s="17" t="s">
        <v>167</v>
      </c>
    </row>
    <row r="2885" spans="1:2" ht="12" thickBot="1" x14ac:dyDescent="0.25">
      <c r="A2885" s="15" t="s">
        <v>70</v>
      </c>
      <c r="B2885" s="17" t="s">
        <v>168</v>
      </c>
    </row>
    <row r="2886" spans="1:2" ht="12" thickBot="1" x14ac:dyDescent="0.25">
      <c r="A2886" s="15" t="s">
        <v>70</v>
      </c>
      <c r="B2886" s="17" t="s">
        <v>168</v>
      </c>
    </row>
    <row r="2887" spans="1:2" ht="12" thickBot="1" x14ac:dyDescent="0.25">
      <c r="A2887" s="15" t="s">
        <v>70</v>
      </c>
      <c r="B2887" s="17" t="s">
        <v>169</v>
      </c>
    </row>
    <row r="2888" spans="1:2" ht="12" thickBot="1" x14ac:dyDescent="0.25">
      <c r="A2888" s="15" t="s">
        <v>70</v>
      </c>
      <c r="B2888" s="17" t="s">
        <v>170</v>
      </c>
    </row>
    <row r="2889" spans="1:2" ht="12" thickBot="1" x14ac:dyDescent="0.25">
      <c r="A2889" s="15" t="s">
        <v>70</v>
      </c>
      <c r="B2889" s="17" t="s">
        <v>171</v>
      </c>
    </row>
    <row r="2890" spans="1:2" ht="17.25" thickBot="1" x14ac:dyDescent="0.25">
      <c r="A2890" s="15" t="s">
        <v>70</v>
      </c>
      <c r="B2890" s="17" t="s">
        <v>172</v>
      </c>
    </row>
    <row r="2891" spans="1:2" ht="17.25" thickBot="1" x14ac:dyDescent="0.25">
      <c r="A2891" s="15" t="s">
        <v>70</v>
      </c>
      <c r="B2891" s="17" t="s">
        <v>173</v>
      </c>
    </row>
    <row r="2892" spans="1:2" ht="12" thickBot="1" x14ac:dyDescent="0.25">
      <c r="A2892" s="15" t="s">
        <v>70</v>
      </c>
      <c r="B2892" s="17" t="s">
        <v>174</v>
      </c>
    </row>
    <row r="2893" spans="1:2" ht="12" thickBot="1" x14ac:dyDescent="0.25">
      <c r="A2893" s="15" t="s">
        <v>70</v>
      </c>
      <c r="B2893" s="17" t="s">
        <v>175</v>
      </c>
    </row>
    <row r="2894" spans="1:2" ht="12" thickBot="1" x14ac:dyDescent="0.25">
      <c r="A2894" s="15" t="s">
        <v>70</v>
      </c>
      <c r="B2894" s="17" t="s">
        <v>176</v>
      </c>
    </row>
    <row r="2895" spans="1:2" ht="12" thickBot="1" x14ac:dyDescent="0.25">
      <c r="A2895" s="15" t="s">
        <v>70</v>
      </c>
      <c r="B2895" s="17" t="s">
        <v>177</v>
      </c>
    </row>
    <row r="2896" spans="1:2" ht="12" thickBot="1" x14ac:dyDescent="0.25">
      <c r="A2896" s="15" t="s">
        <v>70</v>
      </c>
      <c r="B2896" s="17" t="s">
        <v>178</v>
      </c>
    </row>
    <row r="2897" spans="1:2" ht="12" thickBot="1" x14ac:dyDescent="0.25">
      <c r="A2897" s="15" t="s">
        <v>70</v>
      </c>
      <c r="B2897" s="17" t="s">
        <v>179</v>
      </c>
    </row>
    <row r="2898" spans="1:2" ht="12" thickBot="1" x14ac:dyDescent="0.25">
      <c r="A2898" s="15" t="s">
        <v>70</v>
      </c>
      <c r="B2898" s="17" t="s">
        <v>180</v>
      </c>
    </row>
    <row r="2899" spans="1:2" ht="12" thickBot="1" x14ac:dyDescent="0.25">
      <c r="A2899" s="15" t="s">
        <v>70</v>
      </c>
      <c r="B2899" s="17" t="s">
        <v>181</v>
      </c>
    </row>
    <row r="2900" spans="1:2" ht="12" thickBot="1" x14ac:dyDescent="0.25">
      <c r="A2900" s="15" t="s">
        <v>70</v>
      </c>
      <c r="B2900" s="17" t="s">
        <v>182</v>
      </c>
    </row>
    <row r="2901" spans="1:2" ht="12" thickBot="1" x14ac:dyDescent="0.25">
      <c r="A2901" s="15" t="s">
        <v>70</v>
      </c>
      <c r="B2901" s="17" t="s">
        <v>183</v>
      </c>
    </row>
    <row r="2902" spans="1:2" ht="12" thickBot="1" x14ac:dyDescent="0.25">
      <c r="A2902" s="15" t="s">
        <v>70</v>
      </c>
      <c r="B2902" s="17" t="s">
        <v>184</v>
      </c>
    </row>
    <row r="2903" spans="1:2" ht="12" thickBot="1" x14ac:dyDescent="0.25">
      <c r="A2903" s="15" t="s">
        <v>70</v>
      </c>
      <c r="B2903" s="17" t="s">
        <v>185</v>
      </c>
    </row>
    <row r="2904" spans="1:2" ht="17.25" thickBot="1" x14ac:dyDescent="0.25">
      <c r="A2904" s="15" t="s">
        <v>70</v>
      </c>
      <c r="B2904" s="17" t="s">
        <v>186</v>
      </c>
    </row>
    <row r="2905" spans="1:2" ht="17.25" thickBot="1" x14ac:dyDescent="0.25">
      <c r="A2905" s="15" t="s">
        <v>70</v>
      </c>
      <c r="B2905" s="17" t="s">
        <v>187</v>
      </c>
    </row>
    <row r="2906" spans="1:2" ht="12" thickBot="1" x14ac:dyDescent="0.25">
      <c r="A2906" s="15" t="s">
        <v>70</v>
      </c>
      <c r="B2906" s="17" t="s">
        <v>188</v>
      </c>
    </row>
    <row r="2907" spans="1:2" ht="12" thickBot="1" x14ac:dyDescent="0.25">
      <c r="A2907" s="15" t="s">
        <v>70</v>
      </c>
      <c r="B2907" s="17" t="s">
        <v>189</v>
      </c>
    </row>
    <row r="2908" spans="1:2" ht="12" thickBot="1" x14ac:dyDescent="0.25">
      <c r="A2908" s="15" t="s">
        <v>70</v>
      </c>
      <c r="B2908" s="17" t="s">
        <v>190</v>
      </c>
    </row>
    <row r="2909" spans="1:2" ht="12" thickBot="1" x14ac:dyDescent="0.25">
      <c r="A2909" s="15" t="s">
        <v>70</v>
      </c>
      <c r="B2909" s="17" t="s">
        <v>191</v>
      </c>
    </row>
    <row r="2910" spans="1:2" ht="17.25" thickBot="1" x14ac:dyDescent="0.25">
      <c r="A2910" s="15" t="s">
        <v>70</v>
      </c>
      <c r="B2910" s="17" t="s">
        <v>192</v>
      </c>
    </row>
    <row r="2911" spans="1:2" ht="12" thickBot="1" x14ac:dyDescent="0.25">
      <c r="A2911" s="15" t="s">
        <v>70</v>
      </c>
      <c r="B2911" s="17" t="s">
        <v>193</v>
      </c>
    </row>
    <row r="2912" spans="1:2" ht="12" thickBot="1" x14ac:dyDescent="0.25">
      <c r="A2912" s="15" t="s">
        <v>70</v>
      </c>
      <c r="B2912" s="17" t="s">
        <v>194</v>
      </c>
    </row>
    <row r="2913" spans="1:2" ht="12" thickBot="1" x14ac:dyDescent="0.25">
      <c r="A2913" s="15" t="s">
        <v>70</v>
      </c>
      <c r="B2913" s="17" t="s">
        <v>195</v>
      </c>
    </row>
    <row r="2914" spans="1:2" ht="12" thickBot="1" x14ac:dyDescent="0.25">
      <c r="A2914" s="15" t="s">
        <v>70</v>
      </c>
      <c r="B2914" s="17" t="s">
        <v>196</v>
      </c>
    </row>
    <row r="2915" spans="1:2" ht="12" thickBot="1" x14ac:dyDescent="0.25">
      <c r="A2915" s="15" t="s">
        <v>70</v>
      </c>
      <c r="B2915" s="17" t="s">
        <v>197</v>
      </c>
    </row>
    <row r="2916" spans="1:2" ht="12" thickBot="1" x14ac:dyDescent="0.25">
      <c r="A2916" s="15" t="s">
        <v>70</v>
      </c>
      <c r="B2916" s="22" t="s">
        <v>198</v>
      </c>
    </row>
    <row r="2917" spans="1:2" ht="12" thickBot="1" x14ac:dyDescent="0.25">
      <c r="A2917" s="15" t="s">
        <v>70</v>
      </c>
      <c r="B2917" s="22" t="s">
        <v>199</v>
      </c>
    </row>
    <row r="2918" spans="1:2" ht="12" thickBot="1" x14ac:dyDescent="0.25">
      <c r="A2918" s="15" t="s">
        <v>70</v>
      </c>
      <c r="B2918" s="22" t="s">
        <v>200</v>
      </c>
    </row>
    <row r="2919" spans="1:2" ht="12" thickBot="1" x14ac:dyDescent="0.25">
      <c r="A2919" s="15" t="s">
        <v>70</v>
      </c>
      <c r="B2919" s="22" t="s">
        <v>201</v>
      </c>
    </row>
    <row r="2920" spans="1:2" ht="12" thickBot="1" x14ac:dyDescent="0.25">
      <c r="A2920" s="15" t="s">
        <v>70</v>
      </c>
      <c r="B2920" s="22" t="s">
        <v>202</v>
      </c>
    </row>
    <row r="2921" spans="1:2" ht="12" thickBot="1" x14ac:dyDescent="0.25">
      <c r="A2921" s="15" t="s">
        <v>70</v>
      </c>
      <c r="B2921" s="22" t="s">
        <v>203</v>
      </c>
    </row>
    <row r="2922" spans="1:2" ht="12" thickBot="1" x14ac:dyDescent="0.25">
      <c r="A2922" s="15" t="s">
        <v>70</v>
      </c>
      <c r="B2922" s="22" t="s">
        <v>204</v>
      </c>
    </row>
    <row r="2923" spans="1:2" ht="12" thickBot="1" x14ac:dyDescent="0.25">
      <c r="A2923" s="15" t="s">
        <v>70</v>
      </c>
      <c r="B2923" s="22" t="s">
        <v>205</v>
      </c>
    </row>
    <row r="2924" spans="1:2" ht="12" thickBot="1" x14ac:dyDescent="0.25">
      <c r="A2924" s="15" t="s">
        <v>70</v>
      </c>
      <c r="B2924" s="22" t="s">
        <v>206</v>
      </c>
    </row>
    <row r="2925" spans="1:2" ht="12" thickBot="1" x14ac:dyDescent="0.25">
      <c r="A2925" s="15" t="s">
        <v>70</v>
      </c>
      <c r="B2925" s="22" t="s">
        <v>207</v>
      </c>
    </row>
    <row r="2926" spans="1:2" ht="12" thickBot="1" x14ac:dyDescent="0.25">
      <c r="A2926" s="15" t="s">
        <v>70</v>
      </c>
      <c r="B2926" s="22" t="s">
        <v>208</v>
      </c>
    </row>
    <row r="2927" spans="1:2" ht="12" thickBot="1" x14ac:dyDescent="0.25">
      <c r="A2927" s="15" t="s">
        <v>70</v>
      </c>
      <c r="B2927" s="22" t="s">
        <v>209</v>
      </c>
    </row>
    <row r="2928" spans="1:2" ht="12" thickBot="1" x14ac:dyDescent="0.25">
      <c r="A2928" s="15" t="s">
        <v>70</v>
      </c>
      <c r="B2928" s="22" t="s">
        <v>210</v>
      </c>
    </row>
    <row r="2929" spans="1:2" ht="12" thickBot="1" x14ac:dyDescent="0.25">
      <c r="A2929" s="15" t="s">
        <v>70</v>
      </c>
      <c r="B2929" s="22" t="s">
        <v>211</v>
      </c>
    </row>
    <row r="2930" spans="1:2" ht="12" thickBot="1" x14ac:dyDescent="0.25">
      <c r="A2930" s="15" t="s">
        <v>70</v>
      </c>
      <c r="B2930" s="22" t="s">
        <v>212</v>
      </c>
    </row>
    <row r="2931" spans="1:2" ht="12" thickBot="1" x14ac:dyDescent="0.25">
      <c r="A2931" s="15" t="s">
        <v>70</v>
      </c>
      <c r="B2931" s="22" t="s">
        <v>213</v>
      </c>
    </row>
    <row r="2932" spans="1:2" ht="12" thickBot="1" x14ac:dyDescent="0.25">
      <c r="A2932" s="15" t="s">
        <v>70</v>
      </c>
      <c r="B2932" s="22" t="s">
        <v>214</v>
      </c>
    </row>
    <row r="2933" spans="1:2" ht="12" thickBot="1" x14ac:dyDescent="0.25">
      <c r="A2933" s="15" t="s">
        <v>70</v>
      </c>
      <c r="B2933" s="22" t="s">
        <v>215</v>
      </c>
    </row>
    <row r="2934" spans="1:2" ht="12" thickBot="1" x14ac:dyDescent="0.25">
      <c r="A2934" s="15" t="s">
        <v>70</v>
      </c>
      <c r="B2934" s="22" t="s">
        <v>216</v>
      </c>
    </row>
    <row r="2935" spans="1:2" ht="12" thickBot="1" x14ac:dyDescent="0.25">
      <c r="A2935" s="15" t="s">
        <v>70</v>
      </c>
      <c r="B2935" s="22" t="s">
        <v>217</v>
      </c>
    </row>
    <row r="2936" spans="1:2" ht="12" thickBot="1" x14ac:dyDescent="0.25">
      <c r="A2936" s="15" t="s">
        <v>70</v>
      </c>
      <c r="B2936" s="22" t="s">
        <v>218</v>
      </c>
    </row>
    <row r="2937" spans="1:2" ht="12" thickBot="1" x14ac:dyDescent="0.25">
      <c r="A2937" s="15" t="s">
        <v>70</v>
      </c>
      <c r="B2937" s="22" t="s">
        <v>219</v>
      </c>
    </row>
    <row r="2938" spans="1:2" ht="12" thickBot="1" x14ac:dyDescent="0.25">
      <c r="A2938" s="15" t="s">
        <v>70</v>
      </c>
      <c r="B2938" s="22" t="s">
        <v>220</v>
      </c>
    </row>
    <row r="2939" spans="1:2" ht="12" thickBot="1" x14ac:dyDescent="0.25">
      <c r="A2939" s="15" t="s">
        <v>70</v>
      </c>
      <c r="B2939" s="22" t="s">
        <v>221</v>
      </c>
    </row>
    <row r="2940" spans="1:2" ht="12" thickBot="1" x14ac:dyDescent="0.25">
      <c r="A2940" s="15" t="s">
        <v>70</v>
      </c>
      <c r="B2940" s="22" t="s">
        <v>222</v>
      </c>
    </row>
    <row r="2941" spans="1:2" ht="12" thickBot="1" x14ac:dyDescent="0.25">
      <c r="A2941" s="15" t="s">
        <v>70</v>
      </c>
      <c r="B2941" s="22" t="s">
        <v>223</v>
      </c>
    </row>
    <row r="2942" spans="1:2" ht="12" thickBot="1" x14ac:dyDescent="0.25">
      <c r="A2942" s="15" t="s">
        <v>70</v>
      </c>
      <c r="B2942" s="22" t="s">
        <v>224</v>
      </c>
    </row>
    <row r="2943" spans="1:2" ht="12" thickBot="1" x14ac:dyDescent="0.25">
      <c r="A2943" s="15" t="s">
        <v>70</v>
      </c>
      <c r="B2943" s="22" t="s">
        <v>225</v>
      </c>
    </row>
    <row r="2944" spans="1:2" ht="12" thickBot="1" x14ac:dyDescent="0.25">
      <c r="A2944" s="15" t="s">
        <v>70</v>
      </c>
      <c r="B2944" s="22" t="s">
        <v>226</v>
      </c>
    </row>
    <row r="2945" spans="1:2" ht="12" thickBot="1" x14ac:dyDescent="0.25">
      <c r="A2945" s="15" t="s">
        <v>70</v>
      </c>
      <c r="B2945" s="22" t="s">
        <v>227</v>
      </c>
    </row>
    <row r="2946" spans="1:2" ht="12" thickBot="1" x14ac:dyDescent="0.25">
      <c r="A2946" s="15" t="s">
        <v>70</v>
      </c>
      <c r="B2946" s="22" t="s">
        <v>228</v>
      </c>
    </row>
    <row r="2947" spans="1:2" ht="12" thickBot="1" x14ac:dyDescent="0.25">
      <c r="A2947" s="15" t="s">
        <v>70</v>
      </c>
      <c r="B2947" s="22" t="s">
        <v>229</v>
      </c>
    </row>
    <row r="2948" spans="1:2" ht="12" thickBot="1" x14ac:dyDescent="0.25">
      <c r="A2948" s="15" t="s">
        <v>70</v>
      </c>
      <c r="B2948" s="22" t="s">
        <v>230</v>
      </c>
    </row>
    <row r="2949" spans="1:2" ht="12" thickBot="1" x14ac:dyDescent="0.25">
      <c r="A2949" s="15" t="s">
        <v>70</v>
      </c>
      <c r="B2949" s="22" t="s">
        <v>231</v>
      </c>
    </row>
    <row r="2950" spans="1:2" ht="12" thickBot="1" x14ac:dyDescent="0.25">
      <c r="A2950" s="15" t="s">
        <v>70</v>
      </c>
      <c r="B2950" s="22" t="s">
        <v>232</v>
      </c>
    </row>
    <row r="2951" spans="1:2" ht="12" thickBot="1" x14ac:dyDescent="0.25">
      <c r="A2951" s="15" t="s">
        <v>70</v>
      </c>
      <c r="B2951" s="22" t="s">
        <v>233</v>
      </c>
    </row>
    <row r="2952" spans="1:2" ht="12" thickBot="1" x14ac:dyDescent="0.25">
      <c r="A2952" s="15" t="s">
        <v>70</v>
      </c>
      <c r="B2952" s="22" t="s">
        <v>234</v>
      </c>
    </row>
    <row r="2953" spans="1:2" ht="12" thickBot="1" x14ac:dyDescent="0.25">
      <c r="A2953" s="15" t="s">
        <v>70</v>
      </c>
      <c r="B2953" s="22" t="s">
        <v>235</v>
      </c>
    </row>
    <row r="2954" spans="1:2" ht="12" thickBot="1" x14ac:dyDescent="0.25">
      <c r="A2954" s="15" t="s">
        <v>70</v>
      </c>
      <c r="B2954" s="22" t="s">
        <v>236</v>
      </c>
    </row>
    <row r="2955" spans="1:2" ht="12" thickBot="1" x14ac:dyDescent="0.25">
      <c r="A2955" s="15" t="s">
        <v>70</v>
      </c>
      <c r="B2955" s="22" t="s">
        <v>237</v>
      </c>
    </row>
    <row r="2956" spans="1:2" ht="12" thickBot="1" x14ac:dyDescent="0.25">
      <c r="A2956" s="15" t="s">
        <v>70</v>
      </c>
      <c r="B2956" s="29">
        <v>0</v>
      </c>
    </row>
    <row r="2957" spans="1:2" ht="12" thickBot="1" x14ac:dyDescent="0.25">
      <c r="A2957" s="15" t="s">
        <v>70</v>
      </c>
      <c r="B2957" s="25">
        <v>0</v>
      </c>
    </row>
    <row r="2958" spans="1:2" ht="12" thickBot="1" x14ac:dyDescent="0.25">
      <c r="A2958" s="15" t="s">
        <v>70</v>
      </c>
      <c r="B2958" s="25">
        <v>0</v>
      </c>
    </row>
    <row r="2959" spans="1:2" ht="12" thickBot="1" x14ac:dyDescent="0.25">
      <c r="A2959" s="15" t="s">
        <v>70</v>
      </c>
      <c r="B2959" s="25">
        <v>0</v>
      </c>
    </row>
    <row r="2960" spans="1:2" ht="12" thickBot="1" x14ac:dyDescent="0.25">
      <c r="A2960" s="15" t="s">
        <v>70</v>
      </c>
      <c r="B2960" s="25">
        <v>0</v>
      </c>
    </row>
    <row r="2961" spans="1:2" ht="12" thickBot="1" x14ac:dyDescent="0.25">
      <c r="A2961" s="15" t="s">
        <v>70</v>
      </c>
      <c r="B2961" s="25">
        <v>0</v>
      </c>
    </row>
    <row r="2962" spans="1:2" ht="12" thickBot="1" x14ac:dyDescent="0.25">
      <c r="A2962" s="15" t="s">
        <v>70</v>
      </c>
      <c r="B2962" s="25">
        <v>0</v>
      </c>
    </row>
    <row r="2963" spans="1:2" ht="12" thickBot="1" x14ac:dyDescent="0.25">
      <c r="A2963" s="15" t="s">
        <v>70</v>
      </c>
      <c r="B2963" s="25">
        <v>0</v>
      </c>
    </row>
    <row r="2964" spans="1:2" ht="12" thickBot="1" x14ac:dyDescent="0.25">
      <c r="A2964" s="15" t="s">
        <v>70</v>
      </c>
      <c r="B2964" s="25">
        <v>0</v>
      </c>
    </row>
    <row r="2965" spans="1:2" ht="12" thickBot="1" x14ac:dyDescent="0.25">
      <c r="A2965" s="15" t="s">
        <v>70</v>
      </c>
      <c r="B2965" s="25">
        <v>0</v>
      </c>
    </row>
    <row r="2966" spans="1:2" ht="12" thickBot="1" x14ac:dyDescent="0.25">
      <c r="A2966" s="15" t="s">
        <v>70</v>
      </c>
      <c r="B2966" s="25">
        <v>0</v>
      </c>
    </row>
    <row r="2967" spans="1:2" ht="12" thickBot="1" x14ac:dyDescent="0.25">
      <c r="A2967" s="15" t="s">
        <v>70</v>
      </c>
      <c r="B2967" s="25">
        <v>0</v>
      </c>
    </row>
    <row r="2968" spans="1:2" ht="12" thickBot="1" x14ac:dyDescent="0.25">
      <c r="A2968" s="15" t="s">
        <v>70</v>
      </c>
      <c r="B2968" s="25">
        <v>0</v>
      </c>
    </row>
    <row r="2969" spans="1:2" ht="12" thickBot="1" x14ac:dyDescent="0.25">
      <c r="A2969" s="15" t="s">
        <v>70</v>
      </c>
      <c r="B2969" s="25">
        <v>0</v>
      </c>
    </row>
    <row r="2970" spans="1:2" ht="12" thickBot="1" x14ac:dyDescent="0.25">
      <c r="A2970" s="15" t="s">
        <v>70</v>
      </c>
      <c r="B2970" s="26">
        <v>0</v>
      </c>
    </row>
    <row r="2971" spans="1:2" x14ac:dyDescent="0.2">
      <c r="A2971" s="15" t="s">
        <v>70</v>
      </c>
    </row>
    <row r="2972" spans="1:2" x14ac:dyDescent="0.2">
      <c r="A2972" s="15" t="s">
        <v>70</v>
      </c>
    </row>
    <row r="2973" spans="1:2" x14ac:dyDescent="0.2">
      <c r="A2973" s="15" t="s">
        <v>70</v>
      </c>
    </row>
    <row r="2974" spans="1:2" x14ac:dyDescent="0.2">
      <c r="A2974" s="15" t="s">
        <v>70</v>
      </c>
    </row>
    <row r="2975" spans="1:2" x14ac:dyDescent="0.2">
      <c r="A2975" s="15" t="s">
        <v>70</v>
      </c>
    </row>
    <row r="2976" spans="1:2" x14ac:dyDescent="0.2">
      <c r="A2976" s="15" t="s">
        <v>70</v>
      </c>
    </row>
    <row r="2977" spans="1:1" x14ac:dyDescent="0.2">
      <c r="A2977" s="15" t="s">
        <v>70</v>
      </c>
    </row>
    <row r="2978" spans="1:1" x14ac:dyDescent="0.2">
      <c r="A2978" s="15" t="s">
        <v>70</v>
      </c>
    </row>
    <row r="2979" spans="1:1" x14ac:dyDescent="0.2">
      <c r="A2979" s="15" t="s">
        <v>70</v>
      </c>
    </row>
    <row r="2980" spans="1:1" x14ac:dyDescent="0.2">
      <c r="A2980" s="15" t="s">
        <v>70</v>
      </c>
    </row>
    <row r="2981" spans="1:1" x14ac:dyDescent="0.2">
      <c r="A2981" s="15" t="s">
        <v>70</v>
      </c>
    </row>
    <row r="2982" spans="1:1" x14ac:dyDescent="0.2">
      <c r="A2982" s="15" t="s">
        <v>70</v>
      </c>
    </row>
    <row r="2983" spans="1:1" x14ac:dyDescent="0.2">
      <c r="A2983" s="15" t="s">
        <v>70</v>
      </c>
    </row>
    <row r="2984" spans="1:1" x14ac:dyDescent="0.2">
      <c r="A2984" s="15" t="s">
        <v>70</v>
      </c>
    </row>
    <row r="2985" spans="1:1" x14ac:dyDescent="0.2">
      <c r="A2985" s="15" t="s">
        <v>70</v>
      </c>
    </row>
    <row r="2986" spans="1:1" x14ac:dyDescent="0.2">
      <c r="A2986" s="15" t="s">
        <v>70</v>
      </c>
    </row>
    <row r="2987" spans="1:1" x14ac:dyDescent="0.2">
      <c r="A2987" s="15" t="s">
        <v>70</v>
      </c>
    </row>
    <row r="2988" spans="1:1" x14ac:dyDescent="0.2">
      <c r="A2988" s="15" t="s">
        <v>70</v>
      </c>
    </row>
    <row r="2989" spans="1:1" x14ac:dyDescent="0.2">
      <c r="A2989" s="15" t="s">
        <v>70</v>
      </c>
    </row>
    <row r="2990" spans="1:1" x14ac:dyDescent="0.2">
      <c r="A2990" s="15" t="s">
        <v>70</v>
      </c>
    </row>
    <row r="2991" spans="1:1" x14ac:dyDescent="0.2">
      <c r="A2991" s="15" t="s">
        <v>70</v>
      </c>
    </row>
    <row r="2992" spans="1:1" x14ac:dyDescent="0.2">
      <c r="A2992" s="15" t="s">
        <v>70</v>
      </c>
    </row>
    <row r="2993" spans="1:2" x14ac:dyDescent="0.2">
      <c r="A2993" s="15" t="s">
        <v>70</v>
      </c>
    </row>
    <row r="2994" spans="1:2" x14ac:dyDescent="0.2">
      <c r="A2994" s="15" t="s">
        <v>70</v>
      </c>
    </row>
    <row r="2995" spans="1:2" x14ac:dyDescent="0.2">
      <c r="A2995" s="15" t="s">
        <v>70</v>
      </c>
    </row>
    <row r="2996" spans="1:2" x14ac:dyDescent="0.2">
      <c r="A2996" s="15" t="s">
        <v>70</v>
      </c>
    </row>
    <row r="2997" spans="1:2" x14ac:dyDescent="0.2">
      <c r="A2997" s="15" t="s">
        <v>70</v>
      </c>
    </row>
    <row r="2998" spans="1:2" x14ac:dyDescent="0.2">
      <c r="A2998" s="15" t="s">
        <v>70</v>
      </c>
      <c r="B2998" s="30"/>
    </row>
    <row r="2999" spans="1:2" x14ac:dyDescent="0.2">
      <c r="A2999" s="15" t="s">
        <v>70</v>
      </c>
      <c r="B2999" s="30"/>
    </row>
    <row r="3000" spans="1:2" ht="12" thickBot="1" x14ac:dyDescent="0.25">
      <c r="A3000" s="15" t="s">
        <v>70</v>
      </c>
      <c r="B3000" s="30"/>
    </row>
    <row r="3001" spans="1:2" ht="12" thickBot="1" x14ac:dyDescent="0.25">
      <c r="A3001" s="15" t="s">
        <v>71</v>
      </c>
      <c r="B3001" s="17" t="s">
        <v>104</v>
      </c>
    </row>
    <row r="3002" spans="1:2" ht="12" thickBot="1" x14ac:dyDescent="0.25">
      <c r="A3002" s="15" t="s">
        <v>71</v>
      </c>
      <c r="B3002" s="17" t="s">
        <v>104</v>
      </c>
    </row>
    <row r="3003" spans="1:2" ht="12" thickBot="1" x14ac:dyDescent="0.25">
      <c r="A3003" s="15" t="s">
        <v>71</v>
      </c>
      <c r="B3003" s="17" t="s">
        <v>105</v>
      </c>
    </row>
    <row r="3004" spans="1:2" ht="12" thickBot="1" x14ac:dyDescent="0.25">
      <c r="A3004" s="15" t="s">
        <v>71</v>
      </c>
      <c r="B3004" s="17" t="s">
        <v>106</v>
      </c>
    </row>
    <row r="3005" spans="1:2" ht="12" thickBot="1" x14ac:dyDescent="0.25">
      <c r="A3005" s="15" t="s">
        <v>71</v>
      </c>
      <c r="B3005" s="17" t="s">
        <v>107</v>
      </c>
    </row>
    <row r="3006" spans="1:2" ht="12" thickBot="1" x14ac:dyDescent="0.25">
      <c r="A3006" s="15" t="s">
        <v>71</v>
      </c>
      <c r="B3006" s="17" t="s">
        <v>107</v>
      </c>
    </row>
    <row r="3007" spans="1:2" ht="12" thickBot="1" x14ac:dyDescent="0.25">
      <c r="A3007" s="15" t="s">
        <v>71</v>
      </c>
      <c r="B3007" s="17" t="s">
        <v>108</v>
      </c>
    </row>
    <row r="3008" spans="1:2" ht="12" thickBot="1" x14ac:dyDescent="0.25">
      <c r="A3008" s="15" t="s">
        <v>71</v>
      </c>
      <c r="B3008" s="17" t="s">
        <v>108</v>
      </c>
    </row>
    <row r="3009" spans="1:2" ht="12" thickBot="1" x14ac:dyDescent="0.25">
      <c r="A3009" s="15" t="s">
        <v>71</v>
      </c>
      <c r="B3009" s="17" t="s">
        <v>109</v>
      </c>
    </row>
    <row r="3010" spans="1:2" ht="12" thickBot="1" x14ac:dyDescent="0.25">
      <c r="A3010" s="15" t="s">
        <v>71</v>
      </c>
      <c r="B3010" s="17" t="s">
        <v>110</v>
      </c>
    </row>
    <row r="3011" spans="1:2" ht="12" thickBot="1" x14ac:dyDescent="0.25">
      <c r="A3011" s="15" t="s">
        <v>71</v>
      </c>
      <c r="B3011" s="17" t="s">
        <v>110</v>
      </c>
    </row>
    <row r="3012" spans="1:2" ht="12" thickBot="1" x14ac:dyDescent="0.25">
      <c r="A3012" s="15" t="s">
        <v>71</v>
      </c>
      <c r="B3012" s="17" t="s">
        <v>111</v>
      </c>
    </row>
    <row r="3013" spans="1:2" ht="12" thickBot="1" x14ac:dyDescent="0.25">
      <c r="A3013" s="15" t="s">
        <v>71</v>
      </c>
      <c r="B3013" s="17" t="s">
        <v>111</v>
      </c>
    </row>
    <row r="3014" spans="1:2" ht="12" thickBot="1" x14ac:dyDescent="0.25">
      <c r="A3014" s="15" t="s">
        <v>71</v>
      </c>
      <c r="B3014" s="17" t="s">
        <v>112</v>
      </c>
    </row>
    <row r="3015" spans="1:2" ht="12" thickBot="1" x14ac:dyDescent="0.25">
      <c r="A3015" s="15" t="s">
        <v>71</v>
      </c>
      <c r="B3015" s="17" t="s">
        <v>113</v>
      </c>
    </row>
    <row r="3016" spans="1:2" ht="12" thickBot="1" x14ac:dyDescent="0.25">
      <c r="A3016" s="15" t="s">
        <v>71</v>
      </c>
      <c r="B3016" s="17" t="s">
        <v>113</v>
      </c>
    </row>
    <row r="3017" spans="1:2" ht="12" thickBot="1" x14ac:dyDescent="0.25">
      <c r="A3017" s="15" t="s">
        <v>71</v>
      </c>
      <c r="B3017" s="17" t="s">
        <v>114</v>
      </c>
    </row>
    <row r="3018" spans="1:2" ht="12" thickBot="1" x14ac:dyDescent="0.25">
      <c r="A3018" s="15" t="s">
        <v>71</v>
      </c>
      <c r="B3018" s="17" t="s">
        <v>115</v>
      </c>
    </row>
    <row r="3019" spans="1:2" ht="12" thickBot="1" x14ac:dyDescent="0.25">
      <c r="A3019" s="15" t="s">
        <v>71</v>
      </c>
      <c r="B3019" s="17" t="s">
        <v>116</v>
      </c>
    </row>
    <row r="3020" spans="1:2" ht="12" thickBot="1" x14ac:dyDescent="0.25">
      <c r="A3020" s="15" t="s">
        <v>71</v>
      </c>
      <c r="B3020" s="17" t="s">
        <v>117</v>
      </c>
    </row>
    <row r="3021" spans="1:2" ht="12" thickBot="1" x14ac:dyDescent="0.25">
      <c r="A3021" s="15" t="s">
        <v>71</v>
      </c>
      <c r="B3021" s="17" t="s">
        <v>117</v>
      </c>
    </row>
    <row r="3022" spans="1:2" ht="12" thickBot="1" x14ac:dyDescent="0.25">
      <c r="A3022" s="15" t="s">
        <v>71</v>
      </c>
      <c r="B3022" s="17" t="s">
        <v>118</v>
      </c>
    </row>
    <row r="3023" spans="1:2" ht="12" thickBot="1" x14ac:dyDescent="0.25">
      <c r="A3023" s="15" t="s">
        <v>71</v>
      </c>
      <c r="B3023" s="17" t="s">
        <v>119</v>
      </c>
    </row>
    <row r="3024" spans="1:2" ht="12" thickBot="1" x14ac:dyDescent="0.25">
      <c r="A3024" s="15" t="s">
        <v>71</v>
      </c>
      <c r="B3024" s="17" t="s">
        <v>120</v>
      </c>
    </row>
    <row r="3025" spans="1:2" ht="12" thickBot="1" x14ac:dyDescent="0.25">
      <c r="A3025" s="15" t="s">
        <v>71</v>
      </c>
      <c r="B3025" s="17" t="s">
        <v>121</v>
      </c>
    </row>
    <row r="3026" spans="1:2" ht="12" thickBot="1" x14ac:dyDescent="0.25">
      <c r="A3026" s="15" t="s">
        <v>71</v>
      </c>
      <c r="B3026" s="17" t="s">
        <v>122</v>
      </c>
    </row>
    <row r="3027" spans="1:2" ht="12" thickBot="1" x14ac:dyDescent="0.25">
      <c r="A3027" s="15" t="s">
        <v>71</v>
      </c>
      <c r="B3027" s="17" t="s">
        <v>123</v>
      </c>
    </row>
    <row r="3028" spans="1:2" ht="12" thickBot="1" x14ac:dyDescent="0.25">
      <c r="A3028" s="15" t="s">
        <v>71</v>
      </c>
      <c r="B3028" s="17" t="s">
        <v>123</v>
      </c>
    </row>
    <row r="3029" spans="1:2" ht="12" thickBot="1" x14ac:dyDescent="0.25">
      <c r="A3029" s="15" t="s">
        <v>71</v>
      </c>
      <c r="B3029" s="17" t="s">
        <v>124</v>
      </c>
    </row>
    <row r="3030" spans="1:2" ht="12" thickBot="1" x14ac:dyDescent="0.25">
      <c r="A3030" s="15" t="s">
        <v>71</v>
      </c>
      <c r="B3030" s="17" t="s">
        <v>124</v>
      </c>
    </row>
    <row r="3031" spans="1:2" ht="12" thickBot="1" x14ac:dyDescent="0.25">
      <c r="A3031" s="15" t="s">
        <v>71</v>
      </c>
      <c r="B3031" s="17" t="s">
        <v>125</v>
      </c>
    </row>
    <row r="3032" spans="1:2" ht="12" thickBot="1" x14ac:dyDescent="0.25">
      <c r="A3032" s="15" t="s">
        <v>71</v>
      </c>
      <c r="B3032" s="17" t="s">
        <v>125</v>
      </c>
    </row>
    <row r="3033" spans="1:2" ht="12" thickBot="1" x14ac:dyDescent="0.25">
      <c r="A3033" s="15" t="s">
        <v>71</v>
      </c>
      <c r="B3033" s="17" t="s">
        <v>126</v>
      </c>
    </row>
    <row r="3034" spans="1:2" ht="12" thickBot="1" x14ac:dyDescent="0.25">
      <c r="A3034" s="15" t="s">
        <v>71</v>
      </c>
      <c r="B3034" s="17" t="s">
        <v>126</v>
      </c>
    </row>
    <row r="3035" spans="1:2" ht="12" thickBot="1" x14ac:dyDescent="0.25">
      <c r="A3035" s="15" t="s">
        <v>71</v>
      </c>
      <c r="B3035" s="17" t="s">
        <v>127</v>
      </c>
    </row>
    <row r="3036" spans="1:2" ht="12" thickBot="1" x14ac:dyDescent="0.25">
      <c r="A3036" s="15" t="s">
        <v>71</v>
      </c>
      <c r="B3036" s="17" t="s">
        <v>128</v>
      </c>
    </row>
    <row r="3037" spans="1:2" ht="12" thickBot="1" x14ac:dyDescent="0.25">
      <c r="A3037" s="15" t="s">
        <v>71</v>
      </c>
      <c r="B3037" s="17" t="s">
        <v>129</v>
      </c>
    </row>
    <row r="3038" spans="1:2" ht="12" thickBot="1" x14ac:dyDescent="0.25">
      <c r="A3038" s="15" t="s">
        <v>71</v>
      </c>
      <c r="B3038" s="17" t="s">
        <v>130</v>
      </c>
    </row>
    <row r="3039" spans="1:2" ht="12" thickBot="1" x14ac:dyDescent="0.25">
      <c r="A3039" s="15" t="s">
        <v>71</v>
      </c>
      <c r="B3039" s="17" t="s">
        <v>131</v>
      </c>
    </row>
    <row r="3040" spans="1:2" ht="12" thickBot="1" x14ac:dyDescent="0.25">
      <c r="A3040" s="15" t="s">
        <v>71</v>
      </c>
      <c r="B3040" s="19" t="s">
        <v>131</v>
      </c>
    </row>
    <row r="3041" spans="1:2" ht="12" thickBot="1" x14ac:dyDescent="0.25">
      <c r="A3041" s="15" t="s">
        <v>71</v>
      </c>
      <c r="B3041" s="17" t="s">
        <v>132</v>
      </c>
    </row>
    <row r="3042" spans="1:2" ht="12" thickBot="1" x14ac:dyDescent="0.25">
      <c r="A3042" s="15" t="s">
        <v>71</v>
      </c>
      <c r="B3042" s="17" t="s">
        <v>133</v>
      </c>
    </row>
    <row r="3043" spans="1:2" ht="12" thickBot="1" x14ac:dyDescent="0.25">
      <c r="A3043" s="15" t="s">
        <v>71</v>
      </c>
      <c r="B3043" s="17" t="s">
        <v>134</v>
      </c>
    </row>
    <row r="3044" spans="1:2" ht="12" thickBot="1" x14ac:dyDescent="0.25">
      <c r="A3044" s="15" t="s">
        <v>71</v>
      </c>
      <c r="B3044" s="17" t="s">
        <v>135</v>
      </c>
    </row>
    <row r="3045" spans="1:2" ht="12" thickBot="1" x14ac:dyDescent="0.25">
      <c r="A3045" s="15" t="s">
        <v>71</v>
      </c>
      <c r="B3045" s="17" t="s">
        <v>136</v>
      </c>
    </row>
    <row r="3046" spans="1:2" ht="12" thickBot="1" x14ac:dyDescent="0.25">
      <c r="A3046" s="15" t="s">
        <v>71</v>
      </c>
      <c r="B3046" s="19" t="s">
        <v>137</v>
      </c>
    </row>
    <row r="3047" spans="1:2" ht="12" thickBot="1" x14ac:dyDescent="0.25">
      <c r="A3047" s="15" t="s">
        <v>71</v>
      </c>
      <c r="B3047" s="17" t="s">
        <v>137</v>
      </c>
    </row>
    <row r="3048" spans="1:2" ht="12" thickBot="1" x14ac:dyDescent="0.25">
      <c r="A3048" s="15" t="s">
        <v>71</v>
      </c>
      <c r="B3048" s="17" t="s">
        <v>138</v>
      </c>
    </row>
    <row r="3049" spans="1:2" ht="12" thickBot="1" x14ac:dyDescent="0.25">
      <c r="A3049" s="15" t="s">
        <v>71</v>
      </c>
      <c r="B3049" s="17" t="s">
        <v>138</v>
      </c>
    </row>
    <row r="3050" spans="1:2" ht="12" thickBot="1" x14ac:dyDescent="0.25">
      <c r="A3050" s="15" t="s">
        <v>71</v>
      </c>
      <c r="B3050" s="31" t="s">
        <v>139</v>
      </c>
    </row>
    <row r="3051" spans="1:2" ht="12" thickBot="1" x14ac:dyDescent="0.25">
      <c r="A3051" s="15" t="s">
        <v>71</v>
      </c>
      <c r="B3051" s="17" t="s">
        <v>140</v>
      </c>
    </row>
    <row r="3052" spans="1:2" ht="12" thickBot="1" x14ac:dyDescent="0.25">
      <c r="A3052" s="15" t="s">
        <v>71</v>
      </c>
      <c r="B3052" s="17" t="s">
        <v>141</v>
      </c>
    </row>
    <row r="3053" spans="1:2" ht="12" thickBot="1" x14ac:dyDescent="0.25">
      <c r="A3053" s="15" t="s">
        <v>71</v>
      </c>
      <c r="B3053" s="17" t="s">
        <v>142</v>
      </c>
    </row>
    <row r="3054" spans="1:2" ht="12" thickBot="1" x14ac:dyDescent="0.25">
      <c r="A3054" s="15" t="s">
        <v>71</v>
      </c>
      <c r="B3054" s="17" t="s">
        <v>142</v>
      </c>
    </row>
    <row r="3055" spans="1:2" ht="12" thickBot="1" x14ac:dyDescent="0.25">
      <c r="A3055" s="15" t="s">
        <v>71</v>
      </c>
      <c r="B3055" s="17" t="s">
        <v>143</v>
      </c>
    </row>
    <row r="3056" spans="1:2" ht="12" thickBot="1" x14ac:dyDescent="0.25">
      <c r="A3056" s="15" t="s">
        <v>71</v>
      </c>
      <c r="B3056" s="17" t="s">
        <v>144</v>
      </c>
    </row>
    <row r="3057" spans="1:2" ht="12" thickBot="1" x14ac:dyDescent="0.25">
      <c r="A3057" s="15" t="s">
        <v>71</v>
      </c>
      <c r="B3057" s="17" t="s">
        <v>144</v>
      </c>
    </row>
    <row r="3058" spans="1:2" ht="12" thickBot="1" x14ac:dyDescent="0.25">
      <c r="A3058" s="15" t="s">
        <v>71</v>
      </c>
      <c r="B3058" s="17" t="s">
        <v>145</v>
      </c>
    </row>
    <row r="3059" spans="1:2" ht="12" thickBot="1" x14ac:dyDescent="0.25">
      <c r="A3059" s="15" t="s">
        <v>71</v>
      </c>
      <c r="B3059" s="17" t="s">
        <v>146</v>
      </c>
    </row>
    <row r="3060" spans="1:2" ht="12" thickBot="1" x14ac:dyDescent="0.25">
      <c r="A3060" s="15" t="s">
        <v>71</v>
      </c>
      <c r="B3060" s="17" t="s">
        <v>147</v>
      </c>
    </row>
    <row r="3061" spans="1:2" ht="12" thickBot="1" x14ac:dyDescent="0.25">
      <c r="A3061" s="15" t="s">
        <v>71</v>
      </c>
      <c r="B3061" s="17" t="s">
        <v>148</v>
      </c>
    </row>
    <row r="3062" spans="1:2" ht="12" thickBot="1" x14ac:dyDescent="0.25">
      <c r="A3062" s="15" t="s">
        <v>71</v>
      </c>
      <c r="B3062" s="17" t="s">
        <v>148</v>
      </c>
    </row>
    <row r="3063" spans="1:2" ht="12" thickBot="1" x14ac:dyDescent="0.25">
      <c r="A3063" s="15" t="s">
        <v>71</v>
      </c>
      <c r="B3063" s="19" t="s">
        <v>149</v>
      </c>
    </row>
    <row r="3064" spans="1:2" ht="12" thickBot="1" x14ac:dyDescent="0.25">
      <c r="A3064" s="15" t="s">
        <v>71</v>
      </c>
      <c r="B3064" s="17" t="s">
        <v>150</v>
      </c>
    </row>
    <row r="3065" spans="1:2" ht="12" thickBot="1" x14ac:dyDescent="0.25">
      <c r="A3065" s="15" t="s">
        <v>71</v>
      </c>
      <c r="B3065" s="17" t="s">
        <v>151</v>
      </c>
    </row>
    <row r="3066" spans="1:2" ht="12" thickBot="1" x14ac:dyDescent="0.25">
      <c r="A3066" s="15" t="s">
        <v>71</v>
      </c>
      <c r="B3066" s="17" t="s">
        <v>152</v>
      </c>
    </row>
    <row r="3067" spans="1:2" ht="12" thickBot="1" x14ac:dyDescent="0.25">
      <c r="A3067" s="15" t="s">
        <v>71</v>
      </c>
      <c r="B3067" s="17" t="s">
        <v>153</v>
      </c>
    </row>
    <row r="3068" spans="1:2" ht="12" thickBot="1" x14ac:dyDescent="0.25">
      <c r="A3068" s="15" t="s">
        <v>71</v>
      </c>
      <c r="B3068" s="17" t="s">
        <v>154</v>
      </c>
    </row>
    <row r="3069" spans="1:2" ht="12" thickBot="1" x14ac:dyDescent="0.25">
      <c r="A3069" s="15" t="s">
        <v>71</v>
      </c>
      <c r="B3069" s="19" t="s">
        <v>155</v>
      </c>
    </row>
    <row r="3070" spans="1:2" ht="12" thickBot="1" x14ac:dyDescent="0.25">
      <c r="A3070" s="15" t="s">
        <v>71</v>
      </c>
      <c r="B3070" s="17" t="s">
        <v>156</v>
      </c>
    </row>
    <row r="3071" spans="1:2" ht="17.25" thickBot="1" x14ac:dyDescent="0.25">
      <c r="A3071" s="15" t="s">
        <v>71</v>
      </c>
      <c r="B3071" s="17" t="s">
        <v>157</v>
      </c>
    </row>
    <row r="3072" spans="1:2" ht="12" thickBot="1" x14ac:dyDescent="0.25">
      <c r="A3072" s="15" t="s">
        <v>71</v>
      </c>
      <c r="B3072" s="17" t="s">
        <v>158</v>
      </c>
    </row>
    <row r="3073" spans="1:2" ht="12" thickBot="1" x14ac:dyDescent="0.25">
      <c r="A3073" s="15" t="s">
        <v>71</v>
      </c>
      <c r="B3073" s="17" t="s">
        <v>159</v>
      </c>
    </row>
    <row r="3074" spans="1:2" ht="12" thickBot="1" x14ac:dyDescent="0.25">
      <c r="A3074" s="15" t="s">
        <v>71</v>
      </c>
      <c r="B3074" s="17" t="s">
        <v>160</v>
      </c>
    </row>
    <row r="3075" spans="1:2" ht="12" thickBot="1" x14ac:dyDescent="0.25">
      <c r="A3075" s="15" t="s">
        <v>71</v>
      </c>
      <c r="B3075" s="17" t="s">
        <v>161</v>
      </c>
    </row>
    <row r="3076" spans="1:2" ht="12" thickBot="1" x14ac:dyDescent="0.25">
      <c r="A3076" s="15" t="s">
        <v>71</v>
      </c>
      <c r="B3076" s="17" t="s">
        <v>162</v>
      </c>
    </row>
    <row r="3077" spans="1:2" ht="12" thickBot="1" x14ac:dyDescent="0.25">
      <c r="A3077" s="15" t="s">
        <v>71</v>
      </c>
      <c r="B3077" s="17" t="s">
        <v>162</v>
      </c>
    </row>
    <row r="3078" spans="1:2" ht="12" thickBot="1" x14ac:dyDescent="0.25">
      <c r="A3078" s="15" t="s">
        <v>71</v>
      </c>
      <c r="B3078" s="17" t="s">
        <v>163</v>
      </c>
    </row>
    <row r="3079" spans="1:2" ht="12" thickBot="1" x14ac:dyDescent="0.25">
      <c r="A3079" s="15" t="s">
        <v>71</v>
      </c>
      <c r="B3079" s="17" t="s">
        <v>164</v>
      </c>
    </row>
    <row r="3080" spans="1:2" ht="12" thickBot="1" x14ac:dyDescent="0.25">
      <c r="A3080" s="15" t="s">
        <v>71</v>
      </c>
      <c r="B3080" s="17" t="s">
        <v>165</v>
      </c>
    </row>
    <row r="3081" spans="1:2" ht="12" thickBot="1" x14ac:dyDescent="0.25">
      <c r="A3081" s="15" t="s">
        <v>71</v>
      </c>
      <c r="B3081" s="17" t="s">
        <v>166</v>
      </c>
    </row>
    <row r="3082" spans="1:2" ht="12" thickBot="1" x14ac:dyDescent="0.25">
      <c r="A3082" s="15" t="s">
        <v>71</v>
      </c>
      <c r="B3082" s="17" t="s">
        <v>166</v>
      </c>
    </row>
    <row r="3083" spans="1:2" ht="12" thickBot="1" x14ac:dyDescent="0.25">
      <c r="A3083" s="15" t="s">
        <v>71</v>
      </c>
      <c r="B3083" s="17" t="s">
        <v>167</v>
      </c>
    </row>
    <row r="3084" spans="1:2" ht="12" thickBot="1" x14ac:dyDescent="0.25">
      <c r="A3084" s="15" t="s">
        <v>71</v>
      </c>
      <c r="B3084" s="17" t="s">
        <v>167</v>
      </c>
    </row>
    <row r="3085" spans="1:2" ht="12" thickBot="1" x14ac:dyDescent="0.25">
      <c r="A3085" s="15" t="s">
        <v>71</v>
      </c>
      <c r="B3085" s="17" t="s">
        <v>168</v>
      </c>
    </row>
    <row r="3086" spans="1:2" ht="12" thickBot="1" x14ac:dyDescent="0.25">
      <c r="A3086" s="15" t="s">
        <v>71</v>
      </c>
      <c r="B3086" s="17" t="s">
        <v>168</v>
      </c>
    </row>
    <row r="3087" spans="1:2" ht="12" thickBot="1" x14ac:dyDescent="0.25">
      <c r="A3087" s="15" t="s">
        <v>71</v>
      </c>
      <c r="B3087" s="17" t="s">
        <v>169</v>
      </c>
    </row>
    <row r="3088" spans="1:2" ht="12" thickBot="1" x14ac:dyDescent="0.25">
      <c r="A3088" s="15" t="s">
        <v>71</v>
      </c>
      <c r="B3088" s="17" t="s">
        <v>170</v>
      </c>
    </row>
    <row r="3089" spans="1:2" ht="12" thickBot="1" x14ac:dyDescent="0.25">
      <c r="A3089" s="15" t="s">
        <v>71</v>
      </c>
      <c r="B3089" s="17" t="s">
        <v>171</v>
      </c>
    </row>
    <row r="3090" spans="1:2" ht="17.25" thickBot="1" x14ac:dyDescent="0.25">
      <c r="A3090" s="15" t="s">
        <v>71</v>
      </c>
      <c r="B3090" s="17" t="s">
        <v>172</v>
      </c>
    </row>
    <row r="3091" spans="1:2" ht="17.25" thickBot="1" x14ac:dyDescent="0.25">
      <c r="A3091" s="15" t="s">
        <v>71</v>
      </c>
      <c r="B3091" s="17" t="s">
        <v>173</v>
      </c>
    </row>
    <row r="3092" spans="1:2" ht="12" thickBot="1" x14ac:dyDescent="0.25">
      <c r="A3092" s="15" t="s">
        <v>71</v>
      </c>
      <c r="B3092" s="17" t="s">
        <v>174</v>
      </c>
    </row>
    <row r="3093" spans="1:2" ht="12" thickBot="1" x14ac:dyDescent="0.25">
      <c r="A3093" s="15" t="s">
        <v>71</v>
      </c>
      <c r="B3093" s="17" t="s">
        <v>175</v>
      </c>
    </row>
    <row r="3094" spans="1:2" ht="12" thickBot="1" x14ac:dyDescent="0.25">
      <c r="A3094" s="15" t="s">
        <v>71</v>
      </c>
      <c r="B3094" s="17" t="s">
        <v>176</v>
      </c>
    </row>
    <row r="3095" spans="1:2" ht="12" thickBot="1" x14ac:dyDescent="0.25">
      <c r="A3095" s="15" t="s">
        <v>71</v>
      </c>
      <c r="B3095" s="17" t="s">
        <v>177</v>
      </c>
    </row>
    <row r="3096" spans="1:2" ht="12" thickBot="1" x14ac:dyDescent="0.25">
      <c r="A3096" s="15" t="s">
        <v>71</v>
      </c>
      <c r="B3096" s="17" t="s">
        <v>178</v>
      </c>
    </row>
    <row r="3097" spans="1:2" ht="12" thickBot="1" x14ac:dyDescent="0.25">
      <c r="A3097" s="15" t="s">
        <v>71</v>
      </c>
      <c r="B3097" s="17" t="s">
        <v>179</v>
      </c>
    </row>
    <row r="3098" spans="1:2" ht="12" thickBot="1" x14ac:dyDescent="0.25">
      <c r="A3098" s="15" t="s">
        <v>71</v>
      </c>
      <c r="B3098" s="17" t="s">
        <v>180</v>
      </c>
    </row>
    <row r="3099" spans="1:2" ht="12" thickBot="1" x14ac:dyDescent="0.25">
      <c r="A3099" s="15" t="s">
        <v>71</v>
      </c>
      <c r="B3099" s="17" t="s">
        <v>181</v>
      </c>
    </row>
    <row r="3100" spans="1:2" ht="12" thickBot="1" x14ac:dyDescent="0.25">
      <c r="A3100" s="15" t="s">
        <v>71</v>
      </c>
      <c r="B3100" s="17" t="s">
        <v>182</v>
      </c>
    </row>
    <row r="3101" spans="1:2" ht="12" thickBot="1" x14ac:dyDescent="0.25">
      <c r="A3101" s="15" t="s">
        <v>71</v>
      </c>
      <c r="B3101" s="17" t="s">
        <v>183</v>
      </c>
    </row>
    <row r="3102" spans="1:2" ht="12" thickBot="1" x14ac:dyDescent="0.25">
      <c r="A3102" s="15" t="s">
        <v>71</v>
      </c>
      <c r="B3102" s="17" t="s">
        <v>184</v>
      </c>
    </row>
    <row r="3103" spans="1:2" ht="12" thickBot="1" x14ac:dyDescent="0.25">
      <c r="A3103" s="15" t="s">
        <v>71</v>
      </c>
      <c r="B3103" s="17" t="s">
        <v>185</v>
      </c>
    </row>
    <row r="3104" spans="1:2" ht="17.25" thickBot="1" x14ac:dyDescent="0.25">
      <c r="A3104" s="15" t="s">
        <v>71</v>
      </c>
      <c r="B3104" s="17" t="s">
        <v>186</v>
      </c>
    </row>
    <row r="3105" spans="1:2" ht="17.25" thickBot="1" x14ac:dyDescent="0.25">
      <c r="A3105" s="15" t="s">
        <v>71</v>
      </c>
      <c r="B3105" s="17" t="s">
        <v>187</v>
      </c>
    </row>
    <row r="3106" spans="1:2" ht="12" thickBot="1" x14ac:dyDescent="0.25">
      <c r="A3106" s="15" t="s">
        <v>71</v>
      </c>
      <c r="B3106" s="17" t="s">
        <v>188</v>
      </c>
    </row>
    <row r="3107" spans="1:2" ht="12" thickBot="1" x14ac:dyDescent="0.25">
      <c r="A3107" s="15" t="s">
        <v>71</v>
      </c>
      <c r="B3107" s="17" t="s">
        <v>189</v>
      </c>
    </row>
    <row r="3108" spans="1:2" ht="12" thickBot="1" x14ac:dyDescent="0.25">
      <c r="A3108" s="15" t="s">
        <v>71</v>
      </c>
      <c r="B3108" s="17" t="s">
        <v>190</v>
      </c>
    </row>
    <row r="3109" spans="1:2" ht="12" thickBot="1" x14ac:dyDescent="0.25">
      <c r="A3109" s="15" t="s">
        <v>71</v>
      </c>
      <c r="B3109" s="17" t="s">
        <v>191</v>
      </c>
    </row>
    <row r="3110" spans="1:2" ht="17.25" thickBot="1" x14ac:dyDescent="0.25">
      <c r="A3110" s="15" t="s">
        <v>71</v>
      </c>
      <c r="B3110" s="17" t="s">
        <v>192</v>
      </c>
    </row>
    <row r="3111" spans="1:2" ht="12" thickBot="1" x14ac:dyDescent="0.25">
      <c r="A3111" s="15" t="s">
        <v>71</v>
      </c>
      <c r="B3111" s="17" t="s">
        <v>193</v>
      </c>
    </row>
    <row r="3112" spans="1:2" ht="12" thickBot="1" x14ac:dyDescent="0.25">
      <c r="A3112" s="15" t="s">
        <v>71</v>
      </c>
      <c r="B3112" s="17" t="s">
        <v>194</v>
      </c>
    </row>
    <row r="3113" spans="1:2" ht="12" thickBot="1" x14ac:dyDescent="0.25">
      <c r="A3113" s="15" t="s">
        <v>71</v>
      </c>
      <c r="B3113" s="17" t="s">
        <v>195</v>
      </c>
    </row>
    <row r="3114" spans="1:2" ht="12" thickBot="1" x14ac:dyDescent="0.25">
      <c r="A3114" s="15" t="s">
        <v>71</v>
      </c>
      <c r="B3114" s="17" t="s">
        <v>196</v>
      </c>
    </row>
    <row r="3115" spans="1:2" ht="12" thickBot="1" x14ac:dyDescent="0.25">
      <c r="A3115" s="15" t="s">
        <v>71</v>
      </c>
      <c r="B3115" s="17" t="s">
        <v>197</v>
      </c>
    </row>
    <row r="3116" spans="1:2" ht="12" thickBot="1" x14ac:dyDescent="0.25">
      <c r="A3116" s="15" t="s">
        <v>71</v>
      </c>
      <c r="B3116" s="22" t="s">
        <v>198</v>
      </c>
    </row>
    <row r="3117" spans="1:2" ht="12" thickBot="1" x14ac:dyDescent="0.25">
      <c r="A3117" s="15" t="s">
        <v>71</v>
      </c>
      <c r="B3117" s="22" t="s">
        <v>199</v>
      </c>
    </row>
    <row r="3118" spans="1:2" ht="12" thickBot="1" x14ac:dyDescent="0.25">
      <c r="A3118" s="15" t="s">
        <v>71</v>
      </c>
      <c r="B3118" s="22" t="s">
        <v>200</v>
      </c>
    </row>
    <row r="3119" spans="1:2" ht="12" thickBot="1" x14ac:dyDescent="0.25">
      <c r="A3119" s="15" t="s">
        <v>71</v>
      </c>
      <c r="B3119" s="22" t="s">
        <v>201</v>
      </c>
    </row>
    <row r="3120" spans="1:2" ht="12" thickBot="1" x14ac:dyDescent="0.25">
      <c r="A3120" s="15" t="s">
        <v>71</v>
      </c>
      <c r="B3120" s="22" t="s">
        <v>202</v>
      </c>
    </row>
    <row r="3121" spans="1:2" ht="12" thickBot="1" x14ac:dyDescent="0.25">
      <c r="A3121" s="15" t="s">
        <v>71</v>
      </c>
      <c r="B3121" s="22" t="s">
        <v>203</v>
      </c>
    </row>
    <row r="3122" spans="1:2" ht="12" thickBot="1" x14ac:dyDescent="0.25">
      <c r="A3122" s="15" t="s">
        <v>71</v>
      </c>
      <c r="B3122" s="22" t="s">
        <v>204</v>
      </c>
    </row>
    <row r="3123" spans="1:2" ht="12" thickBot="1" x14ac:dyDescent="0.25">
      <c r="A3123" s="15" t="s">
        <v>71</v>
      </c>
      <c r="B3123" s="22" t="s">
        <v>205</v>
      </c>
    </row>
    <row r="3124" spans="1:2" ht="12" thickBot="1" x14ac:dyDescent="0.25">
      <c r="A3124" s="15" t="s">
        <v>71</v>
      </c>
      <c r="B3124" s="22" t="s">
        <v>206</v>
      </c>
    </row>
    <row r="3125" spans="1:2" ht="12" thickBot="1" x14ac:dyDescent="0.25">
      <c r="A3125" s="15" t="s">
        <v>71</v>
      </c>
      <c r="B3125" s="22" t="s">
        <v>207</v>
      </c>
    </row>
    <row r="3126" spans="1:2" ht="12" thickBot="1" x14ac:dyDescent="0.25">
      <c r="A3126" s="15" t="s">
        <v>71</v>
      </c>
      <c r="B3126" s="22" t="s">
        <v>208</v>
      </c>
    </row>
    <row r="3127" spans="1:2" ht="12" thickBot="1" x14ac:dyDescent="0.25">
      <c r="A3127" s="15" t="s">
        <v>71</v>
      </c>
      <c r="B3127" s="22" t="s">
        <v>209</v>
      </c>
    </row>
    <row r="3128" spans="1:2" ht="12" thickBot="1" x14ac:dyDescent="0.25">
      <c r="A3128" s="15" t="s">
        <v>71</v>
      </c>
      <c r="B3128" s="22" t="s">
        <v>210</v>
      </c>
    </row>
    <row r="3129" spans="1:2" ht="12" thickBot="1" x14ac:dyDescent="0.25">
      <c r="A3129" s="15" t="s">
        <v>71</v>
      </c>
      <c r="B3129" s="22" t="s">
        <v>211</v>
      </c>
    </row>
    <row r="3130" spans="1:2" ht="12" thickBot="1" x14ac:dyDescent="0.25">
      <c r="A3130" s="15" t="s">
        <v>71</v>
      </c>
      <c r="B3130" s="22" t="s">
        <v>212</v>
      </c>
    </row>
    <row r="3131" spans="1:2" ht="12" thickBot="1" x14ac:dyDescent="0.25">
      <c r="A3131" s="15" t="s">
        <v>71</v>
      </c>
      <c r="B3131" s="22" t="s">
        <v>213</v>
      </c>
    </row>
    <row r="3132" spans="1:2" ht="12" thickBot="1" x14ac:dyDescent="0.25">
      <c r="A3132" s="15" t="s">
        <v>71</v>
      </c>
      <c r="B3132" s="22" t="s">
        <v>214</v>
      </c>
    </row>
    <row r="3133" spans="1:2" ht="12" thickBot="1" x14ac:dyDescent="0.25">
      <c r="A3133" s="15" t="s">
        <v>71</v>
      </c>
      <c r="B3133" s="22" t="s">
        <v>215</v>
      </c>
    </row>
    <row r="3134" spans="1:2" ht="12" thickBot="1" x14ac:dyDescent="0.25">
      <c r="A3134" s="15" t="s">
        <v>71</v>
      </c>
      <c r="B3134" s="22" t="s">
        <v>216</v>
      </c>
    </row>
    <row r="3135" spans="1:2" ht="12" thickBot="1" x14ac:dyDescent="0.25">
      <c r="A3135" s="15" t="s">
        <v>71</v>
      </c>
      <c r="B3135" s="22" t="s">
        <v>217</v>
      </c>
    </row>
    <row r="3136" spans="1:2" ht="12" thickBot="1" x14ac:dyDescent="0.25">
      <c r="A3136" s="15" t="s">
        <v>71</v>
      </c>
      <c r="B3136" s="22" t="s">
        <v>218</v>
      </c>
    </row>
    <row r="3137" spans="1:2" ht="12" thickBot="1" x14ac:dyDescent="0.25">
      <c r="A3137" s="15" t="s">
        <v>71</v>
      </c>
      <c r="B3137" s="22" t="s">
        <v>219</v>
      </c>
    </row>
    <row r="3138" spans="1:2" ht="12" thickBot="1" x14ac:dyDescent="0.25">
      <c r="A3138" s="15" t="s">
        <v>71</v>
      </c>
      <c r="B3138" s="22" t="s">
        <v>220</v>
      </c>
    </row>
    <row r="3139" spans="1:2" ht="12" thickBot="1" x14ac:dyDescent="0.25">
      <c r="A3139" s="15" t="s">
        <v>71</v>
      </c>
      <c r="B3139" s="22" t="s">
        <v>221</v>
      </c>
    </row>
    <row r="3140" spans="1:2" ht="12" thickBot="1" x14ac:dyDescent="0.25">
      <c r="A3140" s="15" t="s">
        <v>71</v>
      </c>
      <c r="B3140" s="22" t="s">
        <v>222</v>
      </c>
    </row>
    <row r="3141" spans="1:2" ht="12" thickBot="1" x14ac:dyDescent="0.25">
      <c r="A3141" s="15" t="s">
        <v>71</v>
      </c>
      <c r="B3141" s="22" t="s">
        <v>223</v>
      </c>
    </row>
    <row r="3142" spans="1:2" ht="12" thickBot="1" x14ac:dyDescent="0.25">
      <c r="A3142" s="15" t="s">
        <v>71</v>
      </c>
      <c r="B3142" s="22" t="s">
        <v>224</v>
      </c>
    </row>
    <row r="3143" spans="1:2" ht="12" thickBot="1" x14ac:dyDescent="0.25">
      <c r="A3143" s="15" t="s">
        <v>71</v>
      </c>
      <c r="B3143" s="22" t="s">
        <v>225</v>
      </c>
    </row>
    <row r="3144" spans="1:2" ht="12" thickBot="1" x14ac:dyDescent="0.25">
      <c r="A3144" s="15" t="s">
        <v>71</v>
      </c>
      <c r="B3144" s="22" t="s">
        <v>226</v>
      </c>
    </row>
    <row r="3145" spans="1:2" ht="12" thickBot="1" x14ac:dyDescent="0.25">
      <c r="A3145" s="15" t="s">
        <v>71</v>
      </c>
      <c r="B3145" s="22" t="s">
        <v>227</v>
      </c>
    </row>
    <row r="3146" spans="1:2" ht="12" thickBot="1" x14ac:dyDescent="0.25">
      <c r="A3146" s="15" t="s">
        <v>71</v>
      </c>
      <c r="B3146" s="22" t="s">
        <v>228</v>
      </c>
    </row>
    <row r="3147" spans="1:2" ht="12" thickBot="1" x14ac:dyDescent="0.25">
      <c r="A3147" s="15" t="s">
        <v>71</v>
      </c>
      <c r="B3147" s="22" t="s">
        <v>229</v>
      </c>
    </row>
    <row r="3148" spans="1:2" ht="12" thickBot="1" x14ac:dyDescent="0.25">
      <c r="A3148" s="15" t="s">
        <v>71</v>
      </c>
      <c r="B3148" s="22" t="s">
        <v>230</v>
      </c>
    </row>
    <row r="3149" spans="1:2" ht="12" thickBot="1" x14ac:dyDescent="0.25">
      <c r="A3149" s="15" t="s">
        <v>71</v>
      </c>
      <c r="B3149" s="22" t="s">
        <v>231</v>
      </c>
    </row>
    <row r="3150" spans="1:2" ht="12" thickBot="1" x14ac:dyDescent="0.25">
      <c r="A3150" s="15" t="s">
        <v>71</v>
      </c>
      <c r="B3150" s="22" t="s">
        <v>232</v>
      </c>
    </row>
    <row r="3151" spans="1:2" ht="12" thickBot="1" x14ac:dyDescent="0.25">
      <c r="A3151" s="15" t="s">
        <v>71</v>
      </c>
      <c r="B3151" s="22" t="s">
        <v>233</v>
      </c>
    </row>
    <row r="3152" spans="1:2" ht="12" thickBot="1" x14ac:dyDescent="0.25">
      <c r="A3152" s="15" t="s">
        <v>71</v>
      </c>
      <c r="B3152" s="22" t="s">
        <v>234</v>
      </c>
    </row>
    <row r="3153" spans="1:2" ht="12" thickBot="1" x14ac:dyDescent="0.25">
      <c r="A3153" s="15" t="s">
        <v>71</v>
      </c>
      <c r="B3153" s="22" t="s">
        <v>235</v>
      </c>
    </row>
    <row r="3154" spans="1:2" ht="12" thickBot="1" x14ac:dyDescent="0.25">
      <c r="A3154" s="15" t="s">
        <v>71</v>
      </c>
      <c r="B3154" s="22" t="s">
        <v>236</v>
      </c>
    </row>
    <row r="3155" spans="1:2" ht="12" thickBot="1" x14ac:dyDescent="0.25">
      <c r="A3155" s="15" t="s">
        <v>71</v>
      </c>
      <c r="B3155" s="22" t="s">
        <v>237</v>
      </c>
    </row>
    <row r="3156" spans="1:2" ht="12" thickBot="1" x14ac:dyDescent="0.25">
      <c r="A3156" s="15" t="s">
        <v>71</v>
      </c>
      <c r="B3156" s="29">
        <v>0</v>
      </c>
    </row>
    <row r="3157" spans="1:2" ht="12" thickBot="1" x14ac:dyDescent="0.25">
      <c r="A3157" s="15" t="s">
        <v>71</v>
      </c>
      <c r="B3157" s="25">
        <v>0</v>
      </c>
    </row>
    <row r="3158" spans="1:2" ht="12" thickBot="1" x14ac:dyDescent="0.25">
      <c r="A3158" s="15" t="s">
        <v>71</v>
      </c>
      <c r="B3158" s="25">
        <v>0</v>
      </c>
    </row>
    <row r="3159" spans="1:2" ht="12" thickBot="1" x14ac:dyDescent="0.25">
      <c r="A3159" s="15" t="s">
        <v>71</v>
      </c>
      <c r="B3159" s="25">
        <v>0</v>
      </c>
    </row>
    <row r="3160" spans="1:2" ht="12" thickBot="1" x14ac:dyDescent="0.25">
      <c r="A3160" s="15" t="s">
        <v>71</v>
      </c>
      <c r="B3160" s="25">
        <v>0</v>
      </c>
    </row>
    <row r="3161" spans="1:2" ht="12" thickBot="1" x14ac:dyDescent="0.25">
      <c r="A3161" s="15" t="s">
        <v>71</v>
      </c>
      <c r="B3161" s="25">
        <v>0</v>
      </c>
    </row>
    <row r="3162" spans="1:2" ht="12" thickBot="1" x14ac:dyDescent="0.25">
      <c r="A3162" s="15" t="s">
        <v>71</v>
      </c>
      <c r="B3162" s="25">
        <v>0</v>
      </c>
    </row>
    <row r="3163" spans="1:2" ht="12" thickBot="1" x14ac:dyDescent="0.25">
      <c r="A3163" s="15" t="s">
        <v>71</v>
      </c>
      <c r="B3163" s="25">
        <v>0</v>
      </c>
    </row>
    <row r="3164" spans="1:2" ht="12" thickBot="1" x14ac:dyDescent="0.25">
      <c r="A3164" s="15" t="s">
        <v>71</v>
      </c>
      <c r="B3164" s="25">
        <v>0</v>
      </c>
    </row>
    <row r="3165" spans="1:2" ht="12" thickBot="1" x14ac:dyDescent="0.25">
      <c r="A3165" s="15" t="s">
        <v>71</v>
      </c>
      <c r="B3165" s="25">
        <v>0</v>
      </c>
    </row>
    <row r="3166" spans="1:2" ht="12" thickBot="1" x14ac:dyDescent="0.25">
      <c r="A3166" s="15" t="s">
        <v>71</v>
      </c>
      <c r="B3166" s="25">
        <v>0</v>
      </c>
    </row>
    <row r="3167" spans="1:2" ht="12" thickBot="1" x14ac:dyDescent="0.25">
      <c r="A3167" s="15" t="s">
        <v>71</v>
      </c>
      <c r="B3167" s="25">
        <v>0</v>
      </c>
    </row>
    <row r="3168" spans="1:2" ht="12" thickBot="1" x14ac:dyDescent="0.25">
      <c r="A3168" s="15" t="s">
        <v>71</v>
      </c>
      <c r="B3168" s="25">
        <v>0</v>
      </c>
    </row>
    <row r="3169" spans="1:2" ht="12" thickBot="1" x14ac:dyDescent="0.25">
      <c r="A3169" s="15" t="s">
        <v>71</v>
      </c>
      <c r="B3169" s="25">
        <v>0</v>
      </c>
    </row>
    <row r="3170" spans="1:2" ht="12" thickBot="1" x14ac:dyDescent="0.25">
      <c r="A3170" s="15" t="s">
        <v>71</v>
      </c>
      <c r="B3170" s="26">
        <v>0</v>
      </c>
    </row>
    <row r="3171" spans="1:2" x14ac:dyDescent="0.2">
      <c r="A3171" s="15" t="s">
        <v>71</v>
      </c>
    </row>
    <row r="3172" spans="1:2" x14ac:dyDescent="0.2">
      <c r="A3172" s="15" t="s">
        <v>71</v>
      </c>
    </row>
    <row r="3173" spans="1:2" x14ac:dyDescent="0.2">
      <c r="A3173" s="15" t="s">
        <v>71</v>
      </c>
    </row>
    <row r="3174" spans="1:2" x14ac:dyDescent="0.2">
      <c r="A3174" s="15" t="s">
        <v>71</v>
      </c>
    </row>
    <row r="3175" spans="1:2" x14ac:dyDescent="0.2">
      <c r="A3175" s="15" t="s">
        <v>71</v>
      </c>
    </row>
    <row r="3176" spans="1:2" x14ac:dyDescent="0.2">
      <c r="A3176" s="15" t="s">
        <v>71</v>
      </c>
    </row>
    <row r="3177" spans="1:2" x14ac:dyDescent="0.2">
      <c r="A3177" s="15" t="s">
        <v>71</v>
      </c>
    </row>
    <row r="3178" spans="1:2" x14ac:dyDescent="0.2">
      <c r="A3178" s="15" t="s">
        <v>71</v>
      </c>
    </row>
    <row r="3179" spans="1:2" x14ac:dyDescent="0.2">
      <c r="A3179" s="15" t="s">
        <v>71</v>
      </c>
    </row>
    <row r="3180" spans="1:2" x14ac:dyDescent="0.2">
      <c r="A3180" s="15" t="s">
        <v>71</v>
      </c>
    </row>
    <row r="3181" spans="1:2" x14ac:dyDescent="0.2">
      <c r="A3181" s="15" t="s">
        <v>71</v>
      </c>
    </row>
    <row r="3182" spans="1:2" x14ac:dyDescent="0.2">
      <c r="A3182" s="15" t="s">
        <v>71</v>
      </c>
    </row>
    <row r="3183" spans="1:2" x14ac:dyDescent="0.2">
      <c r="A3183" s="15" t="s">
        <v>71</v>
      </c>
    </row>
    <row r="3184" spans="1:2" x14ac:dyDescent="0.2">
      <c r="A3184" s="15" t="s">
        <v>71</v>
      </c>
    </row>
    <row r="3185" spans="1:2" x14ac:dyDescent="0.2">
      <c r="A3185" s="15" t="s">
        <v>71</v>
      </c>
    </row>
    <row r="3186" spans="1:2" x14ac:dyDescent="0.2">
      <c r="A3186" s="15" t="s">
        <v>71</v>
      </c>
    </row>
    <row r="3187" spans="1:2" x14ac:dyDescent="0.2">
      <c r="A3187" s="15" t="s">
        <v>71</v>
      </c>
    </row>
    <row r="3188" spans="1:2" x14ac:dyDescent="0.2">
      <c r="A3188" s="15" t="s">
        <v>71</v>
      </c>
    </row>
    <row r="3189" spans="1:2" x14ac:dyDescent="0.2">
      <c r="A3189" s="15" t="s">
        <v>71</v>
      </c>
    </row>
    <row r="3190" spans="1:2" x14ac:dyDescent="0.2">
      <c r="A3190" s="15" t="s">
        <v>71</v>
      </c>
    </row>
    <row r="3191" spans="1:2" x14ac:dyDescent="0.2">
      <c r="A3191" s="15" t="s">
        <v>71</v>
      </c>
    </row>
    <row r="3192" spans="1:2" x14ac:dyDescent="0.2">
      <c r="A3192" s="15" t="s">
        <v>71</v>
      </c>
    </row>
    <row r="3193" spans="1:2" x14ac:dyDescent="0.2">
      <c r="A3193" s="15" t="s">
        <v>71</v>
      </c>
    </row>
    <row r="3194" spans="1:2" x14ac:dyDescent="0.2">
      <c r="A3194" s="15" t="s">
        <v>71</v>
      </c>
    </row>
    <row r="3195" spans="1:2" x14ac:dyDescent="0.2">
      <c r="A3195" s="15" t="s">
        <v>71</v>
      </c>
    </row>
    <row r="3196" spans="1:2" x14ac:dyDescent="0.2">
      <c r="A3196" s="15" t="s">
        <v>71</v>
      </c>
    </row>
    <row r="3197" spans="1:2" x14ac:dyDescent="0.2">
      <c r="A3197" s="15" t="s">
        <v>71</v>
      </c>
    </row>
    <row r="3198" spans="1:2" x14ac:dyDescent="0.2">
      <c r="A3198" s="15" t="s">
        <v>71</v>
      </c>
      <c r="B3198" s="30"/>
    </row>
    <row r="3199" spans="1:2" x14ac:dyDescent="0.2">
      <c r="A3199" s="15" t="s">
        <v>71</v>
      </c>
      <c r="B3199" s="30"/>
    </row>
    <row r="3200" spans="1:2" ht="12" thickBot="1" x14ac:dyDescent="0.25">
      <c r="A3200" s="15" t="s">
        <v>71</v>
      </c>
      <c r="B3200" s="30"/>
    </row>
    <row r="3201" spans="1:2" ht="12" thickBot="1" x14ac:dyDescent="0.25">
      <c r="A3201" s="15" t="s">
        <v>72</v>
      </c>
      <c r="B3201" s="17" t="s">
        <v>104</v>
      </c>
    </row>
    <row r="3202" spans="1:2" ht="12" thickBot="1" x14ac:dyDescent="0.25">
      <c r="A3202" s="15" t="s">
        <v>72</v>
      </c>
      <c r="B3202" s="17" t="s">
        <v>104</v>
      </c>
    </row>
    <row r="3203" spans="1:2" ht="12" thickBot="1" x14ac:dyDescent="0.25">
      <c r="A3203" s="15" t="s">
        <v>72</v>
      </c>
      <c r="B3203" s="17" t="s">
        <v>105</v>
      </c>
    </row>
    <row r="3204" spans="1:2" ht="12" thickBot="1" x14ac:dyDescent="0.25">
      <c r="A3204" s="15" t="s">
        <v>72</v>
      </c>
      <c r="B3204" s="17" t="s">
        <v>106</v>
      </c>
    </row>
    <row r="3205" spans="1:2" ht="12" thickBot="1" x14ac:dyDescent="0.25">
      <c r="A3205" s="15" t="s">
        <v>72</v>
      </c>
      <c r="B3205" s="17" t="s">
        <v>107</v>
      </c>
    </row>
    <row r="3206" spans="1:2" ht="12" thickBot="1" x14ac:dyDescent="0.25">
      <c r="A3206" s="15" t="s">
        <v>72</v>
      </c>
      <c r="B3206" s="17" t="s">
        <v>107</v>
      </c>
    </row>
    <row r="3207" spans="1:2" ht="12" thickBot="1" x14ac:dyDescent="0.25">
      <c r="A3207" s="15" t="s">
        <v>72</v>
      </c>
      <c r="B3207" s="17" t="s">
        <v>108</v>
      </c>
    </row>
    <row r="3208" spans="1:2" ht="12" thickBot="1" x14ac:dyDescent="0.25">
      <c r="A3208" s="15" t="s">
        <v>72</v>
      </c>
      <c r="B3208" s="17" t="s">
        <v>108</v>
      </c>
    </row>
    <row r="3209" spans="1:2" ht="12" thickBot="1" x14ac:dyDescent="0.25">
      <c r="A3209" s="15" t="s">
        <v>72</v>
      </c>
      <c r="B3209" s="17" t="s">
        <v>109</v>
      </c>
    </row>
    <row r="3210" spans="1:2" ht="12" thickBot="1" x14ac:dyDescent="0.25">
      <c r="A3210" s="15" t="s">
        <v>72</v>
      </c>
      <c r="B3210" s="17" t="s">
        <v>110</v>
      </c>
    </row>
    <row r="3211" spans="1:2" ht="12" thickBot="1" x14ac:dyDescent="0.25">
      <c r="A3211" s="15" t="s">
        <v>72</v>
      </c>
      <c r="B3211" s="17" t="s">
        <v>110</v>
      </c>
    </row>
    <row r="3212" spans="1:2" ht="12" thickBot="1" x14ac:dyDescent="0.25">
      <c r="A3212" s="15" t="s">
        <v>72</v>
      </c>
      <c r="B3212" s="17" t="s">
        <v>111</v>
      </c>
    </row>
    <row r="3213" spans="1:2" ht="12" thickBot="1" x14ac:dyDescent="0.25">
      <c r="A3213" s="15" t="s">
        <v>72</v>
      </c>
      <c r="B3213" s="17" t="s">
        <v>111</v>
      </c>
    </row>
    <row r="3214" spans="1:2" ht="12" thickBot="1" x14ac:dyDescent="0.25">
      <c r="A3214" s="15" t="s">
        <v>72</v>
      </c>
      <c r="B3214" s="17" t="s">
        <v>112</v>
      </c>
    </row>
    <row r="3215" spans="1:2" ht="12" thickBot="1" x14ac:dyDescent="0.25">
      <c r="A3215" s="15" t="s">
        <v>72</v>
      </c>
      <c r="B3215" s="17" t="s">
        <v>113</v>
      </c>
    </row>
    <row r="3216" spans="1:2" ht="12" thickBot="1" x14ac:dyDescent="0.25">
      <c r="A3216" s="15" t="s">
        <v>72</v>
      </c>
      <c r="B3216" s="17" t="s">
        <v>113</v>
      </c>
    </row>
    <row r="3217" spans="1:2" ht="12" thickBot="1" x14ac:dyDescent="0.25">
      <c r="A3217" s="15" t="s">
        <v>72</v>
      </c>
      <c r="B3217" s="17" t="s">
        <v>114</v>
      </c>
    </row>
    <row r="3218" spans="1:2" ht="12" thickBot="1" x14ac:dyDescent="0.25">
      <c r="A3218" s="15" t="s">
        <v>72</v>
      </c>
      <c r="B3218" s="17" t="s">
        <v>115</v>
      </c>
    </row>
    <row r="3219" spans="1:2" ht="12" thickBot="1" x14ac:dyDescent="0.25">
      <c r="A3219" s="15" t="s">
        <v>72</v>
      </c>
      <c r="B3219" s="17" t="s">
        <v>116</v>
      </c>
    </row>
    <row r="3220" spans="1:2" ht="12" thickBot="1" x14ac:dyDescent="0.25">
      <c r="A3220" s="15" t="s">
        <v>72</v>
      </c>
      <c r="B3220" s="17" t="s">
        <v>117</v>
      </c>
    </row>
    <row r="3221" spans="1:2" ht="12" thickBot="1" x14ac:dyDescent="0.25">
      <c r="A3221" s="15" t="s">
        <v>72</v>
      </c>
      <c r="B3221" s="17" t="s">
        <v>117</v>
      </c>
    </row>
    <row r="3222" spans="1:2" ht="12" thickBot="1" x14ac:dyDescent="0.25">
      <c r="A3222" s="15" t="s">
        <v>72</v>
      </c>
      <c r="B3222" s="17" t="s">
        <v>118</v>
      </c>
    </row>
    <row r="3223" spans="1:2" ht="12" thickBot="1" x14ac:dyDescent="0.25">
      <c r="A3223" s="15" t="s">
        <v>72</v>
      </c>
      <c r="B3223" s="17" t="s">
        <v>119</v>
      </c>
    </row>
    <row r="3224" spans="1:2" ht="12" thickBot="1" x14ac:dyDescent="0.25">
      <c r="A3224" s="15" t="s">
        <v>72</v>
      </c>
      <c r="B3224" s="17" t="s">
        <v>120</v>
      </c>
    </row>
    <row r="3225" spans="1:2" ht="12" thickBot="1" x14ac:dyDescent="0.25">
      <c r="A3225" s="15" t="s">
        <v>72</v>
      </c>
      <c r="B3225" s="17" t="s">
        <v>121</v>
      </c>
    </row>
    <row r="3226" spans="1:2" ht="12" thickBot="1" x14ac:dyDescent="0.25">
      <c r="A3226" s="15" t="s">
        <v>72</v>
      </c>
      <c r="B3226" s="17" t="s">
        <v>122</v>
      </c>
    </row>
    <row r="3227" spans="1:2" ht="12" thickBot="1" x14ac:dyDescent="0.25">
      <c r="A3227" s="15" t="s">
        <v>72</v>
      </c>
      <c r="B3227" s="17" t="s">
        <v>123</v>
      </c>
    </row>
    <row r="3228" spans="1:2" ht="12" thickBot="1" x14ac:dyDescent="0.25">
      <c r="A3228" s="15" t="s">
        <v>72</v>
      </c>
      <c r="B3228" s="17" t="s">
        <v>123</v>
      </c>
    </row>
    <row r="3229" spans="1:2" ht="12" thickBot="1" x14ac:dyDescent="0.25">
      <c r="A3229" s="15" t="s">
        <v>72</v>
      </c>
      <c r="B3229" s="17" t="s">
        <v>124</v>
      </c>
    </row>
    <row r="3230" spans="1:2" ht="12" thickBot="1" x14ac:dyDescent="0.25">
      <c r="A3230" s="15" t="s">
        <v>72</v>
      </c>
      <c r="B3230" s="17" t="s">
        <v>124</v>
      </c>
    </row>
    <row r="3231" spans="1:2" ht="12" thickBot="1" x14ac:dyDescent="0.25">
      <c r="A3231" s="15" t="s">
        <v>72</v>
      </c>
      <c r="B3231" s="17" t="s">
        <v>125</v>
      </c>
    </row>
    <row r="3232" spans="1:2" ht="12" thickBot="1" x14ac:dyDescent="0.25">
      <c r="A3232" s="15" t="s">
        <v>72</v>
      </c>
      <c r="B3232" s="17" t="s">
        <v>125</v>
      </c>
    </row>
    <row r="3233" spans="1:2" ht="12" thickBot="1" x14ac:dyDescent="0.25">
      <c r="A3233" s="15" t="s">
        <v>72</v>
      </c>
      <c r="B3233" s="17" t="s">
        <v>126</v>
      </c>
    </row>
    <row r="3234" spans="1:2" ht="12" thickBot="1" x14ac:dyDescent="0.25">
      <c r="A3234" s="15" t="s">
        <v>72</v>
      </c>
      <c r="B3234" s="17" t="s">
        <v>126</v>
      </c>
    </row>
    <row r="3235" spans="1:2" ht="12" thickBot="1" x14ac:dyDescent="0.25">
      <c r="A3235" s="15" t="s">
        <v>72</v>
      </c>
      <c r="B3235" s="17" t="s">
        <v>127</v>
      </c>
    </row>
    <row r="3236" spans="1:2" ht="12" thickBot="1" x14ac:dyDescent="0.25">
      <c r="A3236" s="15" t="s">
        <v>72</v>
      </c>
      <c r="B3236" s="17" t="s">
        <v>128</v>
      </c>
    </row>
    <row r="3237" spans="1:2" ht="12" thickBot="1" x14ac:dyDescent="0.25">
      <c r="A3237" s="15" t="s">
        <v>72</v>
      </c>
      <c r="B3237" s="17" t="s">
        <v>129</v>
      </c>
    </row>
    <row r="3238" spans="1:2" ht="12" thickBot="1" x14ac:dyDescent="0.25">
      <c r="A3238" s="15" t="s">
        <v>72</v>
      </c>
      <c r="B3238" s="17" t="s">
        <v>130</v>
      </c>
    </row>
    <row r="3239" spans="1:2" ht="12" thickBot="1" x14ac:dyDescent="0.25">
      <c r="A3239" s="15" t="s">
        <v>72</v>
      </c>
      <c r="B3239" s="17" t="s">
        <v>131</v>
      </c>
    </row>
    <row r="3240" spans="1:2" ht="12" thickBot="1" x14ac:dyDescent="0.25">
      <c r="A3240" s="15" t="s">
        <v>72</v>
      </c>
      <c r="B3240" s="19" t="s">
        <v>131</v>
      </c>
    </row>
    <row r="3241" spans="1:2" ht="12" thickBot="1" x14ac:dyDescent="0.25">
      <c r="A3241" s="15" t="s">
        <v>72</v>
      </c>
      <c r="B3241" s="17" t="s">
        <v>132</v>
      </c>
    </row>
    <row r="3242" spans="1:2" ht="12" thickBot="1" x14ac:dyDescent="0.25">
      <c r="A3242" s="15" t="s">
        <v>72</v>
      </c>
      <c r="B3242" s="17" t="s">
        <v>133</v>
      </c>
    </row>
    <row r="3243" spans="1:2" ht="12" thickBot="1" x14ac:dyDescent="0.25">
      <c r="A3243" s="15" t="s">
        <v>72</v>
      </c>
      <c r="B3243" s="17" t="s">
        <v>134</v>
      </c>
    </row>
    <row r="3244" spans="1:2" ht="12" thickBot="1" x14ac:dyDescent="0.25">
      <c r="A3244" s="15" t="s">
        <v>72</v>
      </c>
      <c r="B3244" s="17" t="s">
        <v>135</v>
      </c>
    </row>
    <row r="3245" spans="1:2" ht="12" thickBot="1" x14ac:dyDescent="0.25">
      <c r="A3245" s="15" t="s">
        <v>72</v>
      </c>
      <c r="B3245" s="17" t="s">
        <v>136</v>
      </c>
    </row>
    <row r="3246" spans="1:2" ht="12" thickBot="1" x14ac:dyDescent="0.25">
      <c r="A3246" s="15" t="s">
        <v>72</v>
      </c>
      <c r="B3246" s="19" t="s">
        <v>137</v>
      </c>
    </row>
    <row r="3247" spans="1:2" ht="12" thickBot="1" x14ac:dyDescent="0.25">
      <c r="A3247" s="15" t="s">
        <v>72</v>
      </c>
      <c r="B3247" s="17" t="s">
        <v>137</v>
      </c>
    </row>
    <row r="3248" spans="1:2" ht="12" thickBot="1" x14ac:dyDescent="0.25">
      <c r="A3248" s="15" t="s">
        <v>72</v>
      </c>
      <c r="B3248" s="17" t="s">
        <v>138</v>
      </c>
    </row>
    <row r="3249" spans="1:2" ht="12" thickBot="1" x14ac:dyDescent="0.25">
      <c r="A3249" s="15" t="s">
        <v>72</v>
      </c>
      <c r="B3249" s="17" t="s">
        <v>138</v>
      </c>
    </row>
    <row r="3250" spans="1:2" ht="12" thickBot="1" x14ac:dyDescent="0.25">
      <c r="A3250" s="15" t="s">
        <v>72</v>
      </c>
      <c r="B3250" s="31" t="s">
        <v>139</v>
      </c>
    </row>
    <row r="3251" spans="1:2" ht="12" thickBot="1" x14ac:dyDescent="0.25">
      <c r="A3251" s="15" t="s">
        <v>72</v>
      </c>
      <c r="B3251" s="17" t="s">
        <v>140</v>
      </c>
    </row>
    <row r="3252" spans="1:2" ht="12" thickBot="1" x14ac:dyDescent="0.25">
      <c r="A3252" s="15" t="s">
        <v>72</v>
      </c>
      <c r="B3252" s="17" t="s">
        <v>141</v>
      </c>
    </row>
    <row r="3253" spans="1:2" ht="12" thickBot="1" x14ac:dyDescent="0.25">
      <c r="A3253" s="15" t="s">
        <v>72</v>
      </c>
      <c r="B3253" s="17" t="s">
        <v>142</v>
      </c>
    </row>
    <row r="3254" spans="1:2" ht="12" thickBot="1" x14ac:dyDescent="0.25">
      <c r="A3254" s="15" t="s">
        <v>72</v>
      </c>
      <c r="B3254" s="17" t="s">
        <v>142</v>
      </c>
    </row>
    <row r="3255" spans="1:2" ht="12" thickBot="1" x14ac:dyDescent="0.25">
      <c r="A3255" s="15" t="s">
        <v>72</v>
      </c>
      <c r="B3255" s="17" t="s">
        <v>143</v>
      </c>
    </row>
    <row r="3256" spans="1:2" ht="12" thickBot="1" x14ac:dyDescent="0.25">
      <c r="A3256" s="15" t="s">
        <v>72</v>
      </c>
      <c r="B3256" s="17" t="s">
        <v>144</v>
      </c>
    </row>
    <row r="3257" spans="1:2" ht="12" thickBot="1" x14ac:dyDescent="0.25">
      <c r="A3257" s="15" t="s">
        <v>72</v>
      </c>
      <c r="B3257" s="17" t="s">
        <v>144</v>
      </c>
    </row>
    <row r="3258" spans="1:2" ht="12" thickBot="1" x14ac:dyDescent="0.25">
      <c r="A3258" s="15" t="s">
        <v>72</v>
      </c>
      <c r="B3258" s="17" t="s">
        <v>145</v>
      </c>
    </row>
    <row r="3259" spans="1:2" ht="12" thickBot="1" x14ac:dyDescent="0.25">
      <c r="A3259" s="15" t="s">
        <v>72</v>
      </c>
      <c r="B3259" s="17" t="s">
        <v>146</v>
      </c>
    </row>
    <row r="3260" spans="1:2" ht="12" thickBot="1" x14ac:dyDescent="0.25">
      <c r="A3260" s="15" t="s">
        <v>72</v>
      </c>
      <c r="B3260" s="17" t="s">
        <v>147</v>
      </c>
    </row>
    <row r="3261" spans="1:2" ht="12" thickBot="1" x14ac:dyDescent="0.25">
      <c r="A3261" s="15" t="s">
        <v>72</v>
      </c>
      <c r="B3261" s="17" t="s">
        <v>148</v>
      </c>
    </row>
    <row r="3262" spans="1:2" ht="12" thickBot="1" x14ac:dyDescent="0.25">
      <c r="A3262" s="15" t="s">
        <v>72</v>
      </c>
      <c r="B3262" s="17" t="s">
        <v>148</v>
      </c>
    </row>
    <row r="3263" spans="1:2" ht="12" thickBot="1" x14ac:dyDescent="0.25">
      <c r="A3263" s="15" t="s">
        <v>72</v>
      </c>
      <c r="B3263" s="19" t="s">
        <v>149</v>
      </c>
    </row>
    <row r="3264" spans="1:2" ht="12" thickBot="1" x14ac:dyDescent="0.25">
      <c r="A3264" s="15" t="s">
        <v>72</v>
      </c>
      <c r="B3264" s="17" t="s">
        <v>150</v>
      </c>
    </row>
    <row r="3265" spans="1:2" ht="12" thickBot="1" x14ac:dyDescent="0.25">
      <c r="A3265" s="15" t="s">
        <v>72</v>
      </c>
      <c r="B3265" s="17" t="s">
        <v>151</v>
      </c>
    </row>
    <row r="3266" spans="1:2" ht="12" thickBot="1" x14ac:dyDescent="0.25">
      <c r="A3266" s="15" t="s">
        <v>72</v>
      </c>
      <c r="B3266" s="17" t="s">
        <v>152</v>
      </c>
    </row>
    <row r="3267" spans="1:2" ht="12" thickBot="1" x14ac:dyDescent="0.25">
      <c r="A3267" s="15" t="s">
        <v>72</v>
      </c>
      <c r="B3267" s="17" t="s">
        <v>153</v>
      </c>
    </row>
    <row r="3268" spans="1:2" ht="12" thickBot="1" x14ac:dyDescent="0.25">
      <c r="A3268" s="15" t="s">
        <v>72</v>
      </c>
      <c r="B3268" s="17" t="s">
        <v>154</v>
      </c>
    </row>
    <row r="3269" spans="1:2" ht="12" thickBot="1" x14ac:dyDescent="0.25">
      <c r="A3269" s="15" t="s">
        <v>72</v>
      </c>
      <c r="B3269" s="19" t="s">
        <v>155</v>
      </c>
    </row>
    <row r="3270" spans="1:2" ht="12" thickBot="1" x14ac:dyDescent="0.25">
      <c r="A3270" s="15" t="s">
        <v>72</v>
      </c>
      <c r="B3270" s="17" t="s">
        <v>156</v>
      </c>
    </row>
    <row r="3271" spans="1:2" ht="17.25" thickBot="1" x14ac:dyDescent="0.25">
      <c r="A3271" s="15" t="s">
        <v>72</v>
      </c>
      <c r="B3271" s="17" t="s">
        <v>157</v>
      </c>
    </row>
    <row r="3272" spans="1:2" ht="12" thickBot="1" x14ac:dyDescent="0.25">
      <c r="A3272" s="15" t="s">
        <v>72</v>
      </c>
      <c r="B3272" s="17" t="s">
        <v>158</v>
      </c>
    </row>
    <row r="3273" spans="1:2" ht="12" thickBot="1" x14ac:dyDescent="0.25">
      <c r="A3273" s="15" t="s">
        <v>72</v>
      </c>
      <c r="B3273" s="17" t="s">
        <v>159</v>
      </c>
    </row>
    <row r="3274" spans="1:2" ht="12" thickBot="1" x14ac:dyDescent="0.25">
      <c r="A3274" s="15" t="s">
        <v>72</v>
      </c>
      <c r="B3274" s="17" t="s">
        <v>160</v>
      </c>
    </row>
    <row r="3275" spans="1:2" ht="12" thickBot="1" x14ac:dyDescent="0.25">
      <c r="A3275" s="15" t="s">
        <v>72</v>
      </c>
      <c r="B3275" s="17" t="s">
        <v>161</v>
      </c>
    </row>
    <row r="3276" spans="1:2" ht="12" thickBot="1" x14ac:dyDescent="0.25">
      <c r="A3276" s="15" t="s">
        <v>72</v>
      </c>
      <c r="B3276" s="17" t="s">
        <v>162</v>
      </c>
    </row>
    <row r="3277" spans="1:2" ht="12" thickBot="1" x14ac:dyDescent="0.25">
      <c r="A3277" s="15" t="s">
        <v>72</v>
      </c>
      <c r="B3277" s="17" t="s">
        <v>162</v>
      </c>
    </row>
    <row r="3278" spans="1:2" ht="12" thickBot="1" x14ac:dyDescent="0.25">
      <c r="A3278" s="15" t="s">
        <v>72</v>
      </c>
      <c r="B3278" s="17" t="s">
        <v>163</v>
      </c>
    </row>
    <row r="3279" spans="1:2" ht="12" thickBot="1" x14ac:dyDescent="0.25">
      <c r="A3279" s="15" t="s">
        <v>72</v>
      </c>
      <c r="B3279" s="17" t="s">
        <v>164</v>
      </c>
    </row>
    <row r="3280" spans="1:2" ht="12" thickBot="1" x14ac:dyDescent="0.25">
      <c r="A3280" s="15" t="s">
        <v>72</v>
      </c>
      <c r="B3280" s="17" t="s">
        <v>165</v>
      </c>
    </row>
    <row r="3281" spans="1:2" ht="12" thickBot="1" x14ac:dyDescent="0.25">
      <c r="A3281" s="15" t="s">
        <v>72</v>
      </c>
      <c r="B3281" s="17" t="s">
        <v>166</v>
      </c>
    </row>
    <row r="3282" spans="1:2" ht="12" thickBot="1" x14ac:dyDescent="0.25">
      <c r="A3282" s="15" t="s">
        <v>72</v>
      </c>
      <c r="B3282" s="17" t="s">
        <v>166</v>
      </c>
    </row>
    <row r="3283" spans="1:2" ht="12" thickBot="1" x14ac:dyDescent="0.25">
      <c r="A3283" s="15" t="s">
        <v>72</v>
      </c>
      <c r="B3283" s="17" t="s">
        <v>167</v>
      </c>
    </row>
    <row r="3284" spans="1:2" ht="12" thickBot="1" x14ac:dyDescent="0.25">
      <c r="A3284" s="15" t="s">
        <v>72</v>
      </c>
      <c r="B3284" s="17" t="s">
        <v>167</v>
      </c>
    </row>
    <row r="3285" spans="1:2" ht="12" thickBot="1" x14ac:dyDescent="0.25">
      <c r="A3285" s="15" t="s">
        <v>72</v>
      </c>
      <c r="B3285" s="17" t="s">
        <v>168</v>
      </c>
    </row>
    <row r="3286" spans="1:2" ht="12" thickBot="1" x14ac:dyDescent="0.25">
      <c r="A3286" s="15" t="s">
        <v>72</v>
      </c>
      <c r="B3286" s="17" t="s">
        <v>168</v>
      </c>
    </row>
    <row r="3287" spans="1:2" ht="12" thickBot="1" x14ac:dyDescent="0.25">
      <c r="A3287" s="15" t="s">
        <v>72</v>
      </c>
      <c r="B3287" s="17" t="s">
        <v>169</v>
      </c>
    </row>
    <row r="3288" spans="1:2" ht="12" thickBot="1" x14ac:dyDescent="0.25">
      <c r="A3288" s="15" t="s">
        <v>72</v>
      </c>
      <c r="B3288" s="17" t="s">
        <v>170</v>
      </c>
    </row>
    <row r="3289" spans="1:2" ht="12" thickBot="1" x14ac:dyDescent="0.25">
      <c r="A3289" s="15" t="s">
        <v>72</v>
      </c>
      <c r="B3289" s="17" t="s">
        <v>171</v>
      </c>
    </row>
    <row r="3290" spans="1:2" ht="17.25" thickBot="1" x14ac:dyDescent="0.25">
      <c r="A3290" s="15" t="s">
        <v>72</v>
      </c>
      <c r="B3290" s="17" t="s">
        <v>172</v>
      </c>
    </row>
    <row r="3291" spans="1:2" ht="17.25" thickBot="1" x14ac:dyDescent="0.25">
      <c r="A3291" s="15" t="s">
        <v>72</v>
      </c>
      <c r="B3291" s="17" t="s">
        <v>173</v>
      </c>
    </row>
    <row r="3292" spans="1:2" ht="12" thickBot="1" x14ac:dyDescent="0.25">
      <c r="A3292" s="15" t="s">
        <v>72</v>
      </c>
      <c r="B3292" s="17" t="s">
        <v>174</v>
      </c>
    </row>
    <row r="3293" spans="1:2" ht="12" thickBot="1" x14ac:dyDescent="0.25">
      <c r="A3293" s="15" t="s">
        <v>72</v>
      </c>
      <c r="B3293" s="17" t="s">
        <v>175</v>
      </c>
    </row>
    <row r="3294" spans="1:2" ht="12" thickBot="1" x14ac:dyDescent="0.25">
      <c r="A3294" s="15" t="s">
        <v>72</v>
      </c>
      <c r="B3294" s="17" t="s">
        <v>176</v>
      </c>
    </row>
    <row r="3295" spans="1:2" ht="12" thickBot="1" x14ac:dyDescent="0.25">
      <c r="A3295" s="15" t="s">
        <v>72</v>
      </c>
      <c r="B3295" s="17" t="s">
        <v>177</v>
      </c>
    </row>
    <row r="3296" spans="1:2" ht="12" thickBot="1" x14ac:dyDescent="0.25">
      <c r="A3296" s="15" t="s">
        <v>72</v>
      </c>
      <c r="B3296" s="17" t="s">
        <v>178</v>
      </c>
    </row>
    <row r="3297" spans="1:2" ht="12" thickBot="1" x14ac:dyDescent="0.25">
      <c r="A3297" s="15" t="s">
        <v>72</v>
      </c>
      <c r="B3297" s="17" t="s">
        <v>179</v>
      </c>
    </row>
    <row r="3298" spans="1:2" ht="12" thickBot="1" x14ac:dyDescent="0.25">
      <c r="A3298" s="15" t="s">
        <v>72</v>
      </c>
      <c r="B3298" s="17" t="s">
        <v>180</v>
      </c>
    </row>
    <row r="3299" spans="1:2" ht="12" thickBot="1" x14ac:dyDescent="0.25">
      <c r="A3299" s="15" t="s">
        <v>72</v>
      </c>
      <c r="B3299" s="17" t="s">
        <v>181</v>
      </c>
    </row>
    <row r="3300" spans="1:2" ht="12" thickBot="1" x14ac:dyDescent="0.25">
      <c r="A3300" s="15" t="s">
        <v>72</v>
      </c>
      <c r="B3300" s="17" t="s">
        <v>182</v>
      </c>
    </row>
    <row r="3301" spans="1:2" ht="12" thickBot="1" x14ac:dyDescent="0.25">
      <c r="A3301" s="15" t="s">
        <v>72</v>
      </c>
      <c r="B3301" s="17" t="s">
        <v>183</v>
      </c>
    </row>
    <row r="3302" spans="1:2" ht="12" thickBot="1" x14ac:dyDescent="0.25">
      <c r="A3302" s="15" t="s">
        <v>72</v>
      </c>
      <c r="B3302" s="17" t="s">
        <v>184</v>
      </c>
    </row>
    <row r="3303" spans="1:2" ht="12" thickBot="1" x14ac:dyDescent="0.25">
      <c r="A3303" s="15" t="s">
        <v>72</v>
      </c>
      <c r="B3303" s="17" t="s">
        <v>185</v>
      </c>
    </row>
    <row r="3304" spans="1:2" ht="17.25" thickBot="1" x14ac:dyDescent="0.25">
      <c r="A3304" s="15" t="s">
        <v>72</v>
      </c>
      <c r="B3304" s="17" t="s">
        <v>186</v>
      </c>
    </row>
    <row r="3305" spans="1:2" ht="17.25" thickBot="1" x14ac:dyDescent="0.25">
      <c r="A3305" s="15" t="s">
        <v>72</v>
      </c>
      <c r="B3305" s="17" t="s">
        <v>187</v>
      </c>
    </row>
    <row r="3306" spans="1:2" ht="12" thickBot="1" x14ac:dyDescent="0.25">
      <c r="A3306" s="15" t="s">
        <v>72</v>
      </c>
      <c r="B3306" s="17" t="s">
        <v>188</v>
      </c>
    </row>
    <row r="3307" spans="1:2" ht="12" thickBot="1" x14ac:dyDescent="0.25">
      <c r="A3307" s="15" t="s">
        <v>72</v>
      </c>
      <c r="B3307" s="17" t="s">
        <v>189</v>
      </c>
    </row>
    <row r="3308" spans="1:2" ht="12" thickBot="1" x14ac:dyDescent="0.25">
      <c r="A3308" s="15" t="s">
        <v>72</v>
      </c>
      <c r="B3308" s="17" t="s">
        <v>190</v>
      </c>
    </row>
    <row r="3309" spans="1:2" ht="12" thickBot="1" x14ac:dyDescent="0.25">
      <c r="A3309" s="15" t="s">
        <v>72</v>
      </c>
      <c r="B3309" s="17" t="s">
        <v>191</v>
      </c>
    </row>
    <row r="3310" spans="1:2" ht="17.25" thickBot="1" x14ac:dyDescent="0.25">
      <c r="A3310" s="15" t="s">
        <v>72</v>
      </c>
      <c r="B3310" s="17" t="s">
        <v>192</v>
      </c>
    </row>
    <row r="3311" spans="1:2" ht="12" thickBot="1" x14ac:dyDescent="0.25">
      <c r="A3311" s="15" t="s">
        <v>72</v>
      </c>
      <c r="B3311" s="17" t="s">
        <v>193</v>
      </c>
    </row>
    <row r="3312" spans="1:2" ht="12" thickBot="1" x14ac:dyDescent="0.25">
      <c r="A3312" s="15" t="s">
        <v>72</v>
      </c>
      <c r="B3312" s="17" t="s">
        <v>194</v>
      </c>
    </row>
    <row r="3313" spans="1:2" ht="12" thickBot="1" x14ac:dyDescent="0.25">
      <c r="A3313" s="15" t="s">
        <v>72</v>
      </c>
      <c r="B3313" s="17" t="s">
        <v>195</v>
      </c>
    </row>
    <row r="3314" spans="1:2" ht="12" thickBot="1" x14ac:dyDescent="0.25">
      <c r="A3314" s="15" t="s">
        <v>72</v>
      </c>
      <c r="B3314" s="17" t="s">
        <v>196</v>
      </c>
    </row>
    <row r="3315" spans="1:2" ht="12" thickBot="1" x14ac:dyDescent="0.25">
      <c r="A3315" s="15" t="s">
        <v>72</v>
      </c>
      <c r="B3315" s="17" t="s">
        <v>197</v>
      </c>
    </row>
    <row r="3316" spans="1:2" ht="12" thickBot="1" x14ac:dyDescent="0.25">
      <c r="A3316" s="15" t="s">
        <v>72</v>
      </c>
      <c r="B3316" s="22" t="s">
        <v>198</v>
      </c>
    </row>
    <row r="3317" spans="1:2" ht="12" thickBot="1" x14ac:dyDescent="0.25">
      <c r="A3317" s="15" t="s">
        <v>72</v>
      </c>
      <c r="B3317" s="22" t="s">
        <v>199</v>
      </c>
    </row>
    <row r="3318" spans="1:2" ht="12" thickBot="1" x14ac:dyDescent="0.25">
      <c r="A3318" s="15" t="s">
        <v>72</v>
      </c>
      <c r="B3318" s="22" t="s">
        <v>200</v>
      </c>
    </row>
    <row r="3319" spans="1:2" ht="12" thickBot="1" x14ac:dyDescent="0.25">
      <c r="A3319" s="15" t="s">
        <v>72</v>
      </c>
      <c r="B3319" s="22" t="s">
        <v>201</v>
      </c>
    </row>
    <row r="3320" spans="1:2" ht="12" thickBot="1" x14ac:dyDescent="0.25">
      <c r="A3320" s="15" t="s">
        <v>72</v>
      </c>
      <c r="B3320" s="22" t="s">
        <v>202</v>
      </c>
    </row>
    <row r="3321" spans="1:2" ht="12" thickBot="1" x14ac:dyDescent="0.25">
      <c r="A3321" s="15" t="s">
        <v>72</v>
      </c>
      <c r="B3321" s="22" t="s">
        <v>203</v>
      </c>
    </row>
    <row r="3322" spans="1:2" ht="12" thickBot="1" x14ac:dyDescent="0.25">
      <c r="A3322" s="15" t="s">
        <v>72</v>
      </c>
      <c r="B3322" s="22" t="s">
        <v>204</v>
      </c>
    </row>
    <row r="3323" spans="1:2" ht="12" thickBot="1" x14ac:dyDescent="0.25">
      <c r="A3323" s="15" t="s">
        <v>72</v>
      </c>
      <c r="B3323" s="22" t="s">
        <v>205</v>
      </c>
    </row>
    <row r="3324" spans="1:2" ht="12" thickBot="1" x14ac:dyDescent="0.25">
      <c r="A3324" s="15" t="s">
        <v>72</v>
      </c>
      <c r="B3324" s="22" t="s">
        <v>206</v>
      </c>
    </row>
    <row r="3325" spans="1:2" ht="12" thickBot="1" x14ac:dyDescent="0.25">
      <c r="A3325" s="15" t="s">
        <v>72</v>
      </c>
      <c r="B3325" s="22" t="s">
        <v>207</v>
      </c>
    </row>
    <row r="3326" spans="1:2" ht="12" thickBot="1" x14ac:dyDescent="0.25">
      <c r="A3326" s="15" t="s">
        <v>72</v>
      </c>
      <c r="B3326" s="22" t="s">
        <v>208</v>
      </c>
    </row>
    <row r="3327" spans="1:2" ht="12" thickBot="1" x14ac:dyDescent="0.25">
      <c r="A3327" s="15" t="s">
        <v>72</v>
      </c>
      <c r="B3327" s="22" t="s">
        <v>209</v>
      </c>
    </row>
    <row r="3328" spans="1:2" ht="12" thickBot="1" x14ac:dyDescent="0.25">
      <c r="A3328" s="15" t="s">
        <v>72</v>
      </c>
      <c r="B3328" s="22" t="s">
        <v>210</v>
      </c>
    </row>
    <row r="3329" spans="1:2" ht="12" thickBot="1" x14ac:dyDescent="0.25">
      <c r="A3329" s="15" t="s">
        <v>72</v>
      </c>
      <c r="B3329" s="22" t="s">
        <v>211</v>
      </c>
    </row>
    <row r="3330" spans="1:2" ht="12" thickBot="1" x14ac:dyDescent="0.25">
      <c r="A3330" s="15" t="s">
        <v>72</v>
      </c>
      <c r="B3330" s="22" t="s">
        <v>212</v>
      </c>
    </row>
    <row r="3331" spans="1:2" ht="12" thickBot="1" x14ac:dyDescent="0.25">
      <c r="A3331" s="15" t="s">
        <v>72</v>
      </c>
      <c r="B3331" s="22" t="s">
        <v>213</v>
      </c>
    </row>
    <row r="3332" spans="1:2" ht="12" thickBot="1" x14ac:dyDescent="0.25">
      <c r="A3332" s="15" t="s">
        <v>72</v>
      </c>
      <c r="B3332" s="22" t="s">
        <v>214</v>
      </c>
    </row>
    <row r="3333" spans="1:2" ht="12" thickBot="1" x14ac:dyDescent="0.25">
      <c r="A3333" s="15" t="s">
        <v>72</v>
      </c>
      <c r="B3333" s="22" t="s">
        <v>215</v>
      </c>
    </row>
    <row r="3334" spans="1:2" ht="12" thickBot="1" x14ac:dyDescent="0.25">
      <c r="A3334" s="15" t="s">
        <v>72</v>
      </c>
      <c r="B3334" s="22" t="s">
        <v>216</v>
      </c>
    </row>
    <row r="3335" spans="1:2" ht="12" thickBot="1" x14ac:dyDescent="0.25">
      <c r="A3335" s="15" t="s">
        <v>72</v>
      </c>
      <c r="B3335" s="22" t="s">
        <v>217</v>
      </c>
    </row>
    <row r="3336" spans="1:2" ht="12" thickBot="1" x14ac:dyDescent="0.25">
      <c r="A3336" s="15" t="s">
        <v>72</v>
      </c>
      <c r="B3336" s="22" t="s">
        <v>218</v>
      </c>
    </row>
    <row r="3337" spans="1:2" ht="12" thickBot="1" x14ac:dyDescent="0.25">
      <c r="A3337" s="15" t="s">
        <v>72</v>
      </c>
      <c r="B3337" s="22" t="s">
        <v>219</v>
      </c>
    </row>
    <row r="3338" spans="1:2" ht="12" thickBot="1" x14ac:dyDescent="0.25">
      <c r="A3338" s="15" t="s">
        <v>72</v>
      </c>
      <c r="B3338" s="22" t="s">
        <v>220</v>
      </c>
    </row>
    <row r="3339" spans="1:2" ht="12" thickBot="1" x14ac:dyDescent="0.25">
      <c r="A3339" s="15" t="s">
        <v>72</v>
      </c>
      <c r="B3339" s="22" t="s">
        <v>221</v>
      </c>
    </row>
    <row r="3340" spans="1:2" ht="12" thickBot="1" x14ac:dyDescent="0.25">
      <c r="A3340" s="15" t="s">
        <v>72</v>
      </c>
      <c r="B3340" s="22" t="s">
        <v>222</v>
      </c>
    </row>
    <row r="3341" spans="1:2" ht="12" thickBot="1" x14ac:dyDescent="0.25">
      <c r="A3341" s="15" t="s">
        <v>72</v>
      </c>
      <c r="B3341" s="22" t="s">
        <v>223</v>
      </c>
    </row>
    <row r="3342" spans="1:2" ht="12" thickBot="1" x14ac:dyDescent="0.25">
      <c r="A3342" s="15" t="s">
        <v>72</v>
      </c>
      <c r="B3342" s="22" t="s">
        <v>224</v>
      </c>
    </row>
    <row r="3343" spans="1:2" ht="12" thickBot="1" x14ac:dyDescent="0.25">
      <c r="A3343" s="15" t="s">
        <v>72</v>
      </c>
      <c r="B3343" s="22" t="s">
        <v>225</v>
      </c>
    </row>
    <row r="3344" spans="1:2" ht="12" thickBot="1" x14ac:dyDescent="0.25">
      <c r="A3344" s="15" t="s">
        <v>72</v>
      </c>
      <c r="B3344" s="22" t="s">
        <v>226</v>
      </c>
    </row>
    <row r="3345" spans="1:2" ht="12" thickBot="1" x14ac:dyDescent="0.25">
      <c r="A3345" s="15" t="s">
        <v>72</v>
      </c>
      <c r="B3345" s="22" t="s">
        <v>227</v>
      </c>
    </row>
    <row r="3346" spans="1:2" ht="12" thickBot="1" x14ac:dyDescent="0.25">
      <c r="A3346" s="15" t="s">
        <v>72</v>
      </c>
      <c r="B3346" s="22" t="s">
        <v>228</v>
      </c>
    </row>
    <row r="3347" spans="1:2" ht="12" thickBot="1" x14ac:dyDescent="0.25">
      <c r="A3347" s="15" t="s">
        <v>72</v>
      </c>
      <c r="B3347" s="22" t="s">
        <v>229</v>
      </c>
    </row>
    <row r="3348" spans="1:2" ht="12" thickBot="1" x14ac:dyDescent="0.25">
      <c r="A3348" s="15" t="s">
        <v>72</v>
      </c>
      <c r="B3348" s="22" t="s">
        <v>230</v>
      </c>
    </row>
    <row r="3349" spans="1:2" ht="12" thickBot="1" x14ac:dyDescent="0.25">
      <c r="A3349" s="15" t="s">
        <v>72</v>
      </c>
      <c r="B3349" s="22" t="s">
        <v>231</v>
      </c>
    </row>
    <row r="3350" spans="1:2" ht="12" thickBot="1" x14ac:dyDescent="0.25">
      <c r="A3350" s="15" t="s">
        <v>72</v>
      </c>
      <c r="B3350" s="22" t="s">
        <v>232</v>
      </c>
    </row>
    <row r="3351" spans="1:2" ht="12" thickBot="1" x14ac:dyDescent="0.25">
      <c r="A3351" s="15" t="s">
        <v>72</v>
      </c>
      <c r="B3351" s="22" t="s">
        <v>233</v>
      </c>
    </row>
    <row r="3352" spans="1:2" ht="12" thickBot="1" x14ac:dyDescent="0.25">
      <c r="A3352" s="15" t="s">
        <v>72</v>
      </c>
      <c r="B3352" s="22" t="s">
        <v>234</v>
      </c>
    </row>
    <row r="3353" spans="1:2" ht="12" thickBot="1" x14ac:dyDescent="0.25">
      <c r="A3353" s="15" t="s">
        <v>72</v>
      </c>
      <c r="B3353" s="22" t="s">
        <v>235</v>
      </c>
    </row>
    <row r="3354" spans="1:2" ht="12" thickBot="1" x14ac:dyDescent="0.25">
      <c r="A3354" s="15" t="s">
        <v>72</v>
      </c>
      <c r="B3354" s="22" t="s">
        <v>236</v>
      </c>
    </row>
    <row r="3355" spans="1:2" ht="12" thickBot="1" x14ac:dyDescent="0.25">
      <c r="A3355" s="15" t="s">
        <v>72</v>
      </c>
      <c r="B3355" s="22" t="s">
        <v>237</v>
      </c>
    </row>
    <row r="3356" spans="1:2" ht="12" thickBot="1" x14ac:dyDescent="0.25">
      <c r="A3356" s="15" t="s">
        <v>72</v>
      </c>
      <c r="B3356" s="29">
        <v>0</v>
      </c>
    </row>
    <row r="3357" spans="1:2" ht="12" thickBot="1" x14ac:dyDescent="0.25">
      <c r="A3357" s="15" t="s">
        <v>72</v>
      </c>
      <c r="B3357" s="25">
        <v>0</v>
      </c>
    </row>
    <row r="3358" spans="1:2" ht="12" thickBot="1" x14ac:dyDescent="0.25">
      <c r="A3358" s="15" t="s">
        <v>72</v>
      </c>
      <c r="B3358" s="25">
        <v>0</v>
      </c>
    </row>
    <row r="3359" spans="1:2" ht="12" thickBot="1" x14ac:dyDescent="0.25">
      <c r="A3359" s="15" t="s">
        <v>72</v>
      </c>
      <c r="B3359" s="25">
        <v>0</v>
      </c>
    </row>
    <row r="3360" spans="1:2" ht="12" thickBot="1" x14ac:dyDescent="0.25">
      <c r="A3360" s="15" t="s">
        <v>72</v>
      </c>
      <c r="B3360" s="25">
        <v>0</v>
      </c>
    </row>
    <row r="3361" spans="1:2" ht="12" thickBot="1" x14ac:dyDescent="0.25">
      <c r="A3361" s="15" t="s">
        <v>72</v>
      </c>
      <c r="B3361" s="25">
        <v>0</v>
      </c>
    </row>
    <row r="3362" spans="1:2" ht="12" thickBot="1" x14ac:dyDescent="0.25">
      <c r="A3362" s="15" t="s">
        <v>72</v>
      </c>
      <c r="B3362" s="25">
        <v>0</v>
      </c>
    </row>
    <row r="3363" spans="1:2" ht="12" thickBot="1" x14ac:dyDescent="0.25">
      <c r="A3363" s="15" t="s">
        <v>72</v>
      </c>
      <c r="B3363" s="25">
        <v>0</v>
      </c>
    </row>
    <row r="3364" spans="1:2" ht="12" thickBot="1" x14ac:dyDescent="0.25">
      <c r="A3364" s="15" t="s">
        <v>72</v>
      </c>
      <c r="B3364" s="25">
        <v>0</v>
      </c>
    </row>
    <row r="3365" spans="1:2" ht="12" thickBot="1" x14ac:dyDescent="0.25">
      <c r="A3365" s="15" t="s">
        <v>72</v>
      </c>
      <c r="B3365" s="25">
        <v>0</v>
      </c>
    </row>
    <row r="3366" spans="1:2" ht="12" thickBot="1" x14ac:dyDescent="0.25">
      <c r="A3366" s="15" t="s">
        <v>72</v>
      </c>
      <c r="B3366" s="25">
        <v>0</v>
      </c>
    </row>
    <row r="3367" spans="1:2" ht="12" thickBot="1" x14ac:dyDescent="0.25">
      <c r="A3367" s="15" t="s">
        <v>72</v>
      </c>
      <c r="B3367" s="25">
        <v>0</v>
      </c>
    </row>
    <row r="3368" spans="1:2" ht="12" thickBot="1" x14ac:dyDescent="0.25">
      <c r="A3368" s="15" t="s">
        <v>72</v>
      </c>
      <c r="B3368" s="25">
        <v>0</v>
      </c>
    </row>
    <row r="3369" spans="1:2" ht="12" thickBot="1" x14ac:dyDescent="0.25">
      <c r="A3369" s="15" t="s">
        <v>72</v>
      </c>
      <c r="B3369" s="25">
        <v>0</v>
      </c>
    </row>
    <row r="3370" spans="1:2" ht="12" thickBot="1" x14ac:dyDescent="0.25">
      <c r="A3370" s="15" t="s">
        <v>72</v>
      </c>
      <c r="B3370" s="26">
        <v>0</v>
      </c>
    </row>
    <row r="3371" spans="1:2" x14ac:dyDescent="0.2">
      <c r="A3371" s="15" t="s">
        <v>72</v>
      </c>
    </row>
    <row r="3372" spans="1:2" x14ac:dyDescent="0.2">
      <c r="A3372" s="15" t="s">
        <v>72</v>
      </c>
    </row>
    <row r="3373" spans="1:2" x14ac:dyDescent="0.2">
      <c r="A3373" s="15" t="s">
        <v>72</v>
      </c>
    </row>
    <row r="3374" spans="1:2" x14ac:dyDescent="0.2">
      <c r="A3374" s="15" t="s">
        <v>72</v>
      </c>
    </row>
    <row r="3375" spans="1:2" x14ac:dyDescent="0.2">
      <c r="A3375" s="15" t="s">
        <v>72</v>
      </c>
    </row>
    <row r="3376" spans="1:2" x14ac:dyDescent="0.2">
      <c r="A3376" s="15" t="s">
        <v>72</v>
      </c>
    </row>
    <row r="3377" spans="1:1" x14ac:dyDescent="0.2">
      <c r="A3377" s="15" t="s">
        <v>72</v>
      </c>
    </row>
    <row r="3378" spans="1:1" x14ac:dyDescent="0.2">
      <c r="A3378" s="15" t="s">
        <v>72</v>
      </c>
    </row>
    <row r="3379" spans="1:1" x14ac:dyDescent="0.2">
      <c r="A3379" s="15" t="s">
        <v>72</v>
      </c>
    </row>
    <row r="3380" spans="1:1" x14ac:dyDescent="0.2">
      <c r="A3380" s="15" t="s">
        <v>72</v>
      </c>
    </row>
    <row r="3381" spans="1:1" x14ac:dyDescent="0.2">
      <c r="A3381" s="15" t="s">
        <v>72</v>
      </c>
    </row>
    <row r="3382" spans="1:1" x14ac:dyDescent="0.2">
      <c r="A3382" s="15" t="s">
        <v>72</v>
      </c>
    </row>
    <row r="3383" spans="1:1" x14ac:dyDescent="0.2">
      <c r="A3383" s="15" t="s">
        <v>72</v>
      </c>
    </row>
    <row r="3384" spans="1:1" x14ac:dyDescent="0.2">
      <c r="A3384" s="15" t="s">
        <v>72</v>
      </c>
    </row>
    <row r="3385" spans="1:1" x14ac:dyDescent="0.2">
      <c r="A3385" s="15" t="s">
        <v>72</v>
      </c>
    </row>
    <row r="3386" spans="1:1" x14ac:dyDescent="0.2">
      <c r="A3386" s="15" t="s">
        <v>72</v>
      </c>
    </row>
    <row r="3387" spans="1:1" x14ac:dyDescent="0.2">
      <c r="A3387" s="15" t="s">
        <v>72</v>
      </c>
    </row>
    <row r="3388" spans="1:1" x14ac:dyDescent="0.2">
      <c r="A3388" s="15" t="s">
        <v>72</v>
      </c>
    </row>
    <row r="3389" spans="1:1" x14ac:dyDescent="0.2">
      <c r="A3389" s="15" t="s">
        <v>72</v>
      </c>
    </row>
    <row r="3390" spans="1:1" x14ac:dyDescent="0.2">
      <c r="A3390" s="15" t="s">
        <v>72</v>
      </c>
    </row>
    <row r="3391" spans="1:1" x14ac:dyDescent="0.2">
      <c r="A3391" s="15" t="s">
        <v>72</v>
      </c>
    </row>
    <row r="3392" spans="1:1" x14ac:dyDescent="0.2">
      <c r="A3392" s="15" t="s">
        <v>72</v>
      </c>
    </row>
    <row r="3393" spans="1:2" x14ac:dyDescent="0.2">
      <c r="A3393" s="15" t="s">
        <v>72</v>
      </c>
    </row>
    <row r="3394" spans="1:2" x14ac:dyDescent="0.2">
      <c r="A3394" s="15" t="s">
        <v>72</v>
      </c>
    </row>
    <row r="3395" spans="1:2" x14ac:dyDescent="0.2">
      <c r="A3395" s="15" t="s">
        <v>72</v>
      </c>
    </row>
    <row r="3396" spans="1:2" x14ac:dyDescent="0.2">
      <c r="A3396" s="15" t="s">
        <v>72</v>
      </c>
    </row>
    <row r="3397" spans="1:2" x14ac:dyDescent="0.2">
      <c r="A3397" s="15" t="s">
        <v>72</v>
      </c>
    </row>
    <row r="3398" spans="1:2" x14ac:dyDescent="0.2">
      <c r="A3398" s="15" t="s">
        <v>72</v>
      </c>
      <c r="B3398" s="30"/>
    </row>
    <row r="3399" spans="1:2" x14ac:dyDescent="0.2">
      <c r="A3399" s="15" t="s">
        <v>72</v>
      </c>
      <c r="B3399" s="30"/>
    </row>
    <row r="3400" spans="1:2" ht="12" thickBot="1" x14ac:dyDescent="0.25">
      <c r="A3400" s="15" t="s">
        <v>72</v>
      </c>
      <c r="B3400" s="30"/>
    </row>
    <row r="3401" spans="1:2" ht="12" thickBot="1" x14ac:dyDescent="0.25">
      <c r="A3401" s="15" t="s">
        <v>73</v>
      </c>
      <c r="B3401" s="17" t="s">
        <v>104</v>
      </c>
    </row>
    <row r="3402" spans="1:2" ht="12" thickBot="1" x14ac:dyDescent="0.25">
      <c r="A3402" s="15" t="s">
        <v>73</v>
      </c>
      <c r="B3402" s="17" t="s">
        <v>104</v>
      </c>
    </row>
    <row r="3403" spans="1:2" ht="12" thickBot="1" x14ac:dyDescent="0.25">
      <c r="A3403" s="15" t="s">
        <v>73</v>
      </c>
      <c r="B3403" s="17" t="s">
        <v>105</v>
      </c>
    </row>
    <row r="3404" spans="1:2" ht="12" thickBot="1" x14ac:dyDescent="0.25">
      <c r="A3404" s="15" t="s">
        <v>73</v>
      </c>
      <c r="B3404" s="17" t="s">
        <v>106</v>
      </c>
    </row>
    <row r="3405" spans="1:2" ht="12" thickBot="1" x14ac:dyDescent="0.25">
      <c r="A3405" s="15" t="s">
        <v>73</v>
      </c>
      <c r="B3405" s="17" t="s">
        <v>107</v>
      </c>
    </row>
    <row r="3406" spans="1:2" ht="12" thickBot="1" x14ac:dyDescent="0.25">
      <c r="A3406" s="15" t="s">
        <v>73</v>
      </c>
      <c r="B3406" s="17" t="s">
        <v>107</v>
      </c>
    </row>
    <row r="3407" spans="1:2" ht="12" thickBot="1" x14ac:dyDescent="0.25">
      <c r="A3407" s="15" t="s">
        <v>73</v>
      </c>
      <c r="B3407" s="17" t="s">
        <v>108</v>
      </c>
    </row>
    <row r="3408" spans="1:2" ht="12" thickBot="1" x14ac:dyDescent="0.25">
      <c r="A3408" s="15" t="s">
        <v>73</v>
      </c>
      <c r="B3408" s="17" t="s">
        <v>108</v>
      </c>
    </row>
    <row r="3409" spans="1:2" ht="12" thickBot="1" x14ac:dyDescent="0.25">
      <c r="A3409" s="15" t="s">
        <v>73</v>
      </c>
      <c r="B3409" s="17" t="s">
        <v>109</v>
      </c>
    </row>
    <row r="3410" spans="1:2" ht="12" thickBot="1" x14ac:dyDescent="0.25">
      <c r="A3410" s="15" t="s">
        <v>73</v>
      </c>
      <c r="B3410" s="17" t="s">
        <v>110</v>
      </c>
    </row>
    <row r="3411" spans="1:2" ht="12" thickBot="1" x14ac:dyDescent="0.25">
      <c r="A3411" s="15" t="s">
        <v>73</v>
      </c>
      <c r="B3411" s="17" t="s">
        <v>110</v>
      </c>
    </row>
    <row r="3412" spans="1:2" ht="12" thickBot="1" x14ac:dyDescent="0.25">
      <c r="A3412" s="15" t="s">
        <v>73</v>
      </c>
      <c r="B3412" s="17" t="s">
        <v>111</v>
      </c>
    </row>
    <row r="3413" spans="1:2" ht="12" thickBot="1" x14ac:dyDescent="0.25">
      <c r="A3413" s="15" t="s">
        <v>73</v>
      </c>
      <c r="B3413" s="17" t="s">
        <v>111</v>
      </c>
    </row>
    <row r="3414" spans="1:2" ht="12" thickBot="1" x14ac:dyDescent="0.25">
      <c r="A3414" s="15" t="s">
        <v>73</v>
      </c>
      <c r="B3414" s="17" t="s">
        <v>112</v>
      </c>
    </row>
    <row r="3415" spans="1:2" ht="12" thickBot="1" x14ac:dyDescent="0.25">
      <c r="A3415" s="15" t="s">
        <v>73</v>
      </c>
      <c r="B3415" s="17" t="s">
        <v>113</v>
      </c>
    </row>
    <row r="3416" spans="1:2" ht="12" thickBot="1" x14ac:dyDescent="0.25">
      <c r="A3416" s="15" t="s">
        <v>73</v>
      </c>
      <c r="B3416" s="17" t="s">
        <v>113</v>
      </c>
    </row>
    <row r="3417" spans="1:2" ht="12" thickBot="1" x14ac:dyDescent="0.25">
      <c r="A3417" s="15" t="s">
        <v>73</v>
      </c>
      <c r="B3417" s="17" t="s">
        <v>114</v>
      </c>
    </row>
    <row r="3418" spans="1:2" ht="12" thickBot="1" x14ac:dyDescent="0.25">
      <c r="A3418" s="15" t="s">
        <v>73</v>
      </c>
      <c r="B3418" s="17" t="s">
        <v>115</v>
      </c>
    </row>
    <row r="3419" spans="1:2" ht="12" thickBot="1" x14ac:dyDescent="0.25">
      <c r="A3419" s="15" t="s">
        <v>73</v>
      </c>
      <c r="B3419" s="17" t="s">
        <v>116</v>
      </c>
    </row>
    <row r="3420" spans="1:2" ht="12" thickBot="1" x14ac:dyDescent="0.25">
      <c r="A3420" s="15" t="s">
        <v>73</v>
      </c>
      <c r="B3420" s="17" t="s">
        <v>117</v>
      </c>
    </row>
    <row r="3421" spans="1:2" ht="12" thickBot="1" x14ac:dyDescent="0.25">
      <c r="A3421" s="15" t="s">
        <v>73</v>
      </c>
      <c r="B3421" s="17" t="s">
        <v>117</v>
      </c>
    </row>
    <row r="3422" spans="1:2" ht="12" thickBot="1" x14ac:dyDescent="0.25">
      <c r="A3422" s="15" t="s">
        <v>73</v>
      </c>
      <c r="B3422" s="17" t="s">
        <v>118</v>
      </c>
    </row>
    <row r="3423" spans="1:2" ht="12" thickBot="1" x14ac:dyDescent="0.25">
      <c r="A3423" s="15" t="s">
        <v>73</v>
      </c>
      <c r="B3423" s="17" t="s">
        <v>119</v>
      </c>
    </row>
    <row r="3424" spans="1:2" ht="12" thickBot="1" x14ac:dyDescent="0.25">
      <c r="A3424" s="15" t="s">
        <v>73</v>
      </c>
      <c r="B3424" s="17" t="s">
        <v>120</v>
      </c>
    </row>
    <row r="3425" spans="1:2" ht="12" thickBot="1" x14ac:dyDescent="0.25">
      <c r="A3425" s="15" t="s">
        <v>73</v>
      </c>
      <c r="B3425" s="17" t="s">
        <v>121</v>
      </c>
    </row>
    <row r="3426" spans="1:2" ht="12" thickBot="1" x14ac:dyDescent="0.25">
      <c r="A3426" s="15" t="s">
        <v>73</v>
      </c>
      <c r="B3426" s="17" t="s">
        <v>122</v>
      </c>
    </row>
    <row r="3427" spans="1:2" ht="12" thickBot="1" x14ac:dyDescent="0.25">
      <c r="A3427" s="15" t="s">
        <v>73</v>
      </c>
      <c r="B3427" s="17" t="s">
        <v>123</v>
      </c>
    </row>
    <row r="3428" spans="1:2" ht="12" thickBot="1" x14ac:dyDescent="0.25">
      <c r="A3428" s="15" t="s">
        <v>73</v>
      </c>
      <c r="B3428" s="17" t="s">
        <v>123</v>
      </c>
    </row>
    <row r="3429" spans="1:2" ht="12" thickBot="1" x14ac:dyDescent="0.25">
      <c r="A3429" s="15" t="s">
        <v>73</v>
      </c>
      <c r="B3429" s="17" t="s">
        <v>124</v>
      </c>
    </row>
    <row r="3430" spans="1:2" ht="12" thickBot="1" x14ac:dyDescent="0.25">
      <c r="A3430" s="15" t="s">
        <v>73</v>
      </c>
      <c r="B3430" s="17" t="s">
        <v>124</v>
      </c>
    </row>
    <row r="3431" spans="1:2" ht="12" thickBot="1" x14ac:dyDescent="0.25">
      <c r="A3431" s="15" t="s">
        <v>73</v>
      </c>
      <c r="B3431" s="17" t="s">
        <v>125</v>
      </c>
    </row>
    <row r="3432" spans="1:2" ht="12" thickBot="1" x14ac:dyDescent="0.25">
      <c r="A3432" s="15" t="s">
        <v>73</v>
      </c>
      <c r="B3432" s="17" t="s">
        <v>125</v>
      </c>
    </row>
    <row r="3433" spans="1:2" ht="12" thickBot="1" x14ac:dyDescent="0.25">
      <c r="A3433" s="15" t="s">
        <v>73</v>
      </c>
      <c r="B3433" s="17" t="s">
        <v>126</v>
      </c>
    </row>
    <row r="3434" spans="1:2" ht="12" thickBot="1" x14ac:dyDescent="0.25">
      <c r="A3434" s="15" t="s">
        <v>73</v>
      </c>
      <c r="B3434" s="17" t="s">
        <v>126</v>
      </c>
    </row>
    <row r="3435" spans="1:2" ht="12" thickBot="1" x14ac:dyDescent="0.25">
      <c r="A3435" s="15" t="s">
        <v>73</v>
      </c>
      <c r="B3435" s="17" t="s">
        <v>127</v>
      </c>
    </row>
    <row r="3436" spans="1:2" ht="12" thickBot="1" x14ac:dyDescent="0.25">
      <c r="A3436" s="15" t="s">
        <v>73</v>
      </c>
      <c r="B3436" s="17" t="s">
        <v>128</v>
      </c>
    </row>
    <row r="3437" spans="1:2" ht="12" thickBot="1" x14ac:dyDescent="0.25">
      <c r="A3437" s="15" t="s">
        <v>73</v>
      </c>
      <c r="B3437" s="17" t="s">
        <v>129</v>
      </c>
    </row>
    <row r="3438" spans="1:2" ht="12" thickBot="1" x14ac:dyDescent="0.25">
      <c r="A3438" s="15" t="s">
        <v>73</v>
      </c>
      <c r="B3438" s="17" t="s">
        <v>130</v>
      </c>
    </row>
    <row r="3439" spans="1:2" ht="12" thickBot="1" x14ac:dyDescent="0.25">
      <c r="A3439" s="15" t="s">
        <v>73</v>
      </c>
      <c r="B3439" s="17" t="s">
        <v>131</v>
      </c>
    </row>
    <row r="3440" spans="1:2" ht="12" thickBot="1" x14ac:dyDescent="0.25">
      <c r="A3440" s="15" t="s">
        <v>73</v>
      </c>
      <c r="B3440" s="19" t="s">
        <v>131</v>
      </c>
    </row>
    <row r="3441" spans="1:2" ht="12" thickBot="1" x14ac:dyDescent="0.25">
      <c r="A3441" s="15" t="s">
        <v>73</v>
      </c>
      <c r="B3441" s="17" t="s">
        <v>132</v>
      </c>
    </row>
    <row r="3442" spans="1:2" ht="12" thickBot="1" x14ac:dyDescent="0.25">
      <c r="A3442" s="15" t="s">
        <v>73</v>
      </c>
      <c r="B3442" s="17" t="s">
        <v>133</v>
      </c>
    </row>
    <row r="3443" spans="1:2" ht="12" thickBot="1" x14ac:dyDescent="0.25">
      <c r="A3443" s="15" t="s">
        <v>73</v>
      </c>
      <c r="B3443" s="17" t="s">
        <v>134</v>
      </c>
    </row>
    <row r="3444" spans="1:2" ht="12" thickBot="1" x14ac:dyDescent="0.25">
      <c r="A3444" s="15" t="s">
        <v>73</v>
      </c>
      <c r="B3444" s="17" t="s">
        <v>135</v>
      </c>
    </row>
    <row r="3445" spans="1:2" ht="12" thickBot="1" x14ac:dyDescent="0.25">
      <c r="A3445" s="15" t="s">
        <v>73</v>
      </c>
      <c r="B3445" s="17" t="s">
        <v>136</v>
      </c>
    </row>
    <row r="3446" spans="1:2" ht="12" thickBot="1" x14ac:dyDescent="0.25">
      <c r="A3446" s="15" t="s">
        <v>73</v>
      </c>
      <c r="B3446" s="19" t="s">
        <v>137</v>
      </c>
    </row>
    <row r="3447" spans="1:2" ht="12" thickBot="1" x14ac:dyDescent="0.25">
      <c r="A3447" s="15" t="s">
        <v>73</v>
      </c>
      <c r="B3447" s="17" t="s">
        <v>137</v>
      </c>
    </row>
    <row r="3448" spans="1:2" ht="12" thickBot="1" x14ac:dyDescent="0.25">
      <c r="A3448" s="15" t="s">
        <v>73</v>
      </c>
      <c r="B3448" s="17" t="s">
        <v>138</v>
      </c>
    </row>
    <row r="3449" spans="1:2" ht="12" thickBot="1" x14ac:dyDescent="0.25">
      <c r="A3449" s="15" t="s">
        <v>73</v>
      </c>
      <c r="B3449" s="17" t="s">
        <v>138</v>
      </c>
    </row>
    <row r="3450" spans="1:2" ht="12" thickBot="1" x14ac:dyDescent="0.25">
      <c r="A3450" s="15" t="s">
        <v>73</v>
      </c>
      <c r="B3450" s="31" t="s">
        <v>139</v>
      </c>
    </row>
    <row r="3451" spans="1:2" ht="12" thickBot="1" x14ac:dyDescent="0.25">
      <c r="A3451" s="15" t="s">
        <v>73</v>
      </c>
      <c r="B3451" s="17" t="s">
        <v>140</v>
      </c>
    </row>
    <row r="3452" spans="1:2" ht="12" thickBot="1" x14ac:dyDescent="0.25">
      <c r="A3452" s="15" t="s">
        <v>73</v>
      </c>
      <c r="B3452" s="17" t="s">
        <v>141</v>
      </c>
    </row>
    <row r="3453" spans="1:2" ht="12" thickBot="1" x14ac:dyDescent="0.25">
      <c r="A3453" s="15" t="s">
        <v>73</v>
      </c>
      <c r="B3453" s="17" t="s">
        <v>142</v>
      </c>
    </row>
    <row r="3454" spans="1:2" ht="12" thickBot="1" x14ac:dyDescent="0.25">
      <c r="A3454" s="15" t="s">
        <v>73</v>
      </c>
      <c r="B3454" s="17" t="s">
        <v>142</v>
      </c>
    </row>
    <row r="3455" spans="1:2" ht="12" thickBot="1" x14ac:dyDescent="0.25">
      <c r="A3455" s="15" t="s">
        <v>73</v>
      </c>
      <c r="B3455" s="17" t="s">
        <v>143</v>
      </c>
    </row>
    <row r="3456" spans="1:2" ht="12" thickBot="1" x14ac:dyDescent="0.25">
      <c r="A3456" s="15" t="s">
        <v>73</v>
      </c>
      <c r="B3456" s="17" t="s">
        <v>144</v>
      </c>
    </row>
    <row r="3457" spans="1:2" ht="12" thickBot="1" x14ac:dyDescent="0.25">
      <c r="A3457" s="15" t="s">
        <v>73</v>
      </c>
      <c r="B3457" s="17" t="s">
        <v>144</v>
      </c>
    </row>
    <row r="3458" spans="1:2" ht="12" thickBot="1" x14ac:dyDescent="0.25">
      <c r="A3458" s="15" t="s">
        <v>73</v>
      </c>
      <c r="B3458" s="17" t="s">
        <v>145</v>
      </c>
    </row>
    <row r="3459" spans="1:2" ht="12" thickBot="1" x14ac:dyDescent="0.25">
      <c r="A3459" s="15" t="s">
        <v>73</v>
      </c>
      <c r="B3459" s="17" t="s">
        <v>146</v>
      </c>
    </row>
    <row r="3460" spans="1:2" ht="12" thickBot="1" x14ac:dyDescent="0.25">
      <c r="A3460" s="15" t="s">
        <v>73</v>
      </c>
      <c r="B3460" s="17" t="s">
        <v>147</v>
      </c>
    </row>
    <row r="3461" spans="1:2" ht="12" thickBot="1" x14ac:dyDescent="0.25">
      <c r="A3461" s="15" t="s">
        <v>73</v>
      </c>
      <c r="B3461" s="17" t="s">
        <v>148</v>
      </c>
    </row>
    <row r="3462" spans="1:2" ht="12" thickBot="1" x14ac:dyDescent="0.25">
      <c r="A3462" s="15" t="s">
        <v>73</v>
      </c>
      <c r="B3462" s="17" t="s">
        <v>148</v>
      </c>
    </row>
    <row r="3463" spans="1:2" ht="12" thickBot="1" x14ac:dyDescent="0.25">
      <c r="A3463" s="15" t="s">
        <v>73</v>
      </c>
      <c r="B3463" s="19" t="s">
        <v>149</v>
      </c>
    </row>
    <row r="3464" spans="1:2" ht="12" thickBot="1" x14ac:dyDescent="0.25">
      <c r="A3464" s="15" t="s">
        <v>73</v>
      </c>
      <c r="B3464" s="17" t="s">
        <v>150</v>
      </c>
    </row>
    <row r="3465" spans="1:2" ht="12" thickBot="1" x14ac:dyDescent="0.25">
      <c r="A3465" s="15" t="s">
        <v>73</v>
      </c>
      <c r="B3465" s="17" t="s">
        <v>151</v>
      </c>
    </row>
    <row r="3466" spans="1:2" ht="12" thickBot="1" x14ac:dyDescent="0.25">
      <c r="A3466" s="15" t="s">
        <v>73</v>
      </c>
      <c r="B3466" s="17" t="s">
        <v>152</v>
      </c>
    </row>
    <row r="3467" spans="1:2" ht="12" thickBot="1" x14ac:dyDescent="0.25">
      <c r="A3467" s="15" t="s">
        <v>73</v>
      </c>
      <c r="B3467" s="17" t="s">
        <v>153</v>
      </c>
    </row>
    <row r="3468" spans="1:2" ht="12" thickBot="1" x14ac:dyDescent="0.25">
      <c r="A3468" s="15" t="s">
        <v>73</v>
      </c>
      <c r="B3468" s="17" t="s">
        <v>154</v>
      </c>
    </row>
    <row r="3469" spans="1:2" ht="12" thickBot="1" x14ac:dyDescent="0.25">
      <c r="A3469" s="15" t="s">
        <v>73</v>
      </c>
      <c r="B3469" s="19" t="s">
        <v>155</v>
      </c>
    </row>
    <row r="3470" spans="1:2" ht="12" thickBot="1" x14ac:dyDescent="0.25">
      <c r="A3470" s="15" t="s">
        <v>73</v>
      </c>
      <c r="B3470" s="17" t="s">
        <v>156</v>
      </c>
    </row>
    <row r="3471" spans="1:2" ht="17.25" thickBot="1" x14ac:dyDescent="0.25">
      <c r="A3471" s="15" t="s">
        <v>73</v>
      </c>
      <c r="B3471" s="17" t="s">
        <v>157</v>
      </c>
    </row>
    <row r="3472" spans="1:2" ht="12" thickBot="1" x14ac:dyDescent="0.25">
      <c r="A3472" s="15" t="s">
        <v>73</v>
      </c>
      <c r="B3472" s="17" t="s">
        <v>158</v>
      </c>
    </row>
    <row r="3473" spans="1:2" ht="12" thickBot="1" x14ac:dyDescent="0.25">
      <c r="A3473" s="15" t="s">
        <v>73</v>
      </c>
      <c r="B3473" s="17" t="s">
        <v>159</v>
      </c>
    </row>
    <row r="3474" spans="1:2" ht="12" thickBot="1" x14ac:dyDescent="0.25">
      <c r="A3474" s="15" t="s">
        <v>73</v>
      </c>
      <c r="B3474" s="17" t="s">
        <v>160</v>
      </c>
    </row>
    <row r="3475" spans="1:2" ht="12" thickBot="1" x14ac:dyDescent="0.25">
      <c r="A3475" s="15" t="s">
        <v>73</v>
      </c>
      <c r="B3475" s="17" t="s">
        <v>161</v>
      </c>
    </row>
    <row r="3476" spans="1:2" ht="12" thickBot="1" x14ac:dyDescent="0.25">
      <c r="A3476" s="15" t="s">
        <v>73</v>
      </c>
      <c r="B3476" s="17" t="s">
        <v>162</v>
      </c>
    </row>
    <row r="3477" spans="1:2" ht="12" thickBot="1" x14ac:dyDescent="0.25">
      <c r="A3477" s="15" t="s">
        <v>73</v>
      </c>
      <c r="B3477" s="17" t="s">
        <v>162</v>
      </c>
    </row>
    <row r="3478" spans="1:2" ht="12" thickBot="1" x14ac:dyDescent="0.25">
      <c r="A3478" s="15" t="s">
        <v>73</v>
      </c>
      <c r="B3478" s="17" t="s">
        <v>163</v>
      </c>
    </row>
    <row r="3479" spans="1:2" ht="12" thickBot="1" x14ac:dyDescent="0.25">
      <c r="A3479" s="15" t="s">
        <v>73</v>
      </c>
      <c r="B3479" s="17" t="s">
        <v>164</v>
      </c>
    </row>
    <row r="3480" spans="1:2" ht="12" thickBot="1" x14ac:dyDescent="0.25">
      <c r="A3480" s="15" t="s">
        <v>73</v>
      </c>
      <c r="B3480" s="17" t="s">
        <v>165</v>
      </c>
    </row>
    <row r="3481" spans="1:2" ht="12" thickBot="1" x14ac:dyDescent="0.25">
      <c r="A3481" s="15" t="s">
        <v>73</v>
      </c>
      <c r="B3481" s="17" t="s">
        <v>166</v>
      </c>
    </row>
    <row r="3482" spans="1:2" ht="12" thickBot="1" x14ac:dyDescent="0.25">
      <c r="A3482" s="15" t="s">
        <v>73</v>
      </c>
      <c r="B3482" s="17" t="s">
        <v>166</v>
      </c>
    </row>
    <row r="3483" spans="1:2" ht="12" thickBot="1" x14ac:dyDescent="0.25">
      <c r="A3483" s="15" t="s">
        <v>73</v>
      </c>
      <c r="B3483" s="17" t="s">
        <v>167</v>
      </c>
    </row>
    <row r="3484" spans="1:2" ht="12" thickBot="1" x14ac:dyDescent="0.25">
      <c r="A3484" s="15" t="s">
        <v>73</v>
      </c>
      <c r="B3484" s="17" t="s">
        <v>167</v>
      </c>
    </row>
    <row r="3485" spans="1:2" ht="12" thickBot="1" x14ac:dyDescent="0.25">
      <c r="A3485" s="15" t="s">
        <v>73</v>
      </c>
      <c r="B3485" s="17" t="s">
        <v>168</v>
      </c>
    </row>
    <row r="3486" spans="1:2" ht="12" thickBot="1" x14ac:dyDescent="0.25">
      <c r="A3486" s="15" t="s">
        <v>73</v>
      </c>
      <c r="B3486" s="17" t="s">
        <v>168</v>
      </c>
    </row>
    <row r="3487" spans="1:2" ht="12" thickBot="1" x14ac:dyDescent="0.25">
      <c r="A3487" s="15" t="s">
        <v>73</v>
      </c>
      <c r="B3487" s="17" t="s">
        <v>169</v>
      </c>
    </row>
    <row r="3488" spans="1:2" ht="12" thickBot="1" x14ac:dyDescent="0.25">
      <c r="A3488" s="15" t="s">
        <v>73</v>
      </c>
      <c r="B3488" s="17" t="s">
        <v>170</v>
      </c>
    </row>
    <row r="3489" spans="1:2" ht="12" thickBot="1" x14ac:dyDescent="0.25">
      <c r="A3489" s="15" t="s">
        <v>73</v>
      </c>
      <c r="B3489" s="17" t="s">
        <v>171</v>
      </c>
    </row>
    <row r="3490" spans="1:2" ht="17.25" thickBot="1" x14ac:dyDescent="0.25">
      <c r="A3490" s="15" t="s">
        <v>73</v>
      </c>
      <c r="B3490" s="17" t="s">
        <v>172</v>
      </c>
    </row>
    <row r="3491" spans="1:2" ht="17.25" thickBot="1" x14ac:dyDescent="0.25">
      <c r="A3491" s="15" t="s">
        <v>73</v>
      </c>
      <c r="B3491" s="17" t="s">
        <v>173</v>
      </c>
    </row>
    <row r="3492" spans="1:2" ht="12" thickBot="1" x14ac:dyDescent="0.25">
      <c r="A3492" s="15" t="s">
        <v>73</v>
      </c>
      <c r="B3492" s="17" t="s">
        <v>174</v>
      </c>
    </row>
    <row r="3493" spans="1:2" ht="12" thickBot="1" x14ac:dyDescent="0.25">
      <c r="A3493" s="15" t="s">
        <v>73</v>
      </c>
      <c r="B3493" s="17" t="s">
        <v>175</v>
      </c>
    </row>
    <row r="3494" spans="1:2" ht="12" thickBot="1" x14ac:dyDescent="0.25">
      <c r="A3494" s="15" t="s">
        <v>73</v>
      </c>
      <c r="B3494" s="17" t="s">
        <v>176</v>
      </c>
    </row>
    <row r="3495" spans="1:2" ht="12" thickBot="1" x14ac:dyDescent="0.25">
      <c r="A3495" s="15" t="s">
        <v>73</v>
      </c>
      <c r="B3495" s="17" t="s">
        <v>177</v>
      </c>
    </row>
    <row r="3496" spans="1:2" ht="12" thickBot="1" x14ac:dyDescent="0.25">
      <c r="A3496" s="15" t="s">
        <v>73</v>
      </c>
      <c r="B3496" s="17" t="s">
        <v>178</v>
      </c>
    </row>
    <row r="3497" spans="1:2" ht="12" thickBot="1" x14ac:dyDescent="0.25">
      <c r="A3497" s="15" t="s">
        <v>73</v>
      </c>
      <c r="B3497" s="17" t="s">
        <v>179</v>
      </c>
    </row>
    <row r="3498" spans="1:2" ht="12" thickBot="1" x14ac:dyDescent="0.25">
      <c r="A3498" s="15" t="s">
        <v>73</v>
      </c>
      <c r="B3498" s="17" t="s">
        <v>180</v>
      </c>
    </row>
    <row r="3499" spans="1:2" ht="12" thickBot="1" x14ac:dyDescent="0.25">
      <c r="A3499" s="15" t="s">
        <v>73</v>
      </c>
      <c r="B3499" s="17" t="s">
        <v>181</v>
      </c>
    </row>
    <row r="3500" spans="1:2" ht="12" thickBot="1" x14ac:dyDescent="0.25">
      <c r="A3500" s="15" t="s">
        <v>73</v>
      </c>
      <c r="B3500" s="17" t="s">
        <v>182</v>
      </c>
    </row>
    <row r="3501" spans="1:2" ht="12" thickBot="1" x14ac:dyDescent="0.25">
      <c r="A3501" s="15" t="s">
        <v>73</v>
      </c>
      <c r="B3501" s="17" t="s">
        <v>183</v>
      </c>
    </row>
    <row r="3502" spans="1:2" ht="12" thickBot="1" x14ac:dyDescent="0.25">
      <c r="A3502" s="15" t="s">
        <v>73</v>
      </c>
      <c r="B3502" s="17" t="s">
        <v>184</v>
      </c>
    </row>
    <row r="3503" spans="1:2" ht="12" thickBot="1" x14ac:dyDescent="0.25">
      <c r="A3503" s="15" t="s">
        <v>73</v>
      </c>
      <c r="B3503" s="17" t="s">
        <v>185</v>
      </c>
    </row>
    <row r="3504" spans="1:2" ht="17.25" thickBot="1" x14ac:dyDescent="0.25">
      <c r="A3504" s="15" t="s">
        <v>73</v>
      </c>
      <c r="B3504" s="17" t="s">
        <v>186</v>
      </c>
    </row>
    <row r="3505" spans="1:2" ht="17.25" thickBot="1" x14ac:dyDescent="0.25">
      <c r="A3505" s="15" t="s">
        <v>73</v>
      </c>
      <c r="B3505" s="17" t="s">
        <v>187</v>
      </c>
    </row>
    <row r="3506" spans="1:2" ht="12" thickBot="1" x14ac:dyDescent="0.25">
      <c r="A3506" s="15" t="s">
        <v>73</v>
      </c>
      <c r="B3506" s="17" t="s">
        <v>188</v>
      </c>
    </row>
    <row r="3507" spans="1:2" ht="12" thickBot="1" x14ac:dyDescent="0.25">
      <c r="A3507" s="15" t="s">
        <v>73</v>
      </c>
      <c r="B3507" s="17" t="s">
        <v>189</v>
      </c>
    </row>
    <row r="3508" spans="1:2" ht="12" thickBot="1" x14ac:dyDescent="0.25">
      <c r="A3508" s="15" t="s">
        <v>73</v>
      </c>
      <c r="B3508" s="17" t="s">
        <v>190</v>
      </c>
    </row>
    <row r="3509" spans="1:2" ht="12" thickBot="1" x14ac:dyDescent="0.25">
      <c r="A3509" s="15" t="s">
        <v>73</v>
      </c>
      <c r="B3509" s="17" t="s">
        <v>191</v>
      </c>
    </row>
    <row r="3510" spans="1:2" ht="17.25" thickBot="1" x14ac:dyDescent="0.25">
      <c r="A3510" s="15" t="s">
        <v>73</v>
      </c>
      <c r="B3510" s="17" t="s">
        <v>192</v>
      </c>
    </row>
    <row r="3511" spans="1:2" ht="12" thickBot="1" x14ac:dyDescent="0.25">
      <c r="A3511" s="15" t="s">
        <v>73</v>
      </c>
      <c r="B3511" s="17" t="s">
        <v>193</v>
      </c>
    </row>
    <row r="3512" spans="1:2" ht="12" thickBot="1" x14ac:dyDescent="0.25">
      <c r="A3512" s="15" t="s">
        <v>73</v>
      </c>
      <c r="B3512" s="17" t="s">
        <v>194</v>
      </c>
    </row>
    <row r="3513" spans="1:2" ht="12" thickBot="1" x14ac:dyDescent="0.25">
      <c r="A3513" s="15" t="s">
        <v>73</v>
      </c>
      <c r="B3513" s="17" t="s">
        <v>195</v>
      </c>
    </row>
    <row r="3514" spans="1:2" ht="12" thickBot="1" x14ac:dyDescent="0.25">
      <c r="A3514" s="15" t="s">
        <v>73</v>
      </c>
      <c r="B3514" s="17" t="s">
        <v>196</v>
      </c>
    </row>
    <row r="3515" spans="1:2" ht="12" thickBot="1" x14ac:dyDescent="0.25">
      <c r="A3515" s="15" t="s">
        <v>73</v>
      </c>
      <c r="B3515" s="17" t="s">
        <v>197</v>
      </c>
    </row>
    <row r="3516" spans="1:2" ht="12" thickBot="1" x14ac:dyDescent="0.25">
      <c r="A3516" s="15" t="s">
        <v>73</v>
      </c>
      <c r="B3516" s="22" t="s">
        <v>198</v>
      </c>
    </row>
    <row r="3517" spans="1:2" ht="12" thickBot="1" x14ac:dyDescent="0.25">
      <c r="A3517" s="15" t="s">
        <v>73</v>
      </c>
      <c r="B3517" s="22" t="s">
        <v>199</v>
      </c>
    </row>
    <row r="3518" spans="1:2" ht="12" thickBot="1" x14ac:dyDescent="0.25">
      <c r="A3518" s="15" t="s">
        <v>73</v>
      </c>
      <c r="B3518" s="22" t="s">
        <v>200</v>
      </c>
    </row>
    <row r="3519" spans="1:2" ht="12" thickBot="1" x14ac:dyDescent="0.25">
      <c r="A3519" s="15" t="s">
        <v>73</v>
      </c>
      <c r="B3519" s="22" t="s">
        <v>201</v>
      </c>
    </row>
    <row r="3520" spans="1:2" ht="12" thickBot="1" x14ac:dyDescent="0.25">
      <c r="A3520" s="15" t="s">
        <v>73</v>
      </c>
      <c r="B3520" s="22" t="s">
        <v>202</v>
      </c>
    </row>
    <row r="3521" spans="1:2" ht="12" thickBot="1" x14ac:dyDescent="0.25">
      <c r="A3521" s="15" t="s">
        <v>73</v>
      </c>
      <c r="B3521" s="22" t="s">
        <v>203</v>
      </c>
    </row>
    <row r="3522" spans="1:2" ht="12" thickBot="1" x14ac:dyDescent="0.25">
      <c r="A3522" s="15" t="s">
        <v>73</v>
      </c>
      <c r="B3522" s="22" t="s">
        <v>204</v>
      </c>
    </row>
    <row r="3523" spans="1:2" ht="12" thickBot="1" x14ac:dyDescent="0.25">
      <c r="A3523" s="15" t="s">
        <v>73</v>
      </c>
      <c r="B3523" s="22" t="s">
        <v>205</v>
      </c>
    </row>
    <row r="3524" spans="1:2" ht="12" thickBot="1" x14ac:dyDescent="0.25">
      <c r="A3524" s="15" t="s">
        <v>73</v>
      </c>
      <c r="B3524" s="22" t="s">
        <v>206</v>
      </c>
    </row>
    <row r="3525" spans="1:2" ht="12" thickBot="1" x14ac:dyDescent="0.25">
      <c r="A3525" s="15" t="s">
        <v>73</v>
      </c>
      <c r="B3525" s="22" t="s">
        <v>207</v>
      </c>
    </row>
    <row r="3526" spans="1:2" ht="12" thickBot="1" x14ac:dyDescent="0.25">
      <c r="A3526" s="15" t="s">
        <v>73</v>
      </c>
      <c r="B3526" s="22" t="s">
        <v>208</v>
      </c>
    </row>
    <row r="3527" spans="1:2" ht="12" thickBot="1" x14ac:dyDescent="0.25">
      <c r="A3527" s="15" t="s">
        <v>73</v>
      </c>
      <c r="B3527" s="22" t="s">
        <v>209</v>
      </c>
    </row>
    <row r="3528" spans="1:2" ht="12" thickBot="1" x14ac:dyDescent="0.25">
      <c r="A3528" s="15" t="s">
        <v>73</v>
      </c>
      <c r="B3528" s="22" t="s">
        <v>210</v>
      </c>
    </row>
    <row r="3529" spans="1:2" ht="12" thickBot="1" x14ac:dyDescent="0.25">
      <c r="A3529" s="15" t="s">
        <v>73</v>
      </c>
      <c r="B3529" s="22" t="s">
        <v>211</v>
      </c>
    </row>
    <row r="3530" spans="1:2" ht="12" thickBot="1" x14ac:dyDescent="0.25">
      <c r="A3530" s="15" t="s">
        <v>73</v>
      </c>
      <c r="B3530" s="22" t="s">
        <v>212</v>
      </c>
    </row>
    <row r="3531" spans="1:2" ht="12" thickBot="1" x14ac:dyDescent="0.25">
      <c r="A3531" s="15" t="s">
        <v>73</v>
      </c>
      <c r="B3531" s="22" t="s">
        <v>213</v>
      </c>
    </row>
    <row r="3532" spans="1:2" ht="12" thickBot="1" x14ac:dyDescent="0.25">
      <c r="A3532" s="15" t="s">
        <v>73</v>
      </c>
      <c r="B3532" s="22" t="s">
        <v>214</v>
      </c>
    </row>
    <row r="3533" spans="1:2" ht="12" thickBot="1" x14ac:dyDescent="0.25">
      <c r="A3533" s="15" t="s">
        <v>73</v>
      </c>
      <c r="B3533" s="22" t="s">
        <v>215</v>
      </c>
    </row>
    <row r="3534" spans="1:2" ht="12" thickBot="1" x14ac:dyDescent="0.25">
      <c r="A3534" s="15" t="s">
        <v>73</v>
      </c>
      <c r="B3534" s="22" t="s">
        <v>216</v>
      </c>
    </row>
    <row r="3535" spans="1:2" ht="12" thickBot="1" x14ac:dyDescent="0.25">
      <c r="A3535" s="15" t="s">
        <v>73</v>
      </c>
      <c r="B3535" s="22" t="s">
        <v>217</v>
      </c>
    </row>
    <row r="3536" spans="1:2" ht="12" thickBot="1" x14ac:dyDescent="0.25">
      <c r="A3536" s="15" t="s">
        <v>73</v>
      </c>
      <c r="B3536" s="22" t="s">
        <v>218</v>
      </c>
    </row>
    <row r="3537" spans="1:2" ht="12" thickBot="1" x14ac:dyDescent="0.25">
      <c r="A3537" s="15" t="s">
        <v>73</v>
      </c>
      <c r="B3537" s="22" t="s">
        <v>219</v>
      </c>
    </row>
    <row r="3538" spans="1:2" ht="12" thickBot="1" x14ac:dyDescent="0.25">
      <c r="A3538" s="15" t="s">
        <v>73</v>
      </c>
      <c r="B3538" s="22" t="s">
        <v>220</v>
      </c>
    </row>
    <row r="3539" spans="1:2" ht="12" thickBot="1" x14ac:dyDescent="0.25">
      <c r="A3539" s="15" t="s">
        <v>73</v>
      </c>
      <c r="B3539" s="22" t="s">
        <v>221</v>
      </c>
    </row>
    <row r="3540" spans="1:2" ht="12" thickBot="1" x14ac:dyDescent="0.25">
      <c r="A3540" s="15" t="s">
        <v>73</v>
      </c>
      <c r="B3540" s="22" t="s">
        <v>222</v>
      </c>
    </row>
    <row r="3541" spans="1:2" ht="12" thickBot="1" x14ac:dyDescent="0.25">
      <c r="A3541" s="15" t="s">
        <v>73</v>
      </c>
      <c r="B3541" s="22" t="s">
        <v>223</v>
      </c>
    </row>
    <row r="3542" spans="1:2" ht="12" thickBot="1" x14ac:dyDescent="0.25">
      <c r="A3542" s="15" t="s">
        <v>73</v>
      </c>
      <c r="B3542" s="22" t="s">
        <v>224</v>
      </c>
    </row>
    <row r="3543" spans="1:2" ht="12" thickBot="1" x14ac:dyDescent="0.25">
      <c r="A3543" s="15" t="s">
        <v>73</v>
      </c>
      <c r="B3543" s="22" t="s">
        <v>225</v>
      </c>
    </row>
    <row r="3544" spans="1:2" ht="12" thickBot="1" x14ac:dyDescent="0.25">
      <c r="A3544" s="15" t="s">
        <v>73</v>
      </c>
      <c r="B3544" s="22" t="s">
        <v>226</v>
      </c>
    </row>
    <row r="3545" spans="1:2" ht="12" thickBot="1" x14ac:dyDescent="0.25">
      <c r="A3545" s="15" t="s">
        <v>73</v>
      </c>
      <c r="B3545" s="22" t="s">
        <v>227</v>
      </c>
    </row>
    <row r="3546" spans="1:2" ht="12" thickBot="1" x14ac:dyDescent="0.25">
      <c r="A3546" s="15" t="s">
        <v>73</v>
      </c>
      <c r="B3546" s="22" t="s">
        <v>228</v>
      </c>
    </row>
    <row r="3547" spans="1:2" ht="12" thickBot="1" x14ac:dyDescent="0.25">
      <c r="A3547" s="15" t="s">
        <v>73</v>
      </c>
      <c r="B3547" s="22" t="s">
        <v>229</v>
      </c>
    </row>
    <row r="3548" spans="1:2" ht="12" thickBot="1" x14ac:dyDescent="0.25">
      <c r="A3548" s="15" t="s">
        <v>73</v>
      </c>
      <c r="B3548" s="22" t="s">
        <v>230</v>
      </c>
    </row>
    <row r="3549" spans="1:2" ht="12" thickBot="1" x14ac:dyDescent="0.25">
      <c r="A3549" s="15" t="s">
        <v>73</v>
      </c>
      <c r="B3549" s="22" t="s">
        <v>231</v>
      </c>
    </row>
    <row r="3550" spans="1:2" ht="12" thickBot="1" x14ac:dyDescent="0.25">
      <c r="A3550" s="15" t="s">
        <v>73</v>
      </c>
      <c r="B3550" s="22" t="s">
        <v>232</v>
      </c>
    </row>
    <row r="3551" spans="1:2" ht="12" thickBot="1" x14ac:dyDescent="0.25">
      <c r="A3551" s="15" t="s">
        <v>73</v>
      </c>
      <c r="B3551" s="22" t="s">
        <v>233</v>
      </c>
    </row>
    <row r="3552" spans="1:2" ht="12" thickBot="1" x14ac:dyDescent="0.25">
      <c r="A3552" s="15" t="s">
        <v>73</v>
      </c>
      <c r="B3552" s="22" t="s">
        <v>234</v>
      </c>
    </row>
    <row r="3553" spans="1:2" ht="12" thickBot="1" x14ac:dyDescent="0.25">
      <c r="A3553" s="15" t="s">
        <v>73</v>
      </c>
      <c r="B3553" s="22" t="s">
        <v>235</v>
      </c>
    </row>
    <row r="3554" spans="1:2" ht="12" thickBot="1" x14ac:dyDescent="0.25">
      <c r="A3554" s="15" t="s">
        <v>73</v>
      </c>
      <c r="B3554" s="22" t="s">
        <v>236</v>
      </c>
    </row>
    <row r="3555" spans="1:2" ht="12" thickBot="1" x14ac:dyDescent="0.25">
      <c r="A3555" s="15" t="s">
        <v>73</v>
      </c>
      <c r="B3555" s="22" t="s">
        <v>237</v>
      </c>
    </row>
    <row r="3556" spans="1:2" ht="12" thickBot="1" x14ac:dyDescent="0.25">
      <c r="A3556" s="15" t="s">
        <v>73</v>
      </c>
      <c r="B3556" s="29">
        <v>0</v>
      </c>
    </row>
    <row r="3557" spans="1:2" ht="12" thickBot="1" x14ac:dyDescent="0.25">
      <c r="A3557" s="15" t="s">
        <v>73</v>
      </c>
      <c r="B3557" s="25">
        <v>0</v>
      </c>
    </row>
    <row r="3558" spans="1:2" ht="12" thickBot="1" x14ac:dyDescent="0.25">
      <c r="A3558" s="15" t="s">
        <v>73</v>
      </c>
      <c r="B3558" s="25">
        <v>0</v>
      </c>
    </row>
    <row r="3559" spans="1:2" ht="12" thickBot="1" x14ac:dyDescent="0.25">
      <c r="A3559" s="15" t="s">
        <v>73</v>
      </c>
      <c r="B3559" s="25">
        <v>0</v>
      </c>
    </row>
    <row r="3560" spans="1:2" ht="12" thickBot="1" x14ac:dyDescent="0.25">
      <c r="A3560" s="15" t="s">
        <v>73</v>
      </c>
      <c r="B3560" s="25">
        <v>0</v>
      </c>
    </row>
    <row r="3561" spans="1:2" ht="12" thickBot="1" x14ac:dyDescent="0.25">
      <c r="A3561" s="15" t="s">
        <v>73</v>
      </c>
      <c r="B3561" s="25">
        <v>0</v>
      </c>
    </row>
    <row r="3562" spans="1:2" ht="12" thickBot="1" x14ac:dyDescent="0.25">
      <c r="A3562" s="15" t="s">
        <v>73</v>
      </c>
      <c r="B3562" s="25">
        <v>0</v>
      </c>
    </row>
    <row r="3563" spans="1:2" ht="12" thickBot="1" x14ac:dyDescent="0.25">
      <c r="A3563" s="15" t="s">
        <v>73</v>
      </c>
      <c r="B3563" s="25">
        <v>0</v>
      </c>
    </row>
    <row r="3564" spans="1:2" ht="12" thickBot="1" x14ac:dyDescent="0.25">
      <c r="A3564" s="15" t="s">
        <v>73</v>
      </c>
      <c r="B3564" s="25">
        <v>0</v>
      </c>
    </row>
    <row r="3565" spans="1:2" ht="12" thickBot="1" x14ac:dyDescent="0.25">
      <c r="A3565" s="15" t="s">
        <v>73</v>
      </c>
      <c r="B3565" s="25">
        <v>0</v>
      </c>
    </row>
    <row r="3566" spans="1:2" ht="12" thickBot="1" x14ac:dyDescent="0.25">
      <c r="A3566" s="15" t="s">
        <v>73</v>
      </c>
      <c r="B3566" s="25">
        <v>0</v>
      </c>
    </row>
    <row r="3567" spans="1:2" ht="12" thickBot="1" x14ac:dyDescent="0.25">
      <c r="A3567" s="15" t="s">
        <v>73</v>
      </c>
      <c r="B3567" s="25">
        <v>0</v>
      </c>
    </row>
    <row r="3568" spans="1:2" ht="12" thickBot="1" x14ac:dyDescent="0.25">
      <c r="A3568" s="15" t="s">
        <v>73</v>
      </c>
      <c r="B3568" s="25">
        <v>0</v>
      </c>
    </row>
    <row r="3569" spans="1:2" ht="12" thickBot="1" x14ac:dyDescent="0.25">
      <c r="A3569" s="15" t="s">
        <v>73</v>
      </c>
      <c r="B3569" s="25">
        <v>0</v>
      </c>
    </row>
    <row r="3570" spans="1:2" ht="12" thickBot="1" x14ac:dyDescent="0.25">
      <c r="A3570" s="15" t="s">
        <v>73</v>
      </c>
      <c r="B3570" s="26">
        <v>0</v>
      </c>
    </row>
    <row r="3571" spans="1:2" x14ac:dyDescent="0.2">
      <c r="A3571" s="15" t="s">
        <v>73</v>
      </c>
    </row>
    <row r="3572" spans="1:2" x14ac:dyDescent="0.2">
      <c r="A3572" s="15" t="s">
        <v>73</v>
      </c>
    </row>
    <row r="3573" spans="1:2" x14ac:dyDescent="0.2">
      <c r="A3573" s="15" t="s">
        <v>73</v>
      </c>
    </row>
    <row r="3574" spans="1:2" x14ac:dyDescent="0.2">
      <c r="A3574" s="15" t="s">
        <v>73</v>
      </c>
    </row>
    <row r="3575" spans="1:2" x14ac:dyDescent="0.2">
      <c r="A3575" s="15" t="s">
        <v>73</v>
      </c>
    </row>
    <row r="3576" spans="1:2" x14ac:dyDescent="0.2">
      <c r="A3576" s="15" t="s">
        <v>73</v>
      </c>
    </row>
    <row r="3577" spans="1:2" x14ac:dyDescent="0.2">
      <c r="A3577" s="15" t="s">
        <v>73</v>
      </c>
    </row>
    <row r="3578" spans="1:2" x14ac:dyDescent="0.2">
      <c r="A3578" s="15" t="s">
        <v>73</v>
      </c>
    </row>
    <row r="3579" spans="1:2" x14ac:dyDescent="0.2">
      <c r="A3579" s="15" t="s">
        <v>73</v>
      </c>
    </row>
    <row r="3580" spans="1:2" x14ac:dyDescent="0.2">
      <c r="A3580" s="15" t="s">
        <v>73</v>
      </c>
    </row>
    <row r="3581" spans="1:2" x14ac:dyDescent="0.2">
      <c r="A3581" s="15" t="s">
        <v>73</v>
      </c>
    </row>
    <row r="3582" spans="1:2" x14ac:dyDescent="0.2">
      <c r="A3582" s="15" t="s">
        <v>73</v>
      </c>
    </row>
    <row r="3583" spans="1:2" x14ac:dyDescent="0.2">
      <c r="A3583" s="15" t="s">
        <v>73</v>
      </c>
    </row>
    <row r="3584" spans="1:2" x14ac:dyDescent="0.2">
      <c r="A3584" s="15" t="s">
        <v>73</v>
      </c>
    </row>
    <row r="3585" spans="1:2" x14ac:dyDescent="0.2">
      <c r="A3585" s="15" t="s">
        <v>73</v>
      </c>
    </row>
    <row r="3586" spans="1:2" x14ac:dyDescent="0.2">
      <c r="A3586" s="15" t="s">
        <v>73</v>
      </c>
    </row>
    <row r="3587" spans="1:2" x14ac:dyDescent="0.2">
      <c r="A3587" s="15" t="s">
        <v>73</v>
      </c>
    </row>
    <row r="3588" spans="1:2" x14ac:dyDescent="0.2">
      <c r="A3588" s="15" t="s">
        <v>73</v>
      </c>
    </row>
    <row r="3589" spans="1:2" x14ac:dyDescent="0.2">
      <c r="A3589" s="15" t="s">
        <v>73</v>
      </c>
    </row>
    <row r="3590" spans="1:2" x14ac:dyDescent="0.2">
      <c r="A3590" s="15" t="s">
        <v>73</v>
      </c>
    </row>
    <row r="3591" spans="1:2" x14ac:dyDescent="0.2">
      <c r="A3591" s="15" t="s">
        <v>73</v>
      </c>
    </row>
    <row r="3592" spans="1:2" x14ac:dyDescent="0.2">
      <c r="A3592" s="15" t="s">
        <v>73</v>
      </c>
    </row>
    <row r="3593" spans="1:2" x14ac:dyDescent="0.2">
      <c r="A3593" s="15" t="s">
        <v>73</v>
      </c>
    </row>
    <row r="3594" spans="1:2" x14ac:dyDescent="0.2">
      <c r="A3594" s="15" t="s">
        <v>73</v>
      </c>
    </row>
    <row r="3595" spans="1:2" x14ac:dyDescent="0.2">
      <c r="A3595" s="15" t="s">
        <v>73</v>
      </c>
    </row>
    <row r="3596" spans="1:2" x14ac:dyDescent="0.2">
      <c r="A3596" s="15" t="s">
        <v>73</v>
      </c>
    </row>
    <row r="3597" spans="1:2" x14ac:dyDescent="0.2">
      <c r="A3597" s="15" t="s">
        <v>73</v>
      </c>
    </row>
    <row r="3598" spans="1:2" x14ac:dyDescent="0.2">
      <c r="A3598" s="15" t="s">
        <v>73</v>
      </c>
      <c r="B3598" s="30"/>
    </row>
    <row r="3599" spans="1:2" x14ac:dyDescent="0.2">
      <c r="A3599" s="15" t="s">
        <v>73</v>
      </c>
      <c r="B3599" s="30"/>
    </row>
    <row r="3600" spans="1:2" ht="12" thickBot="1" x14ac:dyDescent="0.25">
      <c r="A3600" s="15" t="s">
        <v>73</v>
      </c>
      <c r="B3600" s="30"/>
    </row>
    <row r="3601" spans="1:2" ht="12" thickBot="1" x14ac:dyDescent="0.25">
      <c r="A3601" s="15" t="s">
        <v>74</v>
      </c>
      <c r="B3601" s="17" t="s">
        <v>104</v>
      </c>
    </row>
    <row r="3602" spans="1:2" ht="12" thickBot="1" x14ac:dyDescent="0.25">
      <c r="A3602" s="15" t="s">
        <v>74</v>
      </c>
      <c r="B3602" s="17" t="s">
        <v>104</v>
      </c>
    </row>
    <row r="3603" spans="1:2" ht="12" thickBot="1" x14ac:dyDescent="0.25">
      <c r="A3603" s="15" t="s">
        <v>74</v>
      </c>
      <c r="B3603" s="17" t="s">
        <v>105</v>
      </c>
    </row>
    <row r="3604" spans="1:2" ht="12" thickBot="1" x14ac:dyDescent="0.25">
      <c r="A3604" s="15" t="s">
        <v>74</v>
      </c>
      <c r="B3604" s="17" t="s">
        <v>106</v>
      </c>
    </row>
    <row r="3605" spans="1:2" ht="12" thickBot="1" x14ac:dyDescent="0.25">
      <c r="A3605" s="15" t="s">
        <v>74</v>
      </c>
      <c r="B3605" s="17" t="s">
        <v>107</v>
      </c>
    </row>
    <row r="3606" spans="1:2" ht="12" thickBot="1" x14ac:dyDescent="0.25">
      <c r="A3606" s="15" t="s">
        <v>74</v>
      </c>
      <c r="B3606" s="17" t="s">
        <v>107</v>
      </c>
    </row>
    <row r="3607" spans="1:2" ht="12" thickBot="1" x14ac:dyDescent="0.25">
      <c r="A3607" s="15" t="s">
        <v>74</v>
      </c>
      <c r="B3607" s="17" t="s">
        <v>108</v>
      </c>
    </row>
    <row r="3608" spans="1:2" ht="12" thickBot="1" x14ac:dyDescent="0.25">
      <c r="A3608" s="15" t="s">
        <v>74</v>
      </c>
      <c r="B3608" s="17" t="s">
        <v>108</v>
      </c>
    </row>
    <row r="3609" spans="1:2" ht="12" thickBot="1" x14ac:dyDescent="0.25">
      <c r="A3609" s="15" t="s">
        <v>74</v>
      </c>
      <c r="B3609" s="17" t="s">
        <v>109</v>
      </c>
    </row>
    <row r="3610" spans="1:2" ht="12" thickBot="1" x14ac:dyDescent="0.25">
      <c r="A3610" s="15" t="s">
        <v>74</v>
      </c>
      <c r="B3610" s="17" t="s">
        <v>110</v>
      </c>
    </row>
    <row r="3611" spans="1:2" ht="12" thickBot="1" x14ac:dyDescent="0.25">
      <c r="A3611" s="15" t="s">
        <v>74</v>
      </c>
      <c r="B3611" s="17" t="s">
        <v>110</v>
      </c>
    </row>
    <row r="3612" spans="1:2" ht="12" thickBot="1" x14ac:dyDescent="0.25">
      <c r="A3612" s="15" t="s">
        <v>74</v>
      </c>
      <c r="B3612" s="17" t="s">
        <v>111</v>
      </c>
    </row>
    <row r="3613" spans="1:2" ht="12" thickBot="1" x14ac:dyDescent="0.25">
      <c r="A3613" s="15" t="s">
        <v>74</v>
      </c>
      <c r="B3613" s="17" t="s">
        <v>111</v>
      </c>
    </row>
    <row r="3614" spans="1:2" ht="12" thickBot="1" x14ac:dyDescent="0.25">
      <c r="A3614" s="15" t="s">
        <v>74</v>
      </c>
      <c r="B3614" s="17" t="s">
        <v>112</v>
      </c>
    </row>
    <row r="3615" spans="1:2" ht="12" thickBot="1" x14ac:dyDescent="0.25">
      <c r="A3615" s="15" t="s">
        <v>74</v>
      </c>
      <c r="B3615" s="17" t="s">
        <v>113</v>
      </c>
    </row>
    <row r="3616" spans="1:2" ht="12" thickBot="1" x14ac:dyDescent="0.25">
      <c r="A3616" s="15" t="s">
        <v>74</v>
      </c>
      <c r="B3616" s="17" t="s">
        <v>113</v>
      </c>
    </row>
    <row r="3617" spans="1:2" ht="12" thickBot="1" x14ac:dyDescent="0.25">
      <c r="A3617" s="15" t="s">
        <v>74</v>
      </c>
      <c r="B3617" s="17" t="s">
        <v>114</v>
      </c>
    </row>
    <row r="3618" spans="1:2" ht="12" thickBot="1" x14ac:dyDescent="0.25">
      <c r="A3618" s="15" t="s">
        <v>74</v>
      </c>
      <c r="B3618" s="17" t="s">
        <v>115</v>
      </c>
    </row>
    <row r="3619" spans="1:2" ht="12" thickBot="1" x14ac:dyDescent="0.25">
      <c r="A3619" s="15" t="s">
        <v>74</v>
      </c>
      <c r="B3619" s="17" t="s">
        <v>116</v>
      </c>
    </row>
    <row r="3620" spans="1:2" ht="12" thickBot="1" x14ac:dyDescent="0.25">
      <c r="A3620" s="15" t="s">
        <v>74</v>
      </c>
      <c r="B3620" s="17" t="s">
        <v>117</v>
      </c>
    </row>
    <row r="3621" spans="1:2" ht="12" thickBot="1" x14ac:dyDescent="0.25">
      <c r="A3621" s="15" t="s">
        <v>74</v>
      </c>
      <c r="B3621" s="17" t="s">
        <v>117</v>
      </c>
    </row>
    <row r="3622" spans="1:2" ht="12" thickBot="1" x14ac:dyDescent="0.25">
      <c r="A3622" s="15" t="s">
        <v>74</v>
      </c>
      <c r="B3622" s="17" t="s">
        <v>118</v>
      </c>
    </row>
    <row r="3623" spans="1:2" ht="12" thickBot="1" x14ac:dyDescent="0.25">
      <c r="A3623" s="15" t="s">
        <v>74</v>
      </c>
      <c r="B3623" s="17" t="s">
        <v>119</v>
      </c>
    </row>
    <row r="3624" spans="1:2" ht="12" thickBot="1" x14ac:dyDescent="0.25">
      <c r="A3624" s="15" t="s">
        <v>74</v>
      </c>
      <c r="B3624" s="17" t="s">
        <v>120</v>
      </c>
    </row>
    <row r="3625" spans="1:2" ht="12" thickBot="1" x14ac:dyDescent="0.25">
      <c r="A3625" s="15" t="s">
        <v>74</v>
      </c>
      <c r="B3625" s="17" t="s">
        <v>121</v>
      </c>
    </row>
    <row r="3626" spans="1:2" ht="12" thickBot="1" x14ac:dyDescent="0.25">
      <c r="A3626" s="15" t="s">
        <v>74</v>
      </c>
      <c r="B3626" s="17" t="s">
        <v>122</v>
      </c>
    </row>
    <row r="3627" spans="1:2" ht="12" thickBot="1" x14ac:dyDescent="0.25">
      <c r="A3627" s="15" t="s">
        <v>74</v>
      </c>
      <c r="B3627" s="17" t="s">
        <v>123</v>
      </c>
    </row>
    <row r="3628" spans="1:2" ht="12" thickBot="1" x14ac:dyDescent="0.25">
      <c r="A3628" s="15" t="s">
        <v>74</v>
      </c>
      <c r="B3628" s="17" t="s">
        <v>123</v>
      </c>
    </row>
    <row r="3629" spans="1:2" ht="12" thickBot="1" x14ac:dyDescent="0.25">
      <c r="A3629" s="15" t="s">
        <v>74</v>
      </c>
      <c r="B3629" s="17" t="s">
        <v>124</v>
      </c>
    </row>
    <row r="3630" spans="1:2" ht="12" thickBot="1" x14ac:dyDescent="0.25">
      <c r="A3630" s="15" t="s">
        <v>74</v>
      </c>
      <c r="B3630" s="17" t="s">
        <v>124</v>
      </c>
    </row>
    <row r="3631" spans="1:2" ht="12" thickBot="1" x14ac:dyDescent="0.25">
      <c r="A3631" s="15" t="s">
        <v>74</v>
      </c>
      <c r="B3631" s="17" t="s">
        <v>125</v>
      </c>
    </row>
    <row r="3632" spans="1:2" ht="12" thickBot="1" x14ac:dyDescent="0.25">
      <c r="A3632" s="15" t="s">
        <v>74</v>
      </c>
      <c r="B3632" s="17" t="s">
        <v>125</v>
      </c>
    </row>
    <row r="3633" spans="1:2" ht="12" thickBot="1" x14ac:dyDescent="0.25">
      <c r="A3633" s="15" t="s">
        <v>74</v>
      </c>
      <c r="B3633" s="17" t="s">
        <v>126</v>
      </c>
    </row>
    <row r="3634" spans="1:2" ht="12" thickBot="1" x14ac:dyDescent="0.25">
      <c r="A3634" s="15" t="s">
        <v>74</v>
      </c>
      <c r="B3634" s="17" t="s">
        <v>126</v>
      </c>
    </row>
    <row r="3635" spans="1:2" ht="12" thickBot="1" x14ac:dyDescent="0.25">
      <c r="A3635" s="15" t="s">
        <v>74</v>
      </c>
      <c r="B3635" s="17" t="s">
        <v>127</v>
      </c>
    </row>
    <row r="3636" spans="1:2" ht="12" thickBot="1" x14ac:dyDescent="0.25">
      <c r="A3636" s="15" t="s">
        <v>74</v>
      </c>
      <c r="B3636" s="17" t="s">
        <v>128</v>
      </c>
    </row>
    <row r="3637" spans="1:2" ht="12" thickBot="1" x14ac:dyDescent="0.25">
      <c r="A3637" s="15" t="s">
        <v>74</v>
      </c>
      <c r="B3637" s="17" t="s">
        <v>129</v>
      </c>
    </row>
    <row r="3638" spans="1:2" ht="12" thickBot="1" x14ac:dyDescent="0.25">
      <c r="A3638" s="15" t="s">
        <v>74</v>
      </c>
      <c r="B3638" s="17" t="s">
        <v>130</v>
      </c>
    </row>
    <row r="3639" spans="1:2" ht="12" thickBot="1" x14ac:dyDescent="0.25">
      <c r="A3639" s="15" t="s">
        <v>74</v>
      </c>
      <c r="B3639" s="17" t="s">
        <v>131</v>
      </c>
    </row>
    <row r="3640" spans="1:2" ht="12" thickBot="1" x14ac:dyDescent="0.25">
      <c r="A3640" s="15" t="s">
        <v>74</v>
      </c>
      <c r="B3640" s="19" t="s">
        <v>131</v>
      </c>
    </row>
    <row r="3641" spans="1:2" ht="12" thickBot="1" x14ac:dyDescent="0.25">
      <c r="A3641" s="15" t="s">
        <v>74</v>
      </c>
      <c r="B3641" s="17" t="s">
        <v>132</v>
      </c>
    </row>
    <row r="3642" spans="1:2" ht="12" thickBot="1" x14ac:dyDescent="0.25">
      <c r="A3642" s="15" t="s">
        <v>74</v>
      </c>
      <c r="B3642" s="17" t="s">
        <v>133</v>
      </c>
    </row>
    <row r="3643" spans="1:2" ht="12" thickBot="1" x14ac:dyDescent="0.25">
      <c r="A3643" s="15" t="s">
        <v>74</v>
      </c>
      <c r="B3643" s="17" t="s">
        <v>134</v>
      </c>
    </row>
    <row r="3644" spans="1:2" ht="12" thickBot="1" x14ac:dyDescent="0.25">
      <c r="A3644" s="15" t="s">
        <v>74</v>
      </c>
      <c r="B3644" s="17" t="s">
        <v>135</v>
      </c>
    </row>
    <row r="3645" spans="1:2" ht="12" thickBot="1" x14ac:dyDescent="0.25">
      <c r="A3645" s="15" t="s">
        <v>74</v>
      </c>
      <c r="B3645" s="17" t="s">
        <v>136</v>
      </c>
    </row>
    <row r="3646" spans="1:2" ht="12" thickBot="1" x14ac:dyDescent="0.25">
      <c r="A3646" s="15" t="s">
        <v>74</v>
      </c>
      <c r="B3646" s="19" t="s">
        <v>137</v>
      </c>
    </row>
    <row r="3647" spans="1:2" ht="12" thickBot="1" x14ac:dyDescent="0.25">
      <c r="A3647" s="15" t="s">
        <v>74</v>
      </c>
      <c r="B3647" s="17" t="s">
        <v>137</v>
      </c>
    </row>
    <row r="3648" spans="1:2" ht="12" thickBot="1" x14ac:dyDescent="0.25">
      <c r="A3648" s="15" t="s">
        <v>74</v>
      </c>
      <c r="B3648" s="17" t="s">
        <v>138</v>
      </c>
    </row>
    <row r="3649" spans="1:2" ht="12" thickBot="1" x14ac:dyDescent="0.25">
      <c r="A3649" s="15" t="s">
        <v>74</v>
      </c>
      <c r="B3649" s="17" t="s">
        <v>138</v>
      </c>
    </row>
    <row r="3650" spans="1:2" ht="12" thickBot="1" x14ac:dyDescent="0.25">
      <c r="A3650" s="15" t="s">
        <v>74</v>
      </c>
      <c r="B3650" s="28" t="s">
        <v>139</v>
      </c>
    </row>
    <row r="3651" spans="1:2" ht="12" thickBot="1" x14ac:dyDescent="0.25">
      <c r="A3651" s="15" t="s">
        <v>74</v>
      </c>
      <c r="B3651" s="17" t="s">
        <v>140</v>
      </c>
    </row>
    <row r="3652" spans="1:2" ht="12" thickBot="1" x14ac:dyDescent="0.25">
      <c r="A3652" s="15" t="s">
        <v>74</v>
      </c>
      <c r="B3652" s="17" t="s">
        <v>141</v>
      </c>
    </row>
    <row r="3653" spans="1:2" ht="12" thickBot="1" x14ac:dyDescent="0.25">
      <c r="A3653" s="15" t="s">
        <v>74</v>
      </c>
      <c r="B3653" s="17" t="s">
        <v>142</v>
      </c>
    </row>
    <row r="3654" spans="1:2" ht="12" thickBot="1" x14ac:dyDescent="0.25">
      <c r="A3654" s="15" t="s">
        <v>74</v>
      </c>
      <c r="B3654" s="17" t="s">
        <v>142</v>
      </c>
    </row>
    <row r="3655" spans="1:2" ht="12" thickBot="1" x14ac:dyDescent="0.25">
      <c r="A3655" s="15" t="s">
        <v>74</v>
      </c>
      <c r="B3655" s="17" t="s">
        <v>143</v>
      </c>
    </row>
    <row r="3656" spans="1:2" ht="12" thickBot="1" x14ac:dyDescent="0.25">
      <c r="A3656" s="15" t="s">
        <v>74</v>
      </c>
      <c r="B3656" s="17" t="s">
        <v>144</v>
      </c>
    </row>
    <row r="3657" spans="1:2" ht="12" thickBot="1" x14ac:dyDescent="0.25">
      <c r="A3657" s="15" t="s">
        <v>74</v>
      </c>
      <c r="B3657" s="17" t="s">
        <v>144</v>
      </c>
    </row>
    <row r="3658" spans="1:2" ht="12" thickBot="1" x14ac:dyDescent="0.25">
      <c r="A3658" s="15" t="s">
        <v>74</v>
      </c>
      <c r="B3658" s="17" t="s">
        <v>145</v>
      </c>
    </row>
    <row r="3659" spans="1:2" ht="12" thickBot="1" x14ac:dyDescent="0.25">
      <c r="A3659" s="15" t="s">
        <v>74</v>
      </c>
      <c r="B3659" s="17" t="s">
        <v>146</v>
      </c>
    </row>
    <row r="3660" spans="1:2" ht="12" thickBot="1" x14ac:dyDescent="0.25">
      <c r="A3660" s="15" t="s">
        <v>74</v>
      </c>
      <c r="B3660" s="17" t="s">
        <v>147</v>
      </c>
    </row>
    <row r="3661" spans="1:2" ht="12" thickBot="1" x14ac:dyDescent="0.25">
      <c r="A3661" s="15" t="s">
        <v>74</v>
      </c>
      <c r="B3661" s="17" t="s">
        <v>148</v>
      </c>
    </row>
    <row r="3662" spans="1:2" ht="12" thickBot="1" x14ac:dyDescent="0.25">
      <c r="A3662" s="15" t="s">
        <v>74</v>
      </c>
      <c r="B3662" s="17" t="s">
        <v>148</v>
      </c>
    </row>
    <row r="3663" spans="1:2" ht="12" thickBot="1" x14ac:dyDescent="0.25">
      <c r="A3663" s="15" t="s">
        <v>74</v>
      </c>
      <c r="B3663" s="19" t="s">
        <v>149</v>
      </c>
    </row>
    <row r="3664" spans="1:2" ht="12" thickBot="1" x14ac:dyDescent="0.25">
      <c r="A3664" s="15" t="s">
        <v>74</v>
      </c>
      <c r="B3664" s="17" t="s">
        <v>150</v>
      </c>
    </row>
    <row r="3665" spans="1:2" ht="12" thickBot="1" x14ac:dyDescent="0.25">
      <c r="A3665" s="15" t="s">
        <v>74</v>
      </c>
      <c r="B3665" s="17" t="s">
        <v>151</v>
      </c>
    </row>
    <row r="3666" spans="1:2" ht="12" thickBot="1" x14ac:dyDescent="0.25">
      <c r="A3666" s="15" t="s">
        <v>74</v>
      </c>
      <c r="B3666" s="17" t="s">
        <v>152</v>
      </c>
    </row>
    <row r="3667" spans="1:2" ht="12" thickBot="1" x14ac:dyDescent="0.25">
      <c r="A3667" s="15" t="s">
        <v>74</v>
      </c>
      <c r="B3667" s="17" t="s">
        <v>153</v>
      </c>
    </row>
    <row r="3668" spans="1:2" ht="12" thickBot="1" x14ac:dyDescent="0.25">
      <c r="A3668" s="15" t="s">
        <v>74</v>
      </c>
      <c r="B3668" s="17" t="s">
        <v>154</v>
      </c>
    </row>
    <row r="3669" spans="1:2" ht="12" thickBot="1" x14ac:dyDescent="0.25">
      <c r="A3669" s="15" t="s">
        <v>74</v>
      </c>
      <c r="B3669" s="19" t="s">
        <v>155</v>
      </c>
    </row>
    <row r="3670" spans="1:2" ht="12" thickBot="1" x14ac:dyDescent="0.25">
      <c r="A3670" s="15" t="s">
        <v>74</v>
      </c>
      <c r="B3670" s="17" t="s">
        <v>156</v>
      </c>
    </row>
    <row r="3671" spans="1:2" ht="17.25" thickBot="1" x14ac:dyDescent="0.25">
      <c r="A3671" s="15" t="s">
        <v>74</v>
      </c>
      <c r="B3671" s="17" t="s">
        <v>157</v>
      </c>
    </row>
    <row r="3672" spans="1:2" ht="12" thickBot="1" x14ac:dyDescent="0.25">
      <c r="A3672" s="15" t="s">
        <v>74</v>
      </c>
      <c r="B3672" s="17" t="s">
        <v>158</v>
      </c>
    </row>
    <row r="3673" spans="1:2" ht="12" thickBot="1" x14ac:dyDescent="0.25">
      <c r="A3673" s="15" t="s">
        <v>74</v>
      </c>
      <c r="B3673" s="17" t="s">
        <v>159</v>
      </c>
    </row>
    <row r="3674" spans="1:2" ht="12" thickBot="1" x14ac:dyDescent="0.25">
      <c r="A3674" s="15" t="s">
        <v>74</v>
      </c>
      <c r="B3674" s="17" t="s">
        <v>160</v>
      </c>
    </row>
    <row r="3675" spans="1:2" ht="12" thickBot="1" x14ac:dyDescent="0.25">
      <c r="A3675" s="15" t="s">
        <v>74</v>
      </c>
      <c r="B3675" s="17" t="s">
        <v>161</v>
      </c>
    </row>
    <row r="3676" spans="1:2" ht="12" thickBot="1" x14ac:dyDescent="0.25">
      <c r="A3676" s="15" t="s">
        <v>74</v>
      </c>
      <c r="B3676" s="17" t="s">
        <v>162</v>
      </c>
    </row>
    <row r="3677" spans="1:2" ht="12" thickBot="1" x14ac:dyDescent="0.25">
      <c r="A3677" s="15" t="s">
        <v>74</v>
      </c>
      <c r="B3677" s="17" t="s">
        <v>162</v>
      </c>
    </row>
    <row r="3678" spans="1:2" ht="12" thickBot="1" x14ac:dyDescent="0.25">
      <c r="A3678" s="15" t="s">
        <v>74</v>
      </c>
      <c r="B3678" s="17" t="s">
        <v>163</v>
      </c>
    </row>
    <row r="3679" spans="1:2" ht="12" thickBot="1" x14ac:dyDescent="0.25">
      <c r="A3679" s="15" t="s">
        <v>74</v>
      </c>
      <c r="B3679" s="17" t="s">
        <v>164</v>
      </c>
    </row>
    <row r="3680" spans="1:2" ht="12" thickBot="1" x14ac:dyDescent="0.25">
      <c r="A3680" s="15" t="s">
        <v>74</v>
      </c>
      <c r="B3680" s="17" t="s">
        <v>165</v>
      </c>
    </row>
    <row r="3681" spans="1:2" ht="12" thickBot="1" x14ac:dyDescent="0.25">
      <c r="A3681" s="15" t="s">
        <v>74</v>
      </c>
      <c r="B3681" s="17" t="s">
        <v>166</v>
      </c>
    </row>
    <row r="3682" spans="1:2" ht="12" thickBot="1" x14ac:dyDescent="0.25">
      <c r="A3682" s="15" t="s">
        <v>74</v>
      </c>
      <c r="B3682" s="17" t="s">
        <v>166</v>
      </c>
    </row>
    <row r="3683" spans="1:2" ht="12" thickBot="1" x14ac:dyDescent="0.25">
      <c r="A3683" s="15" t="s">
        <v>74</v>
      </c>
      <c r="B3683" s="17" t="s">
        <v>167</v>
      </c>
    </row>
    <row r="3684" spans="1:2" ht="12" thickBot="1" x14ac:dyDescent="0.25">
      <c r="A3684" s="15" t="s">
        <v>74</v>
      </c>
      <c r="B3684" s="17" t="s">
        <v>167</v>
      </c>
    </row>
    <row r="3685" spans="1:2" ht="12" thickBot="1" x14ac:dyDescent="0.25">
      <c r="A3685" s="15" t="s">
        <v>74</v>
      </c>
      <c r="B3685" s="17" t="s">
        <v>168</v>
      </c>
    </row>
    <row r="3686" spans="1:2" ht="12" thickBot="1" x14ac:dyDescent="0.25">
      <c r="A3686" s="15" t="s">
        <v>74</v>
      </c>
      <c r="B3686" s="17" t="s">
        <v>168</v>
      </c>
    </row>
    <row r="3687" spans="1:2" ht="12" thickBot="1" x14ac:dyDescent="0.25">
      <c r="A3687" s="15" t="s">
        <v>74</v>
      </c>
      <c r="B3687" s="17" t="s">
        <v>169</v>
      </c>
    </row>
    <row r="3688" spans="1:2" ht="12" thickBot="1" x14ac:dyDescent="0.25">
      <c r="A3688" s="15" t="s">
        <v>74</v>
      </c>
      <c r="B3688" s="17" t="s">
        <v>170</v>
      </c>
    </row>
    <row r="3689" spans="1:2" ht="12" thickBot="1" x14ac:dyDescent="0.25">
      <c r="A3689" s="15" t="s">
        <v>74</v>
      </c>
      <c r="B3689" s="17" t="s">
        <v>171</v>
      </c>
    </row>
    <row r="3690" spans="1:2" ht="17.25" thickBot="1" x14ac:dyDescent="0.25">
      <c r="A3690" s="15" t="s">
        <v>74</v>
      </c>
      <c r="B3690" s="17" t="s">
        <v>172</v>
      </c>
    </row>
    <row r="3691" spans="1:2" ht="17.25" thickBot="1" x14ac:dyDescent="0.25">
      <c r="A3691" s="15" t="s">
        <v>74</v>
      </c>
      <c r="B3691" s="17" t="s">
        <v>173</v>
      </c>
    </row>
    <row r="3692" spans="1:2" ht="12" thickBot="1" x14ac:dyDescent="0.25">
      <c r="A3692" s="15" t="s">
        <v>74</v>
      </c>
      <c r="B3692" s="17" t="s">
        <v>174</v>
      </c>
    </row>
    <row r="3693" spans="1:2" ht="12" thickBot="1" x14ac:dyDescent="0.25">
      <c r="A3693" s="15" t="s">
        <v>74</v>
      </c>
      <c r="B3693" s="17" t="s">
        <v>175</v>
      </c>
    </row>
    <row r="3694" spans="1:2" ht="12" thickBot="1" x14ac:dyDescent="0.25">
      <c r="A3694" s="15" t="s">
        <v>74</v>
      </c>
      <c r="B3694" s="17" t="s">
        <v>176</v>
      </c>
    </row>
    <row r="3695" spans="1:2" ht="12" thickBot="1" x14ac:dyDescent="0.25">
      <c r="A3695" s="15" t="s">
        <v>74</v>
      </c>
      <c r="B3695" s="17" t="s">
        <v>177</v>
      </c>
    </row>
    <row r="3696" spans="1:2" ht="12" thickBot="1" x14ac:dyDescent="0.25">
      <c r="A3696" s="15" t="s">
        <v>74</v>
      </c>
      <c r="B3696" s="17" t="s">
        <v>178</v>
      </c>
    </row>
    <row r="3697" spans="1:2" ht="12" thickBot="1" x14ac:dyDescent="0.25">
      <c r="A3697" s="15" t="s">
        <v>74</v>
      </c>
      <c r="B3697" s="17" t="s">
        <v>179</v>
      </c>
    </row>
    <row r="3698" spans="1:2" ht="12" thickBot="1" x14ac:dyDescent="0.25">
      <c r="A3698" s="15" t="s">
        <v>74</v>
      </c>
      <c r="B3698" s="17" t="s">
        <v>180</v>
      </c>
    </row>
    <row r="3699" spans="1:2" ht="12" thickBot="1" x14ac:dyDescent="0.25">
      <c r="A3699" s="15" t="s">
        <v>74</v>
      </c>
      <c r="B3699" s="17" t="s">
        <v>181</v>
      </c>
    </row>
    <row r="3700" spans="1:2" ht="12" thickBot="1" x14ac:dyDescent="0.25">
      <c r="A3700" s="15" t="s">
        <v>74</v>
      </c>
      <c r="B3700" s="17" t="s">
        <v>182</v>
      </c>
    </row>
    <row r="3701" spans="1:2" ht="12" thickBot="1" x14ac:dyDescent="0.25">
      <c r="A3701" s="15" t="s">
        <v>74</v>
      </c>
      <c r="B3701" s="17" t="s">
        <v>183</v>
      </c>
    </row>
    <row r="3702" spans="1:2" ht="12" thickBot="1" x14ac:dyDescent="0.25">
      <c r="A3702" s="15" t="s">
        <v>74</v>
      </c>
      <c r="B3702" s="17" t="s">
        <v>184</v>
      </c>
    </row>
    <row r="3703" spans="1:2" ht="12" thickBot="1" x14ac:dyDescent="0.25">
      <c r="A3703" s="15" t="s">
        <v>74</v>
      </c>
      <c r="B3703" s="17" t="s">
        <v>185</v>
      </c>
    </row>
    <row r="3704" spans="1:2" ht="17.25" thickBot="1" x14ac:dyDescent="0.25">
      <c r="A3704" s="15" t="s">
        <v>74</v>
      </c>
      <c r="B3704" s="17" t="s">
        <v>186</v>
      </c>
    </row>
    <row r="3705" spans="1:2" ht="17.25" thickBot="1" x14ac:dyDescent="0.25">
      <c r="A3705" s="15" t="s">
        <v>74</v>
      </c>
      <c r="B3705" s="17" t="s">
        <v>187</v>
      </c>
    </row>
    <row r="3706" spans="1:2" ht="12" thickBot="1" x14ac:dyDescent="0.25">
      <c r="A3706" s="15" t="s">
        <v>74</v>
      </c>
      <c r="B3706" s="17" t="s">
        <v>188</v>
      </c>
    </row>
    <row r="3707" spans="1:2" ht="12" thickBot="1" x14ac:dyDescent="0.25">
      <c r="A3707" s="15" t="s">
        <v>74</v>
      </c>
      <c r="B3707" s="17" t="s">
        <v>189</v>
      </c>
    </row>
    <row r="3708" spans="1:2" ht="12" thickBot="1" x14ac:dyDescent="0.25">
      <c r="A3708" s="15" t="s">
        <v>74</v>
      </c>
      <c r="B3708" s="17" t="s">
        <v>190</v>
      </c>
    </row>
    <row r="3709" spans="1:2" ht="12" thickBot="1" x14ac:dyDescent="0.25">
      <c r="A3709" s="15" t="s">
        <v>74</v>
      </c>
      <c r="B3709" s="17" t="s">
        <v>191</v>
      </c>
    </row>
    <row r="3710" spans="1:2" ht="17.25" thickBot="1" x14ac:dyDescent="0.25">
      <c r="A3710" s="15" t="s">
        <v>74</v>
      </c>
      <c r="B3710" s="17" t="s">
        <v>192</v>
      </c>
    </row>
    <row r="3711" spans="1:2" ht="12" thickBot="1" x14ac:dyDescent="0.25">
      <c r="A3711" s="15" t="s">
        <v>74</v>
      </c>
      <c r="B3711" s="17" t="s">
        <v>193</v>
      </c>
    </row>
    <row r="3712" spans="1:2" ht="12" thickBot="1" x14ac:dyDescent="0.25">
      <c r="A3712" s="15" t="s">
        <v>74</v>
      </c>
      <c r="B3712" s="17" t="s">
        <v>194</v>
      </c>
    </row>
    <row r="3713" spans="1:2" ht="12" thickBot="1" x14ac:dyDescent="0.25">
      <c r="A3713" s="15" t="s">
        <v>74</v>
      </c>
      <c r="B3713" s="17" t="s">
        <v>195</v>
      </c>
    </row>
    <row r="3714" spans="1:2" ht="12" thickBot="1" x14ac:dyDescent="0.25">
      <c r="A3714" s="15" t="s">
        <v>74</v>
      </c>
      <c r="B3714" s="17" t="s">
        <v>196</v>
      </c>
    </row>
    <row r="3715" spans="1:2" ht="12" thickBot="1" x14ac:dyDescent="0.25">
      <c r="A3715" s="15" t="s">
        <v>74</v>
      </c>
      <c r="B3715" s="17" t="s">
        <v>197</v>
      </c>
    </row>
    <row r="3716" spans="1:2" ht="12" thickBot="1" x14ac:dyDescent="0.25">
      <c r="A3716" s="15" t="s">
        <v>74</v>
      </c>
      <c r="B3716" s="22" t="s">
        <v>198</v>
      </c>
    </row>
    <row r="3717" spans="1:2" ht="12" thickBot="1" x14ac:dyDescent="0.25">
      <c r="A3717" s="15" t="s">
        <v>74</v>
      </c>
      <c r="B3717" s="22" t="s">
        <v>199</v>
      </c>
    </row>
    <row r="3718" spans="1:2" ht="12" thickBot="1" x14ac:dyDescent="0.25">
      <c r="A3718" s="15" t="s">
        <v>74</v>
      </c>
      <c r="B3718" s="22" t="s">
        <v>200</v>
      </c>
    </row>
    <row r="3719" spans="1:2" ht="12" thickBot="1" x14ac:dyDescent="0.25">
      <c r="A3719" s="15" t="s">
        <v>74</v>
      </c>
      <c r="B3719" s="22" t="s">
        <v>201</v>
      </c>
    </row>
    <row r="3720" spans="1:2" ht="12" thickBot="1" x14ac:dyDescent="0.25">
      <c r="A3720" s="15" t="s">
        <v>74</v>
      </c>
      <c r="B3720" s="22" t="s">
        <v>202</v>
      </c>
    </row>
    <row r="3721" spans="1:2" ht="12" thickBot="1" x14ac:dyDescent="0.25">
      <c r="A3721" s="15" t="s">
        <v>74</v>
      </c>
      <c r="B3721" s="22" t="s">
        <v>203</v>
      </c>
    </row>
    <row r="3722" spans="1:2" ht="12" thickBot="1" x14ac:dyDescent="0.25">
      <c r="A3722" s="15" t="s">
        <v>74</v>
      </c>
      <c r="B3722" s="22" t="s">
        <v>204</v>
      </c>
    </row>
    <row r="3723" spans="1:2" ht="12" thickBot="1" x14ac:dyDescent="0.25">
      <c r="A3723" s="15" t="s">
        <v>74</v>
      </c>
      <c r="B3723" s="22" t="s">
        <v>205</v>
      </c>
    </row>
    <row r="3724" spans="1:2" ht="12" thickBot="1" x14ac:dyDescent="0.25">
      <c r="A3724" s="15" t="s">
        <v>74</v>
      </c>
      <c r="B3724" s="22" t="s">
        <v>206</v>
      </c>
    </row>
    <row r="3725" spans="1:2" ht="12" thickBot="1" x14ac:dyDescent="0.25">
      <c r="A3725" s="15" t="s">
        <v>74</v>
      </c>
      <c r="B3725" s="22" t="s">
        <v>207</v>
      </c>
    </row>
    <row r="3726" spans="1:2" ht="12" thickBot="1" x14ac:dyDescent="0.25">
      <c r="A3726" s="15" t="s">
        <v>74</v>
      </c>
      <c r="B3726" s="22" t="s">
        <v>208</v>
      </c>
    </row>
    <row r="3727" spans="1:2" ht="12" thickBot="1" x14ac:dyDescent="0.25">
      <c r="A3727" s="15" t="s">
        <v>74</v>
      </c>
      <c r="B3727" s="22" t="s">
        <v>209</v>
      </c>
    </row>
    <row r="3728" spans="1:2" ht="12" thickBot="1" x14ac:dyDescent="0.25">
      <c r="A3728" s="15" t="s">
        <v>74</v>
      </c>
      <c r="B3728" s="22" t="s">
        <v>210</v>
      </c>
    </row>
    <row r="3729" spans="1:2" ht="12" thickBot="1" x14ac:dyDescent="0.25">
      <c r="A3729" s="15" t="s">
        <v>74</v>
      </c>
      <c r="B3729" s="22" t="s">
        <v>211</v>
      </c>
    </row>
    <row r="3730" spans="1:2" ht="12" thickBot="1" x14ac:dyDescent="0.25">
      <c r="A3730" s="15" t="s">
        <v>74</v>
      </c>
      <c r="B3730" s="22" t="s">
        <v>212</v>
      </c>
    </row>
    <row r="3731" spans="1:2" ht="12" thickBot="1" x14ac:dyDescent="0.25">
      <c r="A3731" s="15" t="s">
        <v>74</v>
      </c>
      <c r="B3731" s="22" t="s">
        <v>213</v>
      </c>
    </row>
    <row r="3732" spans="1:2" ht="12" thickBot="1" x14ac:dyDescent="0.25">
      <c r="A3732" s="15" t="s">
        <v>74</v>
      </c>
      <c r="B3732" s="22" t="s">
        <v>214</v>
      </c>
    </row>
    <row r="3733" spans="1:2" ht="12" thickBot="1" x14ac:dyDescent="0.25">
      <c r="A3733" s="15" t="s">
        <v>74</v>
      </c>
      <c r="B3733" s="22" t="s">
        <v>215</v>
      </c>
    </row>
    <row r="3734" spans="1:2" ht="12" thickBot="1" x14ac:dyDescent="0.25">
      <c r="A3734" s="15" t="s">
        <v>74</v>
      </c>
      <c r="B3734" s="22" t="s">
        <v>216</v>
      </c>
    </row>
    <row r="3735" spans="1:2" ht="12" thickBot="1" x14ac:dyDescent="0.25">
      <c r="A3735" s="15" t="s">
        <v>74</v>
      </c>
      <c r="B3735" s="22" t="s">
        <v>217</v>
      </c>
    </row>
    <row r="3736" spans="1:2" ht="12" thickBot="1" x14ac:dyDescent="0.25">
      <c r="A3736" s="15" t="s">
        <v>74</v>
      </c>
      <c r="B3736" s="22" t="s">
        <v>218</v>
      </c>
    </row>
    <row r="3737" spans="1:2" ht="12" thickBot="1" x14ac:dyDescent="0.25">
      <c r="A3737" s="15" t="s">
        <v>74</v>
      </c>
      <c r="B3737" s="22" t="s">
        <v>219</v>
      </c>
    </row>
    <row r="3738" spans="1:2" ht="12" thickBot="1" x14ac:dyDescent="0.25">
      <c r="A3738" s="15" t="s">
        <v>74</v>
      </c>
      <c r="B3738" s="22" t="s">
        <v>220</v>
      </c>
    </row>
    <row r="3739" spans="1:2" ht="12" thickBot="1" x14ac:dyDescent="0.25">
      <c r="A3739" s="15" t="s">
        <v>74</v>
      </c>
      <c r="B3739" s="22" t="s">
        <v>221</v>
      </c>
    </row>
    <row r="3740" spans="1:2" ht="12" thickBot="1" x14ac:dyDescent="0.25">
      <c r="A3740" s="15" t="s">
        <v>74</v>
      </c>
      <c r="B3740" s="22" t="s">
        <v>222</v>
      </c>
    </row>
    <row r="3741" spans="1:2" ht="12" thickBot="1" x14ac:dyDescent="0.25">
      <c r="A3741" s="15" t="s">
        <v>74</v>
      </c>
      <c r="B3741" s="22" t="s">
        <v>223</v>
      </c>
    </row>
    <row r="3742" spans="1:2" ht="12" thickBot="1" x14ac:dyDescent="0.25">
      <c r="A3742" s="15" t="s">
        <v>74</v>
      </c>
      <c r="B3742" s="22" t="s">
        <v>224</v>
      </c>
    </row>
    <row r="3743" spans="1:2" ht="12" thickBot="1" x14ac:dyDescent="0.25">
      <c r="A3743" s="15" t="s">
        <v>74</v>
      </c>
      <c r="B3743" s="22" t="s">
        <v>225</v>
      </c>
    </row>
    <row r="3744" spans="1:2" ht="12" thickBot="1" x14ac:dyDescent="0.25">
      <c r="A3744" s="15" t="s">
        <v>74</v>
      </c>
      <c r="B3744" s="22" t="s">
        <v>226</v>
      </c>
    </row>
    <row r="3745" spans="1:2" ht="12" thickBot="1" x14ac:dyDescent="0.25">
      <c r="A3745" s="15" t="s">
        <v>74</v>
      </c>
      <c r="B3745" s="22" t="s">
        <v>227</v>
      </c>
    </row>
    <row r="3746" spans="1:2" ht="12" thickBot="1" x14ac:dyDescent="0.25">
      <c r="A3746" s="15" t="s">
        <v>74</v>
      </c>
      <c r="B3746" s="22" t="s">
        <v>228</v>
      </c>
    </row>
    <row r="3747" spans="1:2" ht="12" thickBot="1" x14ac:dyDescent="0.25">
      <c r="A3747" s="15" t="s">
        <v>74</v>
      </c>
      <c r="B3747" s="22" t="s">
        <v>229</v>
      </c>
    </row>
    <row r="3748" spans="1:2" ht="12" thickBot="1" x14ac:dyDescent="0.25">
      <c r="A3748" s="15" t="s">
        <v>74</v>
      </c>
      <c r="B3748" s="22" t="s">
        <v>230</v>
      </c>
    </row>
    <row r="3749" spans="1:2" ht="12" thickBot="1" x14ac:dyDescent="0.25">
      <c r="A3749" s="15" t="s">
        <v>74</v>
      </c>
      <c r="B3749" s="22" t="s">
        <v>231</v>
      </c>
    </row>
    <row r="3750" spans="1:2" ht="12" thickBot="1" x14ac:dyDescent="0.25">
      <c r="A3750" s="15" t="s">
        <v>74</v>
      </c>
      <c r="B3750" s="22" t="s">
        <v>232</v>
      </c>
    </row>
    <row r="3751" spans="1:2" ht="12" thickBot="1" x14ac:dyDescent="0.25">
      <c r="A3751" s="15" t="s">
        <v>74</v>
      </c>
      <c r="B3751" s="22" t="s">
        <v>233</v>
      </c>
    </row>
    <row r="3752" spans="1:2" ht="12" thickBot="1" x14ac:dyDescent="0.25">
      <c r="A3752" s="15" t="s">
        <v>74</v>
      </c>
      <c r="B3752" s="22" t="s">
        <v>234</v>
      </c>
    </row>
    <row r="3753" spans="1:2" ht="12" thickBot="1" x14ac:dyDescent="0.25">
      <c r="A3753" s="15" t="s">
        <v>74</v>
      </c>
      <c r="B3753" s="22" t="s">
        <v>235</v>
      </c>
    </row>
    <row r="3754" spans="1:2" ht="12" thickBot="1" x14ac:dyDescent="0.25">
      <c r="A3754" s="15" t="s">
        <v>74</v>
      </c>
      <c r="B3754" s="22" t="s">
        <v>236</v>
      </c>
    </row>
    <row r="3755" spans="1:2" ht="12" thickBot="1" x14ac:dyDescent="0.25">
      <c r="A3755" s="15" t="s">
        <v>74</v>
      </c>
      <c r="B3755" s="22" t="s">
        <v>237</v>
      </c>
    </row>
    <row r="3756" spans="1:2" ht="12" thickBot="1" x14ac:dyDescent="0.25">
      <c r="A3756" s="15" t="s">
        <v>74</v>
      </c>
      <c r="B3756" s="29">
        <v>0</v>
      </c>
    </row>
    <row r="3757" spans="1:2" ht="12" thickBot="1" x14ac:dyDescent="0.25">
      <c r="A3757" s="15" t="s">
        <v>74</v>
      </c>
      <c r="B3757" s="25">
        <v>0</v>
      </c>
    </row>
    <row r="3758" spans="1:2" ht="12" thickBot="1" x14ac:dyDescent="0.25">
      <c r="A3758" s="15" t="s">
        <v>74</v>
      </c>
      <c r="B3758" s="25">
        <v>0</v>
      </c>
    </row>
    <row r="3759" spans="1:2" ht="12" thickBot="1" x14ac:dyDescent="0.25">
      <c r="A3759" s="15" t="s">
        <v>74</v>
      </c>
      <c r="B3759" s="25">
        <v>0</v>
      </c>
    </row>
    <row r="3760" spans="1:2" ht="12" thickBot="1" x14ac:dyDescent="0.25">
      <c r="A3760" s="15" t="s">
        <v>74</v>
      </c>
      <c r="B3760" s="25">
        <v>0</v>
      </c>
    </row>
    <row r="3761" spans="1:2" ht="12" thickBot="1" x14ac:dyDescent="0.25">
      <c r="A3761" s="15" t="s">
        <v>74</v>
      </c>
      <c r="B3761" s="25">
        <v>0</v>
      </c>
    </row>
    <row r="3762" spans="1:2" ht="12" thickBot="1" x14ac:dyDescent="0.25">
      <c r="A3762" s="15" t="s">
        <v>74</v>
      </c>
      <c r="B3762" s="25">
        <v>0</v>
      </c>
    </row>
    <row r="3763" spans="1:2" ht="12" thickBot="1" x14ac:dyDescent="0.25">
      <c r="A3763" s="15" t="s">
        <v>74</v>
      </c>
      <c r="B3763" s="25">
        <v>0</v>
      </c>
    </row>
    <row r="3764" spans="1:2" ht="12" thickBot="1" x14ac:dyDescent="0.25">
      <c r="A3764" s="15" t="s">
        <v>74</v>
      </c>
      <c r="B3764" s="25">
        <v>0</v>
      </c>
    </row>
    <row r="3765" spans="1:2" ht="12" thickBot="1" x14ac:dyDescent="0.25">
      <c r="A3765" s="15" t="s">
        <v>74</v>
      </c>
      <c r="B3765" s="25">
        <v>0</v>
      </c>
    </row>
    <row r="3766" spans="1:2" ht="12" thickBot="1" x14ac:dyDescent="0.25">
      <c r="A3766" s="15" t="s">
        <v>74</v>
      </c>
      <c r="B3766" s="25">
        <v>0</v>
      </c>
    </row>
    <row r="3767" spans="1:2" ht="12" thickBot="1" x14ac:dyDescent="0.25">
      <c r="A3767" s="15" t="s">
        <v>74</v>
      </c>
      <c r="B3767" s="25">
        <v>0</v>
      </c>
    </row>
    <row r="3768" spans="1:2" ht="12" thickBot="1" x14ac:dyDescent="0.25">
      <c r="A3768" s="15" t="s">
        <v>74</v>
      </c>
      <c r="B3768" s="25">
        <v>0</v>
      </c>
    </row>
    <row r="3769" spans="1:2" ht="12" thickBot="1" x14ac:dyDescent="0.25">
      <c r="A3769" s="15" t="s">
        <v>74</v>
      </c>
      <c r="B3769" s="25">
        <v>0</v>
      </c>
    </row>
    <row r="3770" spans="1:2" ht="12" thickBot="1" x14ac:dyDescent="0.25">
      <c r="A3770" s="15" t="s">
        <v>74</v>
      </c>
      <c r="B3770" s="26">
        <v>0</v>
      </c>
    </row>
    <row r="3771" spans="1:2" x14ac:dyDescent="0.2">
      <c r="A3771" s="15" t="s">
        <v>74</v>
      </c>
    </row>
    <row r="3772" spans="1:2" x14ac:dyDescent="0.2">
      <c r="A3772" s="15" t="s">
        <v>74</v>
      </c>
    </row>
    <row r="3773" spans="1:2" x14ac:dyDescent="0.2">
      <c r="A3773" s="15" t="s">
        <v>74</v>
      </c>
    </row>
    <row r="3774" spans="1:2" x14ac:dyDescent="0.2">
      <c r="A3774" s="15" t="s">
        <v>74</v>
      </c>
    </row>
    <row r="3775" spans="1:2" x14ac:dyDescent="0.2">
      <c r="A3775" s="15" t="s">
        <v>74</v>
      </c>
    </row>
    <row r="3776" spans="1:2" x14ac:dyDescent="0.2">
      <c r="A3776" s="15" t="s">
        <v>74</v>
      </c>
    </row>
    <row r="3777" spans="1:1" x14ac:dyDescent="0.2">
      <c r="A3777" s="15" t="s">
        <v>74</v>
      </c>
    </row>
    <row r="3778" spans="1:1" x14ac:dyDescent="0.2">
      <c r="A3778" s="15" t="s">
        <v>74</v>
      </c>
    </row>
    <row r="3779" spans="1:1" x14ac:dyDescent="0.2">
      <c r="A3779" s="15" t="s">
        <v>74</v>
      </c>
    </row>
    <row r="3780" spans="1:1" x14ac:dyDescent="0.2">
      <c r="A3780" s="15" t="s">
        <v>74</v>
      </c>
    </row>
    <row r="3781" spans="1:1" x14ac:dyDescent="0.2">
      <c r="A3781" s="15" t="s">
        <v>74</v>
      </c>
    </row>
    <row r="3782" spans="1:1" x14ac:dyDescent="0.2">
      <c r="A3782" s="15" t="s">
        <v>74</v>
      </c>
    </row>
    <row r="3783" spans="1:1" x14ac:dyDescent="0.2">
      <c r="A3783" s="15" t="s">
        <v>74</v>
      </c>
    </row>
    <row r="3784" spans="1:1" x14ac:dyDescent="0.2">
      <c r="A3784" s="15" t="s">
        <v>74</v>
      </c>
    </row>
    <row r="3785" spans="1:1" x14ac:dyDescent="0.2">
      <c r="A3785" s="15" t="s">
        <v>74</v>
      </c>
    </row>
    <row r="3786" spans="1:1" x14ac:dyDescent="0.2">
      <c r="A3786" s="15" t="s">
        <v>74</v>
      </c>
    </row>
    <row r="3787" spans="1:1" x14ac:dyDescent="0.2">
      <c r="A3787" s="15" t="s">
        <v>74</v>
      </c>
    </row>
    <row r="3788" spans="1:1" x14ac:dyDescent="0.2">
      <c r="A3788" s="15" t="s">
        <v>74</v>
      </c>
    </row>
    <row r="3789" spans="1:1" x14ac:dyDescent="0.2">
      <c r="A3789" s="15" t="s">
        <v>74</v>
      </c>
    </row>
    <row r="3790" spans="1:1" x14ac:dyDescent="0.2">
      <c r="A3790" s="15" t="s">
        <v>74</v>
      </c>
    </row>
    <row r="3791" spans="1:1" x14ac:dyDescent="0.2">
      <c r="A3791" s="15" t="s">
        <v>74</v>
      </c>
    </row>
    <row r="3792" spans="1:1" x14ac:dyDescent="0.2">
      <c r="A3792" s="15" t="s">
        <v>74</v>
      </c>
    </row>
    <row r="3793" spans="1:2" x14ac:dyDescent="0.2">
      <c r="A3793" s="15" t="s">
        <v>74</v>
      </c>
    </row>
    <row r="3794" spans="1:2" x14ac:dyDescent="0.2">
      <c r="A3794" s="15" t="s">
        <v>74</v>
      </c>
    </row>
    <row r="3795" spans="1:2" x14ac:dyDescent="0.2">
      <c r="A3795" s="15" t="s">
        <v>74</v>
      </c>
    </row>
    <row r="3796" spans="1:2" x14ac:dyDescent="0.2">
      <c r="A3796" s="15" t="s">
        <v>74</v>
      </c>
    </row>
    <row r="3797" spans="1:2" x14ac:dyDescent="0.2">
      <c r="A3797" s="15" t="s">
        <v>74</v>
      </c>
    </row>
    <row r="3798" spans="1:2" x14ac:dyDescent="0.2">
      <c r="A3798" s="15" t="s">
        <v>74</v>
      </c>
    </row>
    <row r="3799" spans="1:2" x14ac:dyDescent="0.2">
      <c r="A3799" s="15" t="s">
        <v>74</v>
      </c>
    </row>
    <row r="3800" spans="1:2" ht="12" thickBot="1" x14ac:dyDescent="0.25">
      <c r="A3800" s="15" t="s">
        <v>74</v>
      </c>
    </row>
    <row r="3801" spans="1:2" ht="12" thickBot="1" x14ac:dyDescent="0.25">
      <c r="A3801" s="15" t="s">
        <v>75</v>
      </c>
      <c r="B3801" s="17" t="s">
        <v>104</v>
      </c>
    </row>
    <row r="3802" spans="1:2" ht="12" thickBot="1" x14ac:dyDescent="0.25">
      <c r="A3802" s="15" t="s">
        <v>75</v>
      </c>
      <c r="B3802" s="17" t="s">
        <v>104</v>
      </c>
    </row>
    <row r="3803" spans="1:2" ht="12" thickBot="1" x14ac:dyDescent="0.25">
      <c r="A3803" s="15" t="s">
        <v>75</v>
      </c>
      <c r="B3803" s="17" t="s">
        <v>105</v>
      </c>
    </row>
    <row r="3804" spans="1:2" ht="12" thickBot="1" x14ac:dyDescent="0.25">
      <c r="A3804" s="15" t="s">
        <v>75</v>
      </c>
      <c r="B3804" s="17" t="s">
        <v>106</v>
      </c>
    </row>
    <row r="3805" spans="1:2" ht="12" thickBot="1" x14ac:dyDescent="0.25">
      <c r="A3805" s="15" t="s">
        <v>75</v>
      </c>
      <c r="B3805" s="17" t="s">
        <v>107</v>
      </c>
    </row>
    <row r="3806" spans="1:2" ht="12" thickBot="1" x14ac:dyDescent="0.25">
      <c r="A3806" s="15" t="s">
        <v>75</v>
      </c>
      <c r="B3806" s="17" t="s">
        <v>107</v>
      </c>
    </row>
    <row r="3807" spans="1:2" ht="12" thickBot="1" x14ac:dyDescent="0.25">
      <c r="A3807" s="15" t="s">
        <v>75</v>
      </c>
      <c r="B3807" s="17" t="s">
        <v>108</v>
      </c>
    </row>
    <row r="3808" spans="1:2" ht="12" thickBot="1" x14ac:dyDescent="0.25">
      <c r="A3808" s="15" t="s">
        <v>75</v>
      </c>
      <c r="B3808" s="17" t="s">
        <v>108</v>
      </c>
    </row>
    <row r="3809" spans="1:2" ht="12" thickBot="1" x14ac:dyDescent="0.25">
      <c r="A3809" s="15" t="s">
        <v>75</v>
      </c>
      <c r="B3809" s="17" t="s">
        <v>109</v>
      </c>
    </row>
    <row r="3810" spans="1:2" ht="12" thickBot="1" x14ac:dyDescent="0.25">
      <c r="A3810" s="15" t="s">
        <v>75</v>
      </c>
      <c r="B3810" s="17" t="s">
        <v>110</v>
      </c>
    </row>
    <row r="3811" spans="1:2" ht="12" thickBot="1" x14ac:dyDescent="0.25">
      <c r="A3811" s="15" t="s">
        <v>75</v>
      </c>
      <c r="B3811" s="17" t="s">
        <v>110</v>
      </c>
    </row>
    <row r="3812" spans="1:2" ht="12" thickBot="1" x14ac:dyDescent="0.25">
      <c r="A3812" s="15" t="s">
        <v>75</v>
      </c>
      <c r="B3812" s="17" t="s">
        <v>111</v>
      </c>
    </row>
    <row r="3813" spans="1:2" ht="12" thickBot="1" x14ac:dyDescent="0.25">
      <c r="A3813" s="15" t="s">
        <v>75</v>
      </c>
      <c r="B3813" s="17" t="s">
        <v>111</v>
      </c>
    </row>
    <row r="3814" spans="1:2" ht="12" thickBot="1" x14ac:dyDescent="0.25">
      <c r="A3814" s="15" t="s">
        <v>75</v>
      </c>
      <c r="B3814" s="17" t="s">
        <v>112</v>
      </c>
    </row>
    <row r="3815" spans="1:2" ht="12" thickBot="1" x14ac:dyDescent="0.25">
      <c r="A3815" s="15" t="s">
        <v>75</v>
      </c>
      <c r="B3815" s="17" t="s">
        <v>113</v>
      </c>
    </row>
    <row r="3816" spans="1:2" ht="12" thickBot="1" x14ac:dyDescent="0.25">
      <c r="A3816" s="15" t="s">
        <v>75</v>
      </c>
      <c r="B3816" s="17" t="s">
        <v>113</v>
      </c>
    </row>
    <row r="3817" spans="1:2" ht="12" thickBot="1" x14ac:dyDescent="0.25">
      <c r="A3817" s="15" t="s">
        <v>75</v>
      </c>
      <c r="B3817" s="17" t="s">
        <v>114</v>
      </c>
    </row>
    <row r="3818" spans="1:2" ht="12" thickBot="1" x14ac:dyDescent="0.25">
      <c r="A3818" s="15" t="s">
        <v>75</v>
      </c>
      <c r="B3818" s="17" t="s">
        <v>115</v>
      </c>
    </row>
    <row r="3819" spans="1:2" ht="12" thickBot="1" x14ac:dyDescent="0.25">
      <c r="A3819" s="15" t="s">
        <v>75</v>
      </c>
      <c r="B3819" s="17" t="s">
        <v>116</v>
      </c>
    </row>
    <row r="3820" spans="1:2" ht="12" thickBot="1" x14ac:dyDescent="0.25">
      <c r="A3820" s="15" t="s">
        <v>75</v>
      </c>
      <c r="B3820" s="17" t="s">
        <v>117</v>
      </c>
    </row>
    <row r="3821" spans="1:2" ht="12" thickBot="1" x14ac:dyDescent="0.25">
      <c r="A3821" s="15" t="s">
        <v>75</v>
      </c>
      <c r="B3821" s="17" t="s">
        <v>117</v>
      </c>
    </row>
    <row r="3822" spans="1:2" ht="12" thickBot="1" x14ac:dyDescent="0.25">
      <c r="A3822" s="15" t="s">
        <v>75</v>
      </c>
      <c r="B3822" s="17" t="s">
        <v>118</v>
      </c>
    </row>
    <row r="3823" spans="1:2" ht="12" thickBot="1" x14ac:dyDescent="0.25">
      <c r="A3823" s="15" t="s">
        <v>75</v>
      </c>
      <c r="B3823" s="17" t="s">
        <v>119</v>
      </c>
    </row>
    <row r="3824" spans="1:2" ht="12" thickBot="1" x14ac:dyDescent="0.25">
      <c r="A3824" s="15" t="s">
        <v>75</v>
      </c>
      <c r="B3824" s="17" t="s">
        <v>120</v>
      </c>
    </row>
    <row r="3825" spans="1:2" ht="12" thickBot="1" x14ac:dyDescent="0.25">
      <c r="A3825" s="15" t="s">
        <v>75</v>
      </c>
      <c r="B3825" s="17" t="s">
        <v>121</v>
      </c>
    </row>
    <row r="3826" spans="1:2" ht="12" thickBot="1" x14ac:dyDescent="0.25">
      <c r="A3826" s="15" t="s">
        <v>75</v>
      </c>
      <c r="B3826" s="17" t="s">
        <v>122</v>
      </c>
    </row>
    <row r="3827" spans="1:2" ht="12" thickBot="1" x14ac:dyDescent="0.25">
      <c r="A3827" s="15" t="s">
        <v>75</v>
      </c>
      <c r="B3827" s="17" t="s">
        <v>123</v>
      </c>
    </row>
    <row r="3828" spans="1:2" ht="12" thickBot="1" x14ac:dyDescent="0.25">
      <c r="A3828" s="15" t="s">
        <v>75</v>
      </c>
      <c r="B3828" s="17" t="s">
        <v>123</v>
      </c>
    </row>
    <row r="3829" spans="1:2" ht="12" thickBot="1" x14ac:dyDescent="0.25">
      <c r="A3829" s="15" t="s">
        <v>75</v>
      </c>
      <c r="B3829" s="17" t="s">
        <v>124</v>
      </c>
    </row>
    <row r="3830" spans="1:2" ht="12" thickBot="1" x14ac:dyDescent="0.25">
      <c r="A3830" s="15" t="s">
        <v>75</v>
      </c>
      <c r="B3830" s="17" t="s">
        <v>124</v>
      </c>
    </row>
    <row r="3831" spans="1:2" ht="12" thickBot="1" x14ac:dyDescent="0.25">
      <c r="A3831" s="15" t="s">
        <v>75</v>
      </c>
      <c r="B3831" s="17" t="s">
        <v>125</v>
      </c>
    </row>
    <row r="3832" spans="1:2" ht="12" thickBot="1" x14ac:dyDescent="0.25">
      <c r="A3832" s="15" t="s">
        <v>75</v>
      </c>
      <c r="B3832" s="17" t="s">
        <v>125</v>
      </c>
    </row>
    <row r="3833" spans="1:2" ht="12" thickBot="1" x14ac:dyDescent="0.25">
      <c r="A3833" s="15" t="s">
        <v>75</v>
      </c>
      <c r="B3833" s="17" t="s">
        <v>126</v>
      </c>
    </row>
    <row r="3834" spans="1:2" ht="12" thickBot="1" x14ac:dyDescent="0.25">
      <c r="A3834" s="15" t="s">
        <v>75</v>
      </c>
      <c r="B3834" s="17" t="s">
        <v>126</v>
      </c>
    </row>
    <row r="3835" spans="1:2" ht="12" thickBot="1" x14ac:dyDescent="0.25">
      <c r="A3835" s="15" t="s">
        <v>75</v>
      </c>
      <c r="B3835" s="17" t="s">
        <v>127</v>
      </c>
    </row>
    <row r="3836" spans="1:2" ht="12" thickBot="1" x14ac:dyDescent="0.25">
      <c r="A3836" s="15" t="s">
        <v>75</v>
      </c>
      <c r="B3836" s="17" t="s">
        <v>128</v>
      </c>
    </row>
    <row r="3837" spans="1:2" ht="12" thickBot="1" x14ac:dyDescent="0.25">
      <c r="A3837" s="15" t="s">
        <v>75</v>
      </c>
      <c r="B3837" s="17" t="s">
        <v>129</v>
      </c>
    </row>
    <row r="3838" spans="1:2" ht="12" thickBot="1" x14ac:dyDescent="0.25">
      <c r="A3838" s="15" t="s">
        <v>75</v>
      </c>
      <c r="B3838" s="17" t="s">
        <v>130</v>
      </c>
    </row>
    <row r="3839" spans="1:2" ht="12" thickBot="1" x14ac:dyDescent="0.25">
      <c r="A3839" s="15" t="s">
        <v>75</v>
      </c>
      <c r="B3839" s="17" t="s">
        <v>131</v>
      </c>
    </row>
    <row r="3840" spans="1:2" ht="12" thickBot="1" x14ac:dyDescent="0.25">
      <c r="A3840" s="15" t="s">
        <v>75</v>
      </c>
      <c r="B3840" s="19" t="s">
        <v>131</v>
      </c>
    </row>
    <row r="3841" spans="1:2" ht="12" thickBot="1" x14ac:dyDescent="0.25">
      <c r="A3841" s="15" t="s">
        <v>75</v>
      </c>
      <c r="B3841" s="17" t="s">
        <v>132</v>
      </c>
    </row>
    <row r="3842" spans="1:2" ht="12" thickBot="1" x14ac:dyDescent="0.25">
      <c r="A3842" s="15" t="s">
        <v>75</v>
      </c>
      <c r="B3842" s="17" t="s">
        <v>133</v>
      </c>
    </row>
    <row r="3843" spans="1:2" ht="12" thickBot="1" x14ac:dyDescent="0.25">
      <c r="A3843" s="15" t="s">
        <v>75</v>
      </c>
      <c r="B3843" s="17" t="s">
        <v>134</v>
      </c>
    </row>
    <row r="3844" spans="1:2" ht="12" thickBot="1" x14ac:dyDescent="0.25">
      <c r="A3844" s="15" t="s">
        <v>75</v>
      </c>
      <c r="B3844" s="17" t="s">
        <v>135</v>
      </c>
    </row>
    <row r="3845" spans="1:2" ht="12" thickBot="1" x14ac:dyDescent="0.25">
      <c r="A3845" s="15" t="s">
        <v>75</v>
      </c>
      <c r="B3845" s="17" t="s">
        <v>136</v>
      </c>
    </row>
    <row r="3846" spans="1:2" ht="12" thickBot="1" x14ac:dyDescent="0.25">
      <c r="A3846" s="15" t="s">
        <v>75</v>
      </c>
      <c r="B3846" s="19" t="s">
        <v>137</v>
      </c>
    </row>
    <row r="3847" spans="1:2" ht="12" thickBot="1" x14ac:dyDescent="0.25">
      <c r="A3847" s="15" t="s">
        <v>75</v>
      </c>
      <c r="B3847" s="17" t="s">
        <v>137</v>
      </c>
    </row>
    <row r="3848" spans="1:2" ht="12" thickBot="1" x14ac:dyDescent="0.25">
      <c r="A3848" s="15" t="s">
        <v>75</v>
      </c>
      <c r="B3848" s="17" t="s">
        <v>138</v>
      </c>
    </row>
    <row r="3849" spans="1:2" ht="12" thickBot="1" x14ac:dyDescent="0.25">
      <c r="A3849" s="15" t="s">
        <v>75</v>
      </c>
      <c r="B3849" s="17" t="s">
        <v>138</v>
      </c>
    </row>
    <row r="3850" spans="1:2" ht="12" thickBot="1" x14ac:dyDescent="0.25">
      <c r="A3850" s="15" t="s">
        <v>75</v>
      </c>
      <c r="B3850" s="28" t="s">
        <v>139</v>
      </c>
    </row>
    <row r="3851" spans="1:2" ht="12" thickBot="1" x14ac:dyDescent="0.25">
      <c r="A3851" s="15" t="s">
        <v>75</v>
      </c>
      <c r="B3851" s="17" t="s">
        <v>140</v>
      </c>
    </row>
    <row r="3852" spans="1:2" ht="12" thickBot="1" x14ac:dyDescent="0.25">
      <c r="A3852" s="15" t="s">
        <v>75</v>
      </c>
      <c r="B3852" s="17" t="s">
        <v>141</v>
      </c>
    </row>
    <row r="3853" spans="1:2" ht="12" thickBot="1" x14ac:dyDescent="0.25">
      <c r="A3853" s="15" t="s">
        <v>75</v>
      </c>
      <c r="B3853" s="17" t="s">
        <v>142</v>
      </c>
    </row>
    <row r="3854" spans="1:2" ht="12" thickBot="1" x14ac:dyDescent="0.25">
      <c r="A3854" s="15" t="s">
        <v>75</v>
      </c>
      <c r="B3854" s="17" t="s">
        <v>142</v>
      </c>
    </row>
    <row r="3855" spans="1:2" ht="12" thickBot="1" x14ac:dyDescent="0.25">
      <c r="A3855" s="15" t="s">
        <v>75</v>
      </c>
      <c r="B3855" s="17" t="s">
        <v>143</v>
      </c>
    </row>
    <row r="3856" spans="1:2" ht="12" thickBot="1" x14ac:dyDescent="0.25">
      <c r="A3856" s="15" t="s">
        <v>75</v>
      </c>
      <c r="B3856" s="17" t="s">
        <v>144</v>
      </c>
    </row>
    <row r="3857" spans="1:2" ht="12" thickBot="1" x14ac:dyDescent="0.25">
      <c r="A3857" s="15" t="s">
        <v>75</v>
      </c>
      <c r="B3857" s="17" t="s">
        <v>144</v>
      </c>
    </row>
    <row r="3858" spans="1:2" ht="12" thickBot="1" x14ac:dyDescent="0.25">
      <c r="A3858" s="15" t="s">
        <v>75</v>
      </c>
      <c r="B3858" s="17" t="s">
        <v>145</v>
      </c>
    </row>
    <row r="3859" spans="1:2" ht="12" thickBot="1" x14ac:dyDescent="0.25">
      <c r="A3859" s="15" t="s">
        <v>75</v>
      </c>
      <c r="B3859" s="17" t="s">
        <v>146</v>
      </c>
    </row>
    <row r="3860" spans="1:2" ht="12" thickBot="1" x14ac:dyDescent="0.25">
      <c r="A3860" s="15" t="s">
        <v>75</v>
      </c>
      <c r="B3860" s="17" t="s">
        <v>147</v>
      </c>
    </row>
    <row r="3861" spans="1:2" ht="12" thickBot="1" x14ac:dyDescent="0.25">
      <c r="A3861" s="15" t="s">
        <v>75</v>
      </c>
      <c r="B3861" s="17" t="s">
        <v>148</v>
      </c>
    </row>
    <row r="3862" spans="1:2" ht="12" thickBot="1" x14ac:dyDescent="0.25">
      <c r="A3862" s="15" t="s">
        <v>75</v>
      </c>
      <c r="B3862" s="17" t="s">
        <v>148</v>
      </c>
    </row>
    <row r="3863" spans="1:2" ht="12" thickBot="1" x14ac:dyDescent="0.25">
      <c r="A3863" s="15" t="s">
        <v>75</v>
      </c>
      <c r="B3863" s="19" t="s">
        <v>149</v>
      </c>
    </row>
    <row r="3864" spans="1:2" ht="12" thickBot="1" x14ac:dyDescent="0.25">
      <c r="A3864" s="15" t="s">
        <v>75</v>
      </c>
      <c r="B3864" s="17" t="s">
        <v>150</v>
      </c>
    </row>
    <row r="3865" spans="1:2" ht="12" thickBot="1" x14ac:dyDescent="0.25">
      <c r="A3865" s="15" t="s">
        <v>75</v>
      </c>
      <c r="B3865" s="17" t="s">
        <v>151</v>
      </c>
    </row>
    <row r="3866" spans="1:2" ht="12" thickBot="1" x14ac:dyDescent="0.25">
      <c r="A3866" s="15" t="s">
        <v>75</v>
      </c>
      <c r="B3866" s="17" t="s">
        <v>152</v>
      </c>
    </row>
    <row r="3867" spans="1:2" ht="12" thickBot="1" x14ac:dyDescent="0.25">
      <c r="A3867" s="15" t="s">
        <v>75</v>
      </c>
      <c r="B3867" s="17" t="s">
        <v>153</v>
      </c>
    </row>
    <row r="3868" spans="1:2" ht="12" thickBot="1" x14ac:dyDescent="0.25">
      <c r="A3868" s="15" t="s">
        <v>75</v>
      </c>
      <c r="B3868" s="17" t="s">
        <v>154</v>
      </c>
    </row>
    <row r="3869" spans="1:2" ht="12" thickBot="1" x14ac:dyDescent="0.25">
      <c r="A3869" s="15" t="s">
        <v>75</v>
      </c>
      <c r="B3869" s="19" t="s">
        <v>155</v>
      </c>
    </row>
    <row r="3870" spans="1:2" ht="12" thickBot="1" x14ac:dyDescent="0.25">
      <c r="A3870" s="15" t="s">
        <v>75</v>
      </c>
      <c r="B3870" s="17" t="s">
        <v>156</v>
      </c>
    </row>
    <row r="3871" spans="1:2" ht="17.25" thickBot="1" x14ac:dyDescent="0.25">
      <c r="A3871" s="15" t="s">
        <v>75</v>
      </c>
      <c r="B3871" s="17" t="s">
        <v>157</v>
      </c>
    </row>
    <row r="3872" spans="1:2" ht="12" thickBot="1" x14ac:dyDescent="0.25">
      <c r="A3872" s="15" t="s">
        <v>75</v>
      </c>
      <c r="B3872" s="17" t="s">
        <v>158</v>
      </c>
    </row>
    <row r="3873" spans="1:2" ht="12" thickBot="1" x14ac:dyDescent="0.25">
      <c r="A3873" s="15" t="s">
        <v>75</v>
      </c>
      <c r="B3873" s="17" t="s">
        <v>159</v>
      </c>
    </row>
    <row r="3874" spans="1:2" ht="12" thickBot="1" x14ac:dyDescent="0.25">
      <c r="A3874" s="15" t="s">
        <v>75</v>
      </c>
      <c r="B3874" s="17" t="s">
        <v>160</v>
      </c>
    </row>
    <row r="3875" spans="1:2" ht="12" thickBot="1" x14ac:dyDescent="0.25">
      <c r="A3875" s="15" t="s">
        <v>75</v>
      </c>
      <c r="B3875" s="17" t="s">
        <v>161</v>
      </c>
    </row>
    <row r="3876" spans="1:2" ht="12" thickBot="1" x14ac:dyDescent="0.25">
      <c r="A3876" s="15" t="s">
        <v>75</v>
      </c>
      <c r="B3876" s="17" t="s">
        <v>162</v>
      </c>
    </row>
    <row r="3877" spans="1:2" ht="12" thickBot="1" x14ac:dyDescent="0.25">
      <c r="A3877" s="15" t="s">
        <v>75</v>
      </c>
      <c r="B3877" s="17" t="s">
        <v>162</v>
      </c>
    </row>
    <row r="3878" spans="1:2" ht="12" thickBot="1" x14ac:dyDescent="0.25">
      <c r="A3878" s="15" t="s">
        <v>75</v>
      </c>
      <c r="B3878" s="17" t="s">
        <v>163</v>
      </c>
    </row>
    <row r="3879" spans="1:2" ht="12" thickBot="1" x14ac:dyDescent="0.25">
      <c r="A3879" s="15" t="s">
        <v>75</v>
      </c>
      <c r="B3879" s="17" t="s">
        <v>164</v>
      </c>
    </row>
    <row r="3880" spans="1:2" ht="12" thickBot="1" x14ac:dyDescent="0.25">
      <c r="A3880" s="15" t="s">
        <v>75</v>
      </c>
      <c r="B3880" s="17" t="s">
        <v>165</v>
      </c>
    </row>
    <row r="3881" spans="1:2" ht="12" thickBot="1" x14ac:dyDescent="0.25">
      <c r="A3881" s="15" t="s">
        <v>75</v>
      </c>
      <c r="B3881" s="17" t="s">
        <v>166</v>
      </c>
    </row>
    <row r="3882" spans="1:2" ht="12" thickBot="1" x14ac:dyDescent="0.25">
      <c r="A3882" s="15" t="s">
        <v>75</v>
      </c>
      <c r="B3882" s="17" t="s">
        <v>166</v>
      </c>
    </row>
    <row r="3883" spans="1:2" ht="12" thickBot="1" x14ac:dyDescent="0.25">
      <c r="A3883" s="15" t="s">
        <v>75</v>
      </c>
      <c r="B3883" s="17" t="s">
        <v>167</v>
      </c>
    </row>
    <row r="3884" spans="1:2" ht="12" thickBot="1" x14ac:dyDescent="0.25">
      <c r="A3884" s="15" t="s">
        <v>75</v>
      </c>
      <c r="B3884" s="17" t="s">
        <v>167</v>
      </c>
    </row>
    <row r="3885" spans="1:2" ht="12" thickBot="1" x14ac:dyDescent="0.25">
      <c r="A3885" s="15" t="s">
        <v>75</v>
      </c>
      <c r="B3885" s="17" t="s">
        <v>168</v>
      </c>
    </row>
    <row r="3886" spans="1:2" ht="12" thickBot="1" x14ac:dyDescent="0.25">
      <c r="A3886" s="15" t="s">
        <v>75</v>
      </c>
      <c r="B3886" s="17" t="s">
        <v>168</v>
      </c>
    </row>
    <row r="3887" spans="1:2" ht="12" thickBot="1" x14ac:dyDescent="0.25">
      <c r="A3887" s="15" t="s">
        <v>75</v>
      </c>
      <c r="B3887" s="17" t="s">
        <v>169</v>
      </c>
    </row>
    <row r="3888" spans="1:2" ht="12" thickBot="1" x14ac:dyDescent="0.25">
      <c r="A3888" s="15" t="s">
        <v>75</v>
      </c>
      <c r="B3888" s="17" t="s">
        <v>170</v>
      </c>
    </row>
    <row r="3889" spans="1:2" ht="12" thickBot="1" x14ac:dyDescent="0.25">
      <c r="A3889" s="15" t="s">
        <v>75</v>
      </c>
      <c r="B3889" s="17" t="s">
        <v>171</v>
      </c>
    </row>
    <row r="3890" spans="1:2" ht="17.25" thickBot="1" x14ac:dyDescent="0.25">
      <c r="A3890" s="15" t="s">
        <v>75</v>
      </c>
      <c r="B3890" s="17" t="s">
        <v>172</v>
      </c>
    </row>
    <row r="3891" spans="1:2" ht="17.25" thickBot="1" x14ac:dyDescent="0.25">
      <c r="A3891" s="15" t="s">
        <v>75</v>
      </c>
      <c r="B3891" s="17" t="s">
        <v>173</v>
      </c>
    </row>
    <row r="3892" spans="1:2" ht="12" thickBot="1" x14ac:dyDescent="0.25">
      <c r="A3892" s="15" t="s">
        <v>75</v>
      </c>
      <c r="B3892" s="17" t="s">
        <v>174</v>
      </c>
    </row>
    <row r="3893" spans="1:2" ht="12" thickBot="1" x14ac:dyDescent="0.25">
      <c r="A3893" s="15" t="s">
        <v>75</v>
      </c>
      <c r="B3893" s="17" t="s">
        <v>175</v>
      </c>
    </row>
    <row r="3894" spans="1:2" ht="12" thickBot="1" x14ac:dyDescent="0.25">
      <c r="A3894" s="15" t="s">
        <v>75</v>
      </c>
      <c r="B3894" s="17" t="s">
        <v>176</v>
      </c>
    </row>
    <row r="3895" spans="1:2" ht="12" thickBot="1" x14ac:dyDescent="0.25">
      <c r="A3895" s="15" t="s">
        <v>75</v>
      </c>
      <c r="B3895" s="17" t="s">
        <v>177</v>
      </c>
    </row>
    <row r="3896" spans="1:2" ht="12" thickBot="1" x14ac:dyDescent="0.25">
      <c r="A3896" s="15" t="s">
        <v>75</v>
      </c>
      <c r="B3896" s="17" t="s">
        <v>178</v>
      </c>
    </row>
    <row r="3897" spans="1:2" ht="12" thickBot="1" x14ac:dyDescent="0.25">
      <c r="A3897" s="15" t="s">
        <v>75</v>
      </c>
      <c r="B3897" s="17" t="s">
        <v>179</v>
      </c>
    </row>
    <row r="3898" spans="1:2" ht="12" thickBot="1" x14ac:dyDescent="0.25">
      <c r="A3898" s="15" t="s">
        <v>75</v>
      </c>
      <c r="B3898" s="17" t="s">
        <v>180</v>
      </c>
    </row>
    <row r="3899" spans="1:2" ht="12" thickBot="1" x14ac:dyDescent="0.25">
      <c r="A3899" s="15" t="s">
        <v>75</v>
      </c>
      <c r="B3899" s="17" t="s">
        <v>181</v>
      </c>
    </row>
    <row r="3900" spans="1:2" ht="12" thickBot="1" x14ac:dyDescent="0.25">
      <c r="A3900" s="15" t="s">
        <v>75</v>
      </c>
      <c r="B3900" s="17" t="s">
        <v>182</v>
      </c>
    </row>
    <row r="3901" spans="1:2" ht="12" thickBot="1" x14ac:dyDescent="0.25">
      <c r="A3901" s="15" t="s">
        <v>75</v>
      </c>
      <c r="B3901" s="17" t="s">
        <v>183</v>
      </c>
    </row>
    <row r="3902" spans="1:2" ht="12" thickBot="1" x14ac:dyDescent="0.25">
      <c r="A3902" s="15" t="s">
        <v>75</v>
      </c>
      <c r="B3902" s="17" t="s">
        <v>184</v>
      </c>
    </row>
    <row r="3903" spans="1:2" ht="12" thickBot="1" x14ac:dyDescent="0.25">
      <c r="A3903" s="15" t="s">
        <v>75</v>
      </c>
      <c r="B3903" s="17" t="s">
        <v>185</v>
      </c>
    </row>
    <row r="3904" spans="1:2" ht="17.25" thickBot="1" x14ac:dyDescent="0.25">
      <c r="A3904" s="15" t="s">
        <v>75</v>
      </c>
      <c r="B3904" s="17" t="s">
        <v>186</v>
      </c>
    </row>
    <row r="3905" spans="1:2" ht="17.25" thickBot="1" x14ac:dyDescent="0.25">
      <c r="A3905" s="15" t="s">
        <v>75</v>
      </c>
      <c r="B3905" s="17" t="s">
        <v>187</v>
      </c>
    </row>
    <row r="3906" spans="1:2" ht="12" thickBot="1" x14ac:dyDescent="0.25">
      <c r="A3906" s="15" t="s">
        <v>75</v>
      </c>
      <c r="B3906" s="17" t="s">
        <v>188</v>
      </c>
    </row>
    <row r="3907" spans="1:2" ht="12" thickBot="1" x14ac:dyDescent="0.25">
      <c r="A3907" s="15" t="s">
        <v>75</v>
      </c>
      <c r="B3907" s="17" t="s">
        <v>189</v>
      </c>
    </row>
    <row r="3908" spans="1:2" ht="12" thickBot="1" x14ac:dyDescent="0.25">
      <c r="A3908" s="15" t="s">
        <v>75</v>
      </c>
      <c r="B3908" s="17" t="s">
        <v>190</v>
      </c>
    </row>
    <row r="3909" spans="1:2" ht="12" thickBot="1" x14ac:dyDescent="0.25">
      <c r="A3909" s="15" t="s">
        <v>75</v>
      </c>
      <c r="B3909" s="17" t="s">
        <v>191</v>
      </c>
    </row>
    <row r="3910" spans="1:2" ht="17.25" thickBot="1" x14ac:dyDescent="0.25">
      <c r="A3910" s="15" t="s">
        <v>75</v>
      </c>
      <c r="B3910" s="17" t="s">
        <v>192</v>
      </c>
    </row>
    <row r="3911" spans="1:2" ht="12" thickBot="1" x14ac:dyDescent="0.25">
      <c r="A3911" s="15" t="s">
        <v>75</v>
      </c>
      <c r="B3911" s="17" t="s">
        <v>193</v>
      </c>
    </row>
    <row r="3912" spans="1:2" ht="12" thickBot="1" x14ac:dyDescent="0.25">
      <c r="A3912" s="15" t="s">
        <v>75</v>
      </c>
      <c r="B3912" s="17" t="s">
        <v>194</v>
      </c>
    </row>
    <row r="3913" spans="1:2" ht="12" thickBot="1" x14ac:dyDescent="0.25">
      <c r="A3913" s="15" t="s">
        <v>75</v>
      </c>
      <c r="B3913" s="17" t="s">
        <v>195</v>
      </c>
    </row>
    <row r="3914" spans="1:2" ht="12" thickBot="1" x14ac:dyDescent="0.25">
      <c r="A3914" s="15" t="s">
        <v>75</v>
      </c>
      <c r="B3914" s="17" t="s">
        <v>196</v>
      </c>
    </row>
    <row r="3915" spans="1:2" ht="12" thickBot="1" x14ac:dyDescent="0.25">
      <c r="A3915" s="15" t="s">
        <v>75</v>
      </c>
      <c r="B3915" s="17" t="s">
        <v>197</v>
      </c>
    </row>
    <row r="3916" spans="1:2" ht="12" thickBot="1" x14ac:dyDescent="0.25">
      <c r="A3916" s="15" t="s">
        <v>75</v>
      </c>
      <c r="B3916" s="22" t="s">
        <v>198</v>
      </c>
    </row>
    <row r="3917" spans="1:2" ht="12" thickBot="1" x14ac:dyDescent="0.25">
      <c r="A3917" s="15" t="s">
        <v>75</v>
      </c>
      <c r="B3917" s="22" t="s">
        <v>199</v>
      </c>
    </row>
    <row r="3918" spans="1:2" ht="12" thickBot="1" x14ac:dyDescent="0.25">
      <c r="A3918" s="15" t="s">
        <v>75</v>
      </c>
      <c r="B3918" s="22" t="s">
        <v>200</v>
      </c>
    </row>
    <row r="3919" spans="1:2" ht="12" thickBot="1" x14ac:dyDescent="0.25">
      <c r="A3919" s="15" t="s">
        <v>75</v>
      </c>
      <c r="B3919" s="22" t="s">
        <v>201</v>
      </c>
    </row>
    <row r="3920" spans="1:2" ht="12" thickBot="1" x14ac:dyDescent="0.25">
      <c r="A3920" s="15" t="s">
        <v>75</v>
      </c>
      <c r="B3920" s="22" t="s">
        <v>202</v>
      </c>
    </row>
    <row r="3921" spans="1:2" ht="12" thickBot="1" x14ac:dyDescent="0.25">
      <c r="A3921" s="15" t="s">
        <v>75</v>
      </c>
      <c r="B3921" s="22" t="s">
        <v>203</v>
      </c>
    </row>
    <row r="3922" spans="1:2" ht="12" thickBot="1" x14ac:dyDescent="0.25">
      <c r="A3922" s="15" t="s">
        <v>75</v>
      </c>
      <c r="B3922" s="22" t="s">
        <v>204</v>
      </c>
    </row>
    <row r="3923" spans="1:2" ht="12" thickBot="1" x14ac:dyDescent="0.25">
      <c r="A3923" s="15" t="s">
        <v>75</v>
      </c>
      <c r="B3923" s="22" t="s">
        <v>205</v>
      </c>
    </row>
    <row r="3924" spans="1:2" ht="12" thickBot="1" x14ac:dyDescent="0.25">
      <c r="A3924" s="15" t="s">
        <v>75</v>
      </c>
      <c r="B3924" s="22" t="s">
        <v>206</v>
      </c>
    </row>
    <row r="3925" spans="1:2" ht="12" thickBot="1" x14ac:dyDescent="0.25">
      <c r="A3925" s="15" t="s">
        <v>75</v>
      </c>
      <c r="B3925" s="22" t="s">
        <v>207</v>
      </c>
    </row>
    <row r="3926" spans="1:2" ht="12" thickBot="1" x14ac:dyDescent="0.25">
      <c r="A3926" s="15" t="s">
        <v>75</v>
      </c>
      <c r="B3926" s="22" t="s">
        <v>208</v>
      </c>
    </row>
    <row r="3927" spans="1:2" ht="12" thickBot="1" x14ac:dyDescent="0.25">
      <c r="A3927" s="15" t="s">
        <v>75</v>
      </c>
      <c r="B3927" s="22" t="s">
        <v>209</v>
      </c>
    </row>
    <row r="3928" spans="1:2" ht="12" thickBot="1" x14ac:dyDescent="0.25">
      <c r="A3928" s="15" t="s">
        <v>75</v>
      </c>
      <c r="B3928" s="22" t="s">
        <v>210</v>
      </c>
    </row>
    <row r="3929" spans="1:2" ht="12" thickBot="1" x14ac:dyDescent="0.25">
      <c r="A3929" s="15" t="s">
        <v>75</v>
      </c>
      <c r="B3929" s="22" t="s">
        <v>211</v>
      </c>
    </row>
    <row r="3930" spans="1:2" ht="12" thickBot="1" x14ac:dyDescent="0.25">
      <c r="A3930" s="15" t="s">
        <v>75</v>
      </c>
      <c r="B3930" s="22" t="s">
        <v>212</v>
      </c>
    </row>
    <row r="3931" spans="1:2" ht="12" thickBot="1" x14ac:dyDescent="0.25">
      <c r="A3931" s="15" t="s">
        <v>75</v>
      </c>
      <c r="B3931" s="22" t="s">
        <v>213</v>
      </c>
    </row>
    <row r="3932" spans="1:2" ht="12" thickBot="1" x14ac:dyDescent="0.25">
      <c r="A3932" s="15" t="s">
        <v>75</v>
      </c>
      <c r="B3932" s="22" t="s">
        <v>214</v>
      </c>
    </row>
    <row r="3933" spans="1:2" ht="12" thickBot="1" x14ac:dyDescent="0.25">
      <c r="A3933" s="15" t="s">
        <v>75</v>
      </c>
      <c r="B3933" s="22" t="s">
        <v>215</v>
      </c>
    </row>
    <row r="3934" spans="1:2" ht="12" thickBot="1" x14ac:dyDescent="0.25">
      <c r="A3934" s="15" t="s">
        <v>75</v>
      </c>
      <c r="B3934" s="22" t="s">
        <v>216</v>
      </c>
    </row>
    <row r="3935" spans="1:2" ht="12" thickBot="1" x14ac:dyDescent="0.25">
      <c r="A3935" s="15" t="s">
        <v>75</v>
      </c>
      <c r="B3935" s="22" t="s">
        <v>217</v>
      </c>
    </row>
    <row r="3936" spans="1:2" ht="12" thickBot="1" x14ac:dyDescent="0.25">
      <c r="A3936" s="15" t="s">
        <v>75</v>
      </c>
      <c r="B3936" s="22" t="s">
        <v>218</v>
      </c>
    </row>
    <row r="3937" spans="1:2" ht="12" thickBot="1" x14ac:dyDescent="0.25">
      <c r="A3937" s="15" t="s">
        <v>75</v>
      </c>
      <c r="B3937" s="22" t="s">
        <v>219</v>
      </c>
    </row>
    <row r="3938" spans="1:2" ht="12" thickBot="1" x14ac:dyDescent="0.25">
      <c r="A3938" s="15" t="s">
        <v>75</v>
      </c>
      <c r="B3938" s="22" t="s">
        <v>220</v>
      </c>
    </row>
    <row r="3939" spans="1:2" ht="12" thickBot="1" x14ac:dyDescent="0.25">
      <c r="A3939" s="15" t="s">
        <v>75</v>
      </c>
      <c r="B3939" s="22" t="s">
        <v>221</v>
      </c>
    </row>
    <row r="3940" spans="1:2" ht="12" thickBot="1" x14ac:dyDescent="0.25">
      <c r="A3940" s="15" t="s">
        <v>75</v>
      </c>
      <c r="B3940" s="22" t="s">
        <v>222</v>
      </c>
    </row>
    <row r="3941" spans="1:2" ht="12" thickBot="1" x14ac:dyDescent="0.25">
      <c r="A3941" s="15" t="s">
        <v>75</v>
      </c>
      <c r="B3941" s="22" t="s">
        <v>223</v>
      </c>
    </row>
    <row r="3942" spans="1:2" ht="12" thickBot="1" x14ac:dyDescent="0.25">
      <c r="A3942" s="15" t="s">
        <v>75</v>
      </c>
      <c r="B3942" s="22" t="s">
        <v>224</v>
      </c>
    </row>
    <row r="3943" spans="1:2" ht="12" thickBot="1" x14ac:dyDescent="0.25">
      <c r="A3943" s="15" t="s">
        <v>75</v>
      </c>
      <c r="B3943" s="22" t="s">
        <v>225</v>
      </c>
    </row>
    <row r="3944" spans="1:2" ht="12" thickBot="1" x14ac:dyDescent="0.25">
      <c r="A3944" s="15" t="s">
        <v>75</v>
      </c>
      <c r="B3944" s="22" t="s">
        <v>226</v>
      </c>
    </row>
    <row r="3945" spans="1:2" ht="12" thickBot="1" x14ac:dyDescent="0.25">
      <c r="A3945" s="15" t="s">
        <v>75</v>
      </c>
      <c r="B3945" s="22" t="s">
        <v>227</v>
      </c>
    </row>
    <row r="3946" spans="1:2" ht="12" thickBot="1" x14ac:dyDescent="0.25">
      <c r="A3946" s="15" t="s">
        <v>75</v>
      </c>
      <c r="B3946" s="22" t="s">
        <v>228</v>
      </c>
    </row>
    <row r="3947" spans="1:2" ht="12" thickBot="1" x14ac:dyDescent="0.25">
      <c r="A3947" s="15" t="s">
        <v>75</v>
      </c>
      <c r="B3947" s="22" t="s">
        <v>229</v>
      </c>
    </row>
    <row r="3948" spans="1:2" ht="12" thickBot="1" x14ac:dyDescent="0.25">
      <c r="A3948" s="15" t="s">
        <v>75</v>
      </c>
      <c r="B3948" s="22" t="s">
        <v>230</v>
      </c>
    </row>
    <row r="3949" spans="1:2" ht="12" thickBot="1" x14ac:dyDescent="0.25">
      <c r="A3949" s="15" t="s">
        <v>75</v>
      </c>
      <c r="B3949" s="22" t="s">
        <v>231</v>
      </c>
    </row>
    <row r="3950" spans="1:2" ht="12" thickBot="1" x14ac:dyDescent="0.25">
      <c r="A3950" s="15" t="s">
        <v>75</v>
      </c>
      <c r="B3950" s="22" t="s">
        <v>232</v>
      </c>
    </row>
    <row r="3951" spans="1:2" ht="12" thickBot="1" x14ac:dyDescent="0.25">
      <c r="A3951" s="15" t="s">
        <v>75</v>
      </c>
      <c r="B3951" s="22" t="s">
        <v>233</v>
      </c>
    </row>
    <row r="3952" spans="1:2" ht="12" thickBot="1" x14ac:dyDescent="0.25">
      <c r="A3952" s="15" t="s">
        <v>75</v>
      </c>
      <c r="B3952" s="22" t="s">
        <v>234</v>
      </c>
    </row>
    <row r="3953" spans="1:2" ht="12" thickBot="1" x14ac:dyDescent="0.25">
      <c r="A3953" s="15" t="s">
        <v>75</v>
      </c>
      <c r="B3953" s="22" t="s">
        <v>235</v>
      </c>
    </row>
    <row r="3954" spans="1:2" ht="12" thickBot="1" x14ac:dyDescent="0.25">
      <c r="A3954" s="15" t="s">
        <v>75</v>
      </c>
      <c r="B3954" s="22" t="s">
        <v>236</v>
      </c>
    </row>
    <row r="3955" spans="1:2" ht="12" thickBot="1" x14ac:dyDescent="0.25">
      <c r="A3955" s="15" t="s">
        <v>75</v>
      </c>
      <c r="B3955" s="22" t="s">
        <v>237</v>
      </c>
    </row>
    <row r="3956" spans="1:2" ht="12" thickBot="1" x14ac:dyDescent="0.25">
      <c r="A3956" s="15" t="s">
        <v>75</v>
      </c>
      <c r="B3956" s="29">
        <v>0</v>
      </c>
    </row>
    <row r="3957" spans="1:2" ht="12" thickBot="1" x14ac:dyDescent="0.25">
      <c r="A3957" s="15" t="s">
        <v>75</v>
      </c>
      <c r="B3957" s="25">
        <v>0</v>
      </c>
    </row>
    <row r="3958" spans="1:2" ht="12" thickBot="1" x14ac:dyDescent="0.25">
      <c r="A3958" s="15" t="s">
        <v>75</v>
      </c>
      <c r="B3958" s="25">
        <v>0</v>
      </c>
    </row>
    <row r="3959" spans="1:2" ht="12" thickBot="1" x14ac:dyDescent="0.25">
      <c r="A3959" s="15" t="s">
        <v>75</v>
      </c>
      <c r="B3959" s="25">
        <v>0</v>
      </c>
    </row>
    <row r="3960" spans="1:2" ht="12" thickBot="1" x14ac:dyDescent="0.25">
      <c r="A3960" s="15" t="s">
        <v>75</v>
      </c>
      <c r="B3960" s="25">
        <v>0</v>
      </c>
    </row>
    <row r="3961" spans="1:2" ht="12" thickBot="1" x14ac:dyDescent="0.25">
      <c r="A3961" s="15" t="s">
        <v>75</v>
      </c>
      <c r="B3961" s="25">
        <v>0</v>
      </c>
    </row>
    <row r="3962" spans="1:2" ht="12" thickBot="1" x14ac:dyDescent="0.25">
      <c r="A3962" s="15" t="s">
        <v>75</v>
      </c>
      <c r="B3962" s="25">
        <v>0</v>
      </c>
    </row>
    <row r="3963" spans="1:2" ht="12" thickBot="1" x14ac:dyDescent="0.25">
      <c r="A3963" s="15" t="s">
        <v>75</v>
      </c>
      <c r="B3963" s="25">
        <v>0</v>
      </c>
    </row>
    <row r="3964" spans="1:2" ht="12" thickBot="1" x14ac:dyDescent="0.25">
      <c r="A3964" s="15" t="s">
        <v>75</v>
      </c>
      <c r="B3964" s="25">
        <v>0</v>
      </c>
    </row>
    <row r="3965" spans="1:2" ht="12" thickBot="1" x14ac:dyDescent="0.25">
      <c r="A3965" s="15" t="s">
        <v>75</v>
      </c>
      <c r="B3965" s="25">
        <v>0</v>
      </c>
    </row>
    <row r="3966" spans="1:2" ht="12" thickBot="1" x14ac:dyDescent="0.25">
      <c r="A3966" s="15" t="s">
        <v>75</v>
      </c>
      <c r="B3966" s="25">
        <v>0</v>
      </c>
    </row>
    <row r="3967" spans="1:2" ht="12" thickBot="1" x14ac:dyDescent="0.25">
      <c r="A3967" s="15" t="s">
        <v>75</v>
      </c>
      <c r="B3967" s="25">
        <v>0</v>
      </c>
    </row>
    <row r="3968" spans="1:2" ht="12" thickBot="1" x14ac:dyDescent="0.25">
      <c r="A3968" s="15" t="s">
        <v>75</v>
      </c>
      <c r="B3968" s="25">
        <v>0</v>
      </c>
    </row>
    <row r="3969" spans="1:2" ht="12" thickBot="1" x14ac:dyDescent="0.25">
      <c r="A3969" s="15" t="s">
        <v>75</v>
      </c>
      <c r="B3969" s="25">
        <v>0</v>
      </c>
    </row>
    <row r="3970" spans="1:2" ht="12" thickBot="1" x14ac:dyDescent="0.25">
      <c r="A3970" s="15" t="s">
        <v>75</v>
      </c>
      <c r="B3970" s="26">
        <v>0</v>
      </c>
    </row>
    <row r="3971" spans="1:2" x14ac:dyDescent="0.2">
      <c r="A3971" s="15" t="s">
        <v>75</v>
      </c>
    </row>
    <row r="3972" spans="1:2" x14ac:dyDescent="0.2">
      <c r="A3972" s="15" t="s">
        <v>75</v>
      </c>
    </row>
    <row r="3973" spans="1:2" x14ac:dyDescent="0.2">
      <c r="A3973" s="15" t="s">
        <v>75</v>
      </c>
    </row>
    <row r="3974" spans="1:2" x14ac:dyDescent="0.2">
      <c r="A3974" s="15" t="s">
        <v>75</v>
      </c>
    </row>
    <row r="3975" spans="1:2" x14ac:dyDescent="0.2">
      <c r="A3975" s="15" t="s">
        <v>75</v>
      </c>
    </row>
    <row r="3976" spans="1:2" x14ac:dyDescent="0.2">
      <c r="A3976" s="15" t="s">
        <v>75</v>
      </c>
    </row>
    <row r="3977" spans="1:2" x14ac:dyDescent="0.2">
      <c r="A3977" s="15" t="s">
        <v>75</v>
      </c>
    </row>
    <row r="3978" spans="1:2" x14ac:dyDescent="0.2">
      <c r="A3978" s="15" t="s">
        <v>75</v>
      </c>
    </row>
    <row r="3979" spans="1:2" x14ac:dyDescent="0.2">
      <c r="A3979" s="15" t="s">
        <v>75</v>
      </c>
    </row>
    <row r="3980" spans="1:2" x14ac:dyDescent="0.2">
      <c r="A3980" s="15" t="s">
        <v>75</v>
      </c>
    </row>
    <row r="3981" spans="1:2" x14ac:dyDescent="0.2">
      <c r="A3981" s="15" t="s">
        <v>75</v>
      </c>
    </row>
    <row r="3982" spans="1:2" x14ac:dyDescent="0.2">
      <c r="A3982" s="15" t="s">
        <v>75</v>
      </c>
    </row>
    <row r="3983" spans="1:2" x14ac:dyDescent="0.2">
      <c r="A3983" s="15" t="s">
        <v>75</v>
      </c>
    </row>
    <row r="3984" spans="1:2" x14ac:dyDescent="0.2">
      <c r="A3984" s="15" t="s">
        <v>75</v>
      </c>
    </row>
    <row r="3985" spans="1:1" x14ac:dyDescent="0.2">
      <c r="A3985" s="15" t="s">
        <v>75</v>
      </c>
    </row>
    <row r="3986" spans="1:1" x14ac:dyDescent="0.2">
      <c r="A3986" s="15" t="s">
        <v>75</v>
      </c>
    </row>
    <row r="3987" spans="1:1" x14ac:dyDescent="0.2">
      <c r="A3987" s="15" t="s">
        <v>75</v>
      </c>
    </row>
    <row r="3988" spans="1:1" x14ac:dyDescent="0.2">
      <c r="A3988" s="15" t="s">
        <v>75</v>
      </c>
    </row>
    <row r="3989" spans="1:1" x14ac:dyDescent="0.2">
      <c r="A3989" s="15" t="s">
        <v>75</v>
      </c>
    </row>
    <row r="3990" spans="1:1" x14ac:dyDescent="0.2">
      <c r="A3990" s="15" t="s">
        <v>75</v>
      </c>
    </row>
    <row r="3991" spans="1:1" x14ac:dyDescent="0.2">
      <c r="A3991" s="15" t="s">
        <v>75</v>
      </c>
    </row>
    <row r="3992" spans="1:1" x14ac:dyDescent="0.2">
      <c r="A3992" s="15" t="s">
        <v>75</v>
      </c>
    </row>
    <row r="3993" spans="1:1" x14ac:dyDescent="0.2">
      <c r="A3993" s="15" t="s">
        <v>75</v>
      </c>
    </row>
    <row r="3994" spans="1:1" x14ac:dyDescent="0.2">
      <c r="A3994" s="15" t="s">
        <v>75</v>
      </c>
    </row>
    <row r="3995" spans="1:1" x14ac:dyDescent="0.2">
      <c r="A3995" s="15" t="s">
        <v>75</v>
      </c>
    </row>
    <row r="3996" spans="1:1" x14ac:dyDescent="0.2">
      <c r="A3996" s="15" t="s">
        <v>75</v>
      </c>
    </row>
    <row r="3997" spans="1:1" x14ac:dyDescent="0.2">
      <c r="A3997" s="15" t="s">
        <v>75</v>
      </c>
    </row>
    <row r="3998" spans="1:1" x14ac:dyDescent="0.2">
      <c r="A3998" s="15" t="s">
        <v>75</v>
      </c>
    </row>
    <row r="3999" spans="1:1" x14ac:dyDescent="0.2">
      <c r="A3999" s="15" t="s">
        <v>75</v>
      </c>
    </row>
    <row r="4000" spans="1:1" ht="12" thickBot="1" x14ac:dyDescent="0.25">
      <c r="A4000" s="15" t="s">
        <v>75</v>
      </c>
    </row>
    <row r="4001" spans="1:2" ht="12" thickBot="1" x14ac:dyDescent="0.25">
      <c r="A4001" s="15" t="s">
        <v>76</v>
      </c>
      <c r="B4001" s="17" t="s">
        <v>104</v>
      </c>
    </row>
    <row r="4002" spans="1:2" ht="12" thickBot="1" x14ac:dyDescent="0.25">
      <c r="A4002" s="15" t="s">
        <v>76</v>
      </c>
      <c r="B4002" s="17" t="s">
        <v>104</v>
      </c>
    </row>
    <row r="4003" spans="1:2" ht="12" thickBot="1" x14ac:dyDescent="0.25">
      <c r="A4003" s="15" t="s">
        <v>76</v>
      </c>
      <c r="B4003" s="17" t="s">
        <v>105</v>
      </c>
    </row>
    <row r="4004" spans="1:2" ht="12" thickBot="1" x14ac:dyDescent="0.25">
      <c r="A4004" s="15" t="s">
        <v>76</v>
      </c>
      <c r="B4004" s="17" t="s">
        <v>106</v>
      </c>
    </row>
    <row r="4005" spans="1:2" ht="12" thickBot="1" x14ac:dyDescent="0.25">
      <c r="A4005" s="15" t="s">
        <v>76</v>
      </c>
      <c r="B4005" s="17" t="s">
        <v>107</v>
      </c>
    </row>
    <row r="4006" spans="1:2" ht="12" thickBot="1" x14ac:dyDescent="0.25">
      <c r="A4006" s="15" t="s">
        <v>76</v>
      </c>
      <c r="B4006" s="17" t="s">
        <v>107</v>
      </c>
    </row>
    <row r="4007" spans="1:2" ht="12" thickBot="1" x14ac:dyDescent="0.25">
      <c r="A4007" s="15" t="s">
        <v>76</v>
      </c>
      <c r="B4007" s="17" t="s">
        <v>108</v>
      </c>
    </row>
    <row r="4008" spans="1:2" ht="12" thickBot="1" x14ac:dyDescent="0.25">
      <c r="A4008" s="15" t="s">
        <v>76</v>
      </c>
      <c r="B4008" s="17" t="s">
        <v>108</v>
      </c>
    </row>
    <row r="4009" spans="1:2" ht="12" thickBot="1" x14ac:dyDescent="0.25">
      <c r="A4009" s="15" t="s">
        <v>76</v>
      </c>
      <c r="B4009" s="17" t="s">
        <v>109</v>
      </c>
    </row>
    <row r="4010" spans="1:2" ht="12" thickBot="1" x14ac:dyDescent="0.25">
      <c r="A4010" s="15" t="s">
        <v>76</v>
      </c>
      <c r="B4010" s="17" t="s">
        <v>110</v>
      </c>
    </row>
    <row r="4011" spans="1:2" ht="12" thickBot="1" x14ac:dyDescent="0.25">
      <c r="A4011" s="15" t="s">
        <v>76</v>
      </c>
      <c r="B4011" s="17" t="s">
        <v>110</v>
      </c>
    </row>
    <row r="4012" spans="1:2" ht="12" thickBot="1" x14ac:dyDescent="0.25">
      <c r="A4012" s="15" t="s">
        <v>76</v>
      </c>
      <c r="B4012" s="17" t="s">
        <v>111</v>
      </c>
    </row>
    <row r="4013" spans="1:2" ht="12" thickBot="1" x14ac:dyDescent="0.25">
      <c r="A4013" s="15" t="s">
        <v>76</v>
      </c>
      <c r="B4013" s="17" t="s">
        <v>111</v>
      </c>
    </row>
    <row r="4014" spans="1:2" ht="12" thickBot="1" x14ac:dyDescent="0.25">
      <c r="A4014" s="15" t="s">
        <v>76</v>
      </c>
      <c r="B4014" s="17" t="s">
        <v>112</v>
      </c>
    </row>
    <row r="4015" spans="1:2" ht="12" thickBot="1" x14ac:dyDescent="0.25">
      <c r="A4015" s="15" t="s">
        <v>76</v>
      </c>
      <c r="B4015" s="17" t="s">
        <v>113</v>
      </c>
    </row>
    <row r="4016" spans="1:2" ht="12" thickBot="1" x14ac:dyDescent="0.25">
      <c r="A4016" s="15" t="s">
        <v>76</v>
      </c>
      <c r="B4016" s="17" t="s">
        <v>113</v>
      </c>
    </row>
    <row r="4017" spans="1:2" ht="12" thickBot="1" x14ac:dyDescent="0.25">
      <c r="A4017" s="15" t="s">
        <v>76</v>
      </c>
      <c r="B4017" s="17" t="s">
        <v>114</v>
      </c>
    </row>
    <row r="4018" spans="1:2" ht="12" thickBot="1" x14ac:dyDescent="0.25">
      <c r="A4018" s="15" t="s">
        <v>76</v>
      </c>
      <c r="B4018" s="17" t="s">
        <v>115</v>
      </c>
    </row>
    <row r="4019" spans="1:2" ht="12" thickBot="1" x14ac:dyDescent="0.25">
      <c r="A4019" s="15" t="s">
        <v>76</v>
      </c>
      <c r="B4019" s="17" t="s">
        <v>116</v>
      </c>
    </row>
    <row r="4020" spans="1:2" ht="12" thickBot="1" x14ac:dyDescent="0.25">
      <c r="A4020" s="15" t="s">
        <v>76</v>
      </c>
      <c r="B4020" s="17" t="s">
        <v>117</v>
      </c>
    </row>
    <row r="4021" spans="1:2" ht="12" thickBot="1" x14ac:dyDescent="0.25">
      <c r="A4021" s="15" t="s">
        <v>76</v>
      </c>
      <c r="B4021" s="17" t="s">
        <v>117</v>
      </c>
    </row>
    <row r="4022" spans="1:2" ht="12" thickBot="1" x14ac:dyDescent="0.25">
      <c r="A4022" s="15" t="s">
        <v>76</v>
      </c>
      <c r="B4022" s="17" t="s">
        <v>118</v>
      </c>
    </row>
    <row r="4023" spans="1:2" ht="12" thickBot="1" x14ac:dyDescent="0.25">
      <c r="A4023" s="15" t="s">
        <v>76</v>
      </c>
      <c r="B4023" s="17" t="s">
        <v>119</v>
      </c>
    </row>
    <row r="4024" spans="1:2" ht="12" thickBot="1" x14ac:dyDescent="0.25">
      <c r="A4024" s="15" t="s">
        <v>76</v>
      </c>
      <c r="B4024" s="17" t="s">
        <v>120</v>
      </c>
    </row>
    <row r="4025" spans="1:2" ht="12" thickBot="1" x14ac:dyDescent="0.25">
      <c r="A4025" s="15" t="s">
        <v>76</v>
      </c>
      <c r="B4025" s="17" t="s">
        <v>121</v>
      </c>
    </row>
    <row r="4026" spans="1:2" ht="12" thickBot="1" x14ac:dyDescent="0.25">
      <c r="A4026" s="15" t="s">
        <v>76</v>
      </c>
      <c r="B4026" s="17" t="s">
        <v>122</v>
      </c>
    </row>
    <row r="4027" spans="1:2" ht="12" thickBot="1" x14ac:dyDescent="0.25">
      <c r="A4027" s="15" t="s">
        <v>76</v>
      </c>
      <c r="B4027" s="17" t="s">
        <v>123</v>
      </c>
    </row>
    <row r="4028" spans="1:2" ht="12" thickBot="1" x14ac:dyDescent="0.25">
      <c r="A4028" s="15" t="s">
        <v>76</v>
      </c>
      <c r="B4028" s="17" t="s">
        <v>123</v>
      </c>
    </row>
    <row r="4029" spans="1:2" ht="12" thickBot="1" x14ac:dyDescent="0.25">
      <c r="A4029" s="15" t="s">
        <v>76</v>
      </c>
      <c r="B4029" s="17" t="s">
        <v>124</v>
      </c>
    </row>
    <row r="4030" spans="1:2" ht="12" thickBot="1" x14ac:dyDescent="0.25">
      <c r="A4030" s="15" t="s">
        <v>76</v>
      </c>
      <c r="B4030" s="17" t="s">
        <v>124</v>
      </c>
    </row>
    <row r="4031" spans="1:2" ht="12" thickBot="1" x14ac:dyDescent="0.25">
      <c r="A4031" s="15" t="s">
        <v>76</v>
      </c>
      <c r="B4031" s="17" t="s">
        <v>125</v>
      </c>
    </row>
    <row r="4032" spans="1:2" ht="12" thickBot="1" x14ac:dyDescent="0.25">
      <c r="A4032" s="15" t="s">
        <v>76</v>
      </c>
      <c r="B4032" s="17" t="s">
        <v>125</v>
      </c>
    </row>
    <row r="4033" spans="1:2" ht="12" thickBot="1" x14ac:dyDescent="0.25">
      <c r="A4033" s="15" t="s">
        <v>76</v>
      </c>
      <c r="B4033" s="17" t="s">
        <v>126</v>
      </c>
    </row>
    <row r="4034" spans="1:2" ht="12" thickBot="1" x14ac:dyDescent="0.25">
      <c r="A4034" s="15" t="s">
        <v>76</v>
      </c>
      <c r="B4034" s="17" t="s">
        <v>126</v>
      </c>
    </row>
    <row r="4035" spans="1:2" ht="12" thickBot="1" x14ac:dyDescent="0.25">
      <c r="A4035" s="15" t="s">
        <v>76</v>
      </c>
      <c r="B4035" s="17" t="s">
        <v>127</v>
      </c>
    </row>
    <row r="4036" spans="1:2" ht="12" thickBot="1" x14ac:dyDescent="0.25">
      <c r="A4036" s="15" t="s">
        <v>76</v>
      </c>
      <c r="B4036" s="17" t="s">
        <v>128</v>
      </c>
    </row>
    <row r="4037" spans="1:2" ht="12" thickBot="1" x14ac:dyDescent="0.25">
      <c r="A4037" s="15" t="s">
        <v>76</v>
      </c>
      <c r="B4037" s="17" t="s">
        <v>129</v>
      </c>
    </row>
    <row r="4038" spans="1:2" ht="12" thickBot="1" x14ac:dyDescent="0.25">
      <c r="A4038" s="15" t="s">
        <v>76</v>
      </c>
      <c r="B4038" s="17" t="s">
        <v>130</v>
      </c>
    </row>
    <row r="4039" spans="1:2" ht="12" thickBot="1" x14ac:dyDescent="0.25">
      <c r="A4039" s="15" t="s">
        <v>76</v>
      </c>
      <c r="B4039" s="17" t="s">
        <v>131</v>
      </c>
    </row>
    <row r="4040" spans="1:2" ht="12" thickBot="1" x14ac:dyDescent="0.25">
      <c r="A4040" s="15" t="s">
        <v>76</v>
      </c>
      <c r="B4040" s="19" t="s">
        <v>131</v>
      </c>
    </row>
    <row r="4041" spans="1:2" ht="12" thickBot="1" x14ac:dyDescent="0.25">
      <c r="A4041" s="15" t="s">
        <v>76</v>
      </c>
      <c r="B4041" s="17" t="s">
        <v>132</v>
      </c>
    </row>
    <row r="4042" spans="1:2" ht="12" thickBot="1" x14ac:dyDescent="0.25">
      <c r="A4042" s="15" t="s">
        <v>76</v>
      </c>
      <c r="B4042" s="17" t="s">
        <v>133</v>
      </c>
    </row>
    <row r="4043" spans="1:2" ht="12" thickBot="1" x14ac:dyDescent="0.25">
      <c r="A4043" s="15" t="s">
        <v>76</v>
      </c>
      <c r="B4043" s="17" t="s">
        <v>134</v>
      </c>
    </row>
    <row r="4044" spans="1:2" ht="12" thickBot="1" x14ac:dyDescent="0.25">
      <c r="A4044" s="15" t="s">
        <v>76</v>
      </c>
      <c r="B4044" s="17" t="s">
        <v>135</v>
      </c>
    </row>
    <row r="4045" spans="1:2" ht="12" thickBot="1" x14ac:dyDescent="0.25">
      <c r="A4045" s="15" t="s">
        <v>76</v>
      </c>
      <c r="B4045" s="17" t="s">
        <v>136</v>
      </c>
    </row>
    <row r="4046" spans="1:2" ht="12" thickBot="1" x14ac:dyDescent="0.25">
      <c r="A4046" s="15" t="s">
        <v>76</v>
      </c>
      <c r="B4046" s="19" t="s">
        <v>137</v>
      </c>
    </row>
    <row r="4047" spans="1:2" ht="12" thickBot="1" x14ac:dyDescent="0.25">
      <c r="A4047" s="15" t="s">
        <v>76</v>
      </c>
      <c r="B4047" s="17" t="s">
        <v>137</v>
      </c>
    </row>
    <row r="4048" spans="1:2" ht="12" thickBot="1" x14ac:dyDescent="0.25">
      <c r="A4048" s="15" t="s">
        <v>76</v>
      </c>
      <c r="B4048" s="17" t="s">
        <v>138</v>
      </c>
    </row>
    <row r="4049" spans="1:2" ht="12" thickBot="1" x14ac:dyDescent="0.25">
      <c r="A4049" s="15" t="s">
        <v>76</v>
      </c>
      <c r="B4049" s="17" t="s">
        <v>138</v>
      </c>
    </row>
    <row r="4050" spans="1:2" ht="12" thickBot="1" x14ac:dyDescent="0.25">
      <c r="A4050" s="15" t="s">
        <v>76</v>
      </c>
      <c r="B4050" s="28" t="s">
        <v>139</v>
      </c>
    </row>
    <row r="4051" spans="1:2" ht="12" thickBot="1" x14ac:dyDescent="0.25">
      <c r="A4051" s="15" t="s">
        <v>76</v>
      </c>
      <c r="B4051" s="17" t="s">
        <v>140</v>
      </c>
    </row>
    <row r="4052" spans="1:2" ht="12" thickBot="1" x14ac:dyDescent="0.25">
      <c r="A4052" s="15" t="s">
        <v>76</v>
      </c>
      <c r="B4052" s="17" t="s">
        <v>141</v>
      </c>
    </row>
    <row r="4053" spans="1:2" ht="12" thickBot="1" x14ac:dyDescent="0.25">
      <c r="A4053" s="15" t="s">
        <v>76</v>
      </c>
      <c r="B4053" s="17" t="s">
        <v>142</v>
      </c>
    </row>
    <row r="4054" spans="1:2" ht="12" thickBot="1" x14ac:dyDescent="0.25">
      <c r="A4054" s="15" t="s">
        <v>76</v>
      </c>
      <c r="B4054" s="17" t="s">
        <v>142</v>
      </c>
    </row>
    <row r="4055" spans="1:2" ht="12" thickBot="1" x14ac:dyDescent="0.25">
      <c r="A4055" s="15" t="s">
        <v>76</v>
      </c>
      <c r="B4055" s="17" t="s">
        <v>143</v>
      </c>
    </row>
    <row r="4056" spans="1:2" ht="12" thickBot="1" x14ac:dyDescent="0.25">
      <c r="A4056" s="15" t="s">
        <v>76</v>
      </c>
      <c r="B4056" s="17" t="s">
        <v>144</v>
      </c>
    </row>
    <row r="4057" spans="1:2" ht="12" thickBot="1" x14ac:dyDescent="0.25">
      <c r="A4057" s="15" t="s">
        <v>76</v>
      </c>
      <c r="B4057" s="17" t="s">
        <v>144</v>
      </c>
    </row>
    <row r="4058" spans="1:2" ht="12" thickBot="1" x14ac:dyDescent="0.25">
      <c r="A4058" s="15" t="s">
        <v>76</v>
      </c>
      <c r="B4058" s="17" t="s">
        <v>145</v>
      </c>
    </row>
    <row r="4059" spans="1:2" ht="12" thickBot="1" x14ac:dyDescent="0.25">
      <c r="A4059" s="15" t="s">
        <v>76</v>
      </c>
      <c r="B4059" s="17" t="s">
        <v>146</v>
      </c>
    </row>
    <row r="4060" spans="1:2" ht="12" thickBot="1" x14ac:dyDescent="0.25">
      <c r="A4060" s="15" t="s">
        <v>76</v>
      </c>
      <c r="B4060" s="17" t="s">
        <v>147</v>
      </c>
    </row>
    <row r="4061" spans="1:2" ht="12" thickBot="1" x14ac:dyDescent="0.25">
      <c r="A4061" s="15" t="s">
        <v>76</v>
      </c>
      <c r="B4061" s="17" t="s">
        <v>148</v>
      </c>
    </row>
    <row r="4062" spans="1:2" ht="12" thickBot="1" x14ac:dyDescent="0.25">
      <c r="A4062" s="15" t="s">
        <v>76</v>
      </c>
      <c r="B4062" s="17" t="s">
        <v>148</v>
      </c>
    </row>
    <row r="4063" spans="1:2" ht="12" thickBot="1" x14ac:dyDescent="0.25">
      <c r="A4063" s="15" t="s">
        <v>76</v>
      </c>
      <c r="B4063" s="19" t="s">
        <v>149</v>
      </c>
    </row>
    <row r="4064" spans="1:2" ht="12" thickBot="1" x14ac:dyDescent="0.25">
      <c r="A4064" s="15" t="s">
        <v>76</v>
      </c>
      <c r="B4064" s="17" t="s">
        <v>150</v>
      </c>
    </row>
    <row r="4065" spans="1:2" ht="12" thickBot="1" x14ac:dyDescent="0.25">
      <c r="A4065" s="15" t="s">
        <v>76</v>
      </c>
      <c r="B4065" s="17" t="s">
        <v>151</v>
      </c>
    </row>
    <row r="4066" spans="1:2" ht="12" thickBot="1" x14ac:dyDescent="0.25">
      <c r="A4066" s="15" t="s">
        <v>76</v>
      </c>
      <c r="B4066" s="17" t="s">
        <v>152</v>
      </c>
    </row>
    <row r="4067" spans="1:2" ht="12" thickBot="1" x14ac:dyDescent="0.25">
      <c r="A4067" s="15" t="s">
        <v>76</v>
      </c>
      <c r="B4067" s="17" t="s">
        <v>153</v>
      </c>
    </row>
    <row r="4068" spans="1:2" ht="12" thickBot="1" x14ac:dyDescent="0.25">
      <c r="A4068" s="15" t="s">
        <v>76</v>
      </c>
      <c r="B4068" s="17" t="s">
        <v>154</v>
      </c>
    </row>
    <row r="4069" spans="1:2" ht="12" thickBot="1" x14ac:dyDescent="0.25">
      <c r="A4069" s="15" t="s">
        <v>76</v>
      </c>
      <c r="B4069" s="19" t="s">
        <v>155</v>
      </c>
    </row>
    <row r="4070" spans="1:2" ht="12" thickBot="1" x14ac:dyDescent="0.25">
      <c r="A4070" s="15" t="s">
        <v>76</v>
      </c>
      <c r="B4070" s="17" t="s">
        <v>156</v>
      </c>
    </row>
    <row r="4071" spans="1:2" ht="17.25" thickBot="1" x14ac:dyDescent="0.25">
      <c r="A4071" s="15" t="s">
        <v>76</v>
      </c>
      <c r="B4071" s="17" t="s">
        <v>157</v>
      </c>
    </row>
    <row r="4072" spans="1:2" ht="12" thickBot="1" x14ac:dyDescent="0.25">
      <c r="A4072" s="15" t="s">
        <v>76</v>
      </c>
      <c r="B4072" s="17" t="s">
        <v>158</v>
      </c>
    </row>
    <row r="4073" spans="1:2" ht="12" thickBot="1" x14ac:dyDescent="0.25">
      <c r="A4073" s="15" t="s">
        <v>76</v>
      </c>
      <c r="B4073" s="17" t="s">
        <v>159</v>
      </c>
    </row>
    <row r="4074" spans="1:2" ht="12" thickBot="1" x14ac:dyDescent="0.25">
      <c r="A4074" s="15" t="s">
        <v>76</v>
      </c>
      <c r="B4074" s="17" t="s">
        <v>160</v>
      </c>
    </row>
    <row r="4075" spans="1:2" ht="12" thickBot="1" x14ac:dyDescent="0.25">
      <c r="A4075" s="15" t="s">
        <v>76</v>
      </c>
      <c r="B4075" s="17" t="s">
        <v>161</v>
      </c>
    </row>
    <row r="4076" spans="1:2" ht="12" thickBot="1" x14ac:dyDescent="0.25">
      <c r="A4076" s="15" t="s">
        <v>76</v>
      </c>
      <c r="B4076" s="17" t="s">
        <v>162</v>
      </c>
    </row>
    <row r="4077" spans="1:2" ht="12" thickBot="1" x14ac:dyDescent="0.25">
      <c r="A4077" s="15" t="s">
        <v>76</v>
      </c>
      <c r="B4077" s="17" t="s">
        <v>162</v>
      </c>
    </row>
    <row r="4078" spans="1:2" ht="12" thickBot="1" x14ac:dyDescent="0.25">
      <c r="A4078" s="15" t="s">
        <v>76</v>
      </c>
      <c r="B4078" s="17" t="s">
        <v>163</v>
      </c>
    </row>
    <row r="4079" spans="1:2" ht="12" thickBot="1" x14ac:dyDescent="0.25">
      <c r="A4079" s="15" t="s">
        <v>76</v>
      </c>
      <c r="B4079" s="17" t="s">
        <v>164</v>
      </c>
    </row>
    <row r="4080" spans="1:2" ht="12" thickBot="1" x14ac:dyDescent="0.25">
      <c r="A4080" s="15" t="s">
        <v>76</v>
      </c>
      <c r="B4080" s="17" t="s">
        <v>165</v>
      </c>
    </row>
    <row r="4081" spans="1:2" ht="12" thickBot="1" x14ac:dyDescent="0.25">
      <c r="A4081" s="15" t="s">
        <v>76</v>
      </c>
      <c r="B4081" s="17" t="s">
        <v>166</v>
      </c>
    </row>
    <row r="4082" spans="1:2" ht="12" thickBot="1" x14ac:dyDescent="0.25">
      <c r="A4082" s="15" t="s">
        <v>76</v>
      </c>
      <c r="B4082" s="17" t="s">
        <v>166</v>
      </c>
    </row>
    <row r="4083" spans="1:2" ht="12" thickBot="1" x14ac:dyDescent="0.25">
      <c r="A4083" s="15" t="s">
        <v>76</v>
      </c>
      <c r="B4083" s="17" t="s">
        <v>167</v>
      </c>
    </row>
    <row r="4084" spans="1:2" ht="12" thickBot="1" x14ac:dyDescent="0.25">
      <c r="A4084" s="15" t="s">
        <v>76</v>
      </c>
      <c r="B4084" s="17" t="s">
        <v>167</v>
      </c>
    </row>
    <row r="4085" spans="1:2" ht="12" thickBot="1" x14ac:dyDescent="0.25">
      <c r="A4085" s="15" t="s">
        <v>76</v>
      </c>
      <c r="B4085" s="17" t="s">
        <v>168</v>
      </c>
    </row>
    <row r="4086" spans="1:2" ht="12" thickBot="1" x14ac:dyDescent="0.25">
      <c r="A4086" s="15" t="s">
        <v>76</v>
      </c>
      <c r="B4086" s="17" t="s">
        <v>168</v>
      </c>
    </row>
    <row r="4087" spans="1:2" ht="12" thickBot="1" x14ac:dyDescent="0.25">
      <c r="A4087" s="15" t="s">
        <v>76</v>
      </c>
      <c r="B4087" s="17" t="s">
        <v>169</v>
      </c>
    </row>
    <row r="4088" spans="1:2" ht="12" thickBot="1" x14ac:dyDescent="0.25">
      <c r="A4088" s="15" t="s">
        <v>76</v>
      </c>
      <c r="B4088" s="17" t="s">
        <v>170</v>
      </c>
    </row>
    <row r="4089" spans="1:2" ht="12" thickBot="1" x14ac:dyDescent="0.25">
      <c r="A4089" s="15" t="s">
        <v>76</v>
      </c>
      <c r="B4089" s="17" t="s">
        <v>171</v>
      </c>
    </row>
    <row r="4090" spans="1:2" ht="17.25" thickBot="1" x14ac:dyDescent="0.25">
      <c r="A4090" s="15" t="s">
        <v>76</v>
      </c>
      <c r="B4090" s="17" t="s">
        <v>172</v>
      </c>
    </row>
    <row r="4091" spans="1:2" ht="17.25" thickBot="1" x14ac:dyDescent="0.25">
      <c r="A4091" s="15" t="s">
        <v>76</v>
      </c>
      <c r="B4091" s="17" t="s">
        <v>173</v>
      </c>
    </row>
    <row r="4092" spans="1:2" ht="12" thickBot="1" x14ac:dyDescent="0.25">
      <c r="A4092" s="15" t="s">
        <v>76</v>
      </c>
      <c r="B4092" s="17" t="s">
        <v>174</v>
      </c>
    </row>
    <row r="4093" spans="1:2" ht="12" thickBot="1" x14ac:dyDescent="0.25">
      <c r="A4093" s="15" t="s">
        <v>76</v>
      </c>
      <c r="B4093" s="17" t="s">
        <v>175</v>
      </c>
    </row>
    <row r="4094" spans="1:2" ht="12" thickBot="1" x14ac:dyDescent="0.25">
      <c r="A4094" s="15" t="s">
        <v>76</v>
      </c>
      <c r="B4094" s="17" t="s">
        <v>176</v>
      </c>
    </row>
    <row r="4095" spans="1:2" ht="12" thickBot="1" x14ac:dyDescent="0.25">
      <c r="A4095" s="15" t="s">
        <v>76</v>
      </c>
      <c r="B4095" s="17" t="s">
        <v>177</v>
      </c>
    </row>
    <row r="4096" spans="1:2" ht="12" thickBot="1" x14ac:dyDescent="0.25">
      <c r="A4096" s="15" t="s">
        <v>76</v>
      </c>
      <c r="B4096" s="17" t="s">
        <v>178</v>
      </c>
    </row>
    <row r="4097" spans="1:2" ht="12" thickBot="1" x14ac:dyDescent="0.25">
      <c r="A4097" s="15" t="s">
        <v>76</v>
      </c>
      <c r="B4097" s="17" t="s">
        <v>179</v>
      </c>
    </row>
    <row r="4098" spans="1:2" ht="12" thickBot="1" x14ac:dyDescent="0.25">
      <c r="A4098" s="15" t="s">
        <v>76</v>
      </c>
      <c r="B4098" s="17" t="s">
        <v>180</v>
      </c>
    </row>
    <row r="4099" spans="1:2" ht="12" thickBot="1" x14ac:dyDescent="0.25">
      <c r="A4099" s="15" t="s">
        <v>76</v>
      </c>
      <c r="B4099" s="17" t="s">
        <v>181</v>
      </c>
    </row>
    <row r="4100" spans="1:2" ht="12" thickBot="1" x14ac:dyDescent="0.25">
      <c r="A4100" s="15" t="s">
        <v>76</v>
      </c>
      <c r="B4100" s="17" t="s">
        <v>182</v>
      </c>
    </row>
    <row r="4101" spans="1:2" ht="12" thickBot="1" x14ac:dyDescent="0.25">
      <c r="A4101" s="15" t="s">
        <v>76</v>
      </c>
      <c r="B4101" s="17" t="s">
        <v>183</v>
      </c>
    </row>
    <row r="4102" spans="1:2" ht="12" thickBot="1" x14ac:dyDescent="0.25">
      <c r="A4102" s="15" t="s">
        <v>76</v>
      </c>
      <c r="B4102" s="17" t="s">
        <v>184</v>
      </c>
    </row>
    <row r="4103" spans="1:2" ht="12" thickBot="1" x14ac:dyDescent="0.25">
      <c r="A4103" s="15" t="s">
        <v>76</v>
      </c>
      <c r="B4103" s="17" t="s">
        <v>185</v>
      </c>
    </row>
    <row r="4104" spans="1:2" ht="17.25" thickBot="1" x14ac:dyDescent="0.25">
      <c r="A4104" s="15" t="s">
        <v>76</v>
      </c>
      <c r="B4104" s="17" t="s">
        <v>186</v>
      </c>
    </row>
    <row r="4105" spans="1:2" ht="17.25" thickBot="1" x14ac:dyDescent="0.25">
      <c r="A4105" s="15" t="s">
        <v>76</v>
      </c>
      <c r="B4105" s="17" t="s">
        <v>187</v>
      </c>
    </row>
    <row r="4106" spans="1:2" ht="12" thickBot="1" x14ac:dyDescent="0.25">
      <c r="A4106" s="15" t="s">
        <v>76</v>
      </c>
      <c r="B4106" s="17" t="s">
        <v>188</v>
      </c>
    </row>
    <row r="4107" spans="1:2" ht="12" thickBot="1" x14ac:dyDescent="0.25">
      <c r="A4107" s="15" t="s">
        <v>76</v>
      </c>
      <c r="B4107" s="17" t="s">
        <v>189</v>
      </c>
    </row>
    <row r="4108" spans="1:2" ht="12" thickBot="1" x14ac:dyDescent="0.25">
      <c r="A4108" s="15" t="s">
        <v>76</v>
      </c>
      <c r="B4108" s="17" t="s">
        <v>190</v>
      </c>
    </row>
    <row r="4109" spans="1:2" ht="12" thickBot="1" x14ac:dyDescent="0.25">
      <c r="A4109" s="15" t="s">
        <v>76</v>
      </c>
      <c r="B4109" s="17" t="s">
        <v>191</v>
      </c>
    </row>
    <row r="4110" spans="1:2" ht="17.25" thickBot="1" x14ac:dyDescent="0.25">
      <c r="A4110" s="15" t="s">
        <v>76</v>
      </c>
      <c r="B4110" s="17" t="s">
        <v>192</v>
      </c>
    </row>
    <row r="4111" spans="1:2" ht="12" thickBot="1" x14ac:dyDescent="0.25">
      <c r="A4111" s="15" t="s">
        <v>76</v>
      </c>
      <c r="B4111" s="17" t="s">
        <v>193</v>
      </c>
    </row>
    <row r="4112" spans="1:2" ht="12" thickBot="1" x14ac:dyDescent="0.25">
      <c r="A4112" s="15" t="s">
        <v>76</v>
      </c>
      <c r="B4112" s="17" t="s">
        <v>194</v>
      </c>
    </row>
    <row r="4113" spans="1:2" ht="12" thickBot="1" x14ac:dyDescent="0.25">
      <c r="A4113" s="15" t="s">
        <v>76</v>
      </c>
      <c r="B4113" s="17" t="s">
        <v>195</v>
      </c>
    </row>
    <row r="4114" spans="1:2" ht="12" thickBot="1" x14ac:dyDescent="0.25">
      <c r="A4114" s="15" t="s">
        <v>76</v>
      </c>
      <c r="B4114" s="17" t="s">
        <v>196</v>
      </c>
    </row>
    <row r="4115" spans="1:2" ht="12" thickBot="1" x14ac:dyDescent="0.25">
      <c r="A4115" s="15" t="s">
        <v>76</v>
      </c>
      <c r="B4115" s="17" t="s">
        <v>197</v>
      </c>
    </row>
    <row r="4116" spans="1:2" ht="12" thickBot="1" x14ac:dyDescent="0.25">
      <c r="A4116" s="15" t="s">
        <v>76</v>
      </c>
      <c r="B4116" s="22" t="s">
        <v>198</v>
      </c>
    </row>
    <row r="4117" spans="1:2" ht="12" thickBot="1" x14ac:dyDescent="0.25">
      <c r="A4117" s="15" t="s">
        <v>76</v>
      </c>
      <c r="B4117" s="22" t="s">
        <v>199</v>
      </c>
    </row>
    <row r="4118" spans="1:2" ht="12" thickBot="1" x14ac:dyDescent="0.25">
      <c r="A4118" s="15" t="s">
        <v>76</v>
      </c>
      <c r="B4118" s="22" t="s">
        <v>200</v>
      </c>
    </row>
    <row r="4119" spans="1:2" ht="12" thickBot="1" x14ac:dyDescent="0.25">
      <c r="A4119" s="15" t="s">
        <v>76</v>
      </c>
      <c r="B4119" s="22" t="s">
        <v>201</v>
      </c>
    </row>
    <row r="4120" spans="1:2" ht="12" thickBot="1" x14ac:dyDescent="0.25">
      <c r="A4120" s="15" t="s">
        <v>76</v>
      </c>
      <c r="B4120" s="22" t="s">
        <v>202</v>
      </c>
    </row>
    <row r="4121" spans="1:2" ht="12" thickBot="1" x14ac:dyDescent="0.25">
      <c r="A4121" s="15" t="s">
        <v>76</v>
      </c>
      <c r="B4121" s="22" t="s">
        <v>203</v>
      </c>
    </row>
    <row r="4122" spans="1:2" ht="12" thickBot="1" x14ac:dyDescent="0.25">
      <c r="A4122" s="15" t="s">
        <v>76</v>
      </c>
      <c r="B4122" s="22" t="s">
        <v>204</v>
      </c>
    </row>
    <row r="4123" spans="1:2" ht="12" thickBot="1" x14ac:dyDescent="0.25">
      <c r="A4123" s="15" t="s">
        <v>76</v>
      </c>
      <c r="B4123" s="22" t="s">
        <v>205</v>
      </c>
    </row>
    <row r="4124" spans="1:2" ht="12" thickBot="1" x14ac:dyDescent="0.25">
      <c r="A4124" s="15" t="s">
        <v>76</v>
      </c>
      <c r="B4124" s="22" t="s">
        <v>206</v>
      </c>
    </row>
    <row r="4125" spans="1:2" ht="12" thickBot="1" x14ac:dyDescent="0.25">
      <c r="A4125" s="15" t="s">
        <v>76</v>
      </c>
      <c r="B4125" s="22" t="s">
        <v>207</v>
      </c>
    </row>
    <row r="4126" spans="1:2" ht="12" thickBot="1" x14ac:dyDescent="0.25">
      <c r="A4126" s="15" t="s">
        <v>76</v>
      </c>
      <c r="B4126" s="22" t="s">
        <v>208</v>
      </c>
    </row>
    <row r="4127" spans="1:2" ht="12" thickBot="1" x14ac:dyDescent="0.25">
      <c r="A4127" s="15" t="s">
        <v>76</v>
      </c>
      <c r="B4127" s="22" t="s">
        <v>209</v>
      </c>
    </row>
    <row r="4128" spans="1:2" ht="12" thickBot="1" x14ac:dyDescent="0.25">
      <c r="A4128" s="15" t="s">
        <v>76</v>
      </c>
      <c r="B4128" s="22" t="s">
        <v>210</v>
      </c>
    </row>
    <row r="4129" spans="1:2" ht="12" thickBot="1" x14ac:dyDescent="0.25">
      <c r="A4129" s="15" t="s">
        <v>76</v>
      </c>
      <c r="B4129" s="22" t="s">
        <v>211</v>
      </c>
    </row>
    <row r="4130" spans="1:2" ht="12" thickBot="1" x14ac:dyDescent="0.25">
      <c r="A4130" s="15" t="s">
        <v>76</v>
      </c>
      <c r="B4130" s="22" t="s">
        <v>212</v>
      </c>
    </row>
    <row r="4131" spans="1:2" ht="12" thickBot="1" x14ac:dyDescent="0.25">
      <c r="A4131" s="15" t="s">
        <v>76</v>
      </c>
      <c r="B4131" s="22" t="s">
        <v>213</v>
      </c>
    </row>
    <row r="4132" spans="1:2" ht="12" thickBot="1" x14ac:dyDescent="0.25">
      <c r="A4132" s="15" t="s">
        <v>76</v>
      </c>
      <c r="B4132" s="22" t="s">
        <v>214</v>
      </c>
    </row>
    <row r="4133" spans="1:2" ht="12" thickBot="1" x14ac:dyDescent="0.25">
      <c r="A4133" s="15" t="s">
        <v>76</v>
      </c>
      <c r="B4133" s="22" t="s">
        <v>215</v>
      </c>
    </row>
    <row r="4134" spans="1:2" ht="12" thickBot="1" x14ac:dyDescent="0.25">
      <c r="A4134" s="15" t="s">
        <v>76</v>
      </c>
      <c r="B4134" s="22" t="s">
        <v>216</v>
      </c>
    </row>
    <row r="4135" spans="1:2" ht="12" thickBot="1" x14ac:dyDescent="0.25">
      <c r="A4135" s="15" t="s">
        <v>76</v>
      </c>
      <c r="B4135" s="22" t="s">
        <v>217</v>
      </c>
    </row>
    <row r="4136" spans="1:2" ht="12" thickBot="1" x14ac:dyDescent="0.25">
      <c r="A4136" s="15" t="s">
        <v>76</v>
      </c>
      <c r="B4136" s="22" t="s">
        <v>218</v>
      </c>
    </row>
    <row r="4137" spans="1:2" ht="12" thickBot="1" x14ac:dyDescent="0.25">
      <c r="A4137" s="15" t="s">
        <v>76</v>
      </c>
      <c r="B4137" s="22" t="s">
        <v>219</v>
      </c>
    </row>
    <row r="4138" spans="1:2" ht="12" thickBot="1" x14ac:dyDescent="0.25">
      <c r="A4138" s="15" t="s">
        <v>76</v>
      </c>
      <c r="B4138" s="22" t="s">
        <v>220</v>
      </c>
    </row>
    <row r="4139" spans="1:2" ht="12" thickBot="1" x14ac:dyDescent="0.25">
      <c r="A4139" s="15" t="s">
        <v>76</v>
      </c>
      <c r="B4139" s="22" t="s">
        <v>221</v>
      </c>
    </row>
    <row r="4140" spans="1:2" ht="12" thickBot="1" x14ac:dyDescent="0.25">
      <c r="A4140" s="15" t="s">
        <v>76</v>
      </c>
      <c r="B4140" s="22" t="s">
        <v>222</v>
      </c>
    </row>
    <row r="4141" spans="1:2" ht="12" thickBot="1" x14ac:dyDescent="0.25">
      <c r="A4141" s="15" t="s">
        <v>76</v>
      </c>
      <c r="B4141" s="22" t="s">
        <v>223</v>
      </c>
    </row>
    <row r="4142" spans="1:2" ht="12" thickBot="1" x14ac:dyDescent="0.25">
      <c r="A4142" s="15" t="s">
        <v>76</v>
      </c>
      <c r="B4142" s="22" t="s">
        <v>224</v>
      </c>
    </row>
    <row r="4143" spans="1:2" ht="12" thickBot="1" x14ac:dyDescent="0.25">
      <c r="A4143" s="15" t="s">
        <v>76</v>
      </c>
      <c r="B4143" s="22" t="s">
        <v>225</v>
      </c>
    </row>
    <row r="4144" spans="1:2" ht="12" thickBot="1" x14ac:dyDescent="0.25">
      <c r="A4144" s="15" t="s">
        <v>76</v>
      </c>
      <c r="B4144" s="22" t="s">
        <v>226</v>
      </c>
    </row>
    <row r="4145" spans="1:2" ht="12" thickBot="1" x14ac:dyDescent="0.25">
      <c r="A4145" s="15" t="s">
        <v>76</v>
      </c>
      <c r="B4145" s="22" t="s">
        <v>227</v>
      </c>
    </row>
    <row r="4146" spans="1:2" ht="12" thickBot="1" x14ac:dyDescent="0.25">
      <c r="A4146" s="15" t="s">
        <v>76</v>
      </c>
      <c r="B4146" s="22" t="s">
        <v>228</v>
      </c>
    </row>
    <row r="4147" spans="1:2" ht="12" thickBot="1" x14ac:dyDescent="0.25">
      <c r="A4147" s="15" t="s">
        <v>76</v>
      </c>
      <c r="B4147" s="22" t="s">
        <v>229</v>
      </c>
    </row>
    <row r="4148" spans="1:2" ht="12" thickBot="1" x14ac:dyDescent="0.25">
      <c r="A4148" s="15" t="s">
        <v>76</v>
      </c>
      <c r="B4148" s="22" t="s">
        <v>230</v>
      </c>
    </row>
    <row r="4149" spans="1:2" ht="12" thickBot="1" x14ac:dyDescent="0.25">
      <c r="A4149" s="15" t="s">
        <v>76</v>
      </c>
      <c r="B4149" s="22" t="s">
        <v>231</v>
      </c>
    </row>
    <row r="4150" spans="1:2" ht="12" thickBot="1" x14ac:dyDescent="0.25">
      <c r="A4150" s="15" t="s">
        <v>76</v>
      </c>
      <c r="B4150" s="22" t="s">
        <v>232</v>
      </c>
    </row>
    <row r="4151" spans="1:2" ht="12" thickBot="1" x14ac:dyDescent="0.25">
      <c r="A4151" s="15" t="s">
        <v>76</v>
      </c>
      <c r="B4151" s="22" t="s">
        <v>233</v>
      </c>
    </row>
    <row r="4152" spans="1:2" ht="12" thickBot="1" x14ac:dyDescent="0.25">
      <c r="A4152" s="15" t="s">
        <v>76</v>
      </c>
      <c r="B4152" s="22" t="s">
        <v>234</v>
      </c>
    </row>
    <row r="4153" spans="1:2" ht="12" thickBot="1" x14ac:dyDescent="0.25">
      <c r="A4153" s="15" t="s">
        <v>76</v>
      </c>
      <c r="B4153" s="22" t="s">
        <v>235</v>
      </c>
    </row>
    <row r="4154" spans="1:2" ht="12" thickBot="1" x14ac:dyDescent="0.25">
      <c r="A4154" s="15" t="s">
        <v>76</v>
      </c>
      <c r="B4154" s="22" t="s">
        <v>236</v>
      </c>
    </row>
    <row r="4155" spans="1:2" ht="12" thickBot="1" x14ac:dyDescent="0.25">
      <c r="A4155" s="15" t="s">
        <v>76</v>
      </c>
      <c r="B4155" s="22" t="s">
        <v>237</v>
      </c>
    </row>
    <row r="4156" spans="1:2" ht="12" thickBot="1" x14ac:dyDescent="0.25">
      <c r="A4156" s="15" t="s">
        <v>76</v>
      </c>
      <c r="B4156" s="29">
        <v>0</v>
      </c>
    </row>
    <row r="4157" spans="1:2" ht="12" thickBot="1" x14ac:dyDescent="0.25">
      <c r="A4157" s="15" t="s">
        <v>76</v>
      </c>
      <c r="B4157" s="25">
        <v>0</v>
      </c>
    </row>
    <row r="4158" spans="1:2" ht="12" thickBot="1" x14ac:dyDescent="0.25">
      <c r="A4158" s="15" t="s">
        <v>76</v>
      </c>
      <c r="B4158" s="25">
        <v>0</v>
      </c>
    </row>
    <row r="4159" spans="1:2" ht="12" thickBot="1" x14ac:dyDescent="0.25">
      <c r="A4159" s="15" t="s">
        <v>76</v>
      </c>
      <c r="B4159" s="25">
        <v>0</v>
      </c>
    </row>
    <row r="4160" spans="1:2" ht="12" thickBot="1" x14ac:dyDescent="0.25">
      <c r="A4160" s="15" t="s">
        <v>76</v>
      </c>
      <c r="B4160" s="25">
        <v>0</v>
      </c>
    </row>
    <row r="4161" spans="1:2" ht="12" thickBot="1" x14ac:dyDescent="0.25">
      <c r="A4161" s="15" t="s">
        <v>76</v>
      </c>
      <c r="B4161" s="25">
        <v>0</v>
      </c>
    </row>
    <row r="4162" spans="1:2" ht="12" thickBot="1" x14ac:dyDescent="0.25">
      <c r="A4162" s="15" t="s">
        <v>76</v>
      </c>
      <c r="B4162" s="25">
        <v>0</v>
      </c>
    </row>
    <row r="4163" spans="1:2" ht="12" thickBot="1" x14ac:dyDescent="0.25">
      <c r="A4163" s="15" t="s">
        <v>76</v>
      </c>
      <c r="B4163" s="25">
        <v>0</v>
      </c>
    </row>
    <row r="4164" spans="1:2" ht="12" thickBot="1" x14ac:dyDescent="0.25">
      <c r="A4164" s="15" t="s">
        <v>76</v>
      </c>
      <c r="B4164" s="25">
        <v>0</v>
      </c>
    </row>
    <row r="4165" spans="1:2" ht="12" thickBot="1" x14ac:dyDescent="0.25">
      <c r="A4165" s="15" t="s">
        <v>76</v>
      </c>
      <c r="B4165" s="25">
        <v>0</v>
      </c>
    </row>
    <row r="4166" spans="1:2" ht="12" thickBot="1" x14ac:dyDescent="0.25">
      <c r="A4166" s="15" t="s">
        <v>76</v>
      </c>
      <c r="B4166" s="25">
        <v>0</v>
      </c>
    </row>
    <row r="4167" spans="1:2" ht="12" thickBot="1" x14ac:dyDescent="0.25">
      <c r="A4167" s="15" t="s">
        <v>76</v>
      </c>
      <c r="B4167" s="25">
        <v>0</v>
      </c>
    </row>
    <row r="4168" spans="1:2" ht="12" thickBot="1" x14ac:dyDescent="0.25">
      <c r="A4168" s="15" t="s">
        <v>76</v>
      </c>
      <c r="B4168" s="25">
        <v>0</v>
      </c>
    </row>
    <row r="4169" spans="1:2" ht="12" thickBot="1" x14ac:dyDescent="0.25">
      <c r="A4169" s="15" t="s">
        <v>76</v>
      </c>
      <c r="B4169" s="25">
        <v>0</v>
      </c>
    </row>
    <row r="4170" spans="1:2" ht="12" thickBot="1" x14ac:dyDescent="0.25">
      <c r="A4170" s="15" t="s">
        <v>76</v>
      </c>
      <c r="B4170" s="26">
        <v>0</v>
      </c>
    </row>
    <row r="4171" spans="1:2" x14ac:dyDescent="0.2">
      <c r="A4171" s="15" t="s">
        <v>76</v>
      </c>
    </row>
    <row r="4172" spans="1:2" x14ac:dyDescent="0.2">
      <c r="A4172" s="15" t="s">
        <v>76</v>
      </c>
    </row>
    <row r="4173" spans="1:2" x14ac:dyDescent="0.2">
      <c r="A4173" s="15" t="s">
        <v>76</v>
      </c>
    </row>
    <row r="4174" spans="1:2" x14ac:dyDescent="0.2">
      <c r="A4174" s="15" t="s">
        <v>76</v>
      </c>
    </row>
    <row r="4175" spans="1:2" x14ac:dyDescent="0.2">
      <c r="A4175" s="15" t="s">
        <v>76</v>
      </c>
    </row>
    <row r="4176" spans="1:2" x14ac:dyDescent="0.2">
      <c r="A4176" s="15" t="s">
        <v>76</v>
      </c>
    </row>
    <row r="4177" spans="1:1" x14ac:dyDescent="0.2">
      <c r="A4177" s="15" t="s">
        <v>76</v>
      </c>
    </row>
    <row r="4178" spans="1:1" x14ac:dyDescent="0.2">
      <c r="A4178" s="15" t="s">
        <v>76</v>
      </c>
    </row>
    <row r="4179" spans="1:1" x14ac:dyDescent="0.2">
      <c r="A4179" s="15" t="s">
        <v>76</v>
      </c>
    </row>
    <row r="4180" spans="1:1" x14ac:dyDescent="0.2">
      <c r="A4180" s="15" t="s">
        <v>76</v>
      </c>
    </row>
    <row r="4181" spans="1:1" x14ac:dyDescent="0.2">
      <c r="A4181" s="15" t="s">
        <v>76</v>
      </c>
    </row>
    <row r="4182" spans="1:1" x14ac:dyDescent="0.2">
      <c r="A4182" s="15" t="s">
        <v>76</v>
      </c>
    </row>
    <row r="4183" spans="1:1" x14ac:dyDescent="0.2">
      <c r="A4183" s="15" t="s">
        <v>76</v>
      </c>
    </row>
    <row r="4184" spans="1:1" x14ac:dyDescent="0.2">
      <c r="A4184" s="15" t="s">
        <v>76</v>
      </c>
    </row>
    <row r="4185" spans="1:1" x14ac:dyDescent="0.2">
      <c r="A4185" s="15" t="s">
        <v>76</v>
      </c>
    </row>
    <row r="4186" spans="1:1" x14ac:dyDescent="0.2">
      <c r="A4186" s="15" t="s">
        <v>76</v>
      </c>
    </row>
    <row r="4187" spans="1:1" x14ac:dyDescent="0.2">
      <c r="A4187" s="15" t="s">
        <v>76</v>
      </c>
    </row>
    <row r="4188" spans="1:1" x14ac:dyDescent="0.2">
      <c r="A4188" s="15" t="s">
        <v>76</v>
      </c>
    </row>
    <row r="4189" spans="1:1" x14ac:dyDescent="0.2">
      <c r="A4189" s="15" t="s">
        <v>76</v>
      </c>
    </row>
    <row r="4190" spans="1:1" x14ac:dyDescent="0.2">
      <c r="A4190" s="15" t="s">
        <v>76</v>
      </c>
    </row>
    <row r="4191" spans="1:1" x14ac:dyDescent="0.2">
      <c r="A4191" s="15" t="s">
        <v>76</v>
      </c>
    </row>
    <row r="4192" spans="1:1" x14ac:dyDescent="0.2">
      <c r="A4192" s="15" t="s">
        <v>76</v>
      </c>
    </row>
    <row r="4193" spans="1:2" x14ac:dyDescent="0.2">
      <c r="A4193" s="15" t="s">
        <v>76</v>
      </c>
    </row>
    <row r="4194" spans="1:2" x14ac:dyDescent="0.2">
      <c r="A4194" s="15" t="s">
        <v>76</v>
      </c>
    </row>
    <row r="4195" spans="1:2" x14ac:dyDescent="0.2">
      <c r="A4195" s="15" t="s">
        <v>76</v>
      </c>
    </row>
    <row r="4196" spans="1:2" x14ac:dyDescent="0.2">
      <c r="A4196" s="15" t="s">
        <v>76</v>
      </c>
    </row>
    <row r="4197" spans="1:2" x14ac:dyDescent="0.2">
      <c r="A4197" s="15" t="s">
        <v>76</v>
      </c>
    </row>
    <row r="4198" spans="1:2" x14ac:dyDescent="0.2">
      <c r="A4198" s="15" t="s">
        <v>76</v>
      </c>
    </row>
    <row r="4199" spans="1:2" x14ac:dyDescent="0.2">
      <c r="A4199" s="15" t="s">
        <v>76</v>
      </c>
    </row>
    <row r="4200" spans="1:2" ht="12" thickBot="1" x14ac:dyDescent="0.25">
      <c r="A4200" s="15" t="s">
        <v>76</v>
      </c>
    </row>
    <row r="4201" spans="1:2" ht="12" thickBot="1" x14ac:dyDescent="0.25">
      <c r="A4201" s="15" t="s">
        <v>77</v>
      </c>
      <c r="B4201" s="17" t="s">
        <v>104</v>
      </c>
    </row>
    <row r="4202" spans="1:2" ht="12" thickBot="1" x14ac:dyDescent="0.25">
      <c r="A4202" s="15" t="s">
        <v>77</v>
      </c>
      <c r="B4202" s="17" t="s">
        <v>104</v>
      </c>
    </row>
    <row r="4203" spans="1:2" ht="12" thickBot="1" x14ac:dyDescent="0.25">
      <c r="A4203" s="15" t="s">
        <v>77</v>
      </c>
      <c r="B4203" s="17" t="s">
        <v>105</v>
      </c>
    </row>
    <row r="4204" spans="1:2" ht="12" thickBot="1" x14ac:dyDescent="0.25">
      <c r="A4204" s="15" t="s">
        <v>77</v>
      </c>
      <c r="B4204" s="17" t="s">
        <v>106</v>
      </c>
    </row>
    <row r="4205" spans="1:2" ht="12" thickBot="1" x14ac:dyDescent="0.25">
      <c r="A4205" s="15" t="s">
        <v>77</v>
      </c>
      <c r="B4205" s="17" t="s">
        <v>107</v>
      </c>
    </row>
    <row r="4206" spans="1:2" ht="12" thickBot="1" x14ac:dyDescent="0.25">
      <c r="A4206" s="15" t="s">
        <v>77</v>
      </c>
      <c r="B4206" s="17" t="s">
        <v>107</v>
      </c>
    </row>
    <row r="4207" spans="1:2" ht="12" thickBot="1" x14ac:dyDescent="0.25">
      <c r="A4207" s="15" t="s">
        <v>77</v>
      </c>
      <c r="B4207" s="17" t="s">
        <v>108</v>
      </c>
    </row>
    <row r="4208" spans="1:2" ht="12" thickBot="1" x14ac:dyDescent="0.25">
      <c r="A4208" s="15" t="s">
        <v>77</v>
      </c>
      <c r="B4208" s="17" t="s">
        <v>108</v>
      </c>
    </row>
    <row r="4209" spans="1:2" ht="12" thickBot="1" x14ac:dyDescent="0.25">
      <c r="A4209" s="15" t="s">
        <v>77</v>
      </c>
      <c r="B4209" s="17" t="s">
        <v>109</v>
      </c>
    </row>
    <row r="4210" spans="1:2" ht="12" thickBot="1" x14ac:dyDescent="0.25">
      <c r="A4210" s="15" t="s">
        <v>77</v>
      </c>
      <c r="B4210" s="17" t="s">
        <v>110</v>
      </c>
    </row>
    <row r="4211" spans="1:2" ht="12" thickBot="1" x14ac:dyDescent="0.25">
      <c r="A4211" s="15" t="s">
        <v>77</v>
      </c>
      <c r="B4211" s="17" t="s">
        <v>110</v>
      </c>
    </row>
    <row r="4212" spans="1:2" ht="12" thickBot="1" x14ac:dyDescent="0.25">
      <c r="A4212" s="15" t="s">
        <v>77</v>
      </c>
      <c r="B4212" s="17" t="s">
        <v>111</v>
      </c>
    </row>
    <row r="4213" spans="1:2" ht="12" thickBot="1" x14ac:dyDescent="0.25">
      <c r="A4213" s="15" t="s">
        <v>77</v>
      </c>
      <c r="B4213" s="17" t="s">
        <v>111</v>
      </c>
    </row>
    <row r="4214" spans="1:2" ht="12" thickBot="1" x14ac:dyDescent="0.25">
      <c r="A4214" s="15" t="s">
        <v>77</v>
      </c>
      <c r="B4214" s="17" t="s">
        <v>112</v>
      </c>
    </row>
    <row r="4215" spans="1:2" ht="12" thickBot="1" x14ac:dyDescent="0.25">
      <c r="A4215" s="15" t="s">
        <v>77</v>
      </c>
      <c r="B4215" s="17" t="s">
        <v>113</v>
      </c>
    </row>
    <row r="4216" spans="1:2" ht="12" thickBot="1" x14ac:dyDescent="0.25">
      <c r="A4216" s="15" t="s">
        <v>77</v>
      </c>
      <c r="B4216" s="17" t="s">
        <v>113</v>
      </c>
    </row>
    <row r="4217" spans="1:2" ht="12" thickBot="1" x14ac:dyDescent="0.25">
      <c r="A4217" s="15" t="s">
        <v>77</v>
      </c>
      <c r="B4217" s="17" t="s">
        <v>114</v>
      </c>
    </row>
    <row r="4218" spans="1:2" ht="12" thickBot="1" x14ac:dyDescent="0.25">
      <c r="A4218" s="15" t="s">
        <v>77</v>
      </c>
      <c r="B4218" s="17" t="s">
        <v>115</v>
      </c>
    </row>
    <row r="4219" spans="1:2" ht="12" thickBot="1" x14ac:dyDescent="0.25">
      <c r="A4219" s="15" t="s">
        <v>77</v>
      </c>
      <c r="B4219" s="17" t="s">
        <v>116</v>
      </c>
    </row>
    <row r="4220" spans="1:2" ht="12" thickBot="1" x14ac:dyDescent="0.25">
      <c r="A4220" s="15" t="s">
        <v>77</v>
      </c>
      <c r="B4220" s="17" t="s">
        <v>117</v>
      </c>
    </row>
    <row r="4221" spans="1:2" ht="12" thickBot="1" x14ac:dyDescent="0.25">
      <c r="A4221" s="15" t="s">
        <v>77</v>
      </c>
      <c r="B4221" s="17" t="s">
        <v>117</v>
      </c>
    </row>
    <row r="4222" spans="1:2" ht="12" thickBot="1" x14ac:dyDescent="0.25">
      <c r="A4222" s="15" t="s">
        <v>77</v>
      </c>
      <c r="B4222" s="17" t="s">
        <v>118</v>
      </c>
    </row>
    <row r="4223" spans="1:2" ht="12" thickBot="1" x14ac:dyDescent="0.25">
      <c r="A4223" s="15" t="s">
        <v>77</v>
      </c>
      <c r="B4223" s="17" t="s">
        <v>119</v>
      </c>
    </row>
    <row r="4224" spans="1:2" ht="12" thickBot="1" x14ac:dyDescent="0.25">
      <c r="A4224" s="15" t="s">
        <v>77</v>
      </c>
      <c r="B4224" s="17" t="s">
        <v>120</v>
      </c>
    </row>
    <row r="4225" spans="1:2" ht="12" thickBot="1" x14ac:dyDescent="0.25">
      <c r="A4225" s="15" t="s">
        <v>77</v>
      </c>
      <c r="B4225" s="17" t="s">
        <v>121</v>
      </c>
    </row>
    <row r="4226" spans="1:2" ht="12" thickBot="1" x14ac:dyDescent="0.25">
      <c r="A4226" s="15" t="s">
        <v>77</v>
      </c>
      <c r="B4226" s="17" t="s">
        <v>122</v>
      </c>
    </row>
    <row r="4227" spans="1:2" ht="12" thickBot="1" x14ac:dyDescent="0.25">
      <c r="A4227" s="15" t="s">
        <v>77</v>
      </c>
      <c r="B4227" s="17" t="s">
        <v>123</v>
      </c>
    </row>
    <row r="4228" spans="1:2" ht="12" thickBot="1" x14ac:dyDescent="0.25">
      <c r="A4228" s="15" t="s">
        <v>77</v>
      </c>
      <c r="B4228" s="17" t="s">
        <v>123</v>
      </c>
    </row>
    <row r="4229" spans="1:2" ht="12" thickBot="1" x14ac:dyDescent="0.25">
      <c r="A4229" s="15" t="s">
        <v>77</v>
      </c>
      <c r="B4229" s="17" t="s">
        <v>124</v>
      </c>
    </row>
    <row r="4230" spans="1:2" ht="12" thickBot="1" x14ac:dyDescent="0.25">
      <c r="A4230" s="15" t="s">
        <v>77</v>
      </c>
      <c r="B4230" s="17" t="s">
        <v>124</v>
      </c>
    </row>
    <row r="4231" spans="1:2" ht="12" thickBot="1" x14ac:dyDescent="0.25">
      <c r="A4231" s="15" t="s">
        <v>77</v>
      </c>
      <c r="B4231" s="17" t="s">
        <v>125</v>
      </c>
    </row>
    <row r="4232" spans="1:2" ht="12" thickBot="1" x14ac:dyDescent="0.25">
      <c r="A4232" s="15" t="s">
        <v>77</v>
      </c>
      <c r="B4232" s="17" t="s">
        <v>125</v>
      </c>
    </row>
    <row r="4233" spans="1:2" ht="12" thickBot="1" x14ac:dyDescent="0.25">
      <c r="A4233" s="15" t="s">
        <v>77</v>
      </c>
      <c r="B4233" s="17" t="s">
        <v>126</v>
      </c>
    </row>
    <row r="4234" spans="1:2" ht="12" thickBot="1" x14ac:dyDescent="0.25">
      <c r="A4234" s="15" t="s">
        <v>77</v>
      </c>
      <c r="B4234" s="17" t="s">
        <v>126</v>
      </c>
    </row>
    <row r="4235" spans="1:2" ht="12" thickBot="1" x14ac:dyDescent="0.25">
      <c r="A4235" s="15" t="s">
        <v>77</v>
      </c>
      <c r="B4235" s="17" t="s">
        <v>127</v>
      </c>
    </row>
    <row r="4236" spans="1:2" ht="12" thickBot="1" x14ac:dyDescent="0.25">
      <c r="A4236" s="15" t="s">
        <v>77</v>
      </c>
      <c r="B4236" s="17" t="s">
        <v>128</v>
      </c>
    </row>
    <row r="4237" spans="1:2" ht="12" thickBot="1" x14ac:dyDescent="0.25">
      <c r="A4237" s="15" t="s">
        <v>77</v>
      </c>
      <c r="B4237" s="17" t="s">
        <v>129</v>
      </c>
    </row>
    <row r="4238" spans="1:2" ht="12" thickBot="1" x14ac:dyDescent="0.25">
      <c r="A4238" s="15" t="s">
        <v>77</v>
      </c>
      <c r="B4238" s="17" t="s">
        <v>130</v>
      </c>
    </row>
    <row r="4239" spans="1:2" ht="12" thickBot="1" x14ac:dyDescent="0.25">
      <c r="A4239" s="15" t="s">
        <v>77</v>
      </c>
      <c r="B4239" s="17" t="s">
        <v>131</v>
      </c>
    </row>
    <row r="4240" spans="1:2" ht="12" thickBot="1" x14ac:dyDescent="0.25">
      <c r="A4240" s="15" t="s">
        <v>77</v>
      </c>
      <c r="B4240" s="19" t="s">
        <v>131</v>
      </c>
    </row>
    <row r="4241" spans="1:2" ht="12" thickBot="1" x14ac:dyDescent="0.25">
      <c r="A4241" s="15" t="s">
        <v>77</v>
      </c>
      <c r="B4241" s="17" t="s">
        <v>132</v>
      </c>
    </row>
    <row r="4242" spans="1:2" ht="12" thickBot="1" x14ac:dyDescent="0.25">
      <c r="A4242" s="15" t="s">
        <v>77</v>
      </c>
      <c r="B4242" s="17" t="s">
        <v>133</v>
      </c>
    </row>
    <row r="4243" spans="1:2" ht="12" thickBot="1" x14ac:dyDescent="0.25">
      <c r="A4243" s="15" t="s">
        <v>77</v>
      </c>
      <c r="B4243" s="17" t="s">
        <v>134</v>
      </c>
    </row>
    <row r="4244" spans="1:2" ht="12" thickBot="1" x14ac:dyDescent="0.25">
      <c r="A4244" s="15" t="s">
        <v>77</v>
      </c>
      <c r="B4244" s="17" t="s">
        <v>135</v>
      </c>
    </row>
    <row r="4245" spans="1:2" ht="12" thickBot="1" x14ac:dyDescent="0.25">
      <c r="A4245" s="15" t="s">
        <v>77</v>
      </c>
      <c r="B4245" s="17" t="s">
        <v>136</v>
      </c>
    </row>
    <row r="4246" spans="1:2" ht="12" thickBot="1" x14ac:dyDescent="0.25">
      <c r="A4246" s="15" t="s">
        <v>77</v>
      </c>
      <c r="B4246" s="19" t="s">
        <v>137</v>
      </c>
    </row>
    <row r="4247" spans="1:2" ht="12" thickBot="1" x14ac:dyDescent="0.25">
      <c r="A4247" s="15" t="s">
        <v>77</v>
      </c>
      <c r="B4247" s="17" t="s">
        <v>137</v>
      </c>
    </row>
    <row r="4248" spans="1:2" ht="12" thickBot="1" x14ac:dyDescent="0.25">
      <c r="A4248" s="15" t="s">
        <v>77</v>
      </c>
      <c r="B4248" s="17" t="s">
        <v>138</v>
      </c>
    </row>
    <row r="4249" spans="1:2" ht="12" thickBot="1" x14ac:dyDescent="0.25">
      <c r="A4249" s="15" t="s">
        <v>77</v>
      </c>
      <c r="B4249" s="17" t="s">
        <v>138</v>
      </c>
    </row>
    <row r="4250" spans="1:2" ht="12" thickBot="1" x14ac:dyDescent="0.25">
      <c r="A4250" s="15" t="s">
        <v>77</v>
      </c>
      <c r="B4250" s="28" t="s">
        <v>139</v>
      </c>
    </row>
    <row r="4251" spans="1:2" ht="12" thickBot="1" x14ac:dyDescent="0.25">
      <c r="A4251" s="15" t="s">
        <v>77</v>
      </c>
      <c r="B4251" s="17" t="s">
        <v>140</v>
      </c>
    </row>
    <row r="4252" spans="1:2" ht="12" thickBot="1" x14ac:dyDescent="0.25">
      <c r="A4252" s="15" t="s">
        <v>77</v>
      </c>
      <c r="B4252" s="17" t="s">
        <v>141</v>
      </c>
    </row>
    <row r="4253" spans="1:2" ht="12" thickBot="1" x14ac:dyDescent="0.25">
      <c r="A4253" s="15" t="s">
        <v>77</v>
      </c>
      <c r="B4253" s="17" t="s">
        <v>142</v>
      </c>
    </row>
    <row r="4254" spans="1:2" ht="12" thickBot="1" x14ac:dyDescent="0.25">
      <c r="A4254" s="15" t="s">
        <v>77</v>
      </c>
      <c r="B4254" s="17" t="s">
        <v>142</v>
      </c>
    </row>
    <row r="4255" spans="1:2" ht="12" thickBot="1" x14ac:dyDescent="0.25">
      <c r="A4255" s="15" t="s">
        <v>77</v>
      </c>
      <c r="B4255" s="17" t="s">
        <v>143</v>
      </c>
    </row>
    <row r="4256" spans="1:2" ht="12" thickBot="1" x14ac:dyDescent="0.25">
      <c r="A4256" s="15" t="s">
        <v>77</v>
      </c>
      <c r="B4256" s="17" t="s">
        <v>144</v>
      </c>
    </row>
    <row r="4257" spans="1:2" ht="12" thickBot="1" x14ac:dyDescent="0.25">
      <c r="A4257" s="15" t="s">
        <v>77</v>
      </c>
      <c r="B4257" s="17" t="s">
        <v>144</v>
      </c>
    </row>
    <row r="4258" spans="1:2" ht="12" thickBot="1" x14ac:dyDescent="0.25">
      <c r="A4258" s="15" t="s">
        <v>77</v>
      </c>
      <c r="B4258" s="17" t="s">
        <v>145</v>
      </c>
    </row>
    <row r="4259" spans="1:2" ht="12" thickBot="1" x14ac:dyDescent="0.25">
      <c r="A4259" s="15" t="s">
        <v>77</v>
      </c>
      <c r="B4259" s="17" t="s">
        <v>146</v>
      </c>
    </row>
    <row r="4260" spans="1:2" ht="12" thickBot="1" x14ac:dyDescent="0.25">
      <c r="A4260" s="15" t="s">
        <v>77</v>
      </c>
      <c r="B4260" s="17" t="s">
        <v>147</v>
      </c>
    </row>
    <row r="4261" spans="1:2" ht="12" thickBot="1" x14ac:dyDescent="0.25">
      <c r="A4261" s="15" t="s">
        <v>77</v>
      </c>
      <c r="B4261" s="17" t="s">
        <v>148</v>
      </c>
    </row>
    <row r="4262" spans="1:2" ht="12" thickBot="1" x14ac:dyDescent="0.25">
      <c r="A4262" s="15" t="s">
        <v>77</v>
      </c>
      <c r="B4262" s="17" t="s">
        <v>148</v>
      </c>
    </row>
    <row r="4263" spans="1:2" ht="12" thickBot="1" x14ac:dyDescent="0.25">
      <c r="A4263" s="15" t="s">
        <v>77</v>
      </c>
      <c r="B4263" s="19" t="s">
        <v>149</v>
      </c>
    </row>
    <row r="4264" spans="1:2" ht="12" thickBot="1" x14ac:dyDescent="0.25">
      <c r="A4264" s="15" t="s">
        <v>77</v>
      </c>
      <c r="B4264" s="17" t="s">
        <v>150</v>
      </c>
    </row>
    <row r="4265" spans="1:2" ht="12" thickBot="1" x14ac:dyDescent="0.25">
      <c r="A4265" s="15" t="s">
        <v>77</v>
      </c>
      <c r="B4265" s="17" t="s">
        <v>151</v>
      </c>
    </row>
    <row r="4266" spans="1:2" ht="12" thickBot="1" x14ac:dyDescent="0.25">
      <c r="A4266" s="15" t="s">
        <v>77</v>
      </c>
      <c r="B4266" s="17" t="s">
        <v>152</v>
      </c>
    </row>
    <row r="4267" spans="1:2" ht="12" thickBot="1" x14ac:dyDescent="0.25">
      <c r="A4267" s="15" t="s">
        <v>77</v>
      </c>
      <c r="B4267" s="17" t="s">
        <v>153</v>
      </c>
    </row>
    <row r="4268" spans="1:2" ht="12" thickBot="1" x14ac:dyDescent="0.25">
      <c r="A4268" s="15" t="s">
        <v>77</v>
      </c>
      <c r="B4268" s="17" t="s">
        <v>154</v>
      </c>
    </row>
    <row r="4269" spans="1:2" ht="12" thickBot="1" x14ac:dyDescent="0.25">
      <c r="A4269" s="15" t="s">
        <v>77</v>
      </c>
      <c r="B4269" s="19" t="s">
        <v>155</v>
      </c>
    </row>
    <row r="4270" spans="1:2" ht="12" thickBot="1" x14ac:dyDescent="0.25">
      <c r="A4270" s="15" t="s">
        <v>77</v>
      </c>
      <c r="B4270" s="17" t="s">
        <v>156</v>
      </c>
    </row>
    <row r="4271" spans="1:2" ht="17.25" thickBot="1" x14ac:dyDescent="0.25">
      <c r="A4271" s="15" t="s">
        <v>77</v>
      </c>
      <c r="B4271" s="17" t="s">
        <v>157</v>
      </c>
    </row>
    <row r="4272" spans="1:2" ht="12" thickBot="1" x14ac:dyDescent="0.25">
      <c r="A4272" s="15" t="s">
        <v>77</v>
      </c>
      <c r="B4272" s="17" t="s">
        <v>158</v>
      </c>
    </row>
    <row r="4273" spans="1:2" ht="12" thickBot="1" x14ac:dyDescent="0.25">
      <c r="A4273" s="15" t="s">
        <v>77</v>
      </c>
      <c r="B4273" s="17" t="s">
        <v>159</v>
      </c>
    </row>
    <row r="4274" spans="1:2" ht="12" thickBot="1" x14ac:dyDescent="0.25">
      <c r="A4274" s="15" t="s">
        <v>77</v>
      </c>
      <c r="B4274" s="17" t="s">
        <v>160</v>
      </c>
    </row>
    <row r="4275" spans="1:2" ht="12" thickBot="1" x14ac:dyDescent="0.25">
      <c r="A4275" s="15" t="s">
        <v>77</v>
      </c>
      <c r="B4275" s="17" t="s">
        <v>161</v>
      </c>
    </row>
    <row r="4276" spans="1:2" ht="12" thickBot="1" x14ac:dyDescent="0.25">
      <c r="A4276" s="15" t="s">
        <v>77</v>
      </c>
      <c r="B4276" s="17" t="s">
        <v>162</v>
      </c>
    </row>
    <row r="4277" spans="1:2" ht="12" thickBot="1" x14ac:dyDescent="0.25">
      <c r="A4277" s="15" t="s">
        <v>77</v>
      </c>
      <c r="B4277" s="17" t="s">
        <v>162</v>
      </c>
    </row>
    <row r="4278" spans="1:2" ht="12" thickBot="1" x14ac:dyDescent="0.25">
      <c r="A4278" s="15" t="s">
        <v>77</v>
      </c>
      <c r="B4278" s="17" t="s">
        <v>163</v>
      </c>
    </row>
    <row r="4279" spans="1:2" ht="12" thickBot="1" x14ac:dyDescent="0.25">
      <c r="A4279" s="15" t="s">
        <v>77</v>
      </c>
      <c r="B4279" s="17" t="s">
        <v>164</v>
      </c>
    </row>
    <row r="4280" spans="1:2" ht="12" thickBot="1" x14ac:dyDescent="0.25">
      <c r="A4280" s="15" t="s">
        <v>77</v>
      </c>
      <c r="B4280" s="17" t="s">
        <v>165</v>
      </c>
    </row>
    <row r="4281" spans="1:2" ht="12" thickBot="1" x14ac:dyDescent="0.25">
      <c r="A4281" s="15" t="s">
        <v>77</v>
      </c>
      <c r="B4281" s="17" t="s">
        <v>166</v>
      </c>
    </row>
    <row r="4282" spans="1:2" ht="12" thickBot="1" x14ac:dyDescent="0.25">
      <c r="A4282" s="15" t="s">
        <v>77</v>
      </c>
      <c r="B4282" s="17" t="s">
        <v>166</v>
      </c>
    </row>
    <row r="4283" spans="1:2" ht="12" thickBot="1" x14ac:dyDescent="0.25">
      <c r="A4283" s="15" t="s">
        <v>77</v>
      </c>
      <c r="B4283" s="17" t="s">
        <v>167</v>
      </c>
    </row>
    <row r="4284" spans="1:2" ht="12" thickBot="1" x14ac:dyDescent="0.25">
      <c r="A4284" s="15" t="s">
        <v>77</v>
      </c>
      <c r="B4284" s="17" t="s">
        <v>167</v>
      </c>
    </row>
    <row r="4285" spans="1:2" ht="12" thickBot="1" x14ac:dyDescent="0.25">
      <c r="A4285" s="15" t="s">
        <v>77</v>
      </c>
      <c r="B4285" s="17" t="s">
        <v>168</v>
      </c>
    </row>
    <row r="4286" spans="1:2" ht="12" thickBot="1" x14ac:dyDescent="0.25">
      <c r="A4286" s="15" t="s">
        <v>77</v>
      </c>
      <c r="B4286" s="17" t="s">
        <v>168</v>
      </c>
    </row>
    <row r="4287" spans="1:2" ht="12" thickBot="1" x14ac:dyDescent="0.25">
      <c r="A4287" s="15" t="s">
        <v>77</v>
      </c>
      <c r="B4287" s="17" t="s">
        <v>169</v>
      </c>
    </row>
    <row r="4288" spans="1:2" ht="12" thickBot="1" x14ac:dyDescent="0.25">
      <c r="A4288" s="15" t="s">
        <v>77</v>
      </c>
      <c r="B4288" s="17" t="s">
        <v>170</v>
      </c>
    </row>
    <row r="4289" spans="1:2" ht="12" thickBot="1" x14ac:dyDescent="0.25">
      <c r="A4289" s="15" t="s">
        <v>77</v>
      </c>
      <c r="B4289" s="17" t="s">
        <v>171</v>
      </c>
    </row>
    <row r="4290" spans="1:2" ht="17.25" thickBot="1" x14ac:dyDescent="0.25">
      <c r="A4290" s="15" t="s">
        <v>77</v>
      </c>
      <c r="B4290" s="17" t="s">
        <v>172</v>
      </c>
    </row>
    <row r="4291" spans="1:2" ht="17.25" thickBot="1" x14ac:dyDescent="0.25">
      <c r="A4291" s="15" t="s">
        <v>77</v>
      </c>
      <c r="B4291" s="17" t="s">
        <v>173</v>
      </c>
    </row>
    <row r="4292" spans="1:2" ht="12" thickBot="1" x14ac:dyDescent="0.25">
      <c r="A4292" s="15" t="s">
        <v>77</v>
      </c>
      <c r="B4292" s="17" t="s">
        <v>174</v>
      </c>
    </row>
    <row r="4293" spans="1:2" ht="12" thickBot="1" x14ac:dyDescent="0.25">
      <c r="A4293" s="15" t="s">
        <v>77</v>
      </c>
      <c r="B4293" s="17" t="s">
        <v>175</v>
      </c>
    </row>
    <row r="4294" spans="1:2" ht="12" thickBot="1" x14ac:dyDescent="0.25">
      <c r="A4294" s="15" t="s">
        <v>77</v>
      </c>
      <c r="B4294" s="17" t="s">
        <v>176</v>
      </c>
    </row>
    <row r="4295" spans="1:2" ht="12" thickBot="1" x14ac:dyDescent="0.25">
      <c r="A4295" s="15" t="s">
        <v>77</v>
      </c>
      <c r="B4295" s="17" t="s">
        <v>177</v>
      </c>
    </row>
    <row r="4296" spans="1:2" ht="12" thickBot="1" x14ac:dyDescent="0.25">
      <c r="A4296" s="15" t="s">
        <v>77</v>
      </c>
      <c r="B4296" s="17" t="s">
        <v>178</v>
      </c>
    </row>
    <row r="4297" spans="1:2" ht="12" thickBot="1" x14ac:dyDescent="0.25">
      <c r="A4297" s="15" t="s">
        <v>77</v>
      </c>
      <c r="B4297" s="17" t="s">
        <v>179</v>
      </c>
    </row>
    <row r="4298" spans="1:2" ht="12" thickBot="1" x14ac:dyDescent="0.25">
      <c r="A4298" s="15" t="s">
        <v>77</v>
      </c>
      <c r="B4298" s="17" t="s">
        <v>180</v>
      </c>
    </row>
    <row r="4299" spans="1:2" ht="12" thickBot="1" x14ac:dyDescent="0.25">
      <c r="A4299" s="15" t="s">
        <v>77</v>
      </c>
      <c r="B4299" s="17" t="s">
        <v>181</v>
      </c>
    </row>
    <row r="4300" spans="1:2" ht="12" thickBot="1" x14ac:dyDescent="0.25">
      <c r="A4300" s="15" t="s">
        <v>77</v>
      </c>
      <c r="B4300" s="17" t="s">
        <v>182</v>
      </c>
    </row>
    <row r="4301" spans="1:2" ht="12" thickBot="1" x14ac:dyDescent="0.25">
      <c r="A4301" s="15" t="s">
        <v>77</v>
      </c>
      <c r="B4301" s="17" t="s">
        <v>183</v>
      </c>
    </row>
    <row r="4302" spans="1:2" ht="12" thickBot="1" x14ac:dyDescent="0.25">
      <c r="A4302" s="15" t="s">
        <v>77</v>
      </c>
      <c r="B4302" s="17" t="s">
        <v>184</v>
      </c>
    </row>
    <row r="4303" spans="1:2" ht="12" thickBot="1" x14ac:dyDescent="0.25">
      <c r="A4303" s="15" t="s">
        <v>77</v>
      </c>
      <c r="B4303" s="17" t="s">
        <v>185</v>
      </c>
    </row>
    <row r="4304" spans="1:2" ht="17.25" thickBot="1" x14ac:dyDescent="0.25">
      <c r="A4304" s="15" t="s">
        <v>77</v>
      </c>
      <c r="B4304" s="17" t="s">
        <v>186</v>
      </c>
    </row>
    <row r="4305" spans="1:2" ht="17.25" thickBot="1" x14ac:dyDescent="0.25">
      <c r="A4305" s="15" t="s">
        <v>77</v>
      </c>
      <c r="B4305" s="17" t="s">
        <v>187</v>
      </c>
    </row>
    <row r="4306" spans="1:2" ht="12" thickBot="1" x14ac:dyDescent="0.25">
      <c r="A4306" s="15" t="s">
        <v>77</v>
      </c>
      <c r="B4306" s="17" t="s">
        <v>188</v>
      </c>
    </row>
    <row r="4307" spans="1:2" ht="12" thickBot="1" x14ac:dyDescent="0.25">
      <c r="A4307" s="15" t="s">
        <v>77</v>
      </c>
      <c r="B4307" s="17" t="s">
        <v>189</v>
      </c>
    </row>
    <row r="4308" spans="1:2" ht="12" thickBot="1" x14ac:dyDescent="0.25">
      <c r="A4308" s="15" t="s">
        <v>77</v>
      </c>
      <c r="B4308" s="17" t="s">
        <v>190</v>
      </c>
    </row>
    <row r="4309" spans="1:2" ht="12" thickBot="1" x14ac:dyDescent="0.25">
      <c r="A4309" s="15" t="s">
        <v>77</v>
      </c>
      <c r="B4309" s="17" t="s">
        <v>191</v>
      </c>
    </row>
    <row r="4310" spans="1:2" ht="17.25" thickBot="1" x14ac:dyDescent="0.25">
      <c r="A4310" s="15" t="s">
        <v>77</v>
      </c>
      <c r="B4310" s="17" t="s">
        <v>192</v>
      </c>
    </row>
    <row r="4311" spans="1:2" ht="12" thickBot="1" x14ac:dyDescent="0.25">
      <c r="A4311" s="15" t="s">
        <v>77</v>
      </c>
      <c r="B4311" s="17" t="s">
        <v>193</v>
      </c>
    </row>
    <row r="4312" spans="1:2" ht="12" thickBot="1" x14ac:dyDescent="0.25">
      <c r="A4312" s="15" t="s">
        <v>77</v>
      </c>
      <c r="B4312" s="17" t="s">
        <v>194</v>
      </c>
    </row>
    <row r="4313" spans="1:2" ht="12" thickBot="1" x14ac:dyDescent="0.25">
      <c r="A4313" s="15" t="s">
        <v>77</v>
      </c>
      <c r="B4313" s="17" t="s">
        <v>195</v>
      </c>
    </row>
    <row r="4314" spans="1:2" ht="12" thickBot="1" x14ac:dyDescent="0.25">
      <c r="A4314" s="15" t="s">
        <v>77</v>
      </c>
      <c r="B4314" s="17" t="s">
        <v>196</v>
      </c>
    </row>
    <row r="4315" spans="1:2" ht="12" thickBot="1" x14ac:dyDescent="0.25">
      <c r="A4315" s="15" t="s">
        <v>77</v>
      </c>
      <c r="B4315" s="17" t="s">
        <v>197</v>
      </c>
    </row>
    <row r="4316" spans="1:2" ht="12" thickBot="1" x14ac:dyDescent="0.25">
      <c r="A4316" s="15" t="s">
        <v>77</v>
      </c>
      <c r="B4316" s="22" t="s">
        <v>198</v>
      </c>
    </row>
    <row r="4317" spans="1:2" ht="12" thickBot="1" x14ac:dyDescent="0.25">
      <c r="A4317" s="15" t="s">
        <v>77</v>
      </c>
      <c r="B4317" s="22" t="s">
        <v>199</v>
      </c>
    </row>
    <row r="4318" spans="1:2" ht="12" thickBot="1" x14ac:dyDescent="0.25">
      <c r="A4318" s="15" t="s">
        <v>77</v>
      </c>
      <c r="B4318" s="22" t="s">
        <v>200</v>
      </c>
    </row>
    <row r="4319" spans="1:2" ht="12" thickBot="1" x14ac:dyDescent="0.25">
      <c r="A4319" s="15" t="s">
        <v>77</v>
      </c>
      <c r="B4319" s="22" t="s">
        <v>201</v>
      </c>
    </row>
    <row r="4320" spans="1:2" ht="12" thickBot="1" x14ac:dyDescent="0.25">
      <c r="A4320" s="15" t="s">
        <v>77</v>
      </c>
      <c r="B4320" s="22" t="s">
        <v>202</v>
      </c>
    </row>
    <row r="4321" spans="1:2" ht="12" thickBot="1" x14ac:dyDescent="0.25">
      <c r="A4321" s="15" t="s">
        <v>77</v>
      </c>
      <c r="B4321" s="22" t="s">
        <v>203</v>
      </c>
    </row>
    <row r="4322" spans="1:2" ht="12" thickBot="1" x14ac:dyDescent="0.25">
      <c r="A4322" s="15" t="s">
        <v>77</v>
      </c>
      <c r="B4322" s="22" t="s">
        <v>204</v>
      </c>
    </row>
    <row r="4323" spans="1:2" ht="12" thickBot="1" x14ac:dyDescent="0.25">
      <c r="A4323" s="15" t="s">
        <v>77</v>
      </c>
      <c r="B4323" s="22" t="s">
        <v>205</v>
      </c>
    </row>
    <row r="4324" spans="1:2" ht="12" thickBot="1" x14ac:dyDescent="0.25">
      <c r="A4324" s="15" t="s">
        <v>77</v>
      </c>
      <c r="B4324" s="22" t="s">
        <v>206</v>
      </c>
    </row>
    <row r="4325" spans="1:2" ht="12" thickBot="1" x14ac:dyDescent="0.25">
      <c r="A4325" s="15" t="s">
        <v>77</v>
      </c>
      <c r="B4325" s="22" t="s">
        <v>207</v>
      </c>
    </row>
    <row r="4326" spans="1:2" ht="12" thickBot="1" x14ac:dyDescent="0.25">
      <c r="A4326" s="15" t="s">
        <v>77</v>
      </c>
      <c r="B4326" s="22" t="s">
        <v>208</v>
      </c>
    </row>
    <row r="4327" spans="1:2" ht="12" thickBot="1" x14ac:dyDescent="0.25">
      <c r="A4327" s="15" t="s">
        <v>77</v>
      </c>
      <c r="B4327" s="22" t="s">
        <v>209</v>
      </c>
    </row>
    <row r="4328" spans="1:2" ht="12" thickBot="1" x14ac:dyDescent="0.25">
      <c r="A4328" s="15" t="s">
        <v>77</v>
      </c>
      <c r="B4328" s="22" t="s">
        <v>210</v>
      </c>
    </row>
    <row r="4329" spans="1:2" ht="12" thickBot="1" x14ac:dyDescent="0.25">
      <c r="A4329" s="15" t="s">
        <v>77</v>
      </c>
      <c r="B4329" s="22" t="s">
        <v>211</v>
      </c>
    </row>
    <row r="4330" spans="1:2" ht="12" thickBot="1" x14ac:dyDescent="0.25">
      <c r="A4330" s="15" t="s">
        <v>77</v>
      </c>
      <c r="B4330" s="22" t="s">
        <v>212</v>
      </c>
    </row>
    <row r="4331" spans="1:2" ht="12" thickBot="1" x14ac:dyDescent="0.25">
      <c r="A4331" s="15" t="s">
        <v>77</v>
      </c>
      <c r="B4331" s="22" t="s">
        <v>213</v>
      </c>
    </row>
    <row r="4332" spans="1:2" ht="12" thickBot="1" x14ac:dyDescent="0.25">
      <c r="A4332" s="15" t="s">
        <v>77</v>
      </c>
      <c r="B4332" s="22" t="s">
        <v>214</v>
      </c>
    </row>
    <row r="4333" spans="1:2" ht="12" thickBot="1" x14ac:dyDescent="0.25">
      <c r="A4333" s="15" t="s">
        <v>77</v>
      </c>
      <c r="B4333" s="22" t="s">
        <v>215</v>
      </c>
    </row>
    <row r="4334" spans="1:2" ht="12" thickBot="1" x14ac:dyDescent="0.25">
      <c r="A4334" s="15" t="s">
        <v>77</v>
      </c>
      <c r="B4334" s="22" t="s">
        <v>216</v>
      </c>
    </row>
    <row r="4335" spans="1:2" ht="12" thickBot="1" x14ac:dyDescent="0.25">
      <c r="A4335" s="15" t="s">
        <v>77</v>
      </c>
      <c r="B4335" s="22" t="s">
        <v>217</v>
      </c>
    </row>
    <row r="4336" spans="1:2" ht="12" thickBot="1" x14ac:dyDescent="0.25">
      <c r="A4336" s="15" t="s">
        <v>77</v>
      </c>
      <c r="B4336" s="22" t="s">
        <v>218</v>
      </c>
    </row>
    <row r="4337" spans="1:2" ht="12" thickBot="1" x14ac:dyDescent="0.25">
      <c r="A4337" s="15" t="s">
        <v>77</v>
      </c>
      <c r="B4337" s="22" t="s">
        <v>219</v>
      </c>
    </row>
    <row r="4338" spans="1:2" ht="12" thickBot="1" x14ac:dyDescent="0.25">
      <c r="A4338" s="15" t="s">
        <v>77</v>
      </c>
      <c r="B4338" s="22" t="s">
        <v>220</v>
      </c>
    </row>
    <row r="4339" spans="1:2" ht="12" thickBot="1" x14ac:dyDescent="0.25">
      <c r="A4339" s="15" t="s">
        <v>77</v>
      </c>
      <c r="B4339" s="22" t="s">
        <v>221</v>
      </c>
    </row>
    <row r="4340" spans="1:2" ht="12" thickBot="1" x14ac:dyDescent="0.25">
      <c r="A4340" s="15" t="s">
        <v>77</v>
      </c>
      <c r="B4340" s="22" t="s">
        <v>222</v>
      </c>
    </row>
    <row r="4341" spans="1:2" ht="12" thickBot="1" x14ac:dyDescent="0.25">
      <c r="A4341" s="15" t="s">
        <v>77</v>
      </c>
      <c r="B4341" s="22" t="s">
        <v>223</v>
      </c>
    </row>
    <row r="4342" spans="1:2" ht="12" thickBot="1" x14ac:dyDescent="0.25">
      <c r="A4342" s="15" t="s">
        <v>77</v>
      </c>
      <c r="B4342" s="22" t="s">
        <v>224</v>
      </c>
    </row>
    <row r="4343" spans="1:2" ht="12" thickBot="1" x14ac:dyDescent="0.25">
      <c r="A4343" s="15" t="s">
        <v>77</v>
      </c>
      <c r="B4343" s="22" t="s">
        <v>225</v>
      </c>
    </row>
    <row r="4344" spans="1:2" ht="12" thickBot="1" x14ac:dyDescent="0.25">
      <c r="A4344" s="15" t="s">
        <v>77</v>
      </c>
      <c r="B4344" s="22" t="s">
        <v>226</v>
      </c>
    </row>
    <row r="4345" spans="1:2" ht="12" thickBot="1" x14ac:dyDescent="0.25">
      <c r="A4345" s="15" t="s">
        <v>77</v>
      </c>
      <c r="B4345" s="22" t="s">
        <v>227</v>
      </c>
    </row>
    <row r="4346" spans="1:2" ht="12" thickBot="1" x14ac:dyDescent="0.25">
      <c r="A4346" s="15" t="s">
        <v>77</v>
      </c>
      <c r="B4346" s="22" t="s">
        <v>228</v>
      </c>
    </row>
    <row r="4347" spans="1:2" ht="12" thickBot="1" x14ac:dyDescent="0.25">
      <c r="A4347" s="15" t="s">
        <v>77</v>
      </c>
      <c r="B4347" s="22" t="s">
        <v>229</v>
      </c>
    </row>
    <row r="4348" spans="1:2" ht="12" thickBot="1" x14ac:dyDescent="0.25">
      <c r="A4348" s="15" t="s">
        <v>77</v>
      </c>
      <c r="B4348" s="22" t="s">
        <v>230</v>
      </c>
    </row>
    <row r="4349" spans="1:2" ht="12" thickBot="1" x14ac:dyDescent="0.25">
      <c r="A4349" s="15" t="s">
        <v>77</v>
      </c>
      <c r="B4349" s="22" t="s">
        <v>231</v>
      </c>
    </row>
    <row r="4350" spans="1:2" ht="12" thickBot="1" x14ac:dyDescent="0.25">
      <c r="A4350" s="15" t="s">
        <v>77</v>
      </c>
      <c r="B4350" s="22" t="s">
        <v>232</v>
      </c>
    </row>
    <row r="4351" spans="1:2" ht="12" thickBot="1" x14ac:dyDescent="0.25">
      <c r="A4351" s="15" t="s">
        <v>77</v>
      </c>
      <c r="B4351" s="22" t="s">
        <v>233</v>
      </c>
    </row>
    <row r="4352" spans="1:2" ht="12" thickBot="1" x14ac:dyDescent="0.25">
      <c r="A4352" s="15" t="s">
        <v>77</v>
      </c>
      <c r="B4352" s="22" t="s">
        <v>234</v>
      </c>
    </row>
    <row r="4353" spans="1:2" ht="12" thickBot="1" x14ac:dyDescent="0.25">
      <c r="A4353" s="15" t="s">
        <v>77</v>
      </c>
      <c r="B4353" s="22" t="s">
        <v>235</v>
      </c>
    </row>
    <row r="4354" spans="1:2" ht="12" thickBot="1" x14ac:dyDescent="0.25">
      <c r="A4354" s="15" t="s">
        <v>77</v>
      </c>
      <c r="B4354" s="22" t="s">
        <v>236</v>
      </c>
    </row>
    <row r="4355" spans="1:2" ht="12" thickBot="1" x14ac:dyDescent="0.25">
      <c r="A4355" s="15" t="s">
        <v>77</v>
      </c>
      <c r="B4355" s="22" t="s">
        <v>237</v>
      </c>
    </row>
    <row r="4356" spans="1:2" ht="12" thickBot="1" x14ac:dyDescent="0.25">
      <c r="A4356" s="15" t="s">
        <v>77</v>
      </c>
      <c r="B4356" s="29">
        <v>0</v>
      </c>
    </row>
    <row r="4357" spans="1:2" ht="12" thickBot="1" x14ac:dyDescent="0.25">
      <c r="A4357" s="15" t="s">
        <v>77</v>
      </c>
      <c r="B4357" s="25">
        <v>0</v>
      </c>
    </row>
    <row r="4358" spans="1:2" ht="12" thickBot="1" x14ac:dyDescent="0.25">
      <c r="A4358" s="15" t="s">
        <v>77</v>
      </c>
      <c r="B4358" s="25">
        <v>0</v>
      </c>
    </row>
    <row r="4359" spans="1:2" ht="12" thickBot="1" x14ac:dyDescent="0.25">
      <c r="A4359" s="15" t="s">
        <v>77</v>
      </c>
      <c r="B4359" s="25">
        <v>0</v>
      </c>
    </row>
    <row r="4360" spans="1:2" ht="12" thickBot="1" x14ac:dyDescent="0.25">
      <c r="A4360" s="15" t="s">
        <v>77</v>
      </c>
      <c r="B4360" s="25">
        <v>0</v>
      </c>
    </row>
    <row r="4361" spans="1:2" ht="12" thickBot="1" x14ac:dyDescent="0.25">
      <c r="A4361" s="15" t="s">
        <v>77</v>
      </c>
      <c r="B4361" s="25">
        <v>0</v>
      </c>
    </row>
    <row r="4362" spans="1:2" ht="12" thickBot="1" x14ac:dyDescent="0.25">
      <c r="A4362" s="15" t="s">
        <v>77</v>
      </c>
      <c r="B4362" s="25">
        <v>0</v>
      </c>
    </row>
    <row r="4363" spans="1:2" ht="12" thickBot="1" x14ac:dyDescent="0.25">
      <c r="A4363" s="15" t="s">
        <v>77</v>
      </c>
      <c r="B4363" s="25">
        <v>0</v>
      </c>
    </row>
    <row r="4364" spans="1:2" ht="12" thickBot="1" x14ac:dyDescent="0.25">
      <c r="A4364" s="15" t="s">
        <v>77</v>
      </c>
      <c r="B4364" s="25">
        <v>0</v>
      </c>
    </row>
    <row r="4365" spans="1:2" ht="12" thickBot="1" x14ac:dyDescent="0.25">
      <c r="A4365" s="15" t="s">
        <v>77</v>
      </c>
      <c r="B4365" s="25">
        <v>0</v>
      </c>
    </row>
    <row r="4366" spans="1:2" ht="12" thickBot="1" x14ac:dyDescent="0.25">
      <c r="A4366" s="15" t="s">
        <v>77</v>
      </c>
      <c r="B4366" s="25">
        <v>0</v>
      </c>
    </row>
    <row r="4367" spans="1:2" ht="12" thickBot="1" x14ac:dyDescent="0.25">
      <c r="A4367" s="15" t="s">
        <v>77</v>
      </c>
      <c r="B4367" s="25">
        <v>0</v>
      </c>
    </row>
    <row r="4368" spans="1:2" ht="12" thickBot="1" x14ac:dyDescent="0.25">
      <c r="A4368" s="15" t="s">
        <v>77</v>
      </c>
      <c r="B4368" s="25">
        <v>0</v>
      </c>
    </row>
    <row r="4369" spans="1:2" ht="12" thickBot="1" x14ac:dyDescent="0.25">
      <c r="A4369" s="15" t="s">
        <v>77</v>
      </c>
      <c r="B4369" s="25">
        <v>0</v>
      </c>
    </row>
    <row r="4370" spans="1:2" ht="12" thickBot="1" x14ac:dyDescent="0.25">
      <c r="A4370" s="15" t="s">
        <v>77</v>
      </c>
      <c r="B4370" s="26">
        <v>0</v>
      </c>
    </row>
    <row r="4371" spans="1:2" x14ac:dyDescent="0.2">
      <c r="A4371" s="15" t="s">
        <v>77</v>
      </c>
    </row>
    <row r="4372" spans="1:2" x14ac:dyDescent="0.2">
      <c r="A4372" s="15" t="s">
        <v>77</v>
      </c>
    </row>
    <row r="4373" spans="1:2" x14ac:dyDescent="0.2">
      <c r="A4373" s="15" t="s">
        <v>77</v>
      </c>
    </row>
    <row r="4374" spans="1:2" x14ac:dyDescent="0.2">
      <c r="A4374" s="15" t="s">
        <v>77</v>
      </c>
    </row>
    <row r="4375" spans="1:2" x14ac:dyDescent="0.2">
      <c r="A4375" s="15" t="s">
        <v>77</v>
      </c>
    </row>
    <row r="4376" spans="1:2" x14ac:dyDescent="0.2">
      <c r="A4376" s="15" t="s">
        <v>77</v>
      </c>
    </row>
    <row r="4377" spans="1:2" x14ac:dyDescent="0.2">
      <c r="A4377" s="15" t="s">
        <v>77</v>
      </c>
    </row>
    <row r="4378" spans="1:2" x14ac:dyDescent="0.2">
      <c r="A4378" s="15" t="s">
        <v>77</v>
      </c>
    </row>
    <row r="4379" spans="1:2" x14ac:dyDescent="0.2">
      <c r="A4379" s="15" t="s">
        <v>77</v>
      </c>
    </row>
    <row r="4380" spans="1:2" x14ac:dyDescent="0.2">
      <c r="A4380" s="15" t="s">
        <v>77</v>
      </c>
    </row>
    <row r="4381" spans="1:2" x14ac:dyDescent="0.2">
      <c r="A4381" s="15" t="s">
        <v>77</v>
      </c>
    </row>
    <row r="4382" spans="1:2" x14ac:dyDescent="0.2">
      <c r="A4382" s="15" t="s">
        <v>77</v>
      </c>
    </row>
    <row r="4383" spans="1:2" x14ac:dyDescent="0.2">
      <c r="A4383" s="15" t="s">
        <v>77</v>
      </c>
    </row>
    <row r="4384" spans="1:2" x14ac:dyDescent="0.2">
      <c r="A4384" s="15" t="s">
        <v>77</v>
      </c>
    </row>
    <row r="4385" spans="1:1" x14ac:dyDescent="0.2">
      <c r="A4385" s="15" t="s">
        <v>77</v>
      </c>
    </row>
    <row r="4386" spans="1:1" x14ac:dyDescent="0.2">
      <c r="A4386" s="15" t="s">
        <v>77</v>
      </c>
    </row>
    <row r="4387" spans="1:1" x14ac:dyDescent="0.2">
      <c r="A4387" s="15" t="s">
        <v>77</v>
      </c>
    </row>
    <row r="4388" spans="1:1" x14ac:dyDescent="0.2">
      <c r="A4388" s="15" t="s">
        <v>77</v>
      </c>
    </row>
    <row r="4389" spans="1:1" x14ac:dyDescent="0.2">
      <c r="A4389" s="15" t="s">
        <v>77</v>
      </c>
    </row>
    <row r="4390" spans="1:1" x14ac:dyDescent="0.2">
      <c r="A4390" s="15" t="s">
        <v>77</v>
      </c>
    </row>
    <row r="4391" spans="1:1" x14ac:dyDescent="0.2">
      <c r="A4391" s="15" t="s">
        <v>77</v>
      </c>
    </row>
    <row r="4392" spans="1:1" x14ac:dyDescent="0.2">
      <c r="A4392" s="15" t="s">
        <v>77</v>
      </c>
    </row>
    <row r="4393" spans="1:1" x14ac:dyDescent="0.2">
      <c r="A4393" s="15" t="s">
        <v>77</v>
      </c>
    </row>
    <row r="4394" spans="1:1" x14ac:dyDescent="0.2">
      <c r="A4394" s="15" t="s">
        <v>77</v>
      </c>
    </row>
    <row r="4395" spans="1:1" x14ac:dyDescent="0.2">
      <c r="A4395" s="15" t="s">
        <v>77</v>
      </c>
    </row>
    <row r="4396" spans="1:1" x14ac:dyDescent="0.2">
      <c r="A4396" s="15" t="s">
        <v>77</v>
      </c>
    </row>
    <row r="4397" spans="1:1" x14ac:dyDescent="0.2">
      <c r="A4397" s="15" t="s">
        <v>77</v>
      </c>
    </row>
    <row r="4398" spans="1:1" x14ac:dyDescent="0.2">
      <c r="A4398" s="15" t="s">
        <v>77</v>
      </c>
    </row>
    <row r="4399" spans="1:1" x14ac:dyDescent="0.2">
      <c r="A4399" s="15" t="s">
        <v>77</v>
      </c>
    </row>
    <row r="4400" spans="1:1" ht="12" thickBot="1" x14ac:dyDescent="0.25">
      <c r="A4400" s="15" t="s">
        <v>77</v>
      </c>
    </row>
    <row r="4401" spans="1:2" ht="12" thickBot="1" x14ac:dyDescent="0.25">
      <c r="A4401" s="15" t="s">
        <v>78</v>
      </c>
      <c r="B4401" s="17" t="s">
        <v>104</v>
      </c>
    </row>
    <row r="4402" spans="1:2" ht="12" thickBot="1" x14ac:dyDescent="0.25">
      <c r="A4402" s="15" t="s">
        <v>78</v>
      </c>
      <c r="B4402" s="17" t="s">
        <v>104</v>
      </c>
    </row>
    <row r="4403" spans="1:2" ht="12" thickBot="1" x14ac:dyDescent="0.25">
      <c r="A4403" s="15" t="s">
        <v>78</v>
      </c>
      <c r="B4403" s="17" t="s">
        <v>105</v>
      </c>
    </row>
    <row r="4404" spans="1:2" ht="12" thickBot="1" x14ac:dyDescent="0.25">
      <c r="A4404" s="15" t="s">
        <v>78</v>
      </c>
      <c r="B4404" s="17" t="s">
        <v>106</v>
      </c>
    </row>
    <row r="4405" spans="1:2" ht="12" thickBot="1" x14ac:dyDescent="0.25">
      <c r="A4405" s="15" t="s">
        <v>78</v>
      </c>
      <c r="B4405" s="17" t="s">
        <v>107</v>
      </c>
    </row>
    <row r="4406" spans="1:2" ht="12" thickBot="1" x14ac:dyDescent="0.25">
      <c r="A4406" s="15" t="s">
        <v>78</v>
      </c>
      <c r="B4406" s="17" t="s">
        <v>107</v>
      </c>
    </row>
    <row r="4407" spans="1:2" ht="12" thickBot="1" x14ac:dyDescent="0.25">
      <c r="A4407" s="15" t="s">
        <v>78</v>
      </c>
      <c r="B4407" s="17" t="s">
        <v>108</v>
      </c>
    </row>
    <row r="4408" spans="1:2" ht="12" thickBot="1" x14ac:dyDescent="0.25">
      <c r="A4408" s="15" t="s">
        <v>78</v>
      </c>
      <c r="B4408" s="17" t="s">
        <v>108</v>
      </c>
    </row>
    <row r="4409" spans="1:2" ht="12" thickBot="1" x14ac:dyDescent="0.25">
      <c r="A4409" s="15" t="s">
        <v>78</v>
      </c>
      <c r="B4409" s="17" t="s">
        <v>109</v>
      </c>
    </row>
    <row r="4410" spans="1:2" ht="12" thickBot="1" x14ac:dyDescent="0.25">
      <c r="A4410" s="15" t="s">
        <v>78</v>
      </c>
      <c r="B4410" s="17" t="s">
        <v>110</v>
      </c>
    </row>
    <row r="4411" spans="1:2" ht="12" thickBot="1" x14ac:dyDescent="0.25">
      <c r="A4411" s="15" t="s">
        <v>78</v>
      </c>
      <c r="B4411" s="17" t="s">
        <v>110</v>
      </c>
    </row>
    <row r="4412" spans="1:2" ht="12" thickBot="1" x14ac:dyDescent="0.25">
      <c r="A4412" s="15" t="s">
        <v>78</v>
      </c>
      <c r="B4412" s="17" t="s">
        <v>111</v>
      </c>
    </row>
    <row r="4413" spans="1:2" ht="12" thickBot="1" x14ac:dyDescent="0.25">
      <c r="A4413" s="15" t="s">
        <v>78</v>
      </c>
      <c r="B4413" s="17" t="s">
        <v>111</v>
      </c>
    </row>
    <row r="4414" spans="1:2" ht="12" thickBot="1" x14ac:dyDescent="0.25">
      <c r="A4414" s="15" t="s">
        <v>78</v>
      </c>
      <c r="B4414" s="17" t="s">
        <v>112</v>
      </c>
    </row>
    <row r="4415" spans="1:2" ht="12" thickBot="1" x14ac:dyDescent="0.25">
      <c r="A4415" s="15" t="s">
        <v>78</v>
      </c>
      <c r="B4415" s="17" t="s">
        <v>113</v>
      </c>
    </row>
    <row r="4416" spans="1:2" ht="12" thickBot="1" x14ac:dyDescent="0.25">
      <c r="A4416" s="15" t="s">
        <v>78</v>
      </c>
      <c r="B4416" s="17" t="s">
        <v>113</v>
      </c>
    </row>
    <row r="4417" spans="1:2" ht="12" thickBot="1" x14ac:dyDescent="0.25">
      <c r="A4417" s="15" t="s">
        <v>78</v>
      </c>
      <c r="B4417" s="17" t="s">
        <v>114</v>
      </c>
    </row>
    <row r="4418" spans="1:2" ht="12" thickBot="1" x14ac:dyDescent="0.25">
      <c r="A4418" s="15" t="s">
        <v>78</v>
      </c>
      <c r="B4418" s="17" t="s">
        <v>115</v>
      </c>
    </row>
    <row r="4419" spans="1:2" ht="12" thickBot="1" x14ac:dyDescent="0.25">
      <c r="A4419" s="15" t="s">
        <v>78</v>
      </c>
      <c r="B4419" s="17" t="s">
        <v>116</v>
      </c>
    </row>
    <row r="4420" spans="1:2" ht="12" thickBot="1" x14ac:dyDescent="0.25">
      <c r="A4420" s="15" t="s">
        <v>78</v>
      </c>
      <c r="B4420" s="17" t="s">
        <v>117</v>
      </c>
    </row>
    <row r="4421" spans="1:2" ht="12" thickBot="1" x14ac:dyDescent="0.25">
      <c r="A4421" s="15" t="s">
        <v>78</v>
      </c>
      <c r="B4421" s="17" t="s">
        <v>117</v>
      </c>
    </row>
    <row r="4422" spans="1:2" ht="12" thickBot="1" x14ac:dyDescent="0.25">
      <c r="A4422" s="15" t="s">
        <v>78</v>
      </c>
      <c r="B4422" s="17" t="s">
        <v>118</v>
      </c>
    </row>
    <row r="4423" spans="1:2" ht="12" thickBot="1" x14ac:dyDescent="0.25">
      <c r="A4423" s="15" t="s">
        <v>78</v>
      </c>
      <c r="B4423" s="17" t="s">
        <v>119</v>
      </c>
    </row>
    <row r="4424" spans="1:2" ht="12" thickBot="1" x14ac:dyDescent="0.25">
      <c r="A4424" s="15" t="s">
        <v>78</v>
      </c>
      <c r="B4424" s="17" t="s">
        <v>120</v>
      </c>
    </row>
    <row r="4425" spans="1:2" ht="12" thickBot="1" x14ac:dyDescent="0.25">
      <c r="A4425" s="15" t="s">
        <v>78</v>
      </c>
      <c r="B4425" s="17" t="s">
        <v>121</v>
      </c>
    </row>
    <row r="4426" spans="1:2" ht="12" thickBot="1" x14ac:dyDescent="0.25">
      <c r="A4426" s="15" t="s">
        <v>78</v>
      </c>
      <c r="B4426" s="17" t="s">
        <v>122</v>
      </c>
    </row>
    <row r="4427" spans="1:2" ht="12" thickBot="1" x14ac:dyDescent="0.25">
      <c r="A4427" s="15" t="s">
        <v>78</v>
      </c>
      <c r="B4427" s="17" t="s">
        <v>123</v>
      </c>
    </row>
    <row r="4428" spans="1:2" ht="12" thickBot="1" x14ac:dyDescent="0.25">
      <c r="A4428" s="15" t="s">
        <v>78</v>
      </c>
      <c r="B4428" s="17" t="s">
        <v>123</v>
      </c>
    </row>
    <row r="4429" spans="1:2" ht="12" thickBot="1" x14ac:dyDescent="0.25">
      <c r="A4429" s="15" t="s">
        <v>78</v>
      </c>
      <c r="B4429" s="17" t="s">
        <v>124</v>
      </c>
    </row>
    <row r="4430" spans="1:2" ht="12" thickBot="1" x14ac:dyDescent="0.25">
      <c r="A4430" s="15" t="s">
        <v>78</v>
      </c>
      <c r="B4430" s="17" t="s">
        <v>124</v>
      </c>
    </row>
    <row r="4431" spans="1:2" ht="12" thickBot="1" x14ac:dyDescent="0.25">
      <c r="A4431" s="15" t="s">
        <v>78</v>
      </c>
      <c r="B4431" s="17" t="s">
        <v>125</v>
      </c>
    </row>
    <row r="4432" spans="1:2" ht="12" thickBot="1" x14ac:dyDescent="0.25">
      <c r="A4432" s="15" t="s">
        <v>78</v>
      </c>
      <c r="B4432" s="17" t="s">
        <v>125</v>
      </c>
    </row>
    <row r="4433" spans="1:2" ht="12" thickBot="1" x14ac:dyDescent="0.25">
      <c r="A4433" s="15" t="s">
        <v>78</v>
      </c>
      <c r="B4433" s="17" t="s">
        <v>126</v>
      </c>
    </row>
    <row r="4434" spans="1:2" ht="12" thickBot="1" x14ac:dyDescent="0.25">
      <c r="A4434" s="15" t="s">
        <v>78</v>
      </c>
      <c r="B4434" s="17" t="s">
        <v>126</v>
      </c>
    </row>
    <row r="4435" spans="1:2" ht="12" thickBot="1" x14ac:dyDescent="0.25">
      <c r="A4435" s="15" t="s">
        <v>78</v>
      </c>
      <c r="B4435" s="17" t="s">
        <v>127</v>
      </c>
    </row>
    <row r="4436" spans="1:2" ht="12" thickBot="1" x14ac:dyDescent="0.25">
      <c r="A4436" s="15" t="s">
        <v>78</v>
      </c>
      <c r="B4436" s="17" t="s">
        <v>128</v>
      </c>
    </row>
    <row r="4437" spans="1:2" ht="12" thickBot="1" x14ac:dyDescent="0.25">
      <c r="A4437" s="15" t="s">
        <v>78</v>
      </c>
      <c r="B4437" s="17" t="s">
        <v>129</v>
      </c>
    </row>
    <row r="4438" spans="1:2" ht="12" thickBot="1" x14ac:dyDescent="0.25">
      <c r="A4438" s="15" t="s">
        <v>78</v>
      </c>
      <c r="B4438" s="17" t="s">
        <v>130</v>
      </c>
    </row>
    <row r="4439" spans="1:2" ht="12" thickBot="1" x14ac:dyDescent="0.25">
      <c r="A4439" s="15" t="s">
        <v>78</v>
      </c>
      <c r="B4439" s="17" t="s">
        <v>131</v>
      </c>
    </row>
    <row r="4440" spans="1:2" ht="12" thickBot="1" x14ac:dyDescent="0.25">
      <c r="A4440" s="15" t="s">
        <v>78</v>
      </c>
      <c r="B4440" s="19" t="s">
        <v>131</v>
      </c>
    </row>
    <row r="4441" spans="1:2" ht="12" thickBot="1" x14ac:dyDescent="0.25">
      <c r="A4441" s="15" t="s">
        <v>78</v>
      </c>
      <c r="B4441" s="17" t="s">
        <v>132</v>
      </c>
    </row>
    <row r="4442" spans="1:2" ht="12" thickBot="1" x14ac:dyDescent="0.25">
      <c r="A4442" s="15" t="s">
        <v>78</v>
      </c>
      <c r="B4442" s="17" t="s">
        <v>133</v>
      </c>
    </row>
    <row r="4443" spans="1:2" ht="12" thickBot="1" x14ac:dyDescent="0.25">
      <c r="A4443" s="15" t="s">
        <v>78</v>
      </c>
      <c r="B4443" s="17" t="s">
        <v>134</v>
      </c>
    </row>
    <row r="4444" spans="1:2" ht="12" thickBot="1" x14ac:dyDescent="0.25">
      <c r="A4444" s="15" t="s">
        <v>78</v>
      </c>
      <c r="B4444" s="17" t="s">
        <v>135</v>
      </c>
    </row>
    <row r="4445" spans="1:2" ht="12" thickBot="1" x14ac:dyDescent="0.25">
      <c r="A4445" s="15" t="s">
        <v>78</v>
      </c>
      <c r="B4445" s="17" t="s">
        <v>136</v>
      </c>
    </row>
    <row r="4446" spans="1:2" ht="12" thickBot="1" x14ac:dyDescent="0.25">
      <c r="A4446" s="15" t="s">
        <v>78</v>
      </c>
      <c r="B4446" s="19" t="s">
        <v>137</v>
      </c>
    </row>
    <row r="4447" spans="1:2" ht="12" thickBot="1" x14ac:dyDescent="0.25">
      <c r="A4447" s="15" t="s">
        <v>78</v>
      </c>
      <c r="B4447" s="17" t="s">
        <v>137</v>
      </c>
    </row>
    <row r="4448" spans="1:2" ht="12" thickBot="1" x14ac:dyDescent="0.25">
      <c r="A4448" s="15" t="s">
        <v>78</v>
      </c>
      <c r="B4448" s="17" t="s">
        <v>138</v>
      </c>
    </row>
    <row r="4449" spans="1:2" ht="12" thickBot="1" x14ac:dyDescent="0.25">
      <c r="A4449" s="15" t="s">
        <v>78</v>
      </c>
      <c r="B4449" s="17" t="s">
        <v>138</v>
      </c>
    </row>
    <row r="4450" spans="1:2" ht="12" thickBot="1" x14ac:dyDescent="0.25">
      <c r="A4450" s="15" t="s">
        <v>78</v>
      </c>
      <c r="B4450" s="28" t="s">
        <v>139</v>
      </c>
    </row>
    <row r="4451" spans="1:2" ht="12" thickBot="1" x14ac:dyDescent="0.25">
      <c r="A4451" s="15" t="s">
        <v>78</v>
      </c>
      <c r="B4451" s="17" t="s">
        <v>140</v>
      </c>
    </row>
    <row r="4452" spans="1:2" ht="12" thickBot="1" x14ac:dyDescent="0.25">
      <c r="A4452" s="15" t="s">
        <v>78</v>
      </c>
      <c r="B4452" s="17" t="s">
        <v>141</v>
      </c>
    </row>
    <row r="4453" spans="1:2" ht="12" thickBot="1" x14ac:dyDescent="0.25">
      <c r="A4453" s="15" t="s">
        <v>78</v>
      </c>
      <c r="B4453" s="17" t="s">
        <v>142</v>
      </c>
    </row>
    <row r="4454" spans="1:2" ht="12" thickBot="1" x14ac:dyDescent="0.25">
      <c r="A4454" s="15" t="s">
        <v>78</v>
      </c>
      <c r="B4454" s="17" t="s">
        <v>142</v>
      </c>
    </row>
    <row r="4455" spans="1:2" ht="12" thickBot="1" x14ac:dyDescent="0.25">
      <c r="A4455" s="15" t="s">
        <v>78</v>
      </c>
      <c r="B4455" s="17" t="s">
        <v>143</v>
      </c>
    </row>
    <row r="4456" spans="1:2" ht="12" thickBot="1" x14ac:dyDescent="0.25">
      <c r="A4456" s="15" t="s">
        <v>78</v>
      </c>
      <c r="B4456" s="17" t="s">
        <v>144</v>
      </c>
    </row>
    <row r="4457" spans="1:2" ht="12" thickBot="1" x14ac:dyDescent="0.25">
      <c r="A4457" s="15" t="s">
        <v>78</v>
      </c>
      <c r="B4457" s="17" t="s">
        <v>144</v>
      </c>
    </row>
    <row r="4458" spans="1:2" ht="12" thickBot="1" x14ac:dyDescent="0.25">
      <c r="A4458" s="15" t="s">
        <v>78</v>
      </c>
      <c r="B4458" s="17" t="s">
        <v>145</v>
      </c>
    </row>
    <row r="4459" spans="1:2" ht="12" thickBot="1" x14ac:dyDescent="0.25">
      <c r="A4459" s="15" t="s">
        <v>78</v>
      </c>
      <c r="B4459" s="17" t="s">
        <v>146</v>
      </c>
    </row>
    <row r="4460" spans="1:2" ht="12" thickBot="1" x14ac:dyDescent="0.25">
      <c r="A4460" s="15" t="s">
        <v>78</v>
      </c>
      <c r="B4460" s="17" t="s">
        <v>147</v>
      </c>
    </row>
    <row r="4461" spans="1:2" ht="12" thickBot="1" x14ac:dyDescent="0.25">
      <c r="A4461" s="15" t="s">
        <v>78</v>
      </c>
      <c r="B4461" s="17" t="s">
        <v>148</v>
      </c>
    </row>
    <row r="4462" spans="1:2" ht="12" thickBot="1" x14ac:dyDescent="0.25">
      <c r="A4462" s="15" t="s">
        <v>78</v>
      </c>
      <c r="B4462" s="17" t="s">
        <v>148</v>
      </c>
    </row>
    <row r="4463" spans="1:2" ht="12" thickBot="1" x14ac:dyDescent="0.25">
      <c r="A4463" s="15" t="s">
        <v>78</v>
      </c>
      <c r="B4463" s="19" t="s">
        <v>149</v>
      </c>
    </row>
    <row r="4464" spans="1:2" ht="12" thickBot="1" x14ac:dyDescent="0.25">
      <c r="A4464" s="15" t="s">
        <v>78</v>
      </c>
      <c r="B4464" s="17" t="s">
        <v>150</v>
      </c>
    </row>
    <row r="4465" spans="1:2" ht="12" thickBot="1" x14ac:dyDescent="0.25">
      <c r="A4465" s="15" t="s">
        <v>78</v>
      </c>
      <c r="B4465" s="17" t="s">
        <v>151</v>
      </c>
    </row>
    <row r="4466" spans="1:2" ht="12" thickBot="1" x14ac:dyDescent="0.25">
      <c r="A4466" s="15" t="s">
        <v>78</v>
      </c>
      <c r="B4466" s="17" t="s">
        <v>152</v>
      </c>
    </row>
    <row r="4467" spans="1:2" ht="12" thickBot="1" x14ac:dyDescent="0.25">
      <c r="A4467" s="15" t="s">
        <v>78</v>
      </c>
      <c r="B4467" s="17" t="s">
        <v>153</v>
      </c>
    </row>
    <row r="4468" spans="1:2" ht="12" thickBot="1" x14ac:dyDescent="0.25">
      <c r="A4468" s="15" t="s">
        <v>78</v>
      </c>
      <c r="B4468" s="17" t="s">
        <v>154</v>
      </c>
    </row>
    <row r="4469" spans="1:2" ht="12" thickBot="1" x14ac:dyDescent="0.25">
      <c r="A4469" s="15" t="s">
        <v>78</v>
      </c>
      <c r="B4469" s="19" t="s">
        <v>155</v>
      </c>
    </row>
    <row r="4470" spans="1:2" ht="12" thickBot="1" x14ac:dyDescent="0.25">
      <c r="A4470" s="15" t="s">
        <v>78</v>
      </c>
      <c r="B4470" s="17" t="s">
        <v>156</v>
      </c>
    </row>
    <row r="4471" spans="1:2" ht="17.25" thickBot="1" x14ac:dyDescent="0.25">
      <c r="A4471" s="15" t="s">
        <v>78</v>
      </c>
      <c r="B4471" s="17" t="s">
        <v>157</v>
      </c>
    </row>
    <row r="4472" spans="1:2" ht="12" thickBot="1" x14ac:dyDescent="0.25">
      <c r="A4472" s="15" t="s">
        <v>78</v>
      </c>
      <c r="B4472" s="17" t="s">
        <v>158</v>
      </c>
    </row>
    <row r="4473" spans="1:2" ht="12" thickBot="1" x14ac:dyDescent="0.25">
      <c r="A4473" s="15" t="s">
        <v>78</v>
      </c>
      <c r="B4473" s="17" t="s">
        <v>159</v>
      </c>
    </row>
    <row r="4474" spans="1:2" ht="12" thickBot="1" x14ac:dyDescent="0.25">
      <c r="A4474" s="15" t="s">
        <v>78</v>
      </c>
      <c r="B4474" s="17" t="s">
        <v>160</v>
      </c>
    </row>
    <row r="4475" spans="1:2" ht="12" thickBot="1" x14ac:dyDescent="0.25">
      <c r="A4475" s="15" t="s">
        <v>78</v>
      </c>
      <c r="B4475" s="17" t="s">
        <v>161</v>
      </c>
    </row>
    <row r="4476" spans="1:2" ht="12" thickBot="1" x14ac:dyDescent="0.25">
      <c r="A4476" s="15" t="s">
        <v>78</v>
      </c>
      <c r="B4476" s="17" t="s">
        <v>162</v>
      </c>
    </row>
    <row r="4477" spans="1:2" ht="12" thickBot="1" x14ac:dyDescent="0.25">
      <c r="A4477" s="15" t="s">
        <v>78</v>
      </c>
      <c r="B4477" s="17" t="s">
        <v>162</v>
      </c>
    </row>
    <row r="4478" spans="1:2" ht="12" thickBot="1" x14ac:dyDescent="0.25">
      <c r="A4478" s="15" t="s">
        <v>78</v>
      </c>
      <c r="B4478" s="17" t="s">
        <v>163</v>
      </c>
    </row>
    <row r="4479" spans="1:2" ht="12" thickBot="1" x14ac:dyDescent="0.25">
      <c r="A4479" s="15" t="s">
        <v>78</v>
      </c>
      <c r="B4479" s="17" t="s">
        <v>164</v>
      </c>
    </row>
    <row r="4480" spans="1:2" ht="12" thickBot="1" x14ac:dyDescent="0.25">
      <c r="A4480" s="15" t="s">
        <v>78</v>
      </c>
      <c r="B4480" s="17" t="s">
        <v>165</v>
      </c>
    </row>
    <row r="4481" spans="1:2" ht="12" thickBot="1" x14ac:dyDescent="0.25">
      <c r="A4481" s="15" t="s">
        <v>78</v>
      </c>
      <c r="B4481" s="17" t="s">
        <v>166</v>
      </c>
    </row>
    <row r="4482" spans="1:2" ht="12" thickBot="1" x14ac:dyDescent="0.25">
      <c r="A4482" s="15" t="s">
        <v>78</v>
      </c>
      <c r="B4482" s="17" t="s">
        <v>166</v>
      </c>
    </row>
    <row r="4483" spans="1:2" ht="12" thickBot="1" x14ac:dyDescent="0.25">
      <c r="A4483" s="15" t="s">
        <v>78</v>
      </c>
      <c r="B4483" s="17" t="s">
        <v>167</v>
      </c>
    </row>
    <row r="4484" spans="1:2" ht="12" thickBot="1" x14ac:dyDescent="0.25">
      <c r="A4484" s="15" t="s">
        <v>78</v>
      </c>
      <c r="B4484" s="17" t="s">
        <v>167</v>
      </c>
    </row>
    <row r="4485" spans="1:2" ht="12" thickBot="1" x14ac:dyDescent="0.25">
      <c r="A4485" s="15" t="s">
        <v>78</v>
      </c>
      <c r="B4485" s="17" t="s">
        <v>168</v>
      </c>
    </row>
    <row r="4486" spans="1:2" ht="12" thickBot="1" x14ac:dyDescent="0.25">
      <c r="A4486" s="15" t="s">
        <v>78</v>
      </c>
      <c r="B4486" s="17" t="s">
        <v>168</v>
      </c>
    </row>
    <row r="4487" spans="1:2" ht="12" thickBot="1" x14ac:dyDescent="0.25">
      <c r="A4487" s="15" t="s">
        <v>78</v>
      </c>
      <c r="B4487" s="17" t="s">
        <v>169</v>
      </c>
    </row>
    <row r="4488" spans="1:2" ht="12" thickBot="1" x14ac:dyDescent="0.25">
      <c r="A4488" s="15" t="s">
        <v>78</v>
      </c>
      <c r="B4488" s="17" t="s">
        <v>170</v>
      </c>
    </row>
    <row r="4489" spans="1:2" ht="12" thickBot="1" x14ac:dyDescent="0.25">
      <c r="A4489" s="15" t="s">
        <v>78</v>
      </c>
      <c r="B4489" s="17" t="s">
        <v>171</v>
      </c>
    </row>
    <row r="4490" spans="1:2" ht="17.25" thickBot="1" x14ac:dyDescent="0.25">
      <c r="A4490" s="15" t="s">
        <v>78</v>
      </c>
      <c r="B4490" s="17" t="s">
        <v>172</v>
      </c>
    </row>
    <row r="4491" spans="1:2" ht="17.25" thickBot="1" x14ac:dyDescent="0.25">
      <c r="A4491" s="15" t="s">
        <v>78</v>
      </c>
      <c r="B4491" s="17" t="s">
        <v>173</v>
      </c>
    </row>
    <row r="4492" spans="1:2" ht="12" thickBot="1" x14ac:dyDescent="0.25">
      <c r="A4492" s="15" t="s">
        <v>78</v>
      </c>
      <c r="B4492" s="17" t="s">
        <v>174</v>
      </c>
    </row>
    <row r="4493" spans="1:2" ht="12" thickBot="1" x14ac:dyDescent="0.25">
      <c r="A4493" s="15" t="s">
        <v>78</v>
      </c>
      <c r="B4493" s="17" t="s">
        <v>175</v>
      </c>
    </row>
    <row r="4494" spans="1:2" ht="12" thickBot="1" x14ac:dyDescent="0.25">
      <c r="A4494" s="15" t="s">
        <v>78</v>
      </c>
      <c r="B4494" s="17" t="s">
        <v>176</v>
      </c>
    </row>
    <row r="4495" spans="1:2" ht="12" thickBot="1" x14ac:dyDescent="0.25">
      <c r="A4495" s="15" t="s">
        <v>78</v>
      </c>
      <c r="B4495" s="17" t="s">
        <v>177</v>
      </c>
    </row>
    <row r="4496" spans="1:2" ht="12" thickBot="1" x14ac:dyDescent="0.25">
      <c r="A4496" s="15" t="s">
        <v>78</v>
      </c>
      <c r="B4496" s="17" t="s">
        <v>178</v>
      </c>
    </row>
    <row r="4497" spans="1:2" ht="12" thickBot="1" x14ac:dyDescent="0.25">
      <c r="A4497" s="15" t="s">
        <v>78</v>
      </c>
      <c r="B4497" s="17" t="s">
        <v>179</v>
      </c>
    </row>
    <row r="4498" spans="1:2" ht="12" thickBot="1" x14ac:dyDescent="0.25">
      <c r="A4498" s="15" t="s">
        <v>78</v>
      </c>
      <c r="B4498" s="17" t="s">
        <v>180</v>
      </c>
    </row>
    <row r="4499" spans="1:2" ht="12" thickBot="1" x14ac:dyDescent="0.25">
      <c r="A4499" s="15" t="s">
        <v>78</v>
      </c>
      <c r="B4499" s="17" t="s">
        <v>181</v>
      </c>
    </row>
    <row r="4500" spans="1:2" ht="12" thickBot="1" x14ac:dyDescent="0.25">
      <c r="A4500" s="15" t="s">
        <v>78</v>
      </c>
      <c r="B4500" s="17" t="s">
        <v>182</v>
      </c>
    </row>
    <row r="4501" spans="1:2" ht="12" thickBot="1" x14ac:dyDescent="0.25">
      <c r="A4501" s="15" t="s">
        <v>78</v>
      </c>
      <c r="B4501" s="17" t="s">
        <v>183</v>
      </c>
    </row>
    <row r="4502" spans="1:2" ht="12" thickBot="1" x14ac:dyDescent="0.25">
      <c r="A4502" s="15" t="s">
        <v>78</v>
      </c>
      <c r="B4502" s="17" t="s">
        <v>184</v>
      </c>
    </row>
    <row r="4503" spans="1:2" ht="12" thickBot="1" x14ac:dyDescent="0.25">
      <c r="A4503" s="15" t="s">
        <v>78</v>
      </c>
      <c r="B4503" s="17" t="s">
        <v>185</v>
      </c>
    </row>
    <row r="4504" spans="1:2" ht="17.25" thickBot="1" x14ac:dyDescent="0.25">
      <c r="A4504" s="15" t="s">
        <v>78</v>
      </c>
      <c r="B4504" s="17" t="s">
        <v>186</v>
      </c>
    </row>
    <row r="4505" spans="1:2" ht="17.25" thickBot="1" x14ac:dyDescent="0.25">
      <c r="A4505" s="15" t="s">
        <v>78</v>
      </c>
      <c r="B4505" s="17" t="s">
        <v>187</v>
      </c>
    </row>
    <row r="4506" spans="1:2" ht="12" thickBot="1" x14ac:dyDescent="0.25">
      <c r="A4506" s="15" t="s">
        <v>78</v>
      </c>
      <c r="B4506" s="17" t="s">
        <v>188</v>
      </c>
    </row>
    <row r="4507" spans="1:2" ht="12" thickBot="1" x14ac:dyDescent="0.25">
      <c r="A4507" s="15" t="s">
        <v>78</v>
      </c>
      <c r="B4507" s="17" t="s">
        <v>189</v>
      </c>
    </row>
    <row r="4508" spans="1:2" ht="12" thickBot="1" x14ac:dyDescent="0.25">
      <c r="A4508" s="15" t="s">
        <v>78</v>
      </c>
      <c r="B4508" s="17" t="s">
        <v>190</v>
      </c>
    </row>
    <row r="4509" spans="1:2" ht="12" thickBot="1" x14ac:dyDescent="0.25">
      <c r="A4509" s="15" t="s">
        <v>78</v>
      </c>
      <c r="B4509" s="17" t="s">
        <v>191</v>
      </c>
    </row>
    <row r="4510" spans="1:2" ht="17.25" thickBot="1" x14ac:dyDescent="0.25">
      <c r="A4510" s="15" t="s">
        <v>78</v>
      </c>
      <c r="B4510" s="17" t="s">
        <v>192</v>
      </c>
    </row>
    <row r="4511" spans="1:2" ht="12" thickBot="1" x14ac:dyDescent="0.25">
      <c r="A4511" s="15" t="s">
        <v>78</v>
      </c>
      <c r="B4511" s="17" t="s">
        <v>193</v>
      </c>
    </row>
    <row r="4512" spans="1:2" ht="12" thickBot="1" x14ac:dyDescent="0.25">
      <c r="A4512" s="15" t="s">
        <v>78</v>
      </c>
      <c r="B4512" s="17" t="s">
        <v>194</v>
      </c>
    </row>
    <row r="4513" spans="1:2" ht="12" thickBot="1" x14ac:dyDescent="0.25">
      <c r="A4513" s="15" t="s">
        <v>78</v>
      </c>
      <c r="B4513" s="17" t="s">
        <v>195</v>
      </c>
    </row>
    <row r="4514" spans="1:2" ht="12" thickBot="1" x14ac:dyDescent="0.25">
      <c r="A4514" s="15" t="s">
        <v>78</v>
      </c>
      <c r="B4514" s="17" t="s">
        <v>196</v>
      </c>
    </row>
    <row r="4515" spans="1:2" ht="12" thickBot="1" x14ac:dyDescent="0.25">
      <c r="A4515" s="15" t="s">
        <v>78</v>
      </c>
      <c r="B4515" s="17" t="s">
        <v>197</v>
      </c>
    </row>
    <row r="4516" spans="1:2" ht="12" thickBot="1" x14ac:dyDescent="0.25">
      <c r="A4516" s="15" t="s">
        <v>78</v>
      </c>
      <c r="B4516" s="22" t="s">
        <v>198</v>
      </c>
    </row>
    <row r="4517" spans="1:2" ht="12" thickBot="1" x14ac:dyDescent="0.25">
      <c r="A4517" s="15" t="s">
        <v>78</v>
      </c>
      <c r="B4517" s="22" t="s">
        <v>199</v>
      </c>
    </row>
    <row r="4518" spans="1:2" ht="12" thickBot="1" x14ac:dyDescent="0.25">
      <c r="A4518" s="15" t="s">
        <v>78</v>
      </c>
      <c r="B4518" s="22" t="s">
        <v>200</v>
      </c>
    </row>
    <row r="4519" spans="1:2" ht="12" thickBot="1" x14ac:dyDescent="0.25">
      <c r="A4519" s="15" t="s">
        <v>78</v>
      </c>
      <c r="B4519" s="22" t="s">
        <v>201</v>
      </c>
    </row>
    <row r="4520" spans="1:2" ht="12" thickBot="1" x14ac:dyDescent="0.25">
      <c r="A4520" s="15" t="s">
        <v>78</v>
      </c>
      <c r="B4520" s="22" t="s">
        <v>202</v>
      </c>
    </row>
    <row r="4521" spans="1:2" ht="12" thickBot="1" x14ac:dyDescent="0.25">
      <c r="A4521" s="15" t="s">
        <v>78</v>
      </c>
      <c r="B4521" s="22" t="s">
        <v>203</v>
      </c>
    </row>
    <row r="4522" spans="1:2" ht="12" thickBot="1" x14ac:dyDescent="0.25">
      <c r="A4522" s="15" t="s">
        <v>78</v>
      </c>
      <c r="B4522" s="22" t="s">
        <v>204</v>
      </c>
    </row>
    <row r="4523" spans="1:2" ht="12" thickBot="1" x14ac:dyDescent="0.25">
      <c r="A4523" s="15" t="s">
        <v>78</v>
      </c>
      <c r="B4523" s="22" t="s">
        <v>205</v>
      </c>
    </row>
    <row r="4524" spans="1:2" ht="12" thickBot="1" x14ac:dyDescent="0.25">
      <c r="A4524" s="15" t="s">
        <v>78</v>
      </c>
      <c r="B4524" s="22" t="s">
        <v>206</v>
      </c>
    </row>
    <row r="4525" spans="1:2" ht="12" thickBot="1" x14ac:dyDescent="0.25">
      <c r="A4525" s="15" t="s">
        <v>78</v>
      </c>
      <c r="B4525" s="22" t="s">
        <v>207</v>
      </c>
    </row>
    <row r="4526" spans="1:2" ht="12" thickBot="1" x14ac:dyDescent="0.25">
      <c r="A4526" s="15" t="s">
        <v>78</v>
      </c>
      <c r="B4526" s="22" t="s">
        <v>208</v>
      </c>
    </row>
    <row r="4527" spans="1:2" ht="12" thickBot="1" x14ac:dyDescent="0.25">
      <c r="A4527" s="15" t="s">
        <v>78</v>
      </c>
      <c r="B4527" s="22" t="s">
        <v>209</v>
      </c>
    </row>
    <row r="4528" spans="1:2" ht="12" thickBot="1" x14ac:dyDescent="0.25">
      <c r="A4528" s="15" t="s">
        <v>78</v>
      </c>
      <c r="B4528" s="22" t="s">
        <v>210</v>
      </c>
    </row>
    <row r="4529" spans="1:2" ht="12" thickBot="1" x14ac:dyDescent="0.25">
      <c r="A4529" s="15" t="s">
        <v>78</v>
      </c>
      <c r="B4529" s="22" t="s">
        <v>211</v>
      </c>
    </row>
    <row r="4530" spans="1:2" ht="12" thickBot="1" x14ac:dyDescent="0.25">
      <c r="A4530" s="15" t="s">
        <v>78</v>
      </c>
      <c r="B4530" s="22" t="s">
        <v>212</v>
      </c>
    </row>
    <row r="4531" spans="1:2" ht="12" thickBot="1" x14ac:dyDescent="0.25">
      <c r="A4531" s="15" t="s">
        <v>78</v>
      </c>
      <c r="B4531" s="22" t="s">
        <v>213</v>
      </c>
    </row>
    <row r="4532" spans="1:2" ht="12" thickBot="1" x14ac:dyDescent="0.25">
      <c r="A4532" s="15" t="s">
        <v>78</v>
      </c>
      <c r="B4532" s="22" t="s">
        <v>214</v>
      </c>
    </row>
    <row r="4533" spans="1:2" ht="12" thickBot="1" x14ac:dyDescent="0.25">
      <c r="A4533" s="15" t="s">
        <v>78</v>
      </c>
      <c r="B4533" s="22" t="s">
        <v>215</v>
      </c>
    </row>
    <row r="4534" spans="1:2" ht="12" thickBot="1" x14ac:dyDescent="0.25">
      <c r="A4534" s="15" t="s">
        <v>78</v>
      </c>
      <c r="B4534" s="22" t="s">
        <v>216</v>
      </c>
    </row>
    <row r="4535" spans="1:2" ht="12" thickBot="1" x14ac:dyDescent="0.25">
      <c r="A4535" s="15" t="s">
        <v>78</v>
      </c>
      <c r="B4535" s="22" t="s">
        <v>217</v>
      </c>
    </row>
    <row r="4536" spans="1:2" ht="12" thickBot="1" x14ac:dyDescent="0.25">
      <c r="A4536" s="15" t="s">
        <v>78</v>
      </c>
      <c r="B4536" s="22" t="s">
        <v>218</v>
      </c>
    </row>
    <row r="4537" spans="1:2" ht="12" thickBot="1" x14ac:dyDescent="0.25">
      <c r="A4537" s="15" t="s">
        <v>78</v>
      </c>
      <c r="B4537" s="22" t="s">
        <v>219</v>
      </c>
    </row>
    <row r="4538" spans="1:2" ht="12" thickBot="1" x14ac:dyDescent="0.25">
      <c r="A4538" s="15" t="s">
        <v>78</v>
      </c>
      <c r="B4538" s="22" t="s">
        <v>220</v>
      </c>
    </row>
    <row r="4539" spans="1:2" ht="12" thickBot="1" x14ac:dyDescent="0.25">
      <c r="A4539" s="15" t="s">
        <v>78</v>
      </c>
      <c r="B4539" s="22" t="s">
        <v>221</v>
      </c>
    </row>
    <row r="4540" spans="1:2" ht="12" thickBot="1" x14ac:dyDescent="0.25">
      <c r="A4540" s="15" t="s">
        <v>78</v>
      </c>
      <c r="B4540" s="22" t="s">
        <v>222</v>
      </c>
    </row>
    <row r="4541" spans="1:2" ht="12" thickBot="1" x14ac:dyDescent="0.25">
      <c r="A4541" s="15" t="s">
        <v>78</v>
      </c>
      <c r="B4541" s="22" t="s">
        <v>223</v>
      </c>
    </row>
    <row r="4542" spans="1:2" ht="12" thickBot="1" x14ac:dyDescent="0.25">
      <c r="A4542" s="15" t="s">
        <v>78</v>
      </c>
      <c r="B4542" s="22" t="s">
        <v>224</v>
      </c>
    </row>
    <row r="4543" spans="1:2" ht="12" thickBot="1" x14ac:dyDescent="0.25">
      <c r="A4543" s="15" t="s">
        <v>78</v>
      </c>
      <c r="B4543" s="22" t="s">
        <v>225</v>
      </c>
    </row>
    <row r="4544" spans="1:2" ht="12" thickBot="1" x14ac:dyDescent="0.25">
      <c r="A4544" s="15" t="s">
        <v>78</v>
      </c>
      <c r="B4544" s="22" t="s">
        <v>226</v>
      </c>
    </row>
    <row r="4545" spans="1:2" ht="12" thickBot="1" x14ac:dyDescent="0.25">
      <c r="A4545" s="15" t="s">
        <v>78</v>
      </c>
      <c r="B4545" s="22" t="s">
        <v>227</v>
      </c>
    </row>
    <row r="4546" spans="1:2" ht="12" thickBot="1" x14ac:dyDescent="0.25">
      <c r="A4546" s="15" t="s">
        <v>78</v>
      </c>
      <c r="B4546" s="22" t="s">
        <v>228</v>
      </c>
    </row>
    <row r="4547" spans="1:2" ht="12" thickBot="1" x14ac:dyDescent="0.25">
      <c r="A4547" s="15" t="s">
        <v>78</v>
      </c>
      <c r="B4547" s="22" t="s">
        <v>229</v>
      </c>
    </row>
    <row r="4548" spans="1:2" ht="12" thickBot="1" x14ac:dyDescent="0.25">
      <c r="A4548" s="15" t="s">
        <v>78</v>
      </c>
      <c r="B4548" s="22" t="s">
        <v>230</v>
      </c>
    </row>
    <row r="4549" spans="1:2" ht="12" thickBot="1" x14ac:dyDescent="0.25">
      <c r="A4549" s="15" t="s">
        <v>78</v>
      </c>
      <c r="B4549" s="22" t="s">
        <v>231</v>
      </c>
    </row>
    <row r="4550" spans="1:2" ht="12" thickBot="1" x14ac:dyDescent="0.25">
      <c r="A4550" s="15" t="s">
        <v>78</v>
      </c>
      <c r="B4550" s="22" t="s">
        <v>232</v>
      </c>
    </row>
    <row r="4551" spans="1:2" ht="12" thickBot="1" x14ac:dyDescent="0.25">
      <c r="A4551" s="15" t="s">
        <v>78</v>
      </c>
      <c r="B4551" s="22" t="s">
        <v>233</v>
      </c>
    </row>
    <row r="4552" spans="1:2" ht="12" thickBot="1" x14ac:dyDescent="0.25">
      <c r="A4552" s="15" t="s">
        <v>78</v>
      </c>
      <c r="B4552" s="22" t="s">
        <v>234</v>
      </c>
    </row>
    <row r="4553" spans="1:2" ht="12" thickBot="1" x14ac:dyDescent="0.25">
      <c r="A4553" s="15" t="s">
        <v>78</v>
      </c>
      <c r="B4553" s="22" t="s">
        <v>235</v>
      </c>
    </row>
    <row r="4554" spans="1:2" ht="12" thickBot="1" x14ac:dyDescent="0.25">
      <c r="A4554" s="15" t="s">
        <v>78</v>
      </c>
      <c r="B4554" s="22" t="s">
        <v>236</v>
      </c>
    </row>
    <row r="4555" spans="1:2" ht="12" thickBot="1" x14ac:dyDescent="0.25">
      <c r="A4555" s="15" t="s">
        <v>78</v>
      </c>
      <c r="B4555" s="22" t="s">
        <v>237</v>
      </c>
    </row>
    <row r="4556" spans="1:2" ht="12" thickBot="1" x14ac:dyDescent="0.25">
      <c r="A4556" s="15" t="s">
        <v>78</v>
      </c>
      <c r="B4556" s="29">
        <v>0</v>
      </c>
    </row>
    <row r="4557" spans="1:2" ht="12" thickBot="1" x14ac:dyDescent="0.25">
      <c r="A4557" s="15" t="s">
        <v>78</v>
      </c>
      <c r="B4557" s="25">
        <v>0</v>
      </c>
    </row>
    <row r="4558" spans="1:2" ht="12" thickBot="1" x14ac:dyDescent="0.25">
      <c r="A4558" s="15" t="s">
        <v>78</v>
      </c>
      <c r="B4558" s="25">
        <v>0</v>
      </c>
    </row>
    <row r="4559" spans="1:2" ht="12" thickBot="1" x14ac:dyDescent="0.25">
      <c r="A4559" s="15" t="s">
        <v>78</v>
      </c>
      <c r="B4559" s="25">
        <v>0</v>
      </c>
    </row>
    <row r="4560" spans="1:2" ht="12" thickBot="1" x14ac:dyDescent="0.25">
      <c r="A4560" s="15" t="s">
        <v>78</v>
      </c>
      <c r="B4560" s="25">
        <v>0</v>
      </c>
    </row>
    <row r="4561" spans="1:2" ht="12" thickBot="1" x14ac:dyDescent="0.25">
      <c r="A4561" s="15" t="s">
        <v>78</v>
      </c>
      <c r="B4561" s="25">
        <v>0</v>
      </c>
    </row>
    <row r="4562" spans="1:2" ht="12" thickBot="1" x14ac:dyDescent="0.25">
      <c r="A4562" s="15" t="s">
        <v>78</v>
      </c>
      <c r="B4562" s="25">
        <v>0</v>
      </c>
    </row>
    <row r="4563" spans="1:2" ht="12" thickBot="1" x14ac:dyDescent="0.25">
      <c r="A4563" s="15" t="s">
        <v>78</v>
      </c>
      <c r="B4563" s="25">
        <v>0</v>
      </c>
    </row>
    <row r="4564" spans="1:2" ht="12" thickBot="1" x14ac:dyDescent="0.25">
      <c r="A4564" s="15" t="s">
        <v>78</v>
      </c>
      <c r="B4564" s="25">
        <v>0</v>
      </c>
    </row>
    <row r="4565" spans="1:2" ht="12" thickBot="1" x14ac:dyDescent="0.25">
      <c r="A4565" s="15" t="s">
        <v>78</v>
      </c>
      <c r="B4565" s="25">
        <v>0</v>
      </c>
    </row>
    <row r="4566" spans="1:2" ht="12" thickBot="1" x14ac:dyDescent="0.25">
      <c r="A4566" s="15" t="s">
        <v>78</v>
      </c>
      <c r="B4566" s="25">
        <v>0</v>
      </c>
    </row>
    <row r="4567" spans="1:2" ht="12" thickBot="1" x14ac:dyDescent="0.25">
      <c r="A4567" s="15" t="s">
        <v>78</v>
      </c>
      <c r="B4567" s="25">
        <v>0</v>
      </c>
    </row>
    <row r="4568" spans="1:2" ht="12" thickBot="1" x14ac:dyDescent="0.25">
      <c r="A4568" s="15" t="s">
        <v>78</v>
      </c>
      <c r="B4568" s="25">
        <v>0</v>
      </c>
    </row>
    <row r="4569" spans="1:2" ht="12" thickBot="1" x14ac:dyDescent="0.25">
      <c r="A4569" s="15" t="s">
        <v>78</v>
      </c>
      <c r="B4569" s="25">
        <v>0</v>
      </c>
    </row>
    <row r="4570" spans="1:2" ht="12" thickBot="1" x14ac:dyDescent="0.25">
      <c r="A4570" s="15" t="s">
        <v>78</v>
      </c>
      <c r="B4570" s="26">
        <v>0</v>
      </c>
    </row>
    <row r="4571" spans="1:2" x14ac:dyDescent="0.2">
      <c r="A4571" s="15" t="s">
        <v>78</v>
      </c>
    </row>
    <row r="4572" spans="1:2" x14ac:dyDescent="0.2">
      <c r="A4572" s="15" t="s">
        <v>78</v>
      </c>
    </row>
    <row r="4573" spans="1:2" x14ac:dyDescent="0.2">
      <c r="A4573" s="15" t="s">
        <v>78</v>
      </c>
    </row>
    <row r="4574" spans="1:2" x14ac:dyDescent="0.2">
      <c r="A4574" s="15" t="s">
        <v>78</v>
      </c>
    </row>
    <row r="4575" spans="1:2" x14ac:dyDescent="0.2">
      <c r="A4575" s="15" t="s">
        <v>78</v>
      </c>
    </row>
    <row r="4576" spans="1:2" x14ac:dyDescent="0.2">
      <c r="A4576" s="15" t="s">
        <v>78</v>
      </c>
    </row>
    <row r="4577" spans="1:1" x14ac:dyDescent="0.2">
      <c r="A4577" s="15" t="s">
        <v>78</v>
      </c>
    </row>
    <row r="4578" spans="1:1" x14ac:dyDescent="0.2">
      <c r="A4578" s="15" t="s">
        <v>78</v>
      </c>
    </row>
    <row r="4579" spans="1:1" x14ac:dyDescent="0.2">
      <c r="A4579" s="15" t="s">
        <v>78</v>
      </c>
    </row>
    <row r="4580" spans="1:1" x14ac:dyDescent="0.2">
      <c r="A4580" s="15" t="s">
        <v>78</v>
      </c>
    </row>
    <row r="4581" spans="1:1" x14ac:dyDescent="0.2">
      <c r="A4581" s="15" t="s">
        <v>78</v>
      </c>
    </row>
    <row r="4582" spans="1:1" x14ac:dyDescent="0.2">
      <c r="A4582" s="15" t="s">
        <v>78</v>
      </c>
    </row>
    <row r="4583" spans="1:1" x14ac:dyDescent="0.2">
      <c r="A4583" s="15" t="s">
        <v>78</v>
      </c>
    </row>
    <row r="4584" spans="1:1" x14ac:dyDescent="0.2">
      <c r="A4584" s="15" t="s">
        <v>78</v>
      </c>
    </row>
    <row r="4585" spans="1:1" x14ac:dyDescent="0.2">
      <c r="A4585" s="15" t="s">
        <v>78</v>
      </c>
    </row>
    <row r="4586" spans="1:1" x14ac:dyDescent="0.2">
      <c r="A4586" s="15" t="s">
        <v>78</v>
      </c>
    </row>
    <row r="4587" spans="1:1" x14ac:dyDescent="0.2">
      <c r="A4587" s="15" t="s">
        <v>78</v>
      </c>
    </row>
    <row r="4588" spans="1:1" x14ac:dyDescent="0.2">
      <c r="A4588" s="15" t="s">
        <v>78</v>
      </c>
    </row>
    <row r="4589" spans="1:1" x14ac:dyDescent="0.2">
      <c r="A4589" s="15" t="s">
        <v>78</v>
      </c>
    </row>
    <row r="4590" spans="1:1" x14ac:dyDescent="0.2">
      <c r="A4590" s="15" t="s">
        <v>78</v>
      </c>
    </row>
    <row r="4591" spans="1:1" x14ac:dyDescent="0.2">
      <c r="A4591" s="15" t="s">
        <v>78</v>
      </c>
    </row>
    <row r="4592" spans="1:1" x14ac:dyDescent="0.2">
      <c r="A4592" s="15" t="s">
        <v>78</v>
      </c>
    </row>
    <row r="4593" spans="1:2" x14ac:dyDescent="0.2">
      <c r="A4593" s="15" t="s">
        <v>78</v>
      </c>
    </row>
    <row r="4594" spans="1:2" x14ac:dyDescent="0.2">
      <c r="A4594" s="15" t="s">
        <v>78</v>
      </c>
    </row>
    <row r="4595" spans="1:2" x14ac:dyDescent="0.2">
      <c r="A4595" s="15" t="s">
        <v>78</v>
      </c>
    </row>
    <row r="4596" spans="1:2" x14ac:dyDescent="0.2">
      <c r="A4596" s="15" t="s">
        <v>78</v>
      </c>
    </row>
    <row r="4597" spans="1:2" x14ac:dyDescent="0.2">
      <c r="A4597" s="15" t="s">
        <v>78</v>
      </c>
    </row>
    <row r="4598" spans="1:2" x14ac:dyDescent="0.2">
      <c r="A4598" s="15" t="s">
        <v>78</v>
      </c>
    </row>
    <row r="4599" spans="1:2" x14ac:dyDescent="0.2">
      <c r="A4599" s="15" t="s">
        <v>78</v>
      </c>
    </row>
    <row r="4600" spans="1:2" ht="12" thickBot="1" x14ac:dyDescent="0.25">
      <c r="A4600" s="15" t="s">
        <v>78</v>
      </c>
    </row>
    <row r="4601" spans="1:2" ht="12" thickBot="1" x14ac:dyDescent="0.25">
      <c r="A4601" s="15" t="s">
        <v>79</v>
      </c>
      <c r="B4601" s="17" t="s">
        <v>104</v>
      </c>
    </row>
    <row r="4602" spans="1:2" ht="12" thickBot="1" x14ac:dyDescent="0.25">
      <c r="A4602" s="15" t="s">
        <v>79</v>
      </c>
      <c r="B4602" s="17" t="s">
        <v>104</v>
      </c>
    </row>
    <row r="4603" spans="1:2" ht="12" thickBot="1" x14ac:dyDescent="0.25">
      <c r="A4603" s="15" t="s">
        <v>79</v>
      </c>
      <c r="B4603" s="17" t="s">
        <v>105</v>
      </c>
    </row>
    <row r="4604" spans="1:2" ht="12" thickBot="1" x14ac:dyDescent="0.25">
      <c r="A4604" s="15" t="s">
        <v>79</v>
      </c>
      <c r="B4604" s="17" t="s">
        <v>106</v>
      </c>
    </row>
    <row r="4605" spans="1:2" ht="12" thickBot="1" x14ac:dyDescent="0.25">
      <c r="A4605" s="15" t="s">
        <v>79</v>
      </c>
      <c r="B4605" s="17" t="s">
        <v>107</v>
      </c>
    </row>
    <row r="4606" spans="1:2" ht="12" thickBot="1" x14ac:dyDescent="0.25">
      <c r="A4606" s="15" t="s">
        <v>79</v>
      </c>
      <c r="B4606" s="17" t="s">
        <v>107</v>
      </c>
    </row>
    <row r="4607" spans="1:2" ht="12" thickBot="1" x14ac:dyDescent="0.25">
      <c r="A4607" s="15" t="s">
        <v>79</v>
      </c>
      <c r="B4607" s="17" t="s">
        <v>108</v>
      </c>
    </row>
    <row r="4608" spans="1:2" ht="12" thickBot="1" x14ac:dyDescent="0.25">
      <c r="A4608" s="15" t="s">
        <v>79</v>
      </c>
      <c r="B4608" s="17" t="s">
        <v>108</v>
      </c>
    </row>
    <row r="4609" spans="1:2" ht="12" thickBot="1" x14ac:dyDescent="0.25">
      <c r="A4609" s="15" t="s">
        <v>79</v>
      </c>
      <c r="B4609" s="17" t="s">
        <v>109</v>
      </c>
    </row>
    <row r="4610" spans="1:2" ht="12" thickBot="1" x14ac:dyDescent="0.25">
      <c r="A4610" s="15" t="s">
        <v>79</v>
      </c>
      <c r="B4610" s="17" t="s">
        <v>110</v>
      </c>
    </row>
    <row r="4611" spans="1:2" ht="12" thickBot="1" x14ac:dyDescent="0.25">
      <c r="A4611" s="15" t="s">
        <v>79</v>
      </c>
      <c r="B4611" s="17" t="s">
        <v>110</v>
      </c>
    </row>
    <row r="4612" spans="1:2" ht="12" thickBot="1" x14ac:dyDescent="0.25">
      <c r="A4612" s="15" t="s">
        <v>79</v>
      </c>
      <c r="B4612" s="17" t="s">
        <v>111</v>
      </c>
    </row>
    <row r="4613" spans="1:2" ht="12" thickBot="1" x14ac:dyDescent="0.25">
      <c r="A4613" s="15" t="s">
        <v>79</v>
      </c>
      <c r="B4613" s="17" t="s">
        <v>111</v>
      </c>
    </row>
    <row r="4614" spans="1:2" ht="12" thickBot="1" x14ac:dyDescent="0.25">
      <c r="A4614" s="15" t="s">
        <v>79</v>
      </c>
      <c r="B4614" s="17" t="s">
        <v>112</v>
      </c>
    </row>
    <row r="4615" spans="1:2" ht="12" thickBot="1" x14ac:dyDescent="0.25">
      <c r="A4615" s="15" t="s">
        <v>79</v>
      </c>
      <c r="B4615" s="17" t="s">
        <v>113</v>
      </c>
    </row>
    <row r="4616" spans="1:2" ht="12" thickBot="1" x14ac:dyDescent="0.25">
      <c r="A4616" s="15" t="s">
        <v>79</v>
      </c>
      <c r="B4616" s="17" t="s">
        <v>113</v>
      </c>
    </row>
    <row r="4617" spans="1:2" ht="12" thickBot="1" x14ac:dyDescent="0.25">
      <c r="A4617" s="15" t="s">
        <v>79</v>
      </c>
      <c r="B4617" s="17" t="s">
        <v>114</v>
      </c>
    </row>
    <row r="4618" spans="1:2" ht="12" thickBot="1" x14ac:dyDescent="0.25">
      <c r="A4618" s="15" t="s">
        <v>79</v>
      </c>
      <c r="B4618" s="17" t="s">
        <v>115</v>
      </c>
    </row>
    <row r="4619" spans="1:2" ht="12" thickBot="1" x14ac:dyDescent="0.25">
      <c r="A4619" s="15" t="s">
        <v>79</v>
      </c>
      <c r="B4619" s="17" t="s">
        <v>116</v>
      </c>
    </row>
    <row r="4620" spans="1:2" ht="12" thickBot="1" x14ac:dyDescent="0.25">
      <c r="A4620" s="15" t="s">
        <v>79</v>
      </c>
      <c r="B4620" s="17" t="s">
        <v>117</v>
      </c>
    </row>
    <row r="4621" spans="1:2" ht="12" thickBot="1" x14ac:dyDescent="0.25">
      <c r="A4621" s="15" t="s">
        <v>79</v>
      </c>
      <c r="B4621" s="17" t="s">
        <v>117</v>
      </c>
    </row>
    <row r="4622" spans="1:2" ht="12" thickBot="1" x14ac:dyDescent="0.25">
      <c r="A4622" s="15" t="s">
        <v>79</v>
      </c>
      <c r="B4622" s="17" t="s">
        <v>118</v>
      </c>
    </row>
    <row r="4623" spans="1:2" ht="12" thickBot="1" x14ac:dyDescent="0.25">
      <c r="A4623" s="15" t="s">
        <v>79</v>
      </c>
      <c r="B4623" s="17" t="s">
        <v>119</v>
      </c>
    </row>
    <row r="4624" spans="1:2" ht="12" thickBot="1" x14ac:dyDescent="0.25">
      <c r="A4624" s="15" t="s">
        <v>79</v>
      </c>
      <c r="B4624" s="17" t="s">
        <v>120</v>
      </c>
    </row>
    <row r="4625" spans="1:2" ht="12" thickBot="1" x14ac:dyDescent="0.25">
      <c r="A4625" s="15" t="s">
        <v>79</v>
      </c>
      <c r="B4625" s="17" t="s">
        <v>121</v>
      </c>
    </row>
    <row r="4626" spans="1:2" ht="12" thickBot="1" x14ac:dyDescent="0.25">
      <c r="A4626" s="15" t="s">
        <v>79</v>
      </c>
      <c r="B4626" s="17" t="s">
        <v>122</v>
      </c>
    </row>
    <row r="4627" spans="1:2" ht="12" thickBot="1" x14ac:dyDescent="0.25">
      <c r="A4627" s="15" t="s">
        <v>79</v>
      </c>
      <c r="B4627" s="17" t="s">
        <v>123</v>
      </c>
    </row>
    <row r="4628" spans="1:2" ht="12" thickBot="1" x14ac:dyDescent="0.25">
      <c r="A4628" s="15" t="s">
        <v>79</v>
      </c>
      <c r="B4628" s="17" t="s">
        <v>123</v>
      </c>
    </row>
    <row r="4629" spans="1:2" ht="12" thickBot="1" x14ac:dyDescent="0.25">
      <c r="A4629" s="15" t="s">
        <v>79</v>
      </c>
      <c r="B4629" s="17" t="s">
        <v>124</v>
      </c>
    </row>
    <row r="4630" spans="1:2" ht="12" thickBot="1" x14ac:dyDescent="0.25">
      <c r="A4630" s="15" t="s">
        <v>79</v>
      </c>
      <c r="B4630" s="17" t="s">
        <v>124</v>
      </c>
    </row>
    <row r="4631" spans="1:2" ht="12" thickBot="1" x14ac:dyDescent="0.25">
      <c r="A4631" s="15" t="s">
        <v>79</v>
      </c>
      <c r="B4631" s="17" t="s">
        <v>125</v>
      </c>
    </row>
    <row r="4632" spans="1:2" ht="12" thickBot="1" x14ac:dyDescent="0.25">
      <c r="A4632" s="15" t="s">
        <v>79</v>
      </c>
      <c r="B4632" s="17" t="s">
        <v>125</v>
      </c>
    </row>
    <row r="4633" spans="1:2" ht="12" thickBot="1" x14ac:dyDescent="0.25">
      <c r="A4633" s="15" t="s">
        <v>79</v>
      </c>
      <c r="B4633" s="17" t="s">
        <v>126</v>
      </c>
    </row>
    <row r="4634" spans="1:2" ht="12" thickBot="1" x14ac:dyDescent="0.25">
      <c r="A4634" s="15" t="s">
        <v>79</v>
      </c>
      <c r="B4634" s="17" t="s">
        <v>126</v>
      </c>
    </row>
    <row r="4635" spans="1:2" ht="12" thickBot="1" x14ac:dyDescent="0.25">
      <c r="A4635" s="15" t="s">
        <v>79</v>
      </c>
      <c r="B4635" s="17" t="s">
        <v>127</v>
      </c>
    </row>
    <row r="4636" spans="1:2" ht="12" thickBot="1" x14ac:dyDescent="0.25">
      <c r="A4636" s="15" t="s">
        <v>79</v>
      </c>
      <c r="B4636" s="17" t="s">
        <v>128</v>
      </c>
    </row>
    <row r="4637" spans="1:2" ht="12" thickBot="1" x14ac:dyDescent="0.25">
      <c r="A4637" s="15" t="s">
        <v>79</v>
      </c>
      <c r="B4637" s="17" t="s">
        <v>129</v>
      </c>
    </row>
    <row r="4638" spans="1:2" ht="12" thickBot="1" x14ac:dyDescent="0.25">
      <c r="A4638" s="15" t="s">
        <v>79</v>
      </c>
      <c r="B4638" s="17" t="s">
        <v>130</v>
      </c>
    </row>
    <row r="4639" spans="1:2" ht="12" thickBot="1" x14ac:dyDescent="0.25">
      <c r="A4639" s="15" t="s">
        <v>79</v>
      </c>
      <c r="B4639" s="17" t="s">
        <v>131</v>
      </c>
    </row>
    <row r="4640" spans="1:2" ht="12" thickBot="1" x14ac:dyDescent="0.25">
      <c r="A4640" s="15" t="s">
        <v>79</v>
      </c>
      <c r="B4640" s="19" t="s">
        <v>131</v>
      </c>
    </row>
    <row r="4641" spans="1:2" ht="12" thickBot="1" x14ac:dyDescent="0.25">
      <c r="A4641" s="15" t="s">
        <v>79</v>
      </c>
      <c r="B4641" s="17" t="s">
        <v>132</v>
      </c>
    </row>
    <row r="4642" spans="1:2" ht="12" thickBot="1" x14ac:dyDescent="0.25">
      <c r="A4642" s="15" t="s">
        <v>79</v>
      </c>
      <c r="B4642" s="17" t="s">
        <v>133</v>
      </c>
    </row>
    <row r="4643" spans="1:2" ht="12" thickBot="1" x14ac:dyDescent="0.25">
      <c r="A4643" s="15" t="s">
        <v>79</v>
      </c>
      <c r="B4643" s="17" t="s">
        <v>134</v>
      </c>
    </row>
    <row r="4644" spans="1:2" ht="12" thickBot="1" x14ac:dyDescent="0.25">
      <c r="A4644" s="15" t="s">
        <v>79</v>
      </c>
      <c r="B4644" s="17" t="s">
        <v>135</v>
      </c>
    </row>
    <row r="4645" spans="1:2" ht="12" thickBot="1" x14ac:dyDescent="0.25">
      <c r="A4645" s="15" t="s">
        <v>79</v>
      </c>
      <c r="B4645" s="17" t="s">
        <v>136</v>
      </c>
    </row>
    <row r="4646" spans="1:2" ht="12" thickBot="1" x14ac:dyDescent="0.25">
      <c r="A4646" s="15" t="s">
        <v>79</v>
      </c>
      <c r="B4646" s="19" t="s">
        <v>137</v>
      </c>
    </row>
    <row r="4647" spans="1:2" ht="12" thickBot="1" x14ac:dyDescent="0.25">
      <c r="A4647" s="15" t="s">
        <v>79</v>
      </c>
      <c r="B4647" s="17" t="s">
        <v>137</v>
      </c>
    </row>
    <row r="4648" spans="1:2" ht="12" thickBot="1" x14ac:dyDescent="0.25">
      <c r="A4648" s="15" t="s">
        <v>79</v>
      </c>
      <c r="B4648" s="17" t="s">
        <v>138</v>
      </c>
    </row>
    <row r="4649" spans="1:2" ht="12" thickBot="1" x14ac:dyDescent="0.25">
      <c r="A4649" s="15" t="s">
        <v>79</v>
      </c>
      <c r="B4649" s="17" t="s">
        <v>138</v>
      </c>
    </row>
    <row r="4650" spans="1:2" ht="12" thickBot="1" x14ac:dyDescent="0.25">
      <c r="A4650" s="15" t="s">
        <v>79</v>
      </c>
      <c r="B4650" s="28" t="s">
        <v>139</v>
      </c>
    </row>
    <row r="4651" spans="1:2" ht="12" thickBot="1" x14ac:dyDescent="0.25">
      <c r="A4651" s="15" t="s">
        <v>79</v>
      </c>
      <c r="B4651" s="17" t="s">
        <v>140</v>
      </c>
    </row>
    <row r="4652" spans="1:2" ht="12" thickBot="1" x14ac:dyDescent="0.25">
      <c r="A4652" s="15" t="s">
        <v>79</v>
      </c>
      <c r="B4652" s="17" t="s">
        <v>141</v>
      </c>
    </row>
    <row r="4653" spans="1:2" ht="12" thickBot="1" x14ac:dyDescent="0.25">
      <c r="A4653" s="15" t="s">
        <v>79</v>
      </c>
      <c r="B4653" s="17" t="s">
        <v>142</v>
      </c>
    </row>
    <row r="4654" spans="1:2" ht="12" thickBot="1" x14ac:dyDescent="0.25">
      <c r="A4654" s="15" t="s">
        <v>79</v>
      </c>
      <c r="B4654" s="17" t="s">
        <v>142</v>
      </c>
    </row>
    <row r="4655" spans="1:2" ht="12" thickBot="1" x14ac:dyDescent="0.25">
      <c r="A4655" s="15" t="s">
        <v>79</v>
      </c>
      <c r="B4655" s="17" t="s">
        <v>143</v>
      </c>
    </row>
    <row r="4656" spans="1:2" ht="12" thickBot="1" x14ac:dyDescent="0.25">
      <c r="A4656" s="15" t="s">
        <v>79</v>
      </c>
      <c r="B4656" s="17" t="s">
        <v>144</v>
      </c>
    </row>
    <row r="4657" spans="1:2" ht="12" thickBot="1" x14ac:dyDescent="0.25">
      <c r="A4657" s="15" t="s">
        <v>79</v>
      </c>
      <c r="B4657" s="17" t="s">
        <v>144</v>
      </c>
    </row>
    <row r="4658" spans="1:2" ht="12" thickBot="1" x14ac:dyDescent="0.25">
      <c r="A4658" s="15" t="s">
        <v>79</v>
      </c>
      <c r="B4658" s="17" t="s">
        <v>145</v>
      </c>
    </row>
    <row r="4659" spans="1:2" ht="12" thickBot="1" x14ac:dyDescent="0.25">
      <c r="A4659" s="15" t="s">
        <v>79</v>
      </c>
      <c r="B4659" s="17" t="s">
        <v>146</v>
      </c>
    </row>
    <row r="4660" spans="1:2" ht="12" thickBot="1" x14ac:dyDescent="0.25">
      <c r="A4660" s="15" t="s">
        <v>79</v>
      </c>
      <c r="B4660" s="17" t="s">
        <v>147</v>
      </c>
    </row>
    <row r="4661" spans="1:2" ht="12" thickBot="1" x14ac:dyDescent="0.25">
      <c r="A4661" s="15" t="s">
        <v>79</v>
      </c>
      <c r="B4661" s="17" t="s">
        <v>148</v>
      </c>
    </row>
    <row r="4662" spans="1:2" ht="12" thickBot="1" x14ac:dyDescent="0.25">
      <c r="A4662" s="15" t="s">
        <v>79</v>
      </c>
      <c r="B4662" s="17" t="s">
        <v>148</v>
      </c>
    </row>
    <row r="4663" spans="1:2" ht="12" thickBot="1" x14ac:dyDescent="0.25">
      <c r="A4663" s="15" t="s">
        <v>79</v>
      </c>
      <c r="B4663" s="19" t="s">
        <v>149</v>
      </c>
    </row>
    <row r="4664" spans="1:2" ht="12" thickBot="1" x14ac:dyDescent="0.25">
      <c r="A4664" s="15" t="s">
        <v>79</v>
      </c>
      <c r="B4664" s="17" t="s">
        <v>150</v>
      </c>
    </row>
    <row r="4665" spans="1:2" ht="12" thickBot="1" x14ac:dyDescent="0.25">
      <c r="A4665" s="15" t="s">
        <v>79</v>
      </c>
      <c r="B4665" s="17" t="s">
        <v>151</v>
      </c>
    </row>
    <row r="4666" spans="1:2" ht="12" thickBot="1" x14ac:dyDescent="0.25">
      <c r="A4666" s="15" t="s">
        <v>79</v>
      </c>
      <c r="B4666" s="17" t="s">
        <v>152</v>
      </c>
    </row>
    <row r="4667" spans="1:2" ht="12" thickBot="1" x14ac:dyDescent="0.25">
      <c r="A4667" s="15" t="s">
        <v>79</v>
      </c>
      <c r="B4667" s="17" t="s">
        <v>153</v>
      </c>
    </row>
    <row r="4668" spans="1:2" ht="12" thickBot="1" x14ac:dyDescent="0.25">
      <c r="A4668" s="15" t="s">
        <v>79</v>
      </c>
      <c r="B4668" s="17" t="s">
        <v>154</v>
      </c>
    </row>
    <row r="4669" spans="1:2" ht="12" thickBot="1" x14ac:dyDescent="0.25">
      <c r="A4669" s="15" t="s">
        <v>79</v>
      </c>
      <c r="B4669" s="19" t="s">
        <v>155</v>
      </c>
    </row>
    <row r="4670" spans="1:2" ht="12" thickBot="1" x14ac:dyDescent="0.25">
      <c r="A4670" s="15" t="s">
        <v>79</v>
      </c>
      <c r="B4670" s="17" t="s">
        <v>156</v>
      </c>
    </row>
    <row r="4671" spans="1:2" ht="17.25" thickBot="1" x14ac:dyDescent="0.25">
      <c r="A4671" s="15" t="s">
        <v>79</v>
      </c>
      <c r="B4671" s="17" t="s">
        <v>157</v>
      </c>
    </row>
    <row r="4672" spans="1:2" ht="12" thickBot="1" x14ac:dyDescent="0.25">
      <c r="A4672" s="15" t="s">
        <v>79</v>
      </c>
      <c r="B4672" s="17" t="s">
        <v>158</v>
      </c>
    </row>
    <row r="4673" spans="1:2" ht="12" thickBot="1" x14ac:dyDescent="0.25">
      <c r="A4673" s="15" t="s">
        <v>79</v>
      </c>
      <c r="B4673" s="17" t="s">
        <v>159</v>
      </c>
    </row>
    <row r="4674" spans="1:2" ht="12" thickBot="1" x14ac:dyDescent="0.25">
      <c r="A4674" s="15" t="s">
        <v>79</v>
      </c>
      <c r="B4674" s="17" t="s">
        <v>160</v>
      </c>
    </row>
    <row r="4675" spans="1:2" ht="12" thickBot="1" x14ac:dyDescent="0.25">
      <c r="A4675" s="15" t="s">
        <v>79</v>
      </c>
      <c r="B4675" s="17" t="s">
        <v>161</v>
      </c>
    </row>
    <row r="4676" spans="1:2" ht="12" thickBot="1" x14ac:dyDescent="0.25">
      <c r="A4676" s="15" t="s">
        <v>79</v>
      </c>
      <c r="B4676" s="17" t="s">
        <v>162</v>
      </c>
    </row>
    <row r="4677" spans="1:2" ht="12" thickBot="1" x14ac:dyDescent="0.25">
      <c r="A4677" s="15" t="s">
        <v>79</v>
      </c>
      <c r="B4677" s="17" t="s">
        <v>162</v>
      </c>
    </row>
    <row r="4678" spans="1:2" ht="12" thickBot="1" x14ac:dyDescent="0.25">
      <c r="A4678" s="15" t="s">
        <v>79</v>
      </c>
      <c r="B4678" s="17" t="s">
        <v>163</v>
      </c>
    </row>
    <row r="4679" spans="1:2" ht="12" thickBot="1" x14ac:dyDescent="0.25">
      <c r="A4679" s="15" t="s">
        <v>79</v>
      </c>
      <c r="B4679" s="17" t="s">
        <v>164</v>
      </c>
    </row>
    <row r="4680" spans="1:2" ht="12" thickBot="1" x14ac:dyDescent="0.25">
      <c r="A4680" s="15" t="s">
        <v>79</v>
      </c>
      <c r="B4680" s="17" t="s">
        <v>165</v>
      </c>
    </row>
    <row r="4681" spans="1:2" ht="12" thickBot="1" x14ac:dyDescent="0.25">
      <c r="A4681" s="15" t="s">
        <v>79</v>
      </c>
      <c r="B4681" s="17" t="s">
        <v>166</v>
      </c>
    </row>
    <row r="4682" spans="1:2" ht="12" thickBot="1" x14ac:dyDescent="0.25">
      <c r="A4682" s="15" t="s">
        <v>79</v>
      </c>
      <c r="B4682" s="17" t="s">
        <v>166</v>
      </c>
    </row>
    <row r="4683" spans="1:2" ht="12" thickBot="1" x14ac:dyDescent="0.25">
      <c r="A4683" s="15" t="s">
        <v>79</v>
      </c>
      <c r="B4683" s="17" t="s">
        <v>167</v>
      </c>
    </row>
    <row r="4684" spans="1:2" ht="12" thickBot="1" x14ac:dyDescent="0.25">
      <c r="A4684" s="15" t="s">
        <v>79</v>
      </c>
      <c r="B4684" s="17" t="s">
        <v>167</v>
      </c>
    </row>
    <row r="4685" spans="1:2" ht="12" thickBot="1" x14ac:dyDescent="0.25">
      <c r="A4685" s="15" t="s">
        <v>79</v>
      </c>
      <c r="B4685" s="17" t="s">
        <v>168</v>
      </c>
    </row>
    <row r="4686" spans="1:2" ht="12" thickBot="1" x14ac:dyDescent="0.25">
      <c r="A4686" s="15" t="s">
        <v>79</v>
      </c>
      <c r="B4686" s="17" t="s">
        <v>168</v>
      </c>
    </row>
    <row r="4687" spans="1:2" ht="12" thickBot="1" x14ac:dyDescent="0.25">
      <c r="A4687" s="15" t="s">
        <v>79</v>
      </c>
      <c r="B4687" s="17" t="s">
        <v>169</v>
      </c>
    </row>
    <row r="4688" spans="1:2" ht="12" thickBot="1" x14ac:dyDescent="0.25">
      <c r="A4688" s="15" t="s">
        <v>79</v>
      </c>
      <c r="B4688" s="17" t="s">
        <v>170</v>
      </c>
    </row>
    <row r="4689" spans="1:2" ht="12" thickBot="1" x14ac:dyDescent="0.25">
      <c r="A4689" s="15" t="s">
        <v>79</v>
      </c>
      <c r="B4689" s="17" t="s">
        <v>171</v>
      </c>
    </row>
    <row r="4690" spans="1:2" ht="17.25" thickBot="1" x14ac:dyDescent="0.25">
      <c r="A4690" s="15" t="s">
        <v>79</v>
      </c>
      <c r="B4690" s="17" t="s">
        <v>172</v>
      </c>
    </row>
    <row r="4691" spans="1:2" ht="17.25" thickBot="1" x14ac:dyDescent="0.25">
      <c r="A4691" s="15" t="s">
        <v>79</v>
      </c>
      <c r="B4691" s="17" t="s">
        <v>173</v>
      </c>
    </row>
    <row r="4692" spans="1:2" ht="12" thickBot="1" x14ac:dyDescent="0.25">
      <c r="A4692" s="15" t="s">
        <v>79</v>
      </c>
      <c r="B4692" s="17" t="s">
        <v>174</v>
      </c>
    </row>
    <row r="4693" spans="1:2" ht="12" thickBot="1" x14ac:dyDescent="0.25">
      <c r="A4693" s="15" t="s">
        <v>79</v>
      </c>
      <c r="B4693" s="17" t="s">
        <v>175</v>
      </c>
    </row>
    <row r="4694" spans="1:2" ht="12" thickBot="1" x14ac:dyDescent="0.25">
      <c r="A4694" s="15" t="s">
        <v>79</v>
      </c>
      <c r="B4694" s="17" t="s">
        <v>176</v>
      </c>
    </row>
    <row r="4695" spans="1:2" ht="12" thickBot="1" x14ac:dyDescent="0.25">
      <c r="A4695" s="15" t="s">
        <v>79</v>
      </c>
      <c r="B4695" s="17" t="s">
        <v>177</v>
      </c>
    </row>
    <row r="4696" spans="1:2" ht="12" thickBot="1" x14ac:dyDescent="0.25">
      <c r="A4696" s="15" t="s">
        <v>79</v>
      </c>
      <c r="B4696" s="17" t="s">
        <v>178</v>
      </c>
    </row>
    <row r="4697" spans="1:2" ht="12" thickBot="1" x14ac:dyDescent="0.25">
      <c r="A4697" s="15" t="s">
        <v>79</v>
      </c>
      <c r="B4697" s="17" t="s">
        <v>179</v>
      </c>
    </row>
    <row r="4698" spans="1:2" ht="12" thickBot="1" x14ac:dyDescent="0.25">
      <c r="A4698" s="15" t="s">
        <v>79</v>
      </c>
      <c r="B4698" s="17" t="s">
        <v>180</v>
      </c>
    </row>
    <row r="4699" spans="1:2" ht="12" thickBot="1" x14ac:dyDescent="0.25">
      <c r="A4699" s="15" t="s">
        <v>79</v>
      </c>
      <c r="B4699" s="17" t="s">
        <v>181</v>
      </c>
    </row>
    <row r="4700" spans="1:2" ht="12" thickBot="1" x14ac:dyDescent="0.25">
      <c r="A4700" s="15" t="s">
        <v>79</v>
      </c>
      <c r="B4700" s="17" t="s">
        <v>182</v>
      </c>
    </row>
    <row r="4701" spans="1:2" ht="12" thickBot="1" x14ac:dyDescent="0.25">
      <c r="A4701" s="15" t="s">
        <v>79</v>
      </c>
      <c r="B4701" s="17" t="s">
        <v>183</v>
      </c>
    </row>
    <row r="4702" spans="1:2" ht="12" thickBot="1" x14ac:dyDescent="0.25">
      <c r="A4702" s="15" t="s">
        <v>79</v>
      </c>
      <c r="B4702" s="17" t="s">
        <v>184</v>
      </c>
    </row>
    <row r="4703" spans="1:2" ht="12" thickBot="1" x14ac:dyDescent="0.25">
      <c r="A4703" s="15" t="s">
        <v>79</v>
      </c>
      <c r="B4703" s="17" t="s">
        <v>185</v>
      </c>
    </row>
    <row r="4704" spans="1:2" ht="17.25" thickBot="1" x14ac:dyDescent="0.25">
      <c r="A4704" s="15" t="s">
        <v>79</v>
      </c>
      <c r="B4704" s="17" t="s">
        <v>186</v>
      </c>
    </row>
    <row r="4705" spans="1:2" ht="17.25" thickBot="1" x14ac:dyDescent="0.25">
      <c r="A4705" s="15" t="s">
        <v>79</v>
      </c>
      <c r="B4705" s="17" t="s">
        <v>187</v>
      </c>
    </row>
    <row r="4706" spans="1:2" ht="12" thickBot="1" x14ac:dyDescent="0.25">
      <c r="A4706" s="15" t="s">
        <v>79</v>
      </c>
      <c r="B4706" s="17" t="s">
        <v>188</v>
      </c>
    </row>
    <row r="4707" spans="1:2" ht="12" thickBot="1" x14ac:dyDescent="0.25">
      <c r="A4707" s="15" t="s">
        <v>79</v>
      </c>
      <c r="B4707" s="17" t="s">
        <v>189</v>
      </c>
    </row>
    <row r="4708" spans="1:2" ht="12" thickBot="1" x14ac:dyDescent="0.25">
      <c r="A4708" s="15" t="s">
        <v>79</v>
      </c>
      <c r="B4708" s="17" t="s">
        <v>190</v>
      </c>
    </row>
    <row r="4709" spans="1:2" ht="12" thickBot="1" x14ac:dyDescent="0.25">
      <c r="A4709" s="15" t="s">
        <v>79</v>
      </c>
      <c r="B4709" s="17" t="s">
        <v>191</v>
      </c>
    </row>
    <row r="4710" spans="1:2" ht="17.25" thickBot="1" x14ac:dyDescent="0.25">
      <c r="A4710" s="15" t="s">
        <v>79</v>
      </c>
      <c r="B4710" s="17" t="s">
        <v>192</v>
      </c>
    </row>
    <row r="4711" spans="1:2" ht="12" thickBot="1" x14ac:dyDescent="0.25">
      <c r="A4711" s="15" t="s">
        <v>79</v>
      </c>
      <c r="B4711" s="17" t="s">
        <v>193</v>
      </c>
    </row>
    <row r="4712" spans="1:2" ht="12" thickBot="1" x14ac:dyDescent="0.25">
      <c r="A4712" s="15" t="s">
        <v>79</v>
      </c>
      <c r="B4712" s="17" t="s">
        <v>194</v>
      </c>
    </row>
    <row r="4713" spans="1:2" ht="12" thickBot="1" x14ac:dyDescent="0.25">
      <c r="A4713" s="15" t="s">
        <v>79</v>
      </c>
      <c r="B4713" s="17" t="s">
        <v>195</v>
      </c>
    </row>
    <row r="4714" spans="1:2" ht="12" thickBot="1" x14ac:dyDescent="0.25">
      <c r="A4714" s="15" t="s">
        <v>79</v>
      </c>
      <c r="B4714" s="17" t="s">
        <v>196</v>
      </c>
    </row>
    <row r="4715" spans="1:2" ht="12" thickBot="1" x14ac:dyDescent="0.25">
      <c r="A4715" s="15" t="s">
        <v>79</v>
      </c>
      <c r="B4715" s="17" t="s">
        <v>197</v>
      </c>
    </row>
    <row r="4716" spans="1:2" ht="12" thickBot="1" x14ac:dyDescent="0.25">
      <c r="A4716" s="15" t="s">
        <v>79</v>
      </c>
      <c r="B4716" s="22" t="s">
        <v>198</v>
      </c>
    </row>
    <row r="4717" spans="1:2" ht="12" thickBot="1" x14ac:dyDescent="0.25">
      <c r="A4717" s="15" t="s">
        <v>79</v>
      </c>
      <c r="B4717" s="22" t="s">
        <v>199</v>
      </c>
    </row>
    <row r="4718" spans="1:2" ht="12" thickBot="1" x14ac:dyDescent="0.25">
      <c r="A4718" s="15" t="s">
        <v>79</v>
      </c>
      <c r="B4718" s="22" t="s">
        <v>200</v>
      </c>
    </row>
    <row r="4719" spans="1:2" ht="12" thickBot="1" x14ac:dyDescent="0.25">
      <c r="A4719" s="15" t="s">
        <v>79</v>
      </c>
      <c r="B4719" s="22" t="s">
        <v>201</v>
      </c>
    </row>
    <row r="4720" spans="1:2" ht="12" thickBot="1" x14ac:dyDescent="0.25">
      <c r="A4720" s="15" t="s">
        <v>79</v>
      </c>
      <c r="B4720" s="22" t="s">
        <v>202</v>
      </c>
    </row>
    <row r="4721" spans="1:2" ht="12" thickBot="1" x14ac:dyDescent="0.25">
      <c r="A4721" s="15" t="s">
        <v>79</v>
      </c>
      <c r="B4721" s="22" t="s">
        <v>203</v>
      </c>
    </row>
    <row r="4722" spans="1:2" ht="12" thickBot="1" x14ac:dyDescent="0.25">
      <c r="A4722" s="15" t="s">
        <v>79</v>
      </c>
      <c r="B4722" s="22" t="s">
        <v>204</v>
      </c>
    </row>
    <row r="4723" spans="1:2" ht="12" thickBot="1" x14ac:dyDescent="0.25">
      <c r="A4723" s="15" t="s">
        <v>79</v>
      </c>
      <c r="B4723" s="22" t="s">
        <v>205</v>
      </c>
    </row>
    <row r="4724" spans="1:2" ht="12" thickBot="1" x14ac:dyDescent="0.25">
      <c r="A4724" s="15" t="s">
        <v>79</v>
      </c>
      <c r="B4724" s="22" t="s">
        <v>206</v>
      </c>
    </row>
    <row r="4725" spans="1:2" ht="12" thickBot="1" x14ac:dyDescent="0.25">
      <c r="A4725" s="15" t="s">
        <v>79</v>
      </c>
      <c r="B4725" s="22" t="s">
        <v>207</v>
      </c>
    </row>
    <row r="4726" spans="1:2" ht="12" thickBot="1" x14ac:dyDescent="0.25">
      <c r="A4726" s="15" t="s">
        <v>79</v>
      </c>
      <c r="B4726" s="22" t="s">
        <v>208</v>
      </c>
    </row>
    <row r="4727" spans="1:2" ht="12" thickBot="1" x14ac:dyDescent="0.25">
      <c r="A4727" s="15" t="s">
        <v>79</v>
      </c>
      <c r="B4727" s="22" t="s">
        <v>209</v>
      </c>
    </row>
    <row r="4728" spans="1:2" ht="12" thickBot="1" x14ac:dyDescent="0.25">
      <c r="A4728" s="15" t="s">
        <v>79</v>
      </c>
      <c r="B4728" s="22" t="s">
        <v>210</v>
      </c>
    </row>
    <row r="4729" spans="1:2" ht="12" thickBot="1" x14ac:dyDescent="0.25">
      <c r="A4729" s="15" t="s">
        <v>79</v>
      </c>
      <c r="B4729" s="22" t="s">
        <v>211</v>
      </c>
    </row>
    <row r="4730" spans="1:2" ht="12" thickBot="1" x14ac:dyDescent="0.25">
      <c r="A4730" s="15" t="s">
        <v>79</v>
      </c>
      <c r="B4730" s="22" t="s">
        <v>212</v>
      </c>
    </row>
    <row r="4731" spans="1:2" ht="12" thickBot="1" x14ac:dyDescent="0.25">
      <c r="A4731" s="15" t="s">
        <v>79</v>
      </c>
      <c r="B4731" s="22" t="s">
        <v>213</v>
      </c>
    </row>
    <row r="4732" spans="1:2" ht="12" thickBot="1" x14ac:dyDescent="0.25">
      <c r="A4732" s="15" t="s">
        <v>79</v>
      </c>
      <c r="B4732" s="22" t="s">
        <v>214</v>
      </c>
    </row>
    <row r="4733" spans="1:2" ht="12" thickBot="1" x14ac:dyDescent="0.25">
      <c r="A4733" s="15" t="s">
        <v>79</v>
      </c>
      <c r="B4733" s="22" t="s">
        <v>215</v>
      </c>
    </row>
    <row r="4734" spans="1:2" ht="12" thickBot="1" x14ac:dyDescent="0.25">
      <c r="A4734" s="15" t="s">
        <v>79</v>
      </c>
      <c r="B4734" s="22" t="s">
        <v>216</v>
      </c>
    </row>
    <row r="4735" spans="1:2" ht="12" thickBot="1" x14ac:dyDescent="0.25">
      <c r="A4735" s="15" t="s">
        <v>79</v>
      </c>
      <c r="B4735" s="22" t="s">
        <v>217</v>
      </c>
    </row>
    <row r="4736" spans="1:2" ht="12" thickBot="1" x14ac:dyDescent="0.25">
      <c r="A4736" s="15" t="s">
        <v>79</v>
      </c>
      <c r="B4736" s="22" t="s">
        <v>218</v>
      </c>
    </row>
    <row r="4737" spans="1:2" ht="12" thickBot="1" x14ac:dyDescent="0.25">
      <c r="A4737" s="15" t="s">
        <v>79</v>
      </c>
      <c r="B4737" s="22" t="s">
        <v>219</v>
      </c>
    </row>
    <row r="4738" spans="1:2" ht="12" thickBot="1" x14ac:dyDescent="0.25">
      <c r="A4738" s="15" t="s">
        <v>79</v>
      </c>
      <c r="B4738" s="22" t="s">
        <v>220</v>
      </c>
    </row>
    <row r="4739" spans="1:2" ht="12" thickBot="1" x14ac:dyDescent="0.25">
      <c r="A4739" s="15" t="s">
        <v>79</v>
      </c>
      <c r="B4739" s="22" t="s">
        <v>221</v>
      </c>
    </row>
    <row r="4740" spans="1:2" ht="12" thickBot="1" x14ac:dyDescent="0.25">
      <c r="A4740" s="15" t="s">
        <v>79</v>
      </c>
      <c r="B4740" s="22" t="s">
        <v>222</v>
      </c>
    </row>
    <row r="4741" spans="1:2" ht="12" thickBot="1" x14ac:dyDescent="0.25">
      <c r="A4741" s="15" t="s">
        <v>79</v>
      </c>
      <c r="B4741" s="22" t="s">
        <v>223</v>
      </c>
    </row>
    <row r="4742" spans="1:2" ht="12" thickBot="1" x14ac:dyDescent="0.25">
      <c r="A4742" s="15" t="s">
        <v>79</v>
      </c>
      <c r="B4742" s="22" t="s">
        <v>224</v>
      </c>
    </row>
    <row r="4743" spans="1:2" ht="12" thickBot="1" x14ac:dyDescent="0.25">
      <c r="A4743" s="15" t="s">
        <v>79</v>
      </c>
      <c r="B4743" s="22" t="s">
        <v>225</v>
      </c>
    </row>
    <row r="4744" spans="1:2" ht="12" thickBot="1" x14ac:dyDescent="0.25">
      <c r="A4744" s="15" t="s">
        <v>79</v>
      </c>
      <c r="B4744" s="22" t="s">
        <v>226</v>
      </c>
    </row>
    <row r="4745" spans="1:2" ht="12" thickBot="1" x14ac:dyDescent="0.25">
      <c r="A4745" s="15" t="s">
        <v>79</v>
      </c>
      <c r="B4745" s="22" t="s">
        <v>227</v>
      </c>
    </row>
    <row r="4746" spans="1:2" ht="12" thickBot="1" x14ac:dyDescent="0.25">
      <c r="A4746" s="15" t="s">
        <v>79</v>
      </c>
      <c r="B4746" s="22" t="s">
        <v>228</v>
      </c>
    </row>
    <row r="4747" spans="1:2" ht="12" thickBot="1" x14ac:dyDescent="0.25">
      <c r="A4747" s="15" t="s">
        <v>79</v>
      </c>
      <c r="B4747" s="22" t="s">
        <v>229</v>
      </c>
    </row>
    <row r="4748" spans="1:2" ht="12" thickBot="1" x14ac:dyDescent="0.25">
      <c r="A4748" s="15" t="s">
        <v>79</v>
      </c>
      <c r="B4748" s="22" t="s">
        <v>230</v>
      </c>
    </row>
    <row r="4749" spans="1:2" ht="12" thickBot="1" x14ac:dyDescent="0.25">
      <c r="A4749" s="15" t="s">
        <v>79</v>
      </c>
      <c r="B4749" s="22" t="s">
        <v>231</v>
      </c>
    </row>
    <row r="4750" spans="1:2" ht="12" thickBot="1" x14ac:dyDescent="0.25">
      <c r="A4750" s="15" t="s">
        <v>79</v>
      </c>
      <c r="B4750" s="22" t="s">
        <v>232</v>
      </c>
    </row>
    <row r="4751" spans="1:2" ht="12" thickBot="1" x14ac:dyDescent="0.25">
      <c r="A4751" s="15" t="s">
        <v>79</v>
      </c>
      <c r="B4751" s="22" t="s">
        <v>233</v>
      </c>
    </row>
    <row r="4752" spans="1:2" ht="12" thickBot="1" x14ac:dyDescent="0.25">
      <c r="A4752" s="15" t="s">
        <v>79</v>
      </c>
      <c r="B4752" s="22" t="s">
        <v>234</v>
      </c>
    </row>
    <row r="4753" spans="1:2" ht="12" thickBot="1" x14ac:dyDescent="0.25">
      <c r="A4753" s="15" t="s">
        <v>79</v>
      </c>
      <c r="B4753" s="22" t="s">
        <v>235</v>
      </c>
    </row>
    <row r="4754" spans="1:2" ht="12" thickBot="1" x14ac:dyDescent="0.25">
      <c r="A4754" s="15" t="s">
        <v>79</v>
      </c>
      <c r="B4754" s="22" t="s">
        <v>236</v>
      </c>
    </row>
    <row r="4755" spans="1:2" ht="12" thickBot="1" x14ac:dyDescent="0.25">
      <c r="A4755" s="15" t="s">
        <v>79</v>
      </c>
      <c r="B4755" s="22" t="s">
        <v>237</v>
      </c>
    </row>
    <row r="4756" spans="1:2" ht="12" thickBot="1" x14ac:dyDescent="0.25">
      <c r="A4756" s="15" t="s">
        <v>79</v>
      </c>
      <c r="B4756" s="29">
        <v>0</v>
      </c>
    </row>
    <row r="4757" spans="1:2" ht="12" thickBot="1" x14ac:dyDescent="0.25">
      <c r="A4757" s="15" t="s">
        <v>79</v>
      </c>
      <c r="B4757" s="25">
        <v>0</v>
      </c>
    </row>
    <row r="4758" spans="1:2" ht="12" thickBot="1" x14ac:dyDescent="0.25">
      <c r="A4758" s="15" t="s">
        <v>79</v>
      </c>
      <c r="B4758" s="25">
        <v>0</v>
      </c>
    </row>
    <row r="4759" spans="1:2" ht="12" thickBot="1" x14ac:dyDescent="0.25">
      <c r="A4759" s="15" t="s">
        <v>79</v>
      </c>
      <c r="B4759" s="25">
        <v>0</v>
      </c>
    </row>
    <row r="4760" spans="1:2" ht="12" thickBot="1" x14ac:dyDescent="0.25">
      <c r="A4760" s="15" t="s">
        <v>79</v>
      </c>
      <c r="B4760" s="25">
        <v>0</v>
      </c>
    </row>
    <row r="4761" spans="1:2" ht="12" thickBot="1" x14ac:dyDescent="0.25">
      <c r="A4761" s="15" t="s">
        <v>79</v>
      </c>
      <c r="B4761" s="25">
        <v>0</v>
      </c>
    </row>
    <row r="4762" spans="1:2" ht="12" thickBot="1" x14ac:dyDescent="0.25">
      <c r="A4762" s="15" t="s">
        <v>79</v>
      </c>
      <c r="B4762" s="25">
        <v>0</v>
      </c>
    </row>
    <row r="4763" spans="1:2" ht="12" thickBot="1" x14ac:dyDescent="0.25">
      <c r="A4763" s="15" t="s">
        <v>79</v>
      </c>
      <c r="B4763" s="25">
        <v>0</v>
      </c>
    </row>
    <row r="4764" spans="1:2" ht="12" thickBot="1" x14ac:dyDescent="0.25">
      <c r="A4764" s="15" t="s">
        <v>79</v>
      </c>
      <c r="B4764" s="25">
        <v>0</v>
      </c>
    </row>
    <row r="4765" spans="1:2" ht="12" thickBot="1" x14ac:dyDescent="0.25">
      <c r="A4765" s="15" t="s">
        <v>79</v>
      </c>
      <c r="B4765" s="25">
        <v>0</v>
      </c>
    </row>
    <row r="4766" spans="1:2" ht="12" thickBot="1" x14ac:dyDescent="0.25">
      <c r="A4766" s="15" t="s">
        <v>79</v>
      </c>
      <c r="B4766" s="25">
        <v>0</v>
      </c>
    </row>
    <row r="4767" spans="1:2" ht="12" thickBot="1" x14ac:dyDescent="0.25">
      <c r="A4767" s="15" t="s">
        <v>79</v>
      </c>
      <c r="B4767" s="25">
        <v>0</v>
      </c>
    </row>
    <row r="4768" spans="1:2" ht="12" thickBot="1" x14ac:dyDescent="0.25">
      <c r="A4768" s="15" t="s">
        <v>79</v>
      </c>
      <c r="B4768" s="25">
        <v>0</v>
      </c>
    </row>
    <row r="4769" spans="1:2" ht="12" thickBot="1" x14ac:dyDescent="0.25">
      <c r="A4769" s="15" t="s">
        <v>79</v>
      </c>
      <c r="B4769" s="25">
        <v>0</v>
      </c>
    </row>
    <row r="4770" spans="1:2" ht="12" thickBot="1" x14ac:dyDescent="0.25">
      <c r="A4770" s="15" t="s">
        <v>79</v>
      </c>
      <c r="B4770" s="26">
        <v>0</v>
      </c>
    </row>
    <row r="4771" spans="1:2" x14ac:dyDescent="0.2">
      <c r="A4771" s="15" t="s">
        <v>79</v>
      </c>
    </row>
    <row r="4772" spans="1:2" x14ac:dyDescent="0.2">
      <c r="A4772" s="15" t="s">
        <v>79</v>
      </c>
    </row>
    <row r="4773" spans="1:2" x14ac:dyDescent="0.2">
      <c r="A4773" s="15" t="s">
        <v>79</v>
      </c>
    </row>
    <row r="4774" spans="1:2" x14ac:dyDescent="0.2">
      <c r="A4774" s="15" t="s">
        <v>79</v>
      </c>
    </row>
    <row r="4775" spans="1:2" x14ac:dyDescent="0.2">
      <c r="A4775" s="15" t="s">
        <v>79</v>
      </c>
    </row>
    <row r="4776" spans="1:2" x14ac:dyDescent="0.2">
      <c r="A4776" s="15" t="s">
        <v>79</v>
      </c>
    </row>
    <row r="4777" spans="1:2" x14ac:dyDescent="0.2">
      <c r="A4777" s="15" t="s">
        <v>79</v>
      </c>
    </row>
    <row r="4778" spans="1:2" x14ac:dyDescent="0.2">
      <c r="A4778" s="15" t="s">
        <v>79</v>
      </c>
    </row>
    <row r="4779" spans="1:2" x14ac:dyDescent="0.2">
      <c r="A4779" s="15" t="s">
        <v>79</v>
      </c>
    </row>
    <row r="4780" spans="1:2" x14ac:dyDescent="0.2">
      <c r="A4780" s="15" t="s">
        <v>79</v>
      </c>
    </row>
    <row r="4781" spans="1:2" x14ac:dyDescent="0.2">
      <c r="A4781" s="15" t="s">
        <v>79</v>
      </c>
    </row>
    <row r="4782" spans="1:2" x14ac:dyDescent="0.2">
      <c r="A4782" s="15" t="s">
        <v>79</v>
      </c>
    </row>
    <row r="4783" spans="1:2" x14ac:dyDescent="0.2">
      <c r="A4783" s="15" t="s">
        <v>79</v>
      </c>
    </row>
    <row r="4784" spans="1:2" x14ac:dyDescent="0.2">
      <c r="A4784" s="15" t="s">
        <v>79</v>
      </c>
    </row>
    <row r="4785" spans="1:1" x14ac:dyDescent="0.2">
      <c r="A4785" s="15" t="s">
        <v>79</v>
      </c>
    </row>
    <row r="4786" spans="1:1" x14ac:dyDescent="0.2">
      <c r="A4786" s="15" t="s">
        <v>79</v>
      </c>
    </row>
    <row r="4787" spans="1:1" x14ac:dyDescent="0.2">
      <c r="A4787" s="15" t="s">
        <v>79</v>
      </c>
    </row>
    <row r="4788" spans="1:1" x14ac:dyDescent="0.2">
      <c r="A4788" s="15" t="s">
        <v>79</v>
      </c>
    </row>
    <row r="4789" spans="1:1" x14ac:dyDescent="0.2">
      <c r="A4789" s="15" t="s">
        <v>79</v>
      </c>
    </row>
    <row r="4790" spans="1:1" x14ac:dyDescent="0.2">
      <c r="A4790" s="15" t="s">
        <v>79</v>
      </c>
    </row>
    <row r="4791" spans="1:1" x14ac:dyDescent="0.2">
      <c r="A4791" s="15" t="s">
        <v>79</v>
      </c>
    </row>
    <row r="4792" spans="1:1" x14ac:dyDescent="0.2">
      <c r="A4792" s="15" t="s">
        <v>79</v>
      </c>
    </row>
    <row r="4793" spans="1:1" x14ac:dyDescent="0.2">
      <c r="A4793" s="15" t="s">
        <v>79</v>
      </c>
    </row>
    <row r="4794" spans="1:1" x14ac:dyDescent="0.2">
      <c r="A4794" s="15" t="s">
        <v>79</v>
      </c>
    </row>
    <row r="4795" spans="1:1" x14ac:dyDescent="0.2">
      <c r="A4795" s="15" t="s">
        <v>79</v>
      </c>
    </row>
    <row r="4796" spans="1:1" x14ac:dyDescent="0.2">
      <c r="A4796" s="15" t="s">
        <v>79</v>
      </c>
    </row>
    <row r="4797" spans="1:1" x14ac:dyDescent="0.2">
      <c r="A4797" s="15" t="s">
        <v>79</v>
      </c>
    </row>
    <row r="4798" spans="1:1" x14ac:dyDescent="0.2">
      <c r="A4798" s="15" t="s">
        <v>79</v>
      </c>
    </row>
    <row r="4799" spans="1:1" x14ac:dyDescent="0.2">
      <c r="A4799" s="15" t="s">
        <v>79</v>
      </c>
    </row>
    <row r="4800" spans="1:1" ht="12" thickBot="1" x14ac:dyDescent="0.25">
      <c r="A4800" s="15" t="s">
        <v>79</v>
      </c>
    </row>
    <row r="4801" spans="1:2" ht="12" thickBot="1" x14ac:dyDescent="0.25">
      <c r="A4801" s="15" t="s">
        <v>80</v>
      </c>
      <c r="B4801" s="17" t="s">
        <v>104</v>
      </c>
    </row>
    <row r="4802" spans="1:2" ht="12" thickBot="1" x14ac:dyDescent="0.25">
      <c r="A4802" s="15" t="s">
        <v>80</v>
      </c>
      <c r="B4802" s="17" t="s">
        <v>104</v>
      </c>
    </row>
    <row r="4803" spans="1:2" ht="12" thickBot="1" x14ac:dyDescent="0.25">
      <c r="A4803" s="15" t="s">
        <v>80</v>
      </c>
      <c r="B4803" s="17" t="s">
        <v>105</v>
      </c>
    </row>
    <row r="4804" spans="1:2" ht="12" thickBot="1" x14ac:dyDescent="0.25">
      <c r="A4804" s="15" t="s">
        <v>80</v>
      </c>
      <c r="B4804" s="17" t="s">
        <v>106</v>
      </c>
    </row>
    <row r="4805" spans="1:2" ht="12" thickBot="1" x14ac:dyDescent="0.25">
      <c r="A4805" s="15" t="s">
        <v>80</v>
      </c>
      <c r="B4805" s="17" t="s">
        <v>107</v>
      </c>
    </row>
    <row r="4806" spans="1:2" ht="12" thickBot="1" x14ac:dyDescent="0.25">
      <c r="A4806" s="15" t="s">
        <v>80</v>
      </c>
      <c r="B4806" s="17" t="s">
        <v>107</v>
      </c>
    </row>
    <row r="4807" spans="1:2" ht="12" thickBot="1" x14ac:dyDescent="0.25">
      <c r="A4807" s="15" t="s">
        <v>80</v>
      </c>
      <c r="B4807" s="17" t="s">
        <v>108</v>
      </c>
    </row>
    <row r="4808" spans="1:2" ht="12" thickBot="1" x14ac:dyDescent="0.25">
      <c r="A4808" s="15" t="s">
        <v>80</v>
      </c>
      <c r="B4808" s="17" t="s">
        <v>108</v>
      </c>
    </row>
    <row r="4809" spans="1:2" ht="12" thickBot="1" x14ac:dyDescent="0.25">
      <c r="A4809" s="15" t="s">
        <v>80</v>
      </c>
      <c r="B4809" s="17" t="s">
        <v>109</v>
      </c>
    </row>
    <row r="4810" spans="1:2" ht="12" thickBot="1" x14ac:dyDescent="0.25">
      <c r="A4810" s="15" t="s">
        <v>80</v>
      </c>
      <c r="B4810" s="17" t="s">
        <v>110</v>
      </c>
    </row>
    <row r="4811" spans="1:2" ht="12" thickBot="1" x14ac:dyDescent="0.25">
      <c r="A4811" s="15" t="s">
        <v>80</v>
      </c>
      <c r="B4811" s="17" t="s">
        <v>110</v>
      </c>
    </row>
    <row r="4812" spans="1:2" ht="12" thickBot="1" x14ac:dyDescent="0.25">
      <c r="A4812" s="15" t="s">
        <v>80</v>
      </c>
      <c r="B4812" s="17" t="s">
        <v>111</v>
      </c>
    </row>
    <row r="4813" spans="1:2" ht="12" thickBot="1" x14ac:dyDescent="0.25">
      <c r="A4813" s="15" t="s">
        <v>80</v>
      </c>
      <c r="B4813" s="17" t="s">
        <v>111</v>
      </c>
    </row>
    <row r="4814" spans="1:2" ht="12" thickBot="1" x14ac:dyDescent="0.25">
      <c r="A4814" s="15" t="s">
        <v>80</v>
      </c>
      <c r="B4814" s="17" t="s">
        <v>112</v>
      </c>
    </row>
    <row r="4815" spans="1:2" ht="12" thickBot="1" x14ac:dyDescent="0.25">
      <c r="A4815" s="15" t="s">
        <v>80</v>
      </c>
      <c r="B4815" s="17" t="s">
        <v>113</v>
      </c>
    </row>
    <row r="4816" spans="1:2" ht="12" thickBot="1" x14ac:dyDescent="0.25">
      <c r="A4816" s="15" t="s">
        <v>80</v>
      </c>
      <c r="B4816" s="17" t="s">
        <v>113</v>
      </c>
    </row>
    <row r="4817" spans="1:2" ht="12" thickBot="1" x14ac:dyDescent="0.25">
      <c r="A4817" s="15" t="s">
        <v>80</v>
      </c>
      <c r="B4817" s="17" t="s">
        <v>114</v>
      </c>
    </row>
    <row r="4818" spans="1:2" ht="12" thickBot="1" x14ac:dyDescent="0.25">
      <c r="A4818" s="15" t="s">
        <v>80</v>
      </c>
      <c r="B4818" s="17" t="s">
        <v>115</v>
      </c>
    </row>
    <row r="4819" spans="1:2" ht="12" thickBot="1" x14ac:dyDescent="0.25">
      <c r="A4819" s="15" t="s">
        <v>80</v>
      </c>
      <c r="B4819" s="17" t="s">
        <v>116</v>
      </c>
    </row>
    <row r="4820" spans="1:2" ht="12" thickBot="1" x14ac:dyDescent="0.25">
      <c r="A4820" s="15" t="s">
        <v>80</v>
      </c>
      <c r="B4820" s="17" t="s">
        <v>117</v>
      </c>
    </row>
    <row r="4821" spans="1:2" ht="12" thickBot="1" x14ac:dyDescent="0.25">
      <c r="A4821" s="15" t="s">
        <v>80</v>
      </c>
      <c r="B4821" s="17" t="s">
        <v>117</v>
      </c>
    </row>
    <row r="4822" spans="1:2" ht="12" thickBot="1" x14ac:dyDescent="0.25">
      <c r="A4822" s="15" t="s">
        <v>80</v>
      </c>
      <c r="B4822" s="17" t="s">
        <v>118</v>
      </c>
    </row>
    <row r="4823" spans="1:2" ht="12" thickBot="1" x14ac:dyDescent="0.25">
      <c r="A4823" s="15" t="s">
        <v>80</v>
      </c>
      <c r="B4823" s="17" t="s">
        <v>119</v>
      </c>
    </row>
    <row r="4824" spans="1:2" ht="12" thickBot="1" x14ac:dyDescent="0.25">
      <c r="A4824" s="15" t="s">
        <v>80</v>
      </c>
      <c r="B4824" s="17" t="s">
        <v>120</v>
      </c>
    </row>
    <row r="4825" spans="1:2" ht="12" thickBot="1" x14ac:dyDescent="0.25">
      <c r="A4825" s="15" t="s">
        <v>80</v>
      </c>
      <c r="B4825" s="17" t="s">
        <v>121</v>
      </c>
    </row>
    <row r="4826" spans="1:2" ht="12" thickBot="1" x14ac:dyDescent="0.25">
      <c r="A4826" s="15" t="s">
        <v>80</v>
      </c>
      <c r="B4826" s="17" t="s">
        <v>122</v>
      </c>
    </row>
    <row r="4827" spans="1:2" ht="12" thickBot="1" x14ac:dyDescent="0.25">
      <c r="A4827" s="15" t="s">
        <v>80</v>
      </c>
      <c r="B4827" s="17" t="s">
        <v>123</v>
      </c>
    </row>
    <row r="4828" spans="1:2" ht="12" thickBot="1" x14ac:dyDescent="0.25">
      <c r="A4828" s="15" t="s">
        <v>80</v>
      </c>
      <c r="B4828" s="17" t="s">
        <v>123</v>
      </c>
    </row>
    <row r="4829" spans="1:2" ht="12" thickBot="1" x14ac:dyDescent="0.25">
      <c r="A4829" s="15" t="s">
        <v>80</v>
      </c>
      <c r="B4829" s="17" t="s">
        <v>124</v>
      </c>
    </row>
    <row r="4830" spans="1:2" ht="12" thickBot="1" x14ac:dyDescent="0.25">
      <c r="A4830" s="15" t="s">
        <v>80</v>
      </c>
      <c r="B4830" s="17" t="s">
        <v>124</v>
      </c>
    </row>
    <row r="4831" spans="1:2" ht="12" thickBot="1" x14ac:dyDescent="0.25">
      <c r="A4831" s="15" t="s">
        <v>80</v>
      </c>
      <c r="B4831" s="17" t="s">
        <v>125</v>
      </c>
    </row>
    <row r="4832" spans="1:2" ht="12" thickBot="1" x14ac:dyDescent="0.25">
      <c r="A4832" s="15" t="s">
        <v>80</v>
      </c>
      <c r="B4832" s="17" t="s">
        <v>125</v>
      </c>
    </row>
    <row r="4833" spans="1:2" ht="12" thickBot="1" x14ac:dyDescent="0.25">
      <c r="A4833" s="15" t="s">
        <v>80</v>
      </c>
      <c r="B4833" s="17" t="s">
        <v>126</v>
      </c>
    </row>
    <row r="4834" spans="1:2" ht="12" thickBot="1" x14ac:dyDescent="0.25">
      <c r="A4834" s="15" t="s">
        <v>80</v>
      </c>
      <c r="B4834" s="17" t="s">
        <v>126</v>
      </c>
    </row>
    <row r="4835" spans="1:2" ht="12" thickBot="1" x14ac:dyDescent="0.25">
      <c r="A4835" s="15" t="s">
        <v>80</v>
      </c>
      <c r="B4835" s="17" t="s">
        <v>127</v>
      </c>
    </row>
    <row r="4836" spans="1:2" ht="12" thickBot="1" x14ac:dyDescent="0.25">
      <c r="A4836" s="15" t="s">
        <v>80</v>
      </c>
      <c r="B4836" s="17" t="s">
        <v>128</v>
      </c>
    </row>
    <row r="4837" spans="1:2" ht="12" thickBot="1" x14ac:dyDescent="0.25">
      <c r="A4837" s="15" t="s">
        <v>80</v>
      </c>
      <c r="B4837" s="17" t="s">
        <v>129</v>
      </c>
    </row>
    <row r="4838" spans="1:2" ht="12" thickBot="1" x14ac:dyDescent="0.25">
      <c r="A4838" s="15" t="s">
        <v>80</v>
      </c>
      <c r="B4838" s="17" t="s">
        <v>130</v>
      </c>
    </row>
    <row r="4839" spans="1:2" ht="12" thickBot="1" x14ac:dyDescent="0.25">
      <c r="A4839" s="15" t="s">
        <v>80</v>
      </c>
      <c r="B4839" s="17" t="s">
        <v>131</v>
      </c>
    </row>
    <row r="4840" spans="1:2" ht="12" thickBot="1" x14ac:dyDescent="0.25">
      <c r="A4840" s="15" t="s">
        <v>80</v>
      </c>
      <c r="B4840" s="19" t="s">
        <v>131</v>
      </c>
    </row>
    <row r="4841" spans="1:2" ht="12" thickBot="1" x14ac:dyDescent="0.25">
      <c r="A4841" s="15" t="s">
        <v>80</v>
      </c>
      <c r="B4841" s="17" t="s">
        <v>132</v>
      </c>
    </row>
    <row r="4842" spans="1:2" ht="12" thickBot="1" x14ac:dyDescent="0.25">
      <c r="A4842" s="15" t="s">
        <v>80</v>
      </c>
      <c r="B4842" s="17" t="s">
        <v>133</v>
      </c>
    </row>
    <row r="4843" spans="1:2" ht="12" thickBot="1" x14ac:dyDescent="0.25">
      <c r="A4843" s="15" t="s">
        <v>80</v>
      </c>
      <c r="B4843" s="17" t="s">
        <v>134</v>
      </c>
    </row>
    <row r="4844" spans="1:2" ht="12" thickBot="1" x14ac:dyDescent="0.25">
      <c r="A4844" s="15" t="s">
        <v>80</v>
      </c>
      <c r="B4844" s="17" t="s">
        <v>135</v>
      </c>
    </row>
    <row r="4845" spans="1:2" ht="12" thickBot="1" x14ac:dyDescent="0.25">
      <c r="A4845" s="15" t="s">
        <v>80</v>
      </c>
      <c r="B4845" s="17" t="s">
        <v>136</v>
      </c>
    </row>
    <row r="4846" spans="1:2" ht="12" thickBot="1" x14ac:dyDescent="0.25">
      <c r="A4846" s="15" t="s">
        <v>80</v>
      </c>
      <c r="B4846" s="19" t="s">
        <v>137</v>
      </c>
    </row>
    <row r="4847" spans="1:2" ht="12" thickBot="1" x14ac:dyDescent="0.25">
      <c r="A4847" s="15" t="s">
        <v>80</v>
      </c>
      <c r="B4847" s="17" t="s">
        <v>137</v>
      </c>
    </row>
    <row r="4848" spans="1:2" ht="12" thickBot="1" x14ac:dyDescent="0.25">
      <c r="A4848" s="15" t="s">
        <v>80</v>
      </c>
      <c r="B4848" s="17" t="s">
        <v>138</v>
      </c>
    </row>
    <row r="4849" spans="1:2" ht="12" thickBot="1" x14ac:dyDescent="0.25">
      <c r="A4849" s="15" t="s">
        <v>80</v>
      </c>
      <c r="B4849" s="17" t="s">
        <v>138</v>
      </c>
    </row>
    <row r="4850" spans="1:2" ht="12" thickBot="1" x14ac:dyDescent="0.25">
      <c r="A4850" s="15" t="s">
        <v>80</v>
      </c>
      <c r="B4850" s="28" t="s">
        <v>139</v>
      </c>
    </row>
    <row r="4851" spans="1:2" ht="12" thickBot="1" x14ac:dyDescent="0.25">
      <c r="A4851" s="15" t="s">
        <v>80</v>
      </c>
      <c r="B4851" s="17" t="s">
        <v>140</v>
      </c>
    </row>
    <row r="4852" spans="1:2" ht="12" thickBot="1" x14ac:dyDescent="0.25">
      <c r="A4852" s="15" t="s">
        <v>80</v>
      </c>
      <c r="B4852" s="17" t="s">
        <v>141</v>
      </c>
    </row>
    <row r="4853" spans="1:2" ht="12" thickBot="1" x14ac:dyDescent="0.25">
      <c r="A4853" s="15" t="s">
        <v>80</v>
      </c>
      <c r="B4853" s="17" t="s">
        <v>142</v>
      </c>
    </row>
    <row r="4854" spans="1:2" ht="12" thickBot="1" x14ac:dyDescent="0.25">
      <c r="A4854" s="15" t="s">
        <v>80</v>
      </c>
      <c r="B4854" s="17" t="s">
        <v>142</v>
      </c>
    </row>
    <row r="4855" spans="1:2" ht="12" thickBot="1" x14ac:dyDescent="0.25">
      <c r="A4855" s="15" t="s">
        <v>80</v>
      </c>
      <c r="B4855" s="17" t="s">
        <v>143</v>
      </c>
    </row>
    <row r="4856" spans="1:2" ht="12" thickBot="1" x14ac:dyDescent="0.25">
      <c r="A4856" s="15" t="s">
        <v>80</v>
      </c>
      <c r="B4856" s="17" t="s">
        <v>144</v>
      </c>
    </row>
    <row r="4857" spans="1:2" ht="12" thickBot="1" x14ac:dyDescent="0.25">
      <c r="A4857" s="15" t="s">
        <v>80</v>
      </c>
      <c r="B4857" s="17" t="s">
        <v>144</v>
      </c>
    </row>
    <row r="4858" spans="1:2" ht="12" thickBot="1" x14ac:dyDescent="0.25">
      <c r="A4858" s="15" t="s">
        <v>80</v>
      </c>
      <c r="B4858" s="17" t="s">
        <v>145</v>
      </c>
    </row>
    <row r="4859" spans="1:2" ht="12" thickBot="1" x14ac:dyDescent="0.25">
      <c r="A4859" s="15" t="s">
        <v>80</v>
      </c>
      <c r="B4859" s="17" t="s">
        <v>146</v>
      </c>
    </row>
    <row r="4860" spans="1:2" ht="12" thickBot="1" x14ac:dyDescent="0.25">
      <c r="A4860" s="15" t="s">
        <v>80</v>
      </c>
      <c r="B4860" s="17" t="s">
        <v>147</v>
      </c>
    </row>
    <row r="4861" spans="1:2" ht="12" thickBot="1" x14ac:dyDescent="0.25">
      <c r="A4861" s="15" t="s">
        <v>80</v>
      </c>
      <c r="B4861" s="17" t="s">
        <v>148</v>
      </c>
    </row>
    <row r="4862" spans="1:2" ht="12" thickBot="1" x14ac:dyDescent="0.25">
      <c r="A4862" s="15" t="s">
        <v>80</v>
      </c>
      <c r="B4862" s="17" t="s">
        <v>148</v>
      </c>
    </row>
    <row r="4863" spans="1:2" ht="12" thickBot="1" x14ac:dyDescent="0.25">
      <c r="A4863" s="15" t="s">
        <v>80</v>
      </c>
      <c r="B4863" s="19" t="s">
        <v>149</v>
      </c>
    </row>
    <row r="4864" spans="1:2" ht="12" thickBot="1" x14ac:dyDescent="0.25">
      <c r="A4864" s="15" t="s">
        <v>80</v>
      </c>
      <c r="B4864" s="17" t="s">
        <v>150</v>
      </c>
    </row>
    <row r="4865" spans="1:2" ht="12" thickBot="1" x14ac:dyDescent="0.25">
      <c r="A4865" s="15" t="s">
        <v>80</v>
      </c>
      <c r="B4865" s="17" t="s">
        <v>151</v>
      </c>
    </row>
    <row r="4866" spans="1:2" ht="12" thickBot="1" x14ac:dyDescent="0.25">
      <c r="A4866" s="15" t="s">
        <v>80</v>
      </c>
      <c r="B4866" s="17" t="s">
        <v>152</v>
      </c>
    </row>
    <row r="4867" spans="1:2" ht="12" thickBot="1" x14ac:dyDescent="0.25">
      <c r="A4867" s="15" t="s">
        <v>80</v>
      </c>
      <c r="B4867" s="17" t="s">
        <v>153</v>
      </c>
    </row>
    <row r="4868" spans="1:2" ht="12" thickBot="1" x14ac:dyDescent="0.25">
      <c r="A4868" s="15" t="s">
        <v>80</v>
      </c>
      <c r="B4868" s="17" t="s">
        <v>154</v>
      </c>
    </row>
    <row r="4869" spans="1:2" ht="12" thickBot="1" x14ac:dyDescent="0.25">
      <c r="A4869" s="15" t="s">
        <v>80</v>
      </c>
      <c r="B4869" s="19" t="s">
        <v>155</v>
      </c>
    </row>
    <row r="4870" spans="1:2" ht="12" thickBot="1" x14ac:dyDescent="0.25">
      <c r="A4870" s="15" t="s">
        <v>80</v>
      </c>
      <c r="B4870" s="17" t="s">
        <v>156</v>
      </c>
    </row>
    <row r="4871" spans="1:2" ht="17.25" thickBot="1" x14ac:dyDescent="0.25">
      <c r="A4871" s="15" t="s">
        <v>80</v>
      </c>
      <c r="B4871" s="17" t="s">
        <v>157</v>
      </c>
    </row>
    <row r="4872" spans="1:2" ht="12" thickBot="1" x14ac:dyDescent="0.25">
      <c r="A4872" s="15" t="s">
        <v>80</v>
      </c>
      <c r="B4872" s="17" t="s">
        <v>158</v>
      </c>
    </row>
    <row r="4873" spans="1:2" ht="12" thickBot="1" x14ac:dyDescent="0.25">
      <c r="A4873" s="15" t="s">
        <v>80</v>
      </c>
      <c r="B4873" s="17" t="s">
        <v>159</v>
      </c>
    </row>
    <row r="4874" spans="1:2" ht="12" thickBot="1" x14ac:dyDescent="0.25">
      <c r="A4874" s="15" t="s">
        <v>80</v>
      </c>
      <c r="B4874" s="17" t="s">
        <v>160</v>
      </c>
    </row>
    <row r="4875" spans="1:2" ht="12" thickBot="1" x14ac:dyDescent="0.25">
      <c r="A4875" s="15" t="s">
        <v>80</v>
      </c>
      <c r="B4875" s="17" t="s">
        <v>161</v>
      </c>
    </row>
    <row r="4876" spans="1:2" ht="12" thickBot="1" x14ac:dyDescent="0.25">
      <c r="A4876" s="15" t="s">
        <v>80</v>
      </c>
      <c r="B4876" s="17" t="s">
        <v>162</v>
      </c>
    </row>
    <row r="4877" spans="1:2" ht="12" thickBot="1" x14ac:dyDescent="0.25">
      <c r="A4877" s="15" t="s">
        <v>80</v>
      </c>
      <c r="B4877" s="17" t="s">
        <v>162</v>
      </c>
    </row>
    <row r="4878" spans="1:2" ht="12" thickBot="1" x14ac:dyDescent="0.25">
      <c r="A4878" s="15" t="s">
        <v>80</v>
      </c>
      <c r="B4878" s="17" t="s">
        <v>163</v>
      </c>
    </row>
    <row r="4879" spans="1:2" ht="12" thickBot="1" x14ac:dyDescent="0.25">
      <c r="A4879" s="15" t="s">
        <v>80</v>
      </c>
      <c r="B4879" s="17" t="s">
        <v>164</v>
      </c>
    </row>
    <row r="4880" spans="1:2" ht="12" thickBot="1" x14ac:dyDescent="0.25">
      <c r="A4880" s="15" t="s">
        <v>80</v>
      </c>
      <c r="B4880" s="17" t="s">
        <v>165</v>
      </c>
    </row>
    <row r="4881" spans="1:2" ht="12" thickBot="1" x14ac:dyDescent="0.25">
      <c r="A4881" s="15" t="s">
        <v>80</v>
      </c>
      <c r="B4881" s="17" t="s">
        <v>166</v>
      </c>
    </row>
    <row r="4882" spans="1:2" ht="12" thickBot="1" x14ac:dyDescent="0.25">
      <c r="A4882" s="15" t="s">
        <v>80</v>
      </c>
      <c r="B4882" s="17" t="s">
        <v>166</v>
      </c>
    </row>
    <row r="4883" spans="1:2" ht="12" thickBot="1" x14ac:dyDescent="0.25">
      <c r="A4883" s="15" t="s">
        <v>80</v>
      </c>
      <c r="B4883" s="17" t="s">
        <v>167</v>
      </c>
    </row>
    <row r="4884" spans="1:2" ht="12" thickBot="1" x14ac:dyDescent="0.25">
      <c r="A4884" s="15" t="s">
        <v>80</v>
      </c>
      <c r="B4884" s="17" t="s">
        <v>167</v>
      </c>
    </row>
    <row r="4885" spans="1:2" ht="12" thickBot="1" x14ac:dyDescent="0.25">
      <c r="A4885" s="15" t="s">
        <v>80</v>
      </c>
      <c r="B4885" s="17" t="s">
        <v>168</v>
      </c>
    </row>
    <row r="4886" spans="1:2" ht="12" thickBot="1" x14ac:dyDescent="0.25">
      <c r="A4886" s="15" t="s">
        <v>80</v>
      </c>
      <c r="B4886" s="17" t="s">
        <v>168</v>
      </c>
    </row>
    <row r="4887" spans="1:2" ht="12" thickBot="1" x14ac:dyDescent="0.25">
      <c r="A4887" s="15" t="s">
        <v>80</v>
      </c>
      <c r="B4887" s="17" t="s">
        <v>169</v>
      </c>
    </row>
    <row r="4888" spans="1:2" ht="12" thickBot="1" x14ac:dyDescent="0.25">
      <c r="A4888" s="15" t="s">
        <v>80</v>
      </c>
      <c r="B4888" s="17" t="s">
        <v>170</v>
      </c>
    </row>
    <row r="4889" spans="1:2" ht="12" thickBot="1" x14ac:dyDescent="0.25">
      <c r="A4889" s="15" t="s">
        <v>80</v>
      </c>
      <c r="B4889" s="17" t="s">
        <v>171</v>
      </c>
    </row>
    <row r="4890" spans="1:2" ht="17.25" thickBot="1" x14ac:dyDescent="0.25">
      <c r="A4890" s="15" t="s">
        <v>80</v>
      </c>
      <c r="B4890" s="17" t="s">
        <v>172</v>
      </c>
    </row>
    <row r="4891" spans="1:2" ht="17.25" thickBot="1" x14ac:dyDescent="0.25">
      <c r="A4891" s="15" t="s">
        <v>80</v>
      </c>
      <c r="B4891" s="17" t="s">
        <v>173</v>
      </c>
    </row>
    <row r="4892" spans="1:2" ht="12" thickBot="1" x14ac:dyDescent="0.25">
      <c r="A4892" s="15" t="s">
        <v>80</v>
      </c>
      <c r="B4892" s="17" t="s">
        <v>174</v>
      </c>
    </row>
    <row r="4893" spans="1:2" ht="12" thickBot="1" x14ac:dyDescent="0.25">
      <c r="A4893" s="15" t="s">
        <v>80</v>
      </c>
      <c r="B4893" s="17" t="s">
        <v>175</v>
      </c>
    </row>
    <row r="4894" spans="1:2" ht="12" thickBot="1" x14ac:dyDescent="0.25">
      <c r="A4894" s="15" t="s">
        <v>80</v>
      </c>
      <c r="B4894" s="17" t="s">
        <v>176</v>
      </c>
    </row>
    <row r="4895" spans="1:2" ht="12" thickBot="1" x14ac:dyDescent="0.25">
      <c r="A4895" s="15" t="s">
        <v>80</v>
      </c>
      <c r="B4895" s="17" t="s">
        <v>177</v>
      </c>
    </row>
    <row r="4896" spans="1:2" ht="12" thickBot="1" x14ac:dyDescent="0.25">
      <c r="A4896" s="15" t="s">
        <v>80</v>
      </c>
      <c r="B4896" s="17" t="s">
        <v>178</v>
      </c>
    </row>
    <row r="4897" spans="1:2" ht="12" thickBot="1" x14ac:dyDescent="0.25">
      <c r="A4897" s="15" t="s">
        <v>80</v>
      </c>
      <c r="B4897" s="17" t="s">
        <v>179</v>
      </c>
    </row>
    <row r="4898" spans="1:2" ht="12" thickBot="1" x14ac:dyDescent="0.25">
      <c r="A4898" s="15" t="s">
        <v>80</v>
      </c>
      <c r="B4898" s="17" t="s">
        <v>180</v>
      </c>
    </row>
    <row r="4899" spans="1:2" ht="12" thickBot="1" x14ac:dyDescent="0.25">
      <c r="A4899" s="15" t="s">
        <v>80</v>
      </c>
      <c r="B4899" s="17" t="s">
        <v>181</v>
      </c>
    </row>
    <row r="4900" spans="1:2" ht="12" thickBot="1" x14ac:dyDescent="0.25">
      <c r="A4900" s="15" t="s">
        <v>80</v>
      </c>
      <c r="B4900" s="17" t="s">
        <v>182</v>
      </c>
    </row>
    <row r="4901" spans="1:2" ht="12" thickBot="1" x14ac:dyDescent="0.25">
      <c r="A4901" s="15" t="s">
        <v>80</v>
      </c>
      <c r="B4901" s="17" t="s">
        <v>183</v>
      </c>
    </row>
    <row r="4902" spans="1:2" ht="12" thickBot="1" x14ac:dyDescent="0.25">
      <c r="A4902" s="15" t="s">
        <v>80</v>
      </c>
      <c r="B4902" s="17" t="s">
        <v>184</v>
      </c>
    </row>
    <row r="4903" spans="1:2" ht="12" thickBot="1" x14ac:dyDescent="0.25">
      <c r="A4903" s="15" t="s">
        <v>80</v>
      </c>
      <c r="B4903" s="17" t="s">
        <v>185</v>
      </c>
    </row>
    <row r="4904" spans="1:2" ht="17.25" thickBot="1" x14ac:dyDescent="0.25">
      <c r="A4904" s="15" t="s">
        <v>80</v>
      </c>
      <c r="B4904" s="17" t="s">
        <v>186</v>
      </c>
    </row>
    <row r="4905" spans="1:2" ht="17.25" thickBot="1" x14ac:dyDescent="0.25">
      <c r="A4905" s="15" t="s">
        <v>80</v>
      </c>
      <c r="B4905" s="17" t="s">
        <v>187</v>
      </c>
    </row>
    <row r="4906" spans="1:2" ht="12" thickBot="1" x14ac:dyDescent="0.25">
      <c r="A4906" s="15" t="s">
        <v>80</v>
      </c>
      <c r="B4906" s="17" t="s">
        <v>188</v>
      </c>
    </row>
    <row r="4907" spans="1:2" ht="12" thickBot="1" x14ac:dyDescent="0.25">
      <c r="A4907" s="15" t="s">
        <v>80</v>
      </c>
      <c r="B4907" s="17" t="s">
        <v>189</v>
      </c>
    </row>
    <row r="4908" spans="1:2" ht="12" thickBot="1" x14ac:dyDescent="0.25">
      <c r="A4908" s="15" t="s">
        <v>80</v>
      </c>
      <c r="B4908" s="17" t="s">
        <v>190</v>
      </c>
    </row>
    <row r="4909" spans="1:2" ht="12" thickBot="1" x14ac:dyDescent="0.25">
      <c r="A4909" s="15" t="s">
        <v>80</v>
      </c>
      <c r="B4909" s="17" t="s">
        <v>191</v>
      </c>
    </row>
    <row r="4910" spans="1:2" ht="17.25" thickBot="1" x14ac:dyDescent="0.25">
      <c r="A4910" s="15" t="s">
        <v>80</v>
      </c>
      <c r="B4910" s="17" t="s">
        <v>192</v>
      </c>
    </row>
    <row r="4911" spans="1:2" ht="12" thickBot="1" x14ac:dyDescent="0.25">
      <c r="A4911" s="15" t="s">
        <v>80</v>
      </c>
      <c r="B4911" s="17" t="s">
        <v>193</v>
      </c>
    </row>
    <row r="4912" spans="1:2" ht="12" thickBot="1" x14ac:dyDescent="0.25">
      <c r="A4912" s="15" t="s">
        <v>80</v>
      </c>
      <c r="B4912" s="17" t="s">
        <v>194</v>
      </c>
    </row>
    <row r="4913" spans="1:2" ht="12" thickBot="1" x14ac:dyDescent="0.25">
      <c r="A4913" s="15" t="s">
        <v>80</v>
      </c>
      <c r="B4913" s="17" t="s">
        <v>195</v>
      </c>
    </row>
    <row r="4914" spans="1:2" ht="12" thickBot="1" x14ac:dyDescent="0.25">
      <c r="A4914" s="15" t="s">
        <v>80</v>
      </c>
      <c r="B4914" s="17" t="s">
        <v>196</v>
      </c>
    </row>
    <row r="4915" spans="1:2" ht="12" thickBot="1" x14ac:dyDescent="0.25">
      <c r="A4915" s="15" t="s">
        <v>80</v>
      </c>
      <c r="B4915" s="17" t="s">
        <v>197</v>
      </c>
    </row>
    <row r="4916" spans="1:2" ht="12" thickBot="1" x14ac:dyDescent="0.25">
      <c r="A4916" s="15" t="s">
        <v>80</v>
      </c>
      <c r="B4916" s="22" t="s">
        <v>198</v>
      </c>
    </row>
    <row r="4917" spans="1:2" ht="12" thickBot="1" x14ac:dyDescent="0.25">
      <c r="A4917" s="15" t="s">
        <v>80</v>
      </c>
      <c r="B4917" s="22" t="s">
        <v>199</v>
      </c>
    </row>
    <row r="4918" spans="1:2" ht="12" thickBot="1" x14ac:dyDescent="0.25">
      <c r="A4918" s="15" t="s">
        <v>80</v>
      </c>
      <c r="B4918" s="22" t="s">
        <v>200</v>
      </c>
    </row>
    <row r="4919" spans="1:2" ht="12" thickBot="1" x14ac:dyDescent="0.25">
      <c r="A4919" s="15" t="s">
        <v>80</v>
      </c>
      <c r="B4919" s="22" t="s">
        <v>201</v>
      </c>
    </row>
    <row r="4920" spans="1:2" ht="12" thickBot="1" x14ac:dyDescent="0.25">
      <c r="A4920" s="15" t="s">
        <v>80</v>
      </c>
      <c r="B4920" s="22" t="s">
        <v>202</v>
      </c>
    </row>
    <row r="4921" spans="1:2" ht="12" thickBot="1" x14ac:dyDescent="0.25">
      <c r="A4921" s="15" t="s">
        <v>80</v>
      </c>
      <c r="B4921" s="22" t="s">
        <v>203</v>
      </c>
    </row>
    <row r="4922" spans="1:2" ht="12" thickBot="1" x14ac:dyDescent="0.25">
      <c r="A4922" s="15" t="s">
        <v>80</v>
      </c>
      <c r="B4922" s="22" t="s">
        <v>204</v>
      </c>
    </row>
    <row r="4923" spans="1:2" ht="12" thickBot="1" x14ac:dyDescent="0.25">
      <c r="A4923" s="15" t="s">
        <v>80</v>
      </c>
      <c r="B4923" s="22" t="s">
        <v>205</v>
      </c>
    </row>
    <row r="4924" spans="1:2" ht="12" thickBot="1" x14ac:dyDescent="0.25">
      <c r="A4924" s="15" t="s">
        <v>80</v>
      </c>
      <c r="B4924" s="22" t="s">
        <v>206</v>
      </c>
    </row>
    <row r="4925" spans="1:2" ht="12" thickBot="1" x14ac:dyDescent="0.25">
      <c r="A4925" s="15" t="s">
        <v>80</v>
      </c>
      <c r="B4925" s="22" t="s">
        <v>207</v>
      </c>
    </row>
    <row r="4926" spans="1:2" ht="12" thickBot="1" x14ac:dyDescent="0.25">
      <c r="A4926" s="15" t="s">
        <v>80</v>
      </c>
      <c r="B4926" s="22" t="s">
        <v>208</v>
      </c>
    </row>
    <row r="4927" spans="1:2" ht="12" thickBot="1" x14ac:dyDescent="0.25">
      <c r="A4927" s="15" t="s">
        <v>80</v>
      </c>
      <c r="B4927" s="22" t="s">
        <v>209</v>
      </c>
    </row>
    <row r="4928" spans="1:2" ht="12" thickBot="1" x14ac:dyDescent="0.25">
      <c r="A4928" s="15" t="s">
        <v>80</v>
      </c>
      <c r="B4928" s="22" t="s">
        <v>210</v>
      </c>
    </row>
    <row r="4929" spans="1:2" ht="12" thickBot="1" x14ac:dyDescent="0.25">
      <c r="A4929" s="15" t="s">
        <v>80</v>
      </c>
      <c r="B4929" s="22" t="s">
        <v>211</v>
      </c>
    </row>
    <row r="4930" spans="1:2" ht="12" thickBot="1" x14ac:dyDescent="0.25">
      <c r="A4930" s="15" t="s">
        <v>80</v>
      </c>
      <c r="B4930" s="22" t="s">
        <v>212</v>
      </c>
    </row>
    <row r="4931" spans="1:2" ht="12" thickBot="1" x14ac:dyDescent="0.25">
      <c r="A4931" s="15" t="s">
        <v>80</v>
      </c>
      <c r="B4931" s="22" t="s">
        <v>213</v>
      </c>
    </row>
    <row r="4932" spans="1:2" ht="12" thickBot="1" x14ac:dyDescent="0.25">
      <c r="A4932" s="15" t="s">
        <v>80</v>
      </c>
      <c r="B4932" s="22" t="s">
        <v>214</v>
      </c>
    </row>
    <row r="4933" spans="1:2" ht="12" thickBot="1" x14ac:dyDescent="0.25">
      <c r="A4933" s="15" t="s">
        <v>80</v>
      </c>
      <c r="B4933" s="22" t="s">
        <v>215</v>
      </c>
    </row>
    <row r="4934" spans="1:2" ht="12" thickBot="1" x14ac:dyDescent="0.25">
      <c r="A4934" s="15" t="s">
        <v>80</v>
      </c>
      <c r="B4934" s="22" t="s">
        <v>216</v>
      </c>
    </row>
    <row r="4935" spans="1:2" ht="12" thickBot="1" x14ac:dyDescent="0.25">
      <c r="A4935" s="15" t="s">
        <v>80</v>
      </c>
      <c r="B4935" s="22" t="s">
        <v>217</v>
      </c>
    </row>
    <row r="4936" spans="1:2" ht="12" thickBot="1" x14ac:dyDescent="0.25">
      <c r="A4936" s="15" t="s">
        <v>80</v>
      </c>
      <c r="B4936" s="22" t="s">
        <v>218</v>
      </c>
    </row>
    <row r="4937" spans="1:2" ht="12" thickBot="1" x14ac:dyDescent="0.25">
      <c r="A4937" s="15" t="s">
        <v>80</v>
      </c>
      <c r="B4937" s="22" t="s">
        <v>219</v>
      </c>
    </row>
    <row r="4938" spans="1:2" ht="12" thickBot="1" x14ac:dyDescent="0.25">
      <c r="A4938" s="15" t="s">
        <v>80</v>
      </c>
      <c r="B4938" s="22" t="s">
        <v>220</v>
      </c>
    </row>
    <row r="4939" spans="1:2" ht="12" thickBot="1" x14ac:dyDescent="0.25">
      <c r="A4939" s="15" t="s">
        <v>80</v>
      </c>
      <c r="B4939" s="22" t="s">
        <v>221</v>
      </c>
    </row>
    <row r="4940" spans="1:2" ht="12" thickBot="1" x14ac:dyDescent="0.25">
      <c r="A4940" s="15" t="s">
        <v>80</v>
      </c>
      <c r="B4940" s="22" t="s">
        <v>222</v>
      </c>
    </row>
    <row r="4941" spans="1:2" ht="12" thickBot="1" x14ac:dyDescent="0.25">
      <c r="A4941" s="15" t="s">
        <v>80</v>
      </c>
      <c r="B4941" s="22" t="s">
        <v>223</v>
      </c>
    </row>
    <row r="4942" spans="1:2" ht="12" thickBot="1" x14ac:dyDescent="0.25">
      <c r="A4942" s="15" t="s">
        <v>80</v>
      </c>
      <c r="B4942" s="22" t="s">
        <v>224</v>
      </c>
    </row>
    <row r="4943" spans="1:2" ht="12" thickBot="1" x14ac:dyDescent="0.25">
      <c r="A4943" s="15" t="s">
        <v>80</v>
      </c>
      <c r="B4943" s="22" t="s">
        <v>225</v>
      </c>
    </row>
    <row r="4944" spans="1:2" ht="12" thickBot="1" x14ac:dyDescent="0.25">
      <c r="A4944" s="15" t="s">
        <v>80</v>
      </c>
      <c r="B4944" s="22" t="s">
        <v>226</v>
      </c>
    </row>
    <row r="4945" spans="1:2" ht="12" thickBot="1" x14ac:dyDescent="0.25">
      <c r="A4945" s="15" t="s">
        <v>80</v>
      </c>
      <c r="B4945" s="22" t="s">
        <v>227</v>
      </c>
    </row>
    <row r="4946" spans="1:2" ht="12" thickBot="1" x14ac:dyDescent="0.25">
      <c r="A4946" s="15" t="s">
        <v>80</v>
      </c>
      <c r="B4946" s="22" t="s">
        <v>228</v>
      </c>
    </row>
    <row r="4947" spans="1:2" ht="12" thickBot="1" x14ac:dyDescent="0.25">
      <c r="A4947" s="15" t="s">
        <v>80</v>
      </c>
      <c r="B4947" s="22" t="s">
        <v>229</v>
      </c>
    </row>
    <row r="4948" spans="1:2" ht="12" thickBot="1" x14ac:dyDescent="0.25">
      <c r="A4948" s="15" t="s">
        <v>80</v>
      </c>
      <c r="B4948" s="22" t="s">
        <v>230</v>
      </c>
    </row>
    <row r="4949" spans="1:2" ht="12" thickBot="1" x14ac:dyDescent="0.25">
      <c r="A4949" s="15" t="s">
        <v>80</v>
      </c>
      <c r="B4949" s="22" t="s">
        <v>231</v>
      </c>
    </row>
    <row r="4950" spans="1:2" ht="12" thickBot="1" x14ac:dyDescent="0.25">
      <c r="A4950" s="15" t="s">
        <v>80</v>
      </c>
      <c r="B4950" s="22" t="s">
        <v>232</v>
      </c>
    </row>
    <row r="4951" spans="1:2" ht="12" thickBot="1" x14ac:dyDescent="0.25">
      <c r="A4951" s="15" t="s">
        <v>80</v>
      </c>
      <c r="B4951" s="22" t="s">
        <v>233</v>
      </c>
    </row>
    <row r="4952" spans="1:2" ht="12" thickBot="1" x14ac:dyDescent="0.25">
      <c r="A4952" s="15" t="s">
        <v>80</v>
      </c>
      <c r="B4952" s="22" t="s">
        <v>234</v>
      </c>
    </row>
    <row r="4953" spans="1:2" ht="12" thickBot="1" x14ac:dyDescent="0.25">
      <c r="A4953" s="15" t="s">
        <v>80</v>
      </c>
      <c r="B4953" s="22" t="s">
        <v>235</v>
      </c>
    </row>
    <row r="4954" spans="1:2" ht="12" thickBot="1" x14ac:dyDescent="0.25">
      <c r="A4954" s="15" t="s">
        <v>80</v>
      </c>
      <c r="B4954" s="22" t="s">
        <v>236</v>
      </c>
    </row>
    <row r="4955" spans="1:2" ht="12" thickBot="1" x14ac:dyDescent="0.25">
      <c r="A4955" s="15" t="s">
        <v>80</v>
      </c>
      <c r="B4955" s="22" t="s">
        <v>237</v>
      </c>
    </row>
    <row r="4956" spans="1:2" ht="12" thickBot="1" x14ac:dyDescent="0.25">
      <c r="A4956" s="15" t="s">
        <v>80</v>
      </c>
      <c r="B4956" s="29">
        <v>0</v>
      </c>
    </row>
    <row r="4957" spans="1:2" ht="12" thickBot="1" x14ac:dyDescent="0.25">
      <c r="A4957" s="15" t="s">
        <v>80</v>
      </c>
      <c r="B4957" s="25">
        <v>0</v>
      </c>
    </row>
    <row r="4958" spans="1:2" ht="12" thickBot="1" x14ac:dyDescent="0.25">
      <c r="A4958" s="15" t="s">
        <v>80</v>
      </c>
      <c r="B4958" s="25">
        <v>0</v>
      </c>
    </row>
    <row r="4959" spans="1:2" ht="12" thickBot="1" x14ac:dyDescent="0.25">
      <c r="A4959" s="15" t="s">
        <v>80</v>
      </c>
      <c r="B4959" s="25">
        <v>0</v>
      </c>
    </row>
    <row r="4960" spans="1:2" ht="12" thickBot="1" x14ac:dyDescent="0.25">
      <c r="A4960" s="15" t="s">
        <v>80</v>
      </c>
      <c r="B4960" s="25">
        <v>0</v>
      </c>
    </row>
    <row r="4961" spans="1:2" ht="12" thickBot="1" x14ac:dyDescent="0.25">
      <c r="A4961" s="15" t="s">
        <v>80</v>
      </c>
      <c r="B4961" s="25">
        <v>0</v>
      </c>
    </row>
    <row r="4962" spans="1:2" ht="12" thickBot="1" x14ac:dyDescent="0.25">
      <c r="A4962" s="15" t="s">
        <v>80</v>
      </c>
      <c r="B4962" s="25">
        <v>0</v>
      </c>
    </row>
    <row r="4963" spans="1:2" ht="12" thickBot="1" x14ac:dyDescent="0.25">
      <c r="A4963" s="15" t="s">
        <v>80</v>
      </c>
      <c r="B4963" s="25">
        <v>0</v>
      </c>
    </row>
    <row r="4964" spans="1:2" ht="12" thickBot="1" x14ac:dyDescent="0.25">
      <c r="A4964" s="15" t="s">
        <v>80</v>
      </c>
      <c r="B4964" s="25">
        <v>0</v>
      </c>
    </row>
    <row r="4965" spans="1:2" ht="12" thickBot="1" x14ac:dyDescent="0.25">
      <c r="A4965" s="15" t="s">
        <v>80</v>
      </c>
      <c r="B4965" s="25">
        <v>0</v>
      </c>
    </row>
    <row r="4966" spans="1:2" ht="12" thickBot="1" x14ac:dyDescent="0.25">
      <c r="A4966" s="15" t="s">
        <v>80</v>
      </c>
      <c r="B4966" s="25">
        <v>0</v>
      </c>
    </row>
    <row r="4967" spans="1:2" ht="12" thickBot="1" x14ac:dyDescent="0.25">
      <c r="A4967" s="15" t="s">
        <v>80</v>
      </c>
      <c r="B4967" s="25">
        <v>0</v>
      </c>
    </row>
    <row r="4968" spans="1:2" ht="12" thickBot="1" x14ac:dyDescent="0.25">
      <c r="A4968" s="15" t="s">
        <v>80</v>
      </c>
      <c r="B4968" s="25">
        <v>0</v>
      </c>
    </row>
    <row r="4969" spans="1:2" ht="12" thickBot="1" x14ac:dyDescent="0.25">
      <c r="A4969" s="15" t="s">
        <v>80</v>
      </c>
      <c r="B4969" s="25">
        <v>0</v>
      </c>
    </row>
    <row r="4970" spans="1:2" ht="12" thickBot="1" x14ac:dyDescent="0.25">
      <c r="A4970" s="15" t="s">
        <v>80</v>
      </c>
      <c r="B4970" s="26">
        <v>0</v>
      </c>
    </row>
    <row r="4971" spans="1:2" x14ac:dyDescent="0.2">
      <c r="A4971" s="15" t="s">
        <v>80</v>
      </c>
    </row>
    <row r="4972" spans="1:2" x14ac:dyDescent="0.2">
      <c r="A4972" s="15" t="s">
        <v>80</v>
      </c>
    </row>
    <row r="4973" spans="1:2" x14ac:dyDescent="0.2">
      <c r="A4973" s="15" t="s">
        <v>80</v>
      </c>
    </row>
    <row r="4974" spans="1:2" x14ac:dyDescent="0.2">
      <c r="A4974" s="15" t="s">
        <v>80</v>
      </c>
    </row>
    <row r="4975" spans="1:2" x14ac:dyDescent="0.2">
      <c r="A4975" s="15" t="s">
        <v>80</v>
      </c>
    </row>
    <row r="4976" spans="1:2" x14ac:dyDescent="0.2">
      <c r="A4976" s="15" t="s">
        <v>80</v>
      </c>
    </row>
    <row r="4977" spans="1:1" x14ac:dyDescent="0.2">
      <c r="A4977" s="15" t="s">
        <v>80</v>
      </c>
    </row>
    <row r="4978" spans="1:1" x14ac:dyDescent="0.2">
      <c r="A4978" s="15" t="s">
        <v>80</v>
      </c>
    </row>
    <row r="4979" spans="1:1" x14ac:dyDescent="0.2">
      <c r="A4979" s="15" t="s">
        <v>80</v>
      </c>
    </row>
    <row r="4980" spans="1:1" x14ac:dyDescent="0.2">
      <c r="A4980" s="15" t="s">
        <v>80</v>
      </c>
    </row>
    <row r="4981" spans="1:1" x14ac:dyDescent="0.2">
      <c r="A4981" s="15" t="s">
        <v>80</v>
      </c>
    </row>
    <row r="4982" spans="1:1" x14ac:dyDescent="0.2">
      <c r="A4982" s="15" t="s">
        <v>80</v>
      </c>
    </row>
    <row r="4983" spans="1:1" x14ac:dyDescent="0.2">
      <c r="A4983" s="15" t="s">
        <v>80</v>
      </c>
    </row>
    <row r="4984" spans="1:1" x14ac:dyDescent="0.2">
      <c r="A4984" s="15" t="s">
        <v>80</v>
      </c>
    </row>
    <row r="4985" spans="1:1" x14ac:dyDescent="0.2">
      <c r="A4985" s="15" t="s">
        <v>80</v>
      </c>
    </row>
    <row r="4986" spans="1:1" x14ac:dyDescent="0.2">
      <c r="A4986" s="15" t="s">
        <v>80</v>
      </c>
    </row>
    <row r="4987" spans="1:1" x14ac:dyDescent="0.2">
      <c r="A4987" s="15" t="s">
        <v>80</v>
      </c>
    </row>
    <row r="4988" spans="1:1" x14ac:dyDescent="0.2">
      <c r="A4988" s="15" t="s">
        <v>80</v>
      </c>
    </row>
    <row r="4989" spans="1:1" x14ac:dyDescent="0.2">
      <c r="A4989" s="15" t="s">
        <v>80</v>
      </c>
    </row>
    <row r="4990" spans="1:1" x14ac:dyDescent="0.2">
      <c r="A4990" s="15" t="s">
        <v>80</v>
      </c>
    </row>
    <row r="4991" spans="1:1" x14ac:dyDescent="0.2">
      <c r="A4991" s="15" t="s">
        <v>80</v>
      </c>
    </row>
    <row r="4992" spans="1:1" x14ac:dyDescent="0.2">
      <c r="A4992" s="15" t="s">
        <v>80</v>
      </c>
    </row>
    <row r="4993" spans="1:2" x14ac:dyDescent="0.2">
      <c r="A4993" s="15" t="s">
        <v>80</v>
      </c>
    </row>
    <row r="4994" spans="1:2" x14ac:dyDescent="0.2">
      <c r="A4994" s="15" t="s">
        <v>80</v>
      </c>
    </row>
    <row r="4995" spans="1:2" x14ac:dyDescent="0.2">
      <c r="A4995" s="15" t="s">
        <v>80</v>
      </c>
    </row>
    <row r="4996" spans="1:2" x14ac:dyDescent="0.2">
      <c r="A4996" s="15" t="s">
        <v>80</v>
      </c>
    </row>
    <row r="4997" spans="1:2" x14ac:dyDescent="0.2">
      <c r="A4997" s="15" t="s">
        <v>80</v>
      </c>
    </row>
    <row r="4998" spans="1:2" x14ac:dyDescent="0.2">
      <c r="A4998" s="15" t="s">
        <v>80</v>
      </c>
    </row>
    <row r="4999" spans="1:2" x14ac:dyDescent="0.2">
      <c r="A4999" s="15" t="s">
        <v>80</v>
      </c>
    </row>
    <row r="5000" spans="1:2" ht="12" thickBot="1" x14ac:dyDescent="0.25">
      <c r="A5000" s="15" t="s">
        <v>80</v>
      </c>
    </row>
    <row r="5001" spans="1:2" ht="12" thickBot="1" x14ac:dyDescent="0.25">
      <c r="A5001" s="15" t="s">
        <v>81</v>
      </c>
      <c r="B5001" s="17" t="s">
        <v>104</v>
      </c>
    </row>
    <row r="5002" spans="1:2" ht="12" thickBot="1" x14ac:dyDescent="0.25">
      <c r="A5002" s="15" t="s">
        <v>81</v>
      </c>
      <c r="B5002" s="17" t="s">
        <v>104</v>
      </c>
    </row>
    <row r="5003" spans="1:2" ht="12" thickBot="1" x14ac:dyDescent="0.25">
      <c r="A5003" s="15" t="s">
        <v>81</v>
      </c>
      <c r="B5003" s="17" t="s">
        <v>105</v>
      </c>
    </row>
    <row r="5004" spans="1:2" ht="12" thickBot="1" x14ac:dyDescent="0.25">
      <c r="A5004" s="15" t="s">
        <v>81</v>
      </c>
      <c r="B5004" s="17" t="s">
        <v>106</v>
      </c>
    </row>
    <row r="5005" spans="1:2" ht="12" thickBot="1" x14ac:dyDescent="0.25">
      <c r="A5005" s="15" t="s">
        <v>81</v>
      </c>
      <c r="B5005" s="17" t="s">
        <v>107</v>
      </c>
    </row>
    <row r="5006" spans="1:2" ht="12" thickBot="1" x14ac:dyDescent="0.25">
      <c r="A5006" s="15" t="s">
        <v>81</v>
      </c>
      <c r="B5006" s="17" t="s">
        <v>107</v>
      </c>
    </row>
    <row r="5007" spans="1:2" ht="12" thickBot="1" x14ac:dyDescent="0.25">
      <c r="A5007" s="15" t="s">
        <v>81</v>
      </c>
      <c r="B5007" s="17" t="s">
        <v>108</v>
      </c>
    </row>
    <row r="5008" spans="1:2" ht="12" thickBot="1" x14ac:dyDescent="0.25">
      <c r="A5008" s="15" t="s">
        <v>81</v>
      </c>
      <c r="B5008" s="17" t="s">
        <v>108</v>
      </c>
    </row>
    <row r="5009" spans="1:2" ht="12" thickBot="1" x14ac:dyDescent="0.25">
      <c r="A5009" s="15" t="s">
        <v>81</v>
      </c>
      <c r="B5009" s="17" t="s">
        <v>109</v>
      </c>
    </row>
    <row r="5010" spans="1:2" ht="12" thickBot="1" x14ac:dyDescent="0.25">
      <c r="A5010" s="15" t="s">
        <v>81</v>
      </c>
      <c r="B5010" s="17" t="s">
        <v>110</v>
      </c>
    </row>
    <row r="5011" spans="1:2" ht="12" thickBot="1" x14ac:dyDescent="0.25">
      <c r="A5011" s="15" t="s">
        <v>81</v>
      </c>
      <c r="B5011" s="17" t="s">
        <v>110</v>
      </c>
    </row>
    <row r="5012" spans="1:2" ht="12" thickBot="1" x14ac:dyDescent="0.25">
      <c r="A5012" s="15" t="s">
        <v>81</v>
      </c>
      <c r="B5012" s="17" t="s">
        <v>111</v>
      </c>
    </row>
    <row r="5013" spans="1:2" ht="12" thickBot="1" x14ac:dyDescent="0.25">
      <c r="A5013" s="15" t="s">
        <v>81</v>
      </c>
      <c r="B5013" s="17" t="s">
        <v>111</v>
      </c>
    </row>
    <row r="5014" spans="1:2" ht="12" thickBot="1" x14ac:dyDescent="0.25">
      <c r="A5014" s="15" t="s">
        <v>81</v>
      </c>
      <c r="B5014" s="17" t="s">
        <v>112</v>
      </c>
    </row>
    <row r="5015" spans="1:2" ht="12" thickBot="1" x14ac:dyDescent="0.25">
      <c r="A5015" s="15" t="s">
        <v>81</v>
      </c>
      <c r="B5015" s="17" t="s">
        <v>113</v>
      </c>
    </row>
    <row r="5016" spans="1:2" ht="12" thickBot="1" x14ac:dyDescent="0.25">
      <c r="A5016" s="15" t="s">
        <v>81</v>
      </c>
      <c r="B5016" s="17" t="s">
        <v>113</v>
      </c>
    </row>
    <row r="5017" spans="1:2" ht="12" thickBot="1" x14ac:dyDescent="0.25">
      <c r="A5017" s="15" t="s">
        <v>81</v>
      </c>
      <c r="B5017" s="17" t="s">
        <v>114</v>
      </c>
    </row>
    <row r="5018" spans="1:2" ht="12" thickBot="1" x14ac:dyDescent="0.25">
      <c r="A5018" s="15" t="s">
        <v>81</v>
      </c>
      <c r="B5018" s="17" t="s">
        <v>115</v>
      </c>
    </row>
    <row r="5019" spans="1:2" ht="12" thickBot="1" x14ac:dyDescent="0.25">
      <c r="A5019" s="15" t="s">
        <v>81</v>
      </c>
      <c r="B5019" s="17" t="s">
        <v>116</v>
      </c>
    </row>
    <row r="5020" spans="1:2" ht="12" thickBot="1" x14ac:dyDescent="0.25">
      <c r="A5020" s="15" t="s">
        <v>81</v>
      </c>
      <c r="B5020" s="17" t="s">
        <v>117</v>
      </c>
    </row>
    <row r="5021" spans="1:2" ht="12" thickBot="1" x14ac:dyDescent="0.25">
      <c r="A5021" s="15" t="s">
        <v>81</v>
      </c>
      <c r="B5021" s="17" t="s">
        <v>117</v>
      </c>
    </row>
    <row r="5022" spans="1:2" ht="12" thickBot="1" x14ac:dyDescent="0.25">
      <c r="A5022" s="15" t="s">
        <v>81</v>
      </c>
      <c r="B5022" s="17" t="s">
        <v>118</v>
      </c>
    </row>
    <row r="5023" spans="1:2" ht="12" thickBot="1" x14ac:dyDescent="0.25">
      <c r="A5023" s="15" t="s">
        <v>81</v>
      </c>
      <c r="B5023" s="17" t="s">
        <v>119</v>
      </c>
    </row>
    <row r="5024" spans="1:2" ht="12" thickBot="1" x14ac:dyDescent="0.25">
      <c r="A5024" s="15" t="s">
        <v>81</v>
      </c>
      <c r="B5024" s="17" t="s">
        <v>120</v>
      </c>
    </row>
    <row r="5025" spans="1:2" ht="12" thickBot="1" x14ac:dyDescent="0.25">
      <c r="A5025" s="15" t="s">
        <v>81</v>
      </c>
      <c r="B5025" s="17" t="s">
        <v>121</v>
      </c>
    </row>
    <row r="5026" spans="1:2" ht="12" thickBot="1" x14ac:dyDescent="0.25">
      <c r="A5026" s="15" t="s">
        <v>81</v>
      </c>
      <c r="B5026" s="17" t="s">
        <v>122</v>
      </c>
    </row>
    <row r="5027" spans="1:2" ht="12" thickBot="1" x14ac:dyDescent="0.25">
      <c r="A5027" s="15" t="s">
        <v>81</v>
      </c>
      <c r="B5027" s="17" t="s">
        <v>123</v>
      </c>
    </row>
    <row r="5028" spans="1:2" ht="12" thickBot="1" x14ac:dyDescent="0.25">
      <c r="A5028" s="15" t="s">
        <v>81</v>
      </c>
      <c r="B5028" s="17" t="s">
        <v>123</v>
      </c>
    </row>
    <row r="5029" spans="1:2" ht="12" thickBot="1" x14ac:dyDescent="0.25">
      <c r="A5029" s="15" t="s">
        <v>81</v>
      </c>
      <c r="B5029" s="17" t="s">
        <v>124</v>
      </c>
    </row>
    <row r="5030" spans="1:2" ht="12" thickBot="1" x14ac:dyDescent="0.25">
      <c r="A5030" s="15" t="s">
        <v>81</v>
      </c>
      <c r="B5030" s="17" t="s">
        <v>124</v>
      </c>
    </row>
    <row r="5031" spans="1:2" ht="12" thickBot="1" x14ac:dyDescent="0.25">
      <c r="A5031" s="15" t="s">
        <v>81</v>
      </c>
      <c r="B5031" s="17" t="s">
        <v>125</v>
      </c>
    </row>
    <row r="5032" spans="1:2" ht="12" thickBot="1" x14ac:dyDescent="0.25">
      <c r="A5032" s="15" t="s">
        <v>81</v>
      </c>
      <c r="B5032" s="17" t="s">
        <v>125</v>
      </c>
    </row>
    <row r="5033" spans="1:2" ht="12" thickBot="1" x14ac:dyDescent="0.25">
      <c r="A5033" s="15" t="s">
        <v>81</v>
      </c>
      <c r="B5033" s="17" t="s">
        <v>126</v>
      </c>
    </row>
    <row r="5034" spans="1:2" ht="12" thickBot="1" x14ac:dyDescent="0.25">
      <c r="A5034" s="15" t="s">
        <v>81</v>
      </c>
      <c r="B5034" s="17" t="s">
        <v>126</v>
      </c>
    </row>
    <row r="5035" spans="1:2" ht="12" thickBot="1" x14ac:dyDescent="0.25">
      <c r="A5035" s="15" t="s">
        <v>81</v>
      </c>
      <c r="B5035" s="17" t="s">
        <v>127</v>
      </c>
    </row>
    <row r="5036" spans="1:2" ht="12" thickBot="1" x14ac:dyDescent="0.25">
      <c r="A5036" s="15" t="s">
        <v>81</v>
      </c>
      <c r="B5036" s="17" t="s">
        <v>128</v>
      </c>
    </row>
    <row r="5037" spans="1:2" ht="12" thickBot="1" x14ac:dyDescent="0.25">
      <c r="A5037" s="15" t="s">
        <v>81</v>
      </c>
      <c r="B5037" s="17" t="s">
        <v>129</v>
      </c>
    </row>
    <row r="5038" spans="1:2" ht="12" thickBot="1" x14ac:dyDescent="0.25">
      <c r="A5038" s="15" t="s">
        <v>81</v>
      </c>
      <c r="B5038" s="17" t="s">
        <v>130</v>
      </c>
    </row>
    <row r="5039" spans="1:2" ht="12" thickBot="1" x14ac:dyDescent="0.25">
      <c r="A5039" s="15" t="s">
        <v>81</v>
      </c>
      <c r="B5039" s="17" t="s">
        <v>131</v>
      </c>
    </row>
    <row r="5040" spans="1:2" ht="12" thickBot="1" x14ac:dyDescent="0.25">
      <c r="A5040" s="15" t="s">
        <v>81</v>
      </c>
      <c r="B5040" s="19" t="s">
        <v>131</v>
      </c>
    </row>
    <row r="5041" spans="1:2" ht="12" thickBot="1" x14ac:dyDescent="0.25">
      <c r="A5041" s="15" t="s">
        <v>81</v>
      </c>
      <c r="B5041" s="17" t="s">
        <v>132</v>
      </c>
    </row>
    <row r="5042" spans="1:2" ht="12" thickBot="1" x14ac:dyDescent="0.25">
      <c r="A5042" s="15" t="s">
        <v>81</v>
      </c>
      <c r="B5042" s="17" t="s">
        <v>133</v>
      </c>
    </row>
    <row r="5043" spans="1:2" ht="12" thickBot="1" x14ac:dyDescent="0.25">
      <c r="A5043" s="15" t="s">
        <v>81</v>
      </c>
      <c r="B5043" s="17" t="s">
        <v>134</v>
      </c>
    </row>
    <row r="5044" spans="1:2" ht="12" thickBot="1" x14ac:dyDescent="0.25">
      <c r="A5044" s="15" t="s">
        <v>81</v>
      </c>
      <c r="B5044" s="17" t="s">
        <v>135</v>
      </c>
    </row>
    <row r="5045" spans="1:2" ht="12" thickBot="1" x14ac:dyDescent="0.25">
      <c r="A5045" s="15" t="s">
        <v>81</v>
      </c>
      <c r="B5045" s="17" t="s">
        <v>136</v>
      </c>
    </row>
    <row r="5046" spans="1:2" ht="12" thickBot="1" x14ac:dyDescent="0.25">
      <c r="A5046" s="15" t="s">
        <v>81</v>
      </c>
      <c r="B5046" s="19" t="s">
        <v>137</v>
      </c>
    </row>
    <row r="5047" spans="1:2" ht="12" thickBot="1" x14ac:dyDescent="0.25">
      <c r="A5047" s="15" t="s">
        <v>81</v>
      </c>
      <c r="B5047" s="17" t="s">
        <v>137</v>
      </c>
    </row>
    <row r="5048" spans="1:2" ht="12" thickBot="1" x14ac:dyDescent="0.25">
      <c r="A5048" s="15" t="s">
        <v>81</v>
      </c>
      <c r="B5048" s="17" t="s">
        <v>138</v>
      </c>
    </row>
    <row r="5049" spans="1:2" ht="12" thickBot="1" x14ac:dyDescent="0.25">
      <c r="A5049" s="15" t="s">
        <v>81</v>
      </c>
      <c r="B5049" s="17" t="s">
        <v>138</v>
      </c>
    </row>
    <row r="5050" spans="1:2" ht="12" thickBot="1" x14ac:dyDescent="0.25">
      <c r="A5050" s="15" t="s">
        <v>81</v>
      </c>
      <c r="B5050" s="28" t="s">
        <v>139</v>
      </c>
    </row>
    <row r="5051" spans="1:2" ht="12" thickBot="1" x14ac:dyDescent="0.25">
      <c r="A5051" s="15" t="s">
        <v>81</v>
      </c>
      <c r="B5051" s="17" t="s">
        <v>140</v>
      </c>
    </row>
    <row r="5052" spans="1:2" ht="12" thickBot="1" x14ac:dyDescent="0.25">
      <c r="A5052" s="15" t="s">
        <v>81</v>
      </c>
      <c r="B5052" s="17" t="s">
        <v>141</v>
      </c>
    </row>
    <row r="5053" spans="1:2" ht="12" thickBot="1" x14ac:dyDescent="0.25">
      <c r="A5053" s="15" t="s">
        <v>81</v>
      </c>
      <c r="B5053" s="17" t="s">
        <v>142</v>
      </c>
    </row>
    <row r="5054" spans="1:2" ht="12" thickBot="1" x14ac:dyDescent="0.25">
      <c r="A5054" s="15" t="s">
        <v>81</v>
      </c>
      <c r="B5054" s="17" t="s">
        <v>142</v>
      </c>
    </row>
    <row r="5055" spans="1:2" ht="12" thickBot="1" x14ac:dyDescent="0.25">
      <c r="A5055" s="15" t="s">
        <v>81</v>
      </c>
      <c r="B5055" s="17" t="s">
        <v>143</v>
      </c>
    </row>
    <row r="5056" spans="1:2" ht="12" thickBot="1" x14ac:dyDescent="0.25">
      <c r="A5056" s="15" t="s">
        <v>81</v>
      </c>
      <c r="B5056" s="17" t="s">
        <v>144</v>
      </c>
    </row>
    <row r="5057" spans="1:2" ht="12" thickBot="1" x14ac:dyDescent="0.25">
      <c r="A5057" s="15" t="s">
        <v>81</v>
      </c>
      <c r="B5057" s="17" t="s">
        <v>144</v>
      </c>
    </row>
    <row r="5058" spans="1:2" ht="12" thickBot="1" x14ac:dyDescent="0.25">
      <c r="A5058" s="15" t="s">
        <v>81</v>
      </c>
      <c r="B5058" s="17" t="s">
        <v>145</v>
      </c>
    </row>
    <row r="5059" spans="1:2" ht="12" thickBot="1" x14ac:dyDescent="0.25">
      <c r="A5059" s="15" t="s">
        <v>81</v>
      </c>
      <c r="B5059" s="17" t="s">
        <v>146</v>
      </c>
    </row>
    <row r="5060" spans="1:2" ht="12" thickBot="1" x14ac:dyDescent="0.25">
      <c r="A5060" s="15" t="s">
        <v>81</v>
      </c>
      <c r="B5060" s="17" t="s">
        <v>147</v>
      </c>
    </row>
    <row r="5061" spans="1:2" ht="12" thickBot="1" x14ac:dyDescent="0.25">
      <c r="A5061" s="15" t="s">
        <v>81</v>
      </c>
      <c r="B5061" s="17" t="s">
        <v>148</v>
      </c>
    </row>
    <row r="5062" spans="1:2" ht="12" thickBot="1" x14ac:dyDescent="0.25">
      <c r="A5062" s="15" t="s">
        <v>81</v>
      </c>
      <c r="B5062" s="17" t="s">
        <v>148</v>
      </c>
    </row>
    <row r="5063" spans="1:2" ht="12" thickBot="1" x14ac:dyDescent="0.25">
      <c r="A5063" s="15" t="s">
        <v>81</v>
      </c>
      <c r="B5063" s="19" t="s">
        <v>149</v>
      </c>
    </row>
    <row r="5064" spans="1:2" ht="12" thickBot="1" x14ac:dyDescent="0.25">
      <c r="A5064" s="15" t="s">
        <v>81</v>
      </c>
      <c r="B5064" s="17" t="s">
        <v>150</v>
      </c>
    </row>
    <row r="5065" spans="1:2" ht="12" thickBot="1" x14ac:dyDescent="0.25">
      <c r="A5065" s="15" t="s">
        <v>81</v>
      </c>
      <c r="B5065" s="17" t="s">
        <v>151</v>
      </c>
    </row>
    <row r="5066" spans="1:2" ht="12" thickBot="1" x14ac:dyDescent="0.25">
      <c r="A5066" s="15" t="s">
        <v>81</v>
      </c>
      <c r="B5066" s="17" t="s">
        <v>152</v>
      </c>
    </row>
    <row r="5067" spans="1:2" ht="12" thickBot="1" x14ac:dyDescent="0.25">
      <c r="A5067" s="15" t="s">
        <v>81</v>
      </c>
      <c r="B5067" s="17" t="s">
        <v>153</v>
      </c>
    </row>
    <row r="5068" spans="1:2" ht="12" thickBot="1" x14ac:dyDescent="0.25">
      <c r="A5068" s="15" t="s">
        <v>81</v>
      </c>
      <c r="B5068" s="17" t="s">
        <v>154</v>
      </c>
    </row>
    <row r="5069" spans="1:2" ht="12" thickBot="1" x14ac:dyDescent="0.25">
      <c r="A5069" s="15" t="s">
        <v>81</v>
      </c>
      <c r="B5069" s="19" t="s">
        <v>155</v>
      </c>
    </row>
    <row r="5070" spans="1:2" ht="12" thickBot="1" x14ac:dyDescent="0.25">
      <c r="A5070" s="15" t="s">
        <v>81</v>
      </c>
      <c r="B5070" s="17" t="s">
        <v>156</v>
      </c>
    </row>
    <row r="5071" spans="1:2" ht="17.25" thickBot="1" x14ac:dyDescent="0.25">
      <c r="A5071" s="15" t="s">
        <v>81</v>
      </c>
      <c r="B5071" s="17" t="s">
        <v>157</v>
      </c>
    </row>
    <row r="5072" spans="1:2" ht="12" thickBot="1" x14ac:dyDescent="0.25">
      <c r="A5072" s="15" t="s">
        <v>81</v>
      </c>
      <c r="B5072" s="17" t="s">
        <v>158</v>
      </c>
    </row>
    <row r="5073" spans="1:2" ht="12" thickBot="1" x14ac:dyDescent="0.25">
      <c r="A5073" s="15" t="s">
        <v>81</v>
      </c>
      <c r="B5073" s="17" t="s">
        <v>159</v>
      </c>
    </row>
    <row r="5074" spans="1:2" ht="12" thickBot="1" x14ac:dyDescent="0.25">
      <c r="A5074" s="15" t="s">
        <v>81</v>
      </c>
      <c r="B5074" s="17" t="s">
        <v>160</v>
      </c>
    </row>
    <row r="5075" spans="1:2" ht="12" thickBot="1" x14ac:dyDescent="0.25">
      <c r="A5075" s="15" t="s">
        <v>81</v>
      </c>
      <c r="B5075" s="17" t="s">
        <v>161</v>
      </c>
    </row>
    <row r="5076" spans="1:2" ht="12" thickBot="1" x14ac:dyDescent="0.25">
      <c r="A5076" s="15" t="s">
        <v>81</v>
      </c>
      <c r="B5076" s="17" t="s">
        <v>162</v>
      </c>
    </row>
    <row r="5077" spans="1:2" ht="12" thickBot="1" x14ac:dyDescent="0.25">
      <c r="A5077" s="15" t="s">
        <v>81</v>
      </c>
      <c r="B5077" s="17" t="s">
        <v>162</v>
      </c>
    </row>
    <row r="5078" spans="1:2" ht="12" thickBot="1" x14ac:dyDescent="0.25">
      <c r="A5078" s="15" t="s">
        <v>81</v>
      </c>
      <c r="B5078" s="17" t="s">
        <v>163</v>
      </c>
    </row>
    <row r="5079" spans="1:2" ht="12" thickBot="1" x14ac:dyDescent="0.25">
      <c r="A5079" s="15" t="s">
        <v>81</v>
      </c>
      <c r="B5079" s="17" t="s">
        <v>164</v>
      </c>
    </row>
    <row r="5080" spans="1:2" ht="12" thickBot="1" x14ac:dyDescent="0.25">
      <c r="A5080" s="15" t="s">
        <v>81</v>
      </c>
      <c r="B5080" s="17" t="s">
        <v>165</v>
      </c>
    </row>
    <row r="5081" spans="1:2" ht="12" thickBot="1" x14ac:dyDescent="0.25">
      <c r="A5081" s="15" t="s">
        <v>81</v>
      </c>
      <c r="B5081" s="17" t="s">
        <v>166</v>
      </c>
    </row>
    <row r="5082" spans="1:2" ht="12" thickBot="1" x14ac:dyDescent="0.25">
      <c r="A5082" s="15" t="s">
        <v>81</v>
      </c>
      <c r="B5082" s="17" t="s">
        <v>166</v>
      </c>
    </row>
    <row r="5083" spans="1:2" ht="12" thickBot="1" x14ac:dyDescent="0.25">
      <c r="A5083" s="15" t="s">
        <v>81</v>
      </c>
      <c r="B5083" s="17" t="s">
        <v>167</v>
      </c>
    </row>
    <row r="5084" spans="1:2" ht="12" thickBot="1" x14ac:dyDescent="0.25">
      <c r="A5084" s="15" t="s">
        <v>81</v>
      </c>
      <c r="B5084" s="17" t="s">
        <v>167</v>
      </c>
    </row>
    <row r="5085" spans="1:2" ht="12" thickBot="1" x14ac:dyDescent="0.25">
      <c r="A5085" s="15" t="s">
        <v>81</v>
      </c>
      <c r="B5085" s="17" t="s">
        <v>168</v>
      </c>
    </row>
    <row r="5086" spans="1:2" ht="12" thickBot="1" x14ac:dyDescent="0.25">
      <c r="A5086" s="15" t="s">
        <v>81</v>
      </c>
      <c r="B5086" s="17" t="s">
        <v>168</v>
      </c>
    </row>
    <row r="5087" spans="1:2" ht="12" thickBot="1" x14ac:dyDescent="0.25">
      <c r="A5087" s="15" t="s">
        <v>81</v>
      </c>
      <c r="B5087" s="17" t="s">
        <v>169</v>
      </c>
    </row>
    <row r="5088" spans="1:2" ht="12" thickBot="1" x14ac:dyDescent="0.25">
      <c r="A5088" s="15" t="s">
        <v>81</v>
      </c>
      <c r="B5088" s="17" t="s">
        <v>170</v>
      </c>
    </row>
    <row r="5089" spans="1:2" ht="12" thickBot="1" x14ac:dyDescent="0.25">
      <c r="A5089" s="15" t="s">
        <v>81</v>
      </c>
      <c r="B5089" s="17" t="s">
        <v>171</v>
      </c>
    </row>
    <row r="5090" spans="1:2" ht="17.25" thickBot="1" x14ac:dyDescent="0.25">
      <c r="A5090" s="15" t="s">
        <v>81</v>
      </c>
      <c r="B5090" s="17" t="s">
        <v>172</v>
      </c>
    </row>
    <row r="5091" spans="1:2" ht="17.25" thickBot="1" x14ac:dyDescent="0.25">
      <c r="A5091" s="15" t="s">
        <v>81</v>
      </c>
      <c r="B5091" s="17" t="s">
        <v>173</v>
      </c>
    </row>
    <row r="5092" spans="1:2" ht="12" thickBot="1" x14ac:dyDescent="0.25">
      <c r="A5092" s="15" t="s">
        <v>81</v>
      </c>
      <c r="B5092" s="17" t="s">
        <v>174</v>
      </c>
    </row>
    <row r="5093" spans="1:2" ht="12" thickBot="1" x14ac:dyDescent="0.25">
      <c r="A5093" s="15" t="s">
        <v>81</v>
      </c>
      <c r="B5093" s="17" t="s">
        <v>175</v>
      </c>
    </row>
    <row r="5094" spans="1:2" ht="12" thickBot="1" x14ac:dyDescent="0.25">
      <c r="A5094" s="15" t="s">
        <v>81</v>
      </c>
      <c r="B5094" s="17" t="s">
        <v>176</v>
      </c>
    </row>
    <row r="5095" spans="1:2" ht="12" thickBot="1" x14ac:dyDescent="0.25">
      <c r="A5095" s="15" t="s">
        <v>81</v>
      </c>
      <c r="B5095" s="17" t="s">
        <v>177</v>
      </c>
    </row>
    <row r="5096" spans="1:2" ht="12" thickBot="1" x14ac:dyDescent="0.25">
      <c r="A5096" s="15" t="s">
        <v>81</v>
      </c>
      <c r="B5096" s="17" t="s">
        <v>178</v>
      </c>
    </row>
    <row r="5097" spans="1:2" ht="12" thickBot="1" x14ac:dyDescent="0.25">
      <c r="A5097" s="15" t="s">
        <v>81</v>
      </c>
      <c r="B5097" s="17" t="s">
        <v>179</v>
      </c>
    </row>
    <row r="5098" spans="1:2" ht="12" thickBot="1" x14ac:dyDescent="0.25">
      <c r="A5098" s="15" t="s">
        <v>81</v>
      </c>
      <c r="B5098" s="17" t="s">
        <v>180</v>
      </c>
    </row>
    <row r="5099" spans="1:2" ht="12" thickBot="1" x14ac:dyDescent="0.25">
      <c r="A5099" s="15" t="s">
        <v>81</v>
      </c>
      <c r="B5099" s="17" t="s">
        <v>181</v>
      </c>
    </row>
    <row r="5100" spans="1:2" ht="12" thickBot="1" x14ac:dyDescent="0.25">
      <c r="A5100" s="15" t="s">
        <v>81</v>
      </c>
      <c r="B5100" s="17" t="s">
        <v>182</v>
      </c>
    </row>
    <row r="5101" spans="1:2" ht="12" thickBot="1" x14ac:dyDescent="0.25">
      <c r="A5101" s="15" t="s">
        <v>81</v>
      </c>
      <c r="B5101" s="17" t="s">
        <v>183</v>
      </c>
    </row>
    <row r="5102" spans="1:2" ht="12" thickBot="1" x14ac:dyDescent="0.25">
      <c r="A5102" s="15" t="s">
        <v>81</v>
      </c>
      <c r="B5102" s="17" t="s">
        <v>184</v>
      </c>
    </row>
    <row r="5103" spans="1:2" ht="12" thickBot="1" x14ac:dyDescent="0.25">
      <c r="A5103" s="15" t="s">
        <v>81</v>
      </c>
      <c r="B5103" s="17" t="s">
        <v>185</v>
      </c>
    </row>
    <row r="5104" spans="1:2" ht="17.25" thickBot="1" x14ac:dyDescent="0.25">
      <c r="A5104" s="15" t="s">
        <v>81</v>
      </c>
      <c r="B5104" s="17" t="s">
        <v>186</v>
      </c>
    </row>
    <row r="5105" spans="1:2" ht="17.25" thickBot="1" x14ac:dyDescent="0.25">
      <c r="A5105" s="15" t="s">
        <v>81</v>
      </c>
      <c r="B5105" s="17" t="s">
        <v>187</v>
      </c>
    </row>
    <row r="5106" spans="1:2" ht="12" thickBot="1" x14ac:dyDescent="0.25">
      <c r="A5106" s="15" t="s">
        <v>81</v>
      </c>
      <c r="B5106" s="17" t="s">
        <v>188</v>
      </c>
    </row>
    <row r="5107" spans="1:2" ht="12" thickBot="1" x14ac:dyDescent="0.25">
      <c r="A5107" s="15" t="s">
        <v>81</v>
      </c>
      <c r="B5107" s="17" t="s">
        <v>189</v>
      </c>
    </row>
    <row r="5108" spans="1:2" ht="12" thickBot="1" x14ac:dyDescent="0.25">
      <c r="A5108" s="15" t="s">
        <v>81</v>
      </c>
      <c r="B5108" s="17" t="s">
        <v>190</v>
      </c>
    </row>
    <row r="5109" spans="1:2" ht="12" thickBot="1" x14ac:dyDescent="0.25">
      <c r="A5109" s="15" t="s">
        <v>81</v>
      </c>
      <c r="B5109" s="17" t="s">
        <v>191</v>
      </c>
    </row>
    <row r="5110" spans="1:2" ht="17.25" thickBot="1" x14ac:dyDescent="0.25">
      <c r="A5110" s="15" t="s">
        <v>81</v>
      </c>
      <c r="B5110" s="17" t="s">
        <v>192</v>
      </c>
    </row>
    <row r="5111" spans="1:2" ht="12" thickBot="1" x14ac:dyDescent="0.25">
      <c r="A5111" s="15" t="s">
        <v>81</v>
      </c>
      <c r="B5111" s="17" t="s">
        <v>193</v>
      </c>
    </row>
    <row r="5112" spans="1:2" ht="12" thickBot="1" x14ac:dyDescent="0.25">
      <c r="A5112" s="15" t="s">
        <v>81</v>
      </c>
      <c r="B5112" s="17" t="s">
        <v>194</v>
      </c>
    </row>
    <row r="5113" spans="1:2" ht="12" thickBot="1" x14ac:dyDescent="0.25">
      <c r="A5113" s="15" t="s">
        <v>81</v>
      </c>
      <c r="B5113" s="17" t="s">
        <v>195</v>
      </c>
    </row>
    <row r="5114" spans="1:2" ht="12" thickBot="1" x14ac:dyDescent="0.25">
      <c r="A5114" s="15" t="s">
        <v>81</v>
      </c>
      <c r="B5114" s="17" t="s">
        <v>196</v>
      </c>
    </row>
    <row r="5115" spans="1:2" ht="12" thickBot="1" x14ac:dyDescent="0.25">
      <c r="A5115" s="15" t="s">
        <v>81</v>
      </c>
      <c r="B5115" s="17" t="s">
        <v>197</v>
      </c>
    </row>
    <row r="5116" spans="1:2" ht="12" thickBot="1" x14ac:dyDescent="0.25">
      <c r="A5116" s="15" t="s">
        <v>81</v>
      </c>
      <c r="B5116" s="22" t="s">
        <v>198</v>
      </c>
    </row>
    <row r="5117" spans="1:2" ht="12" thickBot="1" x14ac:dyDescent="0.25">
      <c r="A5117" s="15" t="s">
        <v>81</v>
      </c>
      <c r="B5117" s="22" t="s">
        <v>199</v>
      </c>
    </row>
    <row r="5118" spans="1:2" ht="12" thickBot="1" x14ac:dyDescent="0.25">
      <c r="A5118" s="15" t="s">
        <v>81</v>
      </c>
      <c r="B5118" s="22" t="s">
        <v>200</v>
      </c>
    </row>
    <row r="5119" spans="1:2" ht="12" thickBot="1" x14ac:dyDescent="0.25">
      <c r="A5119" s="15" t="s">
        <v>81</v>
      </c>
      <c r="B5119" s="22" t="s">
        <v>201</v>
      </c>
    </row>
    <row r="5120" spans="1:2" ht="12" thickBot="1" x14ac:dyDescent="0.25">
      <c r="A5120" s="15" t="s">
        <v>81</v>
      </c>
      <c r="B5120" s="22" t="s">
        <v>202</v>
      </c>
    </row>
    <row r="5121" spans="1:2" ht="12" thickBot="1" x14ac:dyDescent="0.25">
      <c r="A5121" s="15" t="s">
        <v>81</v>
      </c>
      <c r="B5121" s="22" t="s">
        <v>203</v>
      </c>
    </row>
    <row r="5122" spans="1:2" ht="12" thickBot="1" x14ac:dyDescent="0.25">
      <c r="A5122" s="15" t="s">
        <v>81</v>
      </c>
      <c r="B5122" s="22" t="s">
        <v>204</v>
      </c>
    </row>
    <row r="5123" spans="1:2" ht="12" thickBot="1" x14ac:dyDescent="0.25">
      <c r="A5123" s="15" t="s">
        <v>81</v>
      </c>
      <c r="B5123" s="22" t="s">
        <v>205</v>
      </c>
    </row>
    <row r="5124" spans="1:2" ht="12" thickBot="1" x14ac:dyDescent="0.25">
      <c r="A5124" s="15" t="s">
        <v>81</v>
      </c>
      <c r="B5124" s="22" t="s">
        <v>206</v>
      </c>
    </row>
    <row r="5125" spans="1:2" ht="12" thickBot="1" x14ac:dyDescent="0.25">
      <c r="A5125" s="15" t="s">
        <v>81</v>
      </c>
      <c r="B5125" s="22" t="s">
        <v>207</v>
      </c>
    </row>
    <row r="5126" spans="1:2" ht="12" thickBot="1" x14ac:dyDescent="0.25">
      <c r="A5126" s="15" t="s">
        <v>81</v>
      </c>
      <c r="B5126" s="22" t="s">
        <v>208</v>
      </c>
    </row>
    <row r="5127" spans="1:2" ht="12" thickBot="1" x14ac:dyDescent="0.25">
      <c r="A5127" s="15" t="s">
        <v>81</v>
      </c>
      <c r="B5127" s="22" t="s">
        <v>209</v>
      </c>
    </row>
    <row r="5128" spans="1:2" ht="12" thickBot="1" x14ac:dyDescent="0.25">
      <c r="A5128" s="15" t="s">
        <v>81</v>
      </c>
      <c r="B5128" s="22" t="s">
        <v>210</v>
      </c>
    </row>
    <row r="5129" spans="1:2" ht="12" thickBot="1" x14ac:dyDescent="0.25">
      <c r="A5129" s="15" t="s">
        <v>81</v>
      </c>
      <c r="B5129" s="22" t="s">
        <v>211</v>
      </c>
    </row>
    <row r="5130" spans="1:2" ht="12" thickBot="1" x14ac:dyDescent="0.25">
      <c r="A5130" s="15" t="s">
        <v>81</v>
      </c>
      <c r="B5130" s="22" t="s">
        <v>212</v>
      </c>
    </row>
    <row r="5131" spans="1:2" ht="12" thickBot="1" x14ac:dyDescent="0.25">
      <c r="A5131" s="15" t="s">
        <v>81</v>
      </c>
      <c r="B5131" s="22" t="s">
        <v>213</v>
      </c>
    </row>
    <row r="5132" spans="1:2" ht="12" thickBot="1" x14ac:dyDescent="0.25">
      <c r="A5132" s="15" t="s">
        <v>81</v>
      </c>
      <c r="B5132" s="22" t="s">
        <v>214</v>
      </c>
    </row>
    <row r="5133" spans="1:2" ht="12" thickBot="1" x14ac:dyDescent="0.25">
      <c r="A5133" s="15" t="s">
        <v>81</v>
      </c>
      <c r="B5133" s="22" t="s">
        <v>215</v>
      </c>
    </row>
    <row r="5134" spans="1:2" ht="12" thickBot="1" x14ac:dyDescent="0.25">
      <c r="A5134" s="15" t="s">
        <v>81</v>
      </c>
      <c r="B5134" s="22" t="s">
        <v>216</v>
      </c>
    </row>
    <row r="5135" spans="1:2" ht="12" thickBot="1" x14ac:dyDescent="0.25">
      <c r="A5135" s="15" t="s">
        <v>81</v>
      </c>
      <c r="B5135" s="22" t="s">
        <v>217</v>
      </c>
    </row>
    <row r="5136" spans="1:2" ht="12" thickBot="1" x14ac:dyDescent="0.25">
      <c r="A5136" s="15" t="s">
        <v>81</v>
      </c>
      <c r="B5136" s="22" t="s">
        <v>218</v>
      </c>
    </row>
    <row r="5137" spans="1:2" ht="12" thickBot="1" x14ac:dyDescent="0.25">
      <c r="A5137" s="15" t="s">
        <v>81</v>
      </c>
      <c r="B5137" s="22" t="s">
        <v>219</v>
      </c>
    </row>
    <row r="5138" spans="1:2" ht="12" thickBot="1" x14ac:dyDescent="0.25">
      <c r="A5138" s="15" t="s">
        <v>81</v>
      </c>
      <c r="B5138" s="22" t="s">
        <v>220</v>
      </c>
    </row>
    <row r="5139" spans="1:2" ht="12" thickBot="1" x14ac:dyDescent="0.25">
      <c r="A5139" s="15" t="s">
        <v>81</v>
      </c>
      <c r="B5139" s="22" t="s">
        <v>221</v>
      </c>
    </row>
    <row r="5140" spans="1:2" ht="12" thickBot="1" x14ac:dyDescent="0.25">
      <c r="A5140" s="15" t="s">
        <v>81</v>
      </c>
      <c r="B5140" s="22" t="s">
        <v>222</v>
      </c>
    </row>
    <row r="5141" spans="1:2" ht="12" thickBot="1" x14ac:dyDescent="0.25">
      <c r="A5141" s="15" t="s">
        <v>81</v>
      </c>
      <c r="B5141" s="22" t="s">
        <v>223</v>
      </c>
    </row>
    <row r="5142" spans="1:2" ht="12" thickBot="1" x14ac:dyDescent="0.25">
      <c r="A5142" s="15" t="s">
        <v>81</v>
      </c>
      <c r="B5142" s="22" t="s">
        <v>224</v>
      </c>
    </row>
    <row r="5143" spans="1:2" ht="12" thickBot="1" x14ac:dyDescent="0.25">
      <c r="A5143" s="15" t="s">
        <v>81</v>
      </c>
      <c r="B5143" s="22" t="s">
        <v>225</v>
      </c>
    </row>
    <row r="5144" spans="1:2" ht="12" thickBot="1" x14ac:dyDescent="0.25">
      <c r="A5144" s="15" t="s">
        <v>81</v>
      </c>
      <c r="B5144" s="22" t="s">
        <v>226</v>
      </c>
    </row>
    <row r="5145" spans="1:2" ht="12" thickBot="1" x14ac:dyDescent="0.25">
      <c r="A5145" s="15" t="s">
        <v>81</v>
      </c>
      <c r="B5145" s="22" t="s">
        <v>227</v>
      </c>
    </row>
    <row r="5146" spans="1:2" ht="12" thickBot="1" x14ac:dyDescent="0.25">
      <c r="A5146" s="15" t="s">
        <v>81</v>
      </c>
      <c r="B5146" s="22" t="s">
        <v>228</v>
      </c>
    </row>
    <row r="5147" spans="1:2" ht="12" thickBot="1" x14ac:dyDescent="0.25">
      <c r="A5147" s="15" t="s">
        <v>81</v>
      </c>
      <c r="B5147" s="22" t="s">
        <v>229</v>
      </c>
    </row>
    <row r="5148" spans="1:2" ht="12" thickBot="1" x14ac:dyDescent="0.25">
      <c r="A5148" s="15" t="s">
        <v>81</v>
      </c>
      <c r="B5148" s="22" t="s">
        <v>230</v>
      </c>
    </row>
    <row r="5149" spans="1:2" ht="12" thickBot="1" x14ac:dyDescent="0.25">
      <c r="A5149" s="15" t="s">
        <v>81</v>
      </c>
      <c r="B5149" s="22" t="s">
        <v>231</v>
      </c>
    </row>
    <row r="5150" spans="1:2" ht="12" thickBot="1" x14ac:dyDescent="0.25">
      <c r="A5150" s="15" t="s">
        <v>81</v>
      </c>
      <c r="B5150" s="22" t="s">
        <v>232</v>
      </c>
    </row>
    <row r="5151" spans="1:2" ht="12" thickBot="1" x14ac:dyDescent="0.25">
      <c r="A5151" s="15" t="s">
        <v>81</v>
      </c>
      <c r="B5151" s="22" t="s">
        <v>233</v>
      </c>
    </row>
    <row r="5152" spans="1:2" ht="12" thickBot="1" x14ac:dyDescent="0.25">
      <c r="A5152" s="15" t="s">
        <v>81</v>
      </c>
      <c r="B5152" s="22" t="s">
        <v>234</v>
      </c>
    </row>
    <row r="5153" spans="1:2" ht="12" thickBot="1" x14ac:dyDescent="0.25">
      <c r="A5153" s="15" t="s">
        <v>81</v>
      </c>
      <c r="B5153" s="22" t="s">
        <v>235</v>
      </c>
    </row>
    <row r="5154" spans="1:2" ht="12" thickBot="1" x14ac:dyDescent="0.25">
      <c r="A5154" s="15" t="s">
        <v>81</v>
      </c>
      <c r="B5154" s="22" t="s">
        <v>236</v>
      </c>
    </row>
    <row r="5155" spans="1:2" ht="12" thickBot="1" x14ac:dyDescent="0.25">
      <c r="A5155" s="15" t="s">
        <v>81</v>
      </c>
      <c r="B5155" s="22" t="s">
        <v>237</v>
      </c>
    </row>
    <row r="5156" spans="1:2" ht="12" thickBot="1" x14ac:dyDescent="0.25">
      <c r="A5156" s="15" t="s">
        <v>81</v>
      </c>
      <c r="B5156" s="29">
        <v>0</v>
      </c>
    </row>
    <row r="5157" spans="1:2" ht="12" thickBot="1" x14ac:dyDescent="0.25">
      <c r="A5157" s="15" t="s">
        <v>81</v>
      </c>
      <c r="B5157" s="25">
        <v>0</v>
      </c>
    </row>
    <row r="5158" spans="1:2" ht="12" thickBot="1" x14ac:dyDescent="0.25">
      <c r="A5158" s="15" t="s">
        <v>81</v>
      </c>
      <c r="B5158" s="25">
        <v>0</v>
      </c>
    </row>
    <row r="5159" spans="1:2" ht="12" thickBot="1" x14ac:dyDescent="0.25">
      <c r="A5159" s="15" t="s">
        <v>81</v>
      </c>
      <c r="B5159" s="25">
        <v>0</v>
      </c>
    </row>
    <row r="5160" spans="1:2" ht="12" thickBot="1" x14ac:dyDescent="0.25">
      <c r="A5160" s="15" t="s">
        <v>81</v>
      </c>
      <c r="B5160" s="25">
        <v>0</v>
      </c>
    </row>
    <row r="5161" spans="1:2" ht="12" thickBot="1" x14ac:dyDescent="0.25">
      <c r="A5161" s="15" t="s">
        <v>81</v>
      </c>
      <c r="B5161" s="25">
        <v>0</v>
      </c>
    </row>
    <row r="5162" spans="1:2" ht="12" thickBot="1" x14ac:dyDescent="0.25">
      <c r="A5162" s="15" t="s">
        <v>81</v>
      </c>
      <c r="B5162" s="25">
        <v>0</v>
      </c>
    </row>
    <row r="5163" spans="1:2" ht="12" thickBot="1" x14ac:dyDescent="0.25">
      <c r="A5163" s="15" t="s">
        <v>81</v>
      </c>
      <c r="B5163" s="25">
        <v>0</v>
      </c>
    </row>
    <row r="5164" spans="1:2" ht="12" thickBot="1" x14ac:dyDescent="0.25">
      <c r="A5164" s="15" t="s">
        <v>81</v>
      </c>
      <c r="B5164" s="25">
        <v>0</v>
      </c>
    </row>
    <row r="5165" spans="1:2" ht="12" thickBot="1" x14ac:dyDescent="0.25">
      <c r="A5165" s="15" t="s">
        <v>81</v>
      </c>
      <c r="B5165" s="25">
        <v>0</v>
      </c>
    </row>
    <row r="5166" spans="1:2" ht="12" thickBot="1" x14ac:dyDescent="0.25">
      <c r="A5166" s="15" t="s">
        <v>81</v>
      </c>
      <c r="B5166" s="25">
        <v>0</v>
      </c>
    </row>
    <row r="5167" spans="1:2" ht="12" thickBot="1" x14ac:dyDescent="0.25">
      <c r="A5167" s="15" t="s">
        <v>81</v>
      </c>
      <c r="B5167" s="25">
        <v>0</v>
      </c>
    </row>
    <row r="5168" spans="1:2" ht="12" thickBot="1" x14ac:dyDescent="0.25">
      <c r="A5168" s="15" t="s">
        <v>81</v>
      </c>
      <c r="B5168" s="25">
        <v>0</v>
      </c>
    </row>
    <row r="5169" spans="1:2" ht="12" thickBot="1" x14ac:dyDescent="0.25">
      <c r="A5169" s="15" t="s">
        <v>81</v>
      </c>
      <c r="B5169" s="25">
        <v>0</v>
      </c>
    </row>
    <row r="5170" spans="1:2" ht="12" thickBot="1" x14ac:dyDescent="0.25">
      <c r="A5170" s="15" t="s">
        <v>81</v>
      </c>
      <c r="B5170" s="26">
        <v>0</v>
      </c>
    </row>
    <row r="5171" spans="1:2" x14ac:dyDescent="0.2">
      <c r="A5171" s="15" t="s">
        <v>81</v>
      </c>
    </row>
    <row r="5172" spans="1:2" x14ac:dyDescent="0.2">
      <c r="A5172" s="15" t="s">
        <v>81</v>
      </c>
    </row>
    <row r="5173" spans="1:2" x14ac:dyDescent="0.2">
      <c r="A5173" s="15" t="s">
        <v>81</v>
      </c>
    </row>
    <row r="5174" spans="1:2" x14ac:dyDescent="0.2">
      <c r="A5174" s="15" t="s">
        <v>81</v>
      </c>
    </row>
    <row r="5175" spans="1:2" x14ac:dyDescent="0.2">
      <c r="A5175" s="15" t="s">
        <v>81</v>
      </c>
    </row>
    <row r="5176" spans="1:2" x14ac:dyDescent="0.2">
      <c r="A5176" s="15" t="s">
        <v>81</v>
      </c>
    </row>
    <row r="5177" spans="1:2" x14ac:dyDescent="0.2">
      <c r="A5177" s="15" t="s">
        <v>81</v>
      </c>
    </row>
    <row r="5178" spans="1:2" x14ac:dyDescent="0.2">
      <c r="A5178" s="15" t="s">
        <v>81</v>
      </c>
    </row>
    <row r="5179" spans="1:2" x14ac:dyDescent="0.2">
      <c r="A5179" s="15" t="s">
        <v>81</v>
      </c>
    </row>
    <row r="5180" spans="1:2" x14ac:dyDescent="0.2">
      <c r="A5180" s="15" t="s">
        <v>81</v>
      </c>
    </row>
    <row r="5181" spans="1:2" x14ac:dyDescent="0.2">
      <c r="A5181" s="15" t="s">
        <v>81</v>
      </c>
    </row>
    <row r="5182" spans="1:2" x14ac:dyDescent="0.2">
      <c r="A5182" s="15" t="s">
        <v>81</v>
      </c>
    </row>
    <row r="5183" spans="1:2" x14ac:dyDescent="0.2">
      <c r="A5183" s="15" t="s">
        <v>81</v>
      </c>
    </row>
    <row r="5184" spans="1:2" x14ac:dyDescent="0.2">
      <c r="A5184" s="15" t="s">
        <v>81</v>
      </c>
    </row>
    <row r="5185" spans="1:1" x14ac:dyDescent="0.2">
      <c r="A5185" s="15" t="s">
        <v>81</v>
      </c>
    </row>
    <row r="5186" spans="1:1" x14ac:dyDescent="0.2">
      <c r="A5186" s="15" t="s">
        <v>81</v>
      </c>
    </row>
    <row r="5187" spans="1:1" x14ac:dyDescent="0.2">
      <c r="A5187" s="15" t="s">
        <v>81</v>
      </c>
    </row>
    <row r="5188" spans="1:1" x14ac:dyDescent="0.2">
      <c r="A5188" s="15" t="s">
        <v>81</v>
      </c>
    </row>
    <row r="5189" spans="1:1" x14ac:dyDescent="0.2">
      <c r="A5189" s="15" t="s">
        <v>81</v>
      </c>
    </row>
    <row r="5190" spans="1:1" x14ac:dyDescent="0.2">
      <c r="A5190" s="15" t="s">
        <v>81</v>
      </c>
    </row>
    <row r="5191" spans="1:1" x14ac:dyDescent="0.2">
      <c r="A5191" s="15" t="s">
        <v>81</v>
      </c>
    </row>
    <row r="5192" spans="1:1" x14ac:dyDescent="0.2">
      <c r="A5192" s="15" t="s">
        <v>81</v>
      </c>
    </row>
    <row r="5193" spans="1:1" x14ac:dyDescent="0.2">
      <c r="A5193" s="15" t="s">
        <v>81</v>
      </c>
    </row>
    <row r="5194" spans="1:1" x14ac:dyDescent="0.2">
      <c r="A5194" s="15" t="s">
        <v>81</v>
      </c>
    </row>
    <row r="5195" spans="1:1" x14ac:dyDescent="0.2">
      <c r="A5195" s="15" t="s">
        <v>81</v>
      </c>
    </row>
    <row r="5196" spans="1:1" x14ac:dyDescent="0.2">
      <c r="A5196" s="15" t="s">
        <v>81</v>
      </c>
    </row>
    <row r="5197" spans="1:1" x14ac:dyDescent="0.2">
      <c r="A5197" s="15" t="s">
        <v>81</v>
      </c>
    </row>
    <row r="5198" spans="1:1" x14ac:dyDescent="0.2">
      <c r="A5198" s="15" t="s">
        <v>81</v>
      </c>
    </row>
    <row r="5199" spans="1:1" x14ac:dyDescent="0.2">
      <c r="A5199" s="15" t="s">
        <v>81</v>
      </c>
    </row>
    <row r="5200" spans="1:1" ht="12" thickBot="1" x14ac:dyDescent="0.25">
      <c r="A5200" s="15" t="s">
        <v>81</v>
      </c>
    </row>
    <row r="5201" spans="1:2" ht="12" thickBot="1" x14ac:dyDescent="0.25">
      <c r="A5201" s="15" t="s">
        <v>82</v>
      </c>
      <c r="B5201" s="17" t="s">
        <v>104</v>
      </c>
    </row>
    <row r="5202" spans="1:2" ht="12" thickBot="1" x14ac:dyDescent="0.25">
      <c r="A5202" s="15" t="s">
        <v>82</v>
      </c>
      <c r="B5202" s="17" t="s">
        <v>104</v>
      </c>
    </row>
    <row r="5203" spans="1:2" ht="12" thickBot="1" x14ac:dyDescent="0.25">
      <c r="A5203" s="15" t="s">
        <v>82</v>
      </c>
      <c r="B5203" s="17" t="s">
        <v>105</v>
      </c>
    </row>
    <row r="5204" spans="1:2" ht="12" thickBot="1" x14ac:dyDescent="0.25">
      <c r="A5204" s="15" t="s">
        <v>82</v>
      </c>
      <c r="B5204" s="17" t="s">
        <v>106</v>
      </c>
    </row>
    <row r="5205" spans="1:2" ht="12" thickBot="1" x14ac:dyDescent="0.25">
      <c r="A5205" s="15" t="s">
        <v>82</v>
      </c>
      <c r="B5205" s="17" t="s">
        <v>107</v>
      </c>
    </row>
    <row r="5206" spans="1:2" ht="12" thickBot="1" x14ac:dyDescent="0.25">
      <c r="A5206" s="15" t="s">
        <v>82</v>
      </c>
      <c r="B5206" s="17" t="s">
        <v>107</v>
      </c>
    </row>
    <row r="5207" spans="1:2" ht="12" thickBot="1" x14ac:dyDescent="0.25">
      <c r="A5207" s="15" t="s">
        <v>82</v>
      </c>
      <c r="B5207" s="17" t="s">
        <v>108</v>
      </c>
    </row>
    <row r="5208" spans="1:2" ht="12" thickBot="1" x14ac:dyDescent="0.25">
      <c r="A5208" s="15" t="s">
        <v>82</v>
      </c>
      <c r="B5208" s="17" t="s">
        <v>108</v>
      </c>
    </row>
    <row r="5209" spans="1:2" ht="12" thickBot="1" x14ac:dyDescent="0.25">
      <c r="A5209" s="15" t="s">
        <v>82</v>
      </c>
      <c r="B5209" s="17" t="s">
        <v>109</v>
      </c>
    </row>
    <row r="5210" spans="1:2" ht="12" thickBot="1" x14ac:dyDescent="0.25">
      <c r="A5210" s="15" t="s">
        <v>82</v>
      </c>
      <c r="B5210" s="17" t="s">
        <v>110</v>
      </c>
    </row>
    <row r="5211" spans="1:2" ht="12" thickBot="1" x14ac:dyDescent="0.25">
      <c r="A5211" s="15" t="s">
        <v>82</v>
      </c>
      <c r="B5211" s="17" t="s">
        <v>110</v>
      </c>
    </row>
    <row r="5212" spans="1:2" ht="12" thickBot="1" x14ac:dyDescent="0.25">
      <c r="A5212" s="15" t="s">
        <v>82</v>
      </c>
      <c r="B5212" s="17" t="s">
        <v>111</v>
      </c>
    </row>
    <row r="5213" spans="1:2" ht="12" thickBot="1" x14ac:dyDescent="0.25">
      <c r="A5213" s="15" t="s">
        <v>82</v>
      </c>
      <c r="B5213" s="17" t="s">
        <v>111</v>
      </c>
    </row>
    <row r="5214" spans="1:2" ht="12" thickBot="1" x14ac:dyDescent="0.25">
      <c r="A5214" s="15" t="s">
        <v>82</v>
      </c>
      <c r="B5214" s="17" t="s">
        <v>112</v>
      </c>
    </row>
    <row r="5215" spans="1:2" ht="12" thickBot="1" x14ac:dyDescent="0.25">
      <c r="A5215" s="15" t="s">
        <v>82</v>
      </c>
      <c r="B5215" s="17" t="s">
        <v>113</v>
      </c>
    </row>
    <row r="5216" spans="1:2" ht="12" thickBot="1" x14ac:dyDescent="0.25">
      <c r="A5216" s="15" t="s">
        <v>82</v>
      </c>
      <c r="B5216" s="17" t="s">
        <v>113</v>
      </c>
    </row>
    <row r="5217" spans="1:2" ht="12" thickBot="1" x14ac:dyDescent="0.25">
      <c r="A5217" s="15" t="s">
        <v>82</v>
      </c>
      <c r="B5217" s="17" t="s">
        <v>114</v>
      </c>
    </row>
    <row r="5218" spans="1:2" ht="12" thickBot="1" x14ac:dyDescent="0.25">
      <c r="A5218" s="15" t="s">
        <v>82</v>
      </c>
      <c r="B5218" s="17" t="s">
        <v>115</v>
      </c>
    </row>
    <row r="5219" spans="1:2" ht="12" thickBot="1" x14ac:dyDescent="0.25">
      <c r="A5219" s="15" t="s">
        <v>82</v>
      </c>
      <c r="B5219" s="17" t="s">
        <v>116</v>
      </c>
    </row>
    <row r="5220" spans="1:2" ht="12" thickBot="1" x14ac:dyDescent="0.25">
      <c r="A5220" s="15" t="s">
        <v>82</v>
      </c>
      <c r="B5220" s="17" t="s">
        <v>117</v>
      </c>
    </row>
    <row r="5221" spans="1:2" ht="12" thickBot="1" x14ac:dyDescent="0.25">
      <c r="A5221" s="15" t="s">
        <v>82</v>
      </c>
      <c r="B5221" s="17" t="s">
        <v>117</v>
      </c>
    </row>
    <row r="5222" spans="1:2" ht="12" thickBot="1" x14ac:dyDescent="0.25">
      <c r="A5222" s="15" t="s">
        <v>82</v>
      </c>
      <c r="B5222" s="17" t="s">
        <v>118</v>
      </c>
    </row>
    <row r="5223" spans="1:2" ht="12" thickBot="1" x14ac:dyDescent="0.25">
      <c r="A5223" s="15" t="s">
        <v>82</v>
      </c>
      <c r="B5223" s="17" t="s">
        <v>119</v>
      </c>
    </row>
    <row r="5224" spans="1:2" ht="12" thickBot="1" x14ac:dyDescent="0.25">
      <c r="A5224" s="15" t="s">
        <v>82</v>
      </c>
      <c r="B5224" s="17" t="s">
        <v>120</v>
      </c>
    </row>
    <row r="5225" spans="1:2" ht="12" thickBot="1" x14ac:dyDescent="0.25">
      <c r="A5225" s="15" t="s">
        <v>82</v>
      </c>
      <c r="B5225" s="17" t="s">
        <v>121</v>
      </c>
    </row>
    <row r="5226" spans="1:2" ht="12" thickBot="1" x14ac:dyDescent="0.25">
      <c r="A5226" s="15" t="s">
        <v>82</v>
      </c>
      <c r="B5226" s="17" t="s">
        <v>122</v>
      </c>
    </row>
    <row r="5227" spans="1:2" ht="12" thickBot="1" x14ac:dyDescent="0.25">
      <c r="A5227" s="15" t="s">
        <v>82</v>
      </c>
      <c r="B5227" s="17" t="s">
        <v>123</v>
      </c>
    </row>
    <row r="5228" spans="1:2" ht="12" thickBot="1" x14ac:dyDescent="0.25">
      <c r="A5228" s="15" t="s">
        <v>82</v>
      </c>
      <c r="B5228" s="17" t="s">
        <v>123</v>
      </c>
    </row>
    <row r="5229" spans="1:2" ht="12" thickBot="1" x14ac:dyDescent="0.25">
      <c r="A5229" s="15" t="s">
        <v>82</v>
      </c>
      <c r="B5229" s="17" t="s">
        <v>124</v>
      </c>
    </row>
    <row r="5230" spans="1:2" ht="12" thickBot="1" x14ac:dyDescent="0.25">
      <c r="A5230" s="15" t="s">
        <v>82</v>
      </c>
      <c r="B5230" s="17" t="s">
        <v>124</v>
      </c>
    </row>
    <row r="5231" spans="1:2" ht="12" thickBot="1" x14ac:dyDescent="0.25">
      <c r="A5231" s="15" t="s">
        <v>82</v>
      </c>
      <c r="B5231" s="17" t="s">
        <v>125</v>
      </c>
    </row>
    <row r="5232" spans="1:2" ht="12" thickBot="1" x14ac:dyDescent="0.25">
      <c r="A5232" s="15" t="s">
        <v>82</v>
      </c>
      <c r="B5232" s="17" t="s">
        <v>125</v>
      </c>
    </row>
    <row r="5233" spans="1:2" ht="12" thickBot="1" x14ac:dyDescent="0.25">
      <c r="A5233" s="15" t="s">
        <v>82</v>
      </c>
      <c r="B5233" s="17" t="s">
        <v>126</v>
      </c>
    </row>
    <row r="5234" spans="1:2" ht="12" thickBot="1" x14ac:dyDescent="0.25">
      <c r="A5234" s="15" t="s">
        <v>82</v>
      </c>
      <c r="B5234" s="17" t="s">
        <v>126</v>
      </c>
    </row>
    <row r="5235" spans="1:2" ht="12" thickBot="1" x14ac:dyDescent="0.25">
      <c r="A5235" s="15" t="s">
        <v>82</v>
      </c>
      <c r="B5235" s="17" t="s">
        <v>127</v>
      </c>
    </row>
    <row r="5236" spans="1:2" ht="12" thickBot="1" x14ac:dyDescent="0.25">
      <c r="A5236" s="15" t="s">
        <v>82</v>
      </c>
      <c r="B5236" s="17" t="s">
        <v>128</v>
      </c>
    </row>
    <row r="5237" spans="1:2" ht="12" thickBot="1" x14ac:dyDescent="0.25">
      <c r="A5237" s="15" t="s">
        <v>82</v>
      </c>
      <c r="B5237" s="17" t="s">
        <v>129</v>
      </c>
    </row>
    <row r="5238" spans="1:2" ht="12" thickBot="1" x14ac:dyDescent="0.25">
      <c r="A5238" s="15" t="s">
        <v>82</v>
      </c>
      <c r="B5238" s="17" t="s">
        <v>130</v>
      </c>
    </row>
    <row r="5239" spans="1:2" ht="12" thickBot="1" x14ac:dyDescent="0.25">
      <c r="A5239" s="15" t="s">
        <v>82</v>
      </c>
      <c r="B5239" s="17" t="s">
        <v>131</v>
      </c>
    </row>
    <row r="5240" spans="1:2" ht="12" thickBot="1" x14ac:dyDescent="0.25">
      <c r="A5240" s="15" t="s">
        <v>82</v>
      </c>
      <c r="B5240" s="19" t="s">
        <v>131</v>
      </c>
    </row>
    <row r="5241" spans="1:2" ht="12" thickBot="1" x14ac:dyDescent="0.25">
      <c r="A5241" s="15" t="s">
        <v>82</v>
      </c>
      <c r="B5241" s="17" t="s">
        <v>132</v>
      </c>
    </row>
    <row r="5242" spans="1:2" ht="12" thickBot="1" x14ac:dyDescent="0.25">
      <c r="A5242" s="15" t="s">
        <v>82</v>
      </c>
      <c r="B5242" s="17" t="s">
        <v>133</v>
      </c>
    </row>
    <row r="5243" spans="1:2" ht="12" thickBot="1" x14ac:dyDescent="0.25">
      <c r="A5243" s="15" t="s">
        <v>82</v>
      </c>
      <c r="B5243" s="17" t="s">
        <v>134</v>
      </c>
    </row>
    <row r="5244" spans="1:2" ht="12" thickBot="1" x14ac:dyDescent="0.25">
      <c r="A5244" s="15" t="s">
        <v>82</v>
      </c>
      <c r="B5244" s="17" t="s">
        <v>135</v>
      </c>
    </row>
    <row r="5245" spans="1:2" ht="12" thickBot="1" x14ac:dyDescent="0.25">
      <c r="A5245" s="15" t="s">
        <v>82</v>
      </c>
      <c r="B5245" s="17" t="s">
        <v>136</v>
      </c>
    </row>
    <row r="5246" spans="1:2" ht="12" thickBot="1" x14ac:dyDescent="0.25">
      <c r="A5246" s="15" t="s">
        <v>82</v>
      </c>
      <c r="B5246" s="19" t="s">
        <v>137</v>
      </c>
    </row>
    <row r="5247" spans="1:2" ht="12" thickBot="1" x14ac:dyDescent="0.25">
      <c r="A5247" s="15" t="s">
        <v>82</v>
      </c>
      <c r="B5247" s="17" t="s">
        <v>137</v>
      </c>
    </row>
    <row r="5248" spans="1:2" ht="12" thickBot="1" x14ac:dyDescent="0.25">
      <c r="A5248" s="15" t="s">
        <v>82</v>
      </c>
      <c r="B5248" s="17" t="s">
        <v>138</v>
      </c>
    </row>
    <row r="5249" spans="1:2" ht="12" thickBot="1" x14ac:dyDescent="0.25">
      <c r="A5249" s="15" t="s">
        <v>82</v>
      </c>
      <c r="B5249" s="17" t="s">
        <v>138</v>
      </c>
    </row>
    <row r="5250" spans="1:2" ht="12" thickBot="1" x14ac:dyDescent="0.25">
      <c r="A5250" s="15" t="s">
        <v>82</v>
      </c>
      <c r="B5250" s="31" t="s">
        <v>139</v>
      </c>
    </row>
    <row r="5251" spans="1:2" ht="12" thickBot="1" x14ac:dyDescent="0.25">
      <c r="A5251" s="15" t="s">
        <v>82</v>
      </c>
      <c r="B5251" s="17" t="s">
        <v>140</v>
      </c>
    </row>
    <row r="5252" spans="1:2" ht="12" thickBot="1" x14ac:dyDescent="0.25">
      <c r="A5252" s="15" t="s">
        <v>82</v>
      </c>
      <c r="B5252" s="17" t="s">
        <v>141</v>
      </c>
    </row>
    <row r="5253" spans="1:2" ht="12" thickBot="1" x14ac:dyDescent="0.25">
      <c r="A5253" s="15" t="s">
        <v>82</v>
      </c>
      <c r="B5253" s="17" t="s">
        <v>142</v>
      </c>
    </row>
    <row r="5254" spans="1:2" ht="12" thickBot="1" x14ac:dyDescent="0.25">
      <c r="A5254" s="15" t="s">
        <v>82</v>
      </c>
      <c r="B5254" s="17" t="s">
        <v>142</v>
      </c>
    </row>
    <row r="5255" spans="1:2" ht="12" thickBot="1" x14ac:dyDescent="0.25">
      <c r="A5255" s="15" t="s">
        <v>82</v>
      </c>
      <c r="B5255" s="17" t="s">
        <v>143</v>
      </c>
    </row>
    <row r="5256" spans="1:2" ht="12" thickBot="1" x14ac:dyDescent="0.25">
      <c r="A5256" s="15" t="s">
        <v>82</v>
      </c>
      <c r="B5256" s="17" t="s">
        <v>144</v>
      </c>
    </row>
    <row r="5257" spans="1:2" ht="12" thickBot="1" x14ac:dyDescent="0.25">
      <c r="A5257" s="15" t="s">
        <v>82</v>
      </c>
      <c r="B5257" s="17" t="s">
        <v>144</v>
      </c>
    </row>
    <row r="5258" spans="1:2" ht="12" thickBot="1" x14ac:dyDescent="0.25">
      <c r="A5258" s="15" t="s">
        <v>82</v>
      </c>
      <c r="B5258" s="17" t="s">
        <v>145</v>
      </c>
    </row>
    <row r="5259" spans="1:2" ht="12" thickBot="1" x14ac:dyDescent="0.25">
      <c r="A5259" s="15" t="s">
        <v>82</v>
      </c>
      <c r="B5259" s="17" t="s">
        <v>146</v>
      </c>
    </row>
    <row r="5260" spans="1:2" ht="12" thickBot="1" x14ac:dyDescent="0.25">
      <c r="A5260" s="15" t="s">
        <v>82</v>
      </c>
      <c r="B5260" s="17" t="s">
        <v>147</v>
      </c>
    </row>
    <row r="5261" spans="1:2" ht="12" thickBot="1" x14ac:dyDescent="0.25">
      <c r="A5261" s="15" t="s">
        <v>82</v>
      </c>
      <c r="B5261" s="17" t="s">
        <v>148</v>
      </c>
    </row>
    <row r="5262" spans="1:2" ht="12" thickBot="1" x14ac:dyDescent="0.25">
      <c r="A5262" s="15" t="s">
        <v>82</v>
      </c>
      <c r="B5262" s="17" t="s">
        <v>148</v>
      </c>
    </row>
    <row r="5263" spans="1:2" ht="12" thickBot="1" x14ac:dyDescent="0.25">
      <c r="A5263" s="15" t="s">
        <v>82</v>
      </c>
      <c r="B5263" s="19" t="s">
        <v>149</v>
      </c>
    </row>
    <row r="5264" spans="1:2" ht="12" thickBot="1" x14ac:dyDescent="0.25">
      <c r="A5264" s="15" t="s">
        <v>82</v>
      </c>
      <c r="B5264" s="17" t="s">
        <v>150</v>
      </c>
    </row>
    <row r="5265" spans="1:2" ht="12" thickBot="1" x14ac:dyDescent="0.25">
      <c r="A5265" s="15" t="s">
        <v>82</v>
      </c>
      <c r="B5265" s="17" t="s">
        <v>151</v>
      </c>
    </row>
    <row r="5266" spans="1:2" ht="12" thickBot="1" x14ac:dyDescent="0.25">
      <c r="A5266" s="15" t="s">
        <v>82</v>
      </c>
      <c r="B5266" s="17" t="s">
        <v>152</v>
      </c>
    </row>
    <row r="5267" spans="1:2" ht="12" thickBot="1" x14ac:dyDescent="0.25">
      <c r="A5267" s="15" t="s">
        <v>82</v>
      </c>
      <c r="B5267" s="17" t="s">
        <v>153</v>
      </c>
    </row>
    <row r="5268" spans="1:2" ht="12" thickBot="1" x14ac:dyDescent="0.25">
      <c r="A5268" s="15" t="s">
        <v>82</v>
      </c>
      <c r="B5268" s="17" t="s">
        <v>154</v>
      </c>
    </row>
    <row r="5269" spans="1:2" ht="12" thickBot="1" x14ac:dyDescent="0.25">
      <c r="A5269" s="15" t="s">
        <v>82</v>
      </c>
      <c r="B5269" s="19" t="s">
        <v>155</v>
      </c>
    </row>
    <row r="5270" spans="1:2" ht="12" thickBot="1" x14ac:dyDescent="0.25">
      <c r="A5270" s="15" t="s">
        <v>82</v>
      </c>
      <c r="B5270" s="17" t="s">
        <v>156</v>
      </c>
    </row>
    <row r="5271" spans="1:2" ht="17.25" thickBot="1" x14ac:dyDescent="0.25">
      <c r="A5271" s="15" t="s">
        <v>82</v>
      </c>
      <c r="B5271" s="17" t="s">
        <v>157</v>
      </c>
    </row>
    <row r="5272" spans="1:2" ht="12" thickBot="1" x14ac:dyDescent="0.25">
      <c r="A5272" s="15" t="s">
        <v>82</v>
      </c>
      <c r="B5272" s="17" t="s">
        <v>158</v>
      </c>
    </row>
    <row r="5273" spans="1:2" ht="12" thickBot="1" x14ac:dyDescent="0.25">
      <c r="A5273" s="15" t="s">
        <v>82</v>
      </c>
      <c r="B5273" s="17" t="s">
        <v>159</v>
      </c>
    </row>
    <row r="5274" spans="1:2" ht="12" thickBot="1" x14ac:dyDescent="0.25">
      <c r="A5274" s="15" t="s">
        <v>82</v>
      </c>
      <c r="B5274" s="17" t="s">
        <v>160</v>
      </c>
    </row>
    <row r="5275" spans="1:2" ht="12" thickBot="1" x14ac:dyDescent="0.25">
      <c r="A5275" s="15" t="s">
        <v>82</v>
      </c>
      <c r="B5275" s="17" t="s">
        <v>161</v>
      </c>
    </row>
    <row r="5276" spans="1:2" ht="12" thickBot="1" x14ac:dyDescent="0.25">
      <c r="A5276" s="15" t="s">
        <v>82</v>
      </c>
      <c r="B5276" s="17" t="s">
        <v>162</v>
      </c>
    </row>
    <row r="5277" spans="1:2" ht="12" thickBot="1" x14ac:dyDescent="0.25">
      <c r="A5277" s="15" t="s">
        <v>82</v>
      </c>
      <c r="B5277" s="17" t="s">
        <v>162</v>
      </c>
    </row>
    <row r="5278" spans="1:2" ht="12" thickBot="1" x14ac:dyDescent="0.25">
      <c r="A5278" s="15" t="s">
        <v>82</v>
      </c>
      <c r="B5278" s="17" t="s">
        <v>163</v>
      </c>
    </row>
    <row r="5279" spans="1:2" ht="12" thickBot="1" x14ac:dyDescent="0.25">
      <c r="A5279" s="15" t="s">
        <v>82</v>
      </c>
      <c r="B5279" s="17" t="s">
        <v>164</v>
      </c>
    </row>
    <row r="5280" spans="1:2" ht="12" thickBot="1" x14ac:dyDescent="0.25">
      <c r="A5280" s="15" t="s">
        <v>82</v>
      </c>
      <c r="B5280" s="17" t="s">
        <v>165</v>
      </c>
    </row>
    <row r="5281" spans="1:2" ht="12" thickBot="1" x14ac:dyDescent="0.25">
      <c r="A5281" s="15" t="s">
        <v>82</v>
      </c>
      <c r="B5281" s="17" t="s">
        <v>166</v>
      </c>
    </row>
    <row r="5282" spans="1:2" ht="12" thickBot="1" x14ac:dyDescent="0.25">
      <c r="A5282" s="15" t="s">
        <v>82</v>
      </c>
      <c r="B5282" s="17" t="s">
        <v>166</v>
      </c>
    </row>
    <row r="5283" spans="1:2" ht="12" thickBot="1" x14ac:dyDescent="0.25">
      <c r="A5283" s="15" t="s">
        <v>82</v>
      </c>
      <c r="B5283" s="17" t="s">
        <v>167</v>
      </c>
    </row>
    <row r="5284" spans="1:2" ht="12" thickBot="1" x14ac:dyDescent="0.25">
      <c r="A5284" s="15" t="s">
        <v>82</v>
      </c>
      <c r="B5284" s="17" t="s">
        <v>167</v>
      </c>
    </row>
    <row r="5285" spans="1:2" ht="12" thickBot="1" x14ac:dyDescent="0.25">
      <c r="A5285" s="15" t="s">
        <v>82</v>
      </c>
      <c r="B5285" s="17" t="s">
        <v>168</v>
      </c>
    </row>
    <row r="5286" spans="1:2" ht="12" thickBot="1" x14ac:dyDescent="0.25">
      <c r="A5286" s="15" t="s">
        <v>82</v>
      </c>
      <c r="B5286" s="17" t="s">
        <v>168</v>
      </c>
    </row>
    <row r="5287" spans="1:2" ht="12" thickBot="1" x14ac:dyDescent="0.25">
      <c r="A5287" s="15" t="s">
        <v>82</v>
      </c>
      <c r="B5287" s="17" t="s">
        <v>169</v>
      </c>
    </row>
    <row r="5288" spans="1:2" ht="12" thickBot="1" x14ac:dyDescent="0.25">
      <c r="A5288" s="15" t="s">
        <v>82</v>
      </c>
      <c r="B5288" s="17" t="s">
        <v>170</v>
      </c>
    </row>
    <row r="5289" spans="1:2" ht="12" thickBot="1" x14ac:dyDescent="0.25">
      <c r="A5289" s="15" t="s">
        <v>82</v>
      </c>
      <c r="B5289" s="17" t="s">
        <v>171</v>
      </c>
    </row>
    <row r="5290" spans="1:2" ht="17.25" thickBot="1" x14ac:dyDescent="0.25">
      <c r="A5290" s="15" t="s">
        <v>82</v>
      </c>
      <c r="B5290" s="17" t="s">
        <v>172</v>
      </c>
    </row>
    <row r="5291" spans="1:2" ht="17.25" thickBot="1" x14ac:dyDescent="0.25">
      <c r="A5291" s="15" t="s">
        <v>82</v>
      </c>
      <c r="B5291" s="17" t="s">
        <v>173</v>
      </c>
    </row>
    <row r="5292" spans="1:2" ht="12" thickBot="1" x14ac:dyDescent="0.25">
      <c r="A5292" s="15" t="s">
        <v>82</v>
      </c>
      <c r="B5292" s="17" t="s">
        <v>174</v>
      </c>
    </row>
    <row r="5293" spans="1:2" ht="12" thickBot="1" x14ac:dyDescent="0.25">
      <c r="A5293" s="15" t="s">
        <v>82</v>
      </c>
      <c r="B5293" s="17" t="s">
        <v>175</v>
      </c>
    </row>
    <row r="5294" spans="1:2" ht="12" thickBot="1" x14ac:dyDescent="0.25">
      <c r="A5294" s="15" t="s">
        <v>82</v>
      </c>
      <c r="B5294" s="17" t="s">
        <v>176</v>
      </c>
    </row>
    <row r="5295" spans="1:2" ht="12" thickBot="1" x14ac:dyDescent="0.25">
      <c r="A5295" s="15" t="s">
        <v>82</v>
      </c>
      <c r="B5295" s="17" t="s">
        <v>177</v>
      </c>
    </row>
    <row r="5296" spans="1:2" ht="12" thickBot="1" x14ac:dyDescent="0.25">
      <c r="A5296" s="15" t="s">
        <v>82</v>
      </c>
      <c r="B5296" s="17" t="s">
        <v>178</v>
      </c>
    </row>
    <row r="5297" spans="1:2" ht="12" thickBot="1" x14ac:dyDescent="0.25">
      <c r="A5297" s="15" t="s">
        <v>82</v>
      </c>
      <c r="B5297" s="17" t="s">
        <v>179</v>
      </c>
    </row>
    <row r="5298" spans="1:2" ht="12" thickBot="1" x14ac:dyDescent="0.25">
      <c r="A5298" s="15" t="s">
        <v>82</v>
      </c>
      <c r="B5298" s="17" t="s">
        <v>180</v>
      </c>
    </row>
    <row r="5299" spans="1:2" ht="12" thickBot="1" x14ac:dyDescent="0.25">
      <c r="A5299" s="15" t="s">
        <v>82</v>
      </c>
      <c r="B5299" s="17" t="s">
        <v>181</v>
      </c>
    </row>
    <row r="5300" spans="1:2" ht="12" thickBot="1" x14ac:dyDescent="0.25">
      <c r="A5300" s="15" t="s">
        <v>82</v>
      </c>
      <c r="B5300" s="17" t="s">
        <v>182</v>
      </c>
    </row>
    <row r="5301" spans="1:2" ht="12" thickBot="1" x14ac:dyDescent="0.25">
      <c r="A5301" s="15" t="s">
        <v>82</v>
      </c>
      <c r="B5301" s="17" t="s">
        <v>183</v>
      </c>
    </row>
    <row r="5302" spans="1:2" ht="12" thickBot="1" x14ac:dyDescent="0.25">
      <c r="A5302" s="15" t="s">
        <v>82</v>
      </c>
      <c r="B5302" s="17" t="s">
        <v>184</v>
      </c>
    </row>
    <row r="5303" spans="1:2" ht="12" thickBot="1" x14ac:dyDescent="0.25">
      <c r="A5303" s="15" t="s">
        <v>82</v>
      </c>
      <c r="B5303" s="17" t="s">
        <v>185</v>
      </c>
    </row>
    <row r="5304" spans="1:2" ht="17.25" thickBot="1" x14ac:dyDescent="0.25">
      <c r="A5304" s="15" t="s">
        <v>82</v>
      </c>
      <c r="B5304" s="17" t="s">
        <v>186</v>
      </c>
    </row>
    <row r="5305" spans="1:2" ht="17.25" thickBot="1" x14ac:dyDescent="0.25">
      <c r="A5305" s="15" t="s">
        <v>82</v>
      </c>
      <c r="B5305" s="17" t="s">
        <v>187</v>
      </c>
    </row>
    <row r="5306" spans="1:2" ht="12" thickBot="1" x14ac:dyDescent="0.25">
      <c r="A5306" s="15" t="s">
        <v>82</v>
      </c>
      <c r="B5306" s="17" t="s">
        <v>188</v>
      </c>
    </row>
    <row r="5307" spans="1:2" ht="12" thickBot="1" x14ac:dyDescent="0.25">
      <c r="A5307" s="15" t="s">
        <v>82</v>
      </c>
      <c r="B5307" s="17" t="s">
        <v>189</v>
      </c>
    </row>
    <row r="5308" spans="1:2" ht="12" thickBot="1" x14ac:dyDescent="0.25">
      <c r="A5308" s="15" t="s">
        <v>82</v>
      </c>
      <c r="B5308" s="17" t="s">
        <v>190</v>
      </c>
    </row>
    <row r="5309" spans="1:2" ht="12" thickBot="1" x14ac:dyDescent="0.25">
      <c r="A5309" s="15" t="s">
        <v>82</v>
      </c>
      <c r="B5309" s="17" t="s">
        <v>191</v>
      </c>
    </row>
    <row r="5310" spans="1:2" ht="17.25" thickBot="1" x14ac:dyDescent="0.25">
      <c r="A5310" s="15" t="s">
        <v>82</v>
      </c>
      <c r="B5310" s="17" t="s">
        <v>192</v>
      </c>
    </row>
    <row r="5311" spans="1:2" ht="12" thickBot="1" x14ac:dyDescent="0.25">
      <c r="A5311" s="15" t="s">
        <v>82</v>
      </c>
      <c r="B5311" s="17" t="s">
        <v>193</v>
      </c>
    </row>
    <row r="5312" spans="1:2" ht="12" thickBot="1" x14ac:dyDescent="0.25">
      <c r="A5312" s="15" t="s">
        <v>82</v>
      </c>
      <c r="B5312" s="17" t="s">
        <v>194</v>
      </c>
    </row>
    <row r="5313" spans="1:2" ht="12" thickBot="1" x14ac:dyDescent="0.25">
      <c r="A5313" s="15" t="s">
        <v>82</v>
      </c>
      <c r="B5313" s="17" t="s">
        <v>195</v>
      </c>
    </row>
    <row r="5314" spans="1:2" ht="12" thickBot="1" x14ac:dyDescent="0.25">
      <c r="A5314" s="15" t="s">
        <v>82</v>
      </c>
      <c r="B5314" s="17" t="s">
        <v>196</v>
      </c>
    </row>
    <row r="5315" spans="1:2" ht="12" thickBot="1" x14ac:dyDescent="0.25">
      <c r="A5315" s="15" t="s">
        <v>82</v>
      </c>
      <c r="B5315" s="17" t="s">
        <v>197</v>
      </c>
    </row>
    <row r="5316" spans="1:2" ht="12" thickBot="1" x14ac:dyDescent="0.25">
      <c r="A5316" s="15" t="s">
        <v>82</v>
      </c>
      <c r="B5316" s="22" t="s">
        <v>198</v>
      </c>
    </row>
    <row r="5317" spans="1:2" ht="12" thickBot="1" x14ac:dyDescent="0.25">
      <c r="A5317" s="15" t="s">
        <v>82</v>
      </c>
      <c r="B5317" s="22" t="s">
        <v>199</v>
      </c>
    </row>
    <row r="5318" spans="1:2" ht="12" thickBot="1" x14ac:dyDescent="0.25">
      <c r="A5318" s="15" t="s">
        <v>82</v>
      </c>
      <c r="B5318" s="22" t="s">
        <v>200</v>
      </c>
    </row>
    <row r="5319" spans="1:2" ht="12" thickBot="1" x14ac:dyDescent="0.25">
      <c r="A5319" s="15" t="s">
        <v>82</v>
      </c>
      <c r="B5319" s="22" t="s">
        <v>201</v>
      </c>
    </row>
    <row r="5320" spans="1:2" ht="12" thickBot="1" x14ac:dyDescent="0.25">
      <c r="A5320" s="15" t="s">
        <v>82</v>
      </c>
      <c r="B5320" s="22" t="s">
        <v>202</v>
      </c>
    </row>
    <row r="5321" spans="1:2" ht="12" thickBot="1" x14ac:dyDescent="0.25">
      <c r="A5321" s="15" t="s">
        <v>82</v>
      </c>
      <c r="B5321" s="22" t="s">
        <v>203</v>
      </c>
    </row>
    <row r="5322" spans="1:2" ht="12" thickBot="1" x14ac:dyDescent="0.25">
      <c r="A5322" s="15" t="s">
        <v>82</v>
      </c>
      <c r="B5322" s="22" t="s">
        <v>204</v>
      </c>
    </row>
    <row r="5323" spans="1:2" ht="12" thickBot="1" x14ac:dyDescent="0.25">
      <c r="A5323" s="15" t="s">
        <v>82</v>
      </c>
      <c r="B5323" s="22" t="s">
        <v>205</v>
      </c>
    </row>
    <row r="5324" spans="1:2" ht="12" thickBot="1" x14ac:dyDescent="0.25">
      <c r="A5324" s="15" t="s">
        <v>82</v>
      </c>
      <c r="B5324" s="22" t="s">
        <v>206</v>
      </c>
    </row>
    <row r="5325" spans="1:2" ht="12" thickBot="1" x14ac:dyDescent="0.25">
      <c r="A5325" s="15" t="s">
        <v>82</v>
      </c>
      <c r="B5325" s="22" t="s">
        <v>207</v>
      </c>
    </row>
    <row r="5326" spans="1:2" ht="12" thickBot="1" x14ac:dyDescent="0.25">
      <c r="A5326" s="15" t="s">
        <v>82</v>
      </c>
      <c r="B5326" s="22" t="s">
        <v>208</v>
      </c>
    </row>
    <row r="5327" spans="1:2" ht="12" thickBot="1" x14ac:dyDescent="0.25">
      <c r="A5327" s="15" t="s">
        <v>82</v>
      </c>
      <c r="B5327" s="22" t="s">
        <v>209</v>
      </c>
    </row>
    <row r="5328" spans="1:2" ht="12" thickBot="1" x14ac:dyDescent="0.25">
      <c r="A5328" s="15" t="s">
        <v>82</v>
      </c>
      <c r="B5328" s="22" t="s">
        <v>210</v>
      </c>
    </row>
    <row r="5329" spans="1:2" ht="12" thickBot="1" x14ac:dyDescent="0.25">
      <c r="A5329" s="15" t="s">
        <v>82</v>
      </c>
      <c r="B5329" s="22" t="s">
        <v>211</v>
      </c>
    </row>
    <row r="5330" spans="1:2" ht="12" thickBot="1" x14ac:dyDescent="0.25">
      <c r="A5330" s="15" t="s">
        <v>82</v>
      </c>
      <c r="B5330" s="22" t="s">
        <v>212</v>
      </c>
    </row>
    <row r="5331" spans="1:2" ht="12" thickBot="1" x14ac:dyDescent="0.25">
      <c r="A5331" s="15" t="s">
        <v>82</v>
      </c>
      <c r="B5331" s="22" t="s">
        <v>213</v>
      </c>
    </row>
    <row r="5332" spans="1:2" ht="12" thickBot="1" x14ac:dyDescent="0.25">
      <c r="A5332" s="15" t="s">
        <v>82</v>
      </c>
      <c r="B5332" s="22" t="s">
        <v>214</v>
      </c>
    </row>
    <row r="5333" spans="1:2" ht="12" thickBot="1" x14ac:dyDescent="0.25">
      <c r="A5333" s="15" t="s">
        <v>82</v>
      </c>
      <c r="B5333" s="22" t="s">
        <v>215</v>
      </c>
    </row>
    <row r="5334" spans="1:2" ht="12" thickBot="1" x14ac:dyDescent="0.25">
      <c r="A5334" s="15" t="s">
        <v>82</v>
      </c>
      <c r="B5334" s="22" t="s">
        <v>216</v>
      </c>
    </row>
    <row r="5335" spans="1:2" ht="12" thickBot="1" x14ac:dyDescent="0.25">
      <c r="A5335" s="15" t="s">
        <v>82</v>
      </c>
      <c r="B5335" s="22" t="s">
        <v>217</v>
      </c>
    </row>
    <row r="5336" spans="1:2" ht="12" thickBot="1" x14ac:dyDescent="0.25">
      <c r="A5336" s="15" t="s">
        <v>82</v>
      </c>
      <c r="B5336" s="22" t="s">
        <v>218</v>
      </c>
    </row>
    <row r="5337" spans="1:2" ht="12" thickBot="1" x14ac:dyDescent="0.25">
      <c r="A5337" s="15" t="s">
        <v>82</v>
      </c>
      <c r="B5337" s="22" t="s">
        <v>219</v>
      </c>
    </row>
    <row r="5338" spans="1:2" ht="12" thickBot="1" x14ac:dyDescent="0.25">
      <c r="A5338" s="15" t="s">
        <v>82</v>
      </c>
      <c r="B5338" s="22" t="s">
        <v>220</v>
      </c>
    </row>
    <row r="5339" spans="1:2" ht="12" thickBot="1" x14ac:dyDescent="0.25">
      <c r="A5339" s="15" t="s">
        <v>82</v>
      </c>
      <c r="B5339" s="22" t="s">
        <v>221</v>
      </c>
    </row>
    <row r="5340" spans="1:2" ht="12" thickBot="1" x14ac:dyDescent="0.25">
      <c r="A5340" s="15" t="s">
        <v>82</v>
      </c>
      <c r="B5340" s="22" t="s">
        <v>222</v>
      </c>
    </row>
    <row r="5341" spans="1:2" ht="12" thickBot="1" x14ac:dyDescent="0.25">
      <c r="A5341" s="15" t="s">
        <v>82</v>
      </c>
      <c r="B5341" s="22" t="s">
        <v>223</v>
      </c>
    </row>
    <row r="5342" spans="1:2" ht="12" thickBot="1" x14ac:dyDescent="0.25">
      <c r="A5342" s="15" t="s">
        <v>82</v>
      </c>
      <c r="B5342" s="22" t="s">
        <v>224</v>
      </c>
    </row>
    <row r="5343" spans="1:2" ht="12" thickBot="1" x14ac:dyDescent="0.25">
      <c r="A5343" s="15" t="s">
        <v>82</v>
      </c>
      <c r="B5343" s="22" t="s">
        <v>225</v>
      </c>
    </row>
    <row r="5344" spans="1:2" ht="12" thickBot="1" x14ac:dyDescent="0.25">
      <c r="A5344" s="15" t="s">
        <v>82</v>
      </c>
      <c r="B5344" s="22" t="s">
        <v>226</v>
      </c>
    </row>
    <row r="5345" spans="1:2" ht="12" thickBot="1" x14ac:dyDescent="0.25">
      <c r="A5345" s="15" t="s">
        <v>82</v>
      </c>
      <c r="B5345" s="22" t="s">
        <v>227</v>
      </c>
    </row>
    <row r="5346" spans="1:2" ht="12" thickBot="1" x14ac:dyDescent="0.25">
      <c r="A5346" s="15" t="s">
        <v>82</v>
      </c>
      <c r="B5346" s="22" t="s">
        <v>228</v>
      </c>
    </row>
    <row r="5347" spans="1:2" ht="12" thickBot="1" x14ac:dyDescent="0.25">
      <c r="A5347" s="15" t="s">
        <v>82</v>
      </c>
      <c r="B5347" s="22" t="s">
        <v>229</v>
      </c>
    </row>
    <row r="5348" spans="1:2" ht="12" thickBot="1" x14ac:dyDescent="0.25">
      <c r="A5348" s="15" t="s">
        <v>82</v>
      </c>
      <c r="B5348" s="22" t="s">
        <v>230</v>
      </c>
    </row>
    <row r="5349" spans="1:2" ht="12" thickBot="1" x14ac:dyDescent="0.25">
      <c r="A5349" s="15" t="s">
        <v>82</v>
      </c>
      <c r="B5349" s="22" t="s">
        <v>231</v>
      </c>
    </row>
    <row r="5350" spans="1:2" ht="12" thickBot="1" x14ac:dyDescent="0.25">
      <c r="A5350" s="15" t="s">
        <v>82</v>
      </c>
      <c r="B5350" s="22" t="s">
        <v>232</v>
      </c>
    </row>
    <row r="5351" spans="1:2" ht="12" thickBot="1" x14ac:dyDescent="0.25">
      <c r="A5351" s="15" t="s">
        <v>82</v>
      </c>
      <c r="B5351" s="22" t="s">
        <v>233</v>
      </c>
    </row>
    <row r="5352" spans="1:2" ht="12" thickBot="1" x14ac:dyDescent="0.25">
      <c r="A5352" s="15" t="s">
        <v>82</v>
      </c>
      <c r="B5352" s="22" t="s">
        <v>234</v>
      </c>
    </row>
    <row r="5353" spans="1:2" ht="12" thickBot="1" x14ac:dyDescent="0.25">
      <c r="A5353" s="15" t="s">
        <v>82</v>
      </c>
      <c r="B5353" s="22" t="s">
        <v>235</v>
      </c>
    </row>
    <row r="5354" spans="1:2" ht="12" thickBot="1" x14ac:dyDescent="0.25">
      <c r="A5354" s="15" t="s">
        <v>82</v>
      </c>
      <c r="B5354" s="22" t="s">
        <v>236</v>
      </c>
    </row>
    <row r="5355" spans="1:2" ht="12" thickBot="1" x14ac:dyDescent="0.25">
      <c r="A5355" s="15" t="s">
        <v>82</v>
      </c>
      <c r="B5355" s="22" t="s">
        <v>237</v>
      </c>
    </row>
    <row r="5356" spans="1:2" ht="12" thickBot="1" x14ac:dyDescent="0.25">
      <c r="A5356" s="15" t="s">
        <v>82</v>
      </c>
      <c r="B5356" s="29">
        <v>0</v>
      </c>
    </row>
    <row r="5357" spans="1:2" ht="12" thickBot="1" x14ac:dyDescent="0.25">
      <c r="A5357" s="15" t="s">
        <v>82</v>
      </c>
      <c r="B5357" s="25">
        <v>0</v>
      </c>
    </row>
    <row r="5358" spans="1:2" ht="12" thickBot="1" x14ac:dyDescent="0.25">
      <c r="A5358" s="15" t="s">
        <v>82</v>
      </c>
      <c r="B5358" s="25">
        <v>0</v>
      </c>
    </row>
    <row r="5359" spans="1:2" ht="12" thickBot="1" x14ac:dyDescent="0.25">
      <c r="A5359" s="15" t="s">
        <v>82</v>
      </c>
      <c r="B5359" s="25">
        <v>0</v>
      </c>
    </row>
    <row r="5360" spans="1:2" ht="12" thickBot="1" x14ac:dyDescent="0.25">
      <c r="A5360" s="15" t="s">
        <v>82</v>
      </c>
      <c r="B5360" s="25">
        <v>0</v>
      </c>
    </row>
    <row r="5361" spans="1:2" ht="12" thickBot="1" x14ac:dyDescent="0.25">
      <c r="A5361" s="15" t="s">
        <v>82</v>
      </c>
      <c r="B5361" s="25">
        <v>0</v>
      </c>
    </row>
    <row r="5362" spans="1:2" ht="12" thickBot="1" x14ac:dyDescent="0.25">
      <c r="A5362" s="15" t="s">
        <v>82</v>
      </c>
      <c r="B5362" s="25">
        <v>0</v>
      </c>
    </row>
    <row r="5363" spans="1:2" ht="12" thickBot="1" x14ac:dyDescent="0.25">
      <c r="A5363" s="15" t="s">
        <v>82</v>
      </c>
      <c r="B5363" s="25">
        <v>0</v>
      </c>
    </row>
    <row r="5364" spans="1:2" ht="12" thickBot="1" x14ac:dyDescent="0.25">
      <c r="A5364" s="15" t="s">
        <v>82</v>
      </c>
      <c r="B5364" s="25">
        <v>0</v>
      </c>
    </row>
    <row r="5365" spans="1:2" ht="12" thickBot="1" x14ac:dyDescent="0.25">
      <c r="A5365" s="15" t="s">
        <v>82</v>
      </c>
      <c r="B5365" s="25">
        <v>0</v>
      </c>
    </row>
    <row r="5366" spans="1:2" ht="12" thickBot="1" x14ac:dyDescent="0.25">
      <c r="A5366" s="15" t="s">
        <v>82</v>
      </c>
      <c r="B5366" s="25">
        <v>0</v>
      </c>
    </row>
    <row r="5367" spans="1:2" ht="12" thickBot="1" x14ac:dyDescent="0.25">
      <c r="A5367" s="15" t="s">
        <v>82</v>
      </c>
      <c r="B5367" s="25">
        <v>0</v>
      </c>
    </row>
    <row r="5368" spans="1:2" ht="12" thickBot="1" x14ac:dyDescent="0.25">
      <c r="A5368" s="15" t="s">
        <v>82</v>
      </c>
      <c r="B5368" s="25">
        <v>0</v>
      </c>
    </row>
    <row r="5369" spans="1:2" ht="12" thickBot="1" x14ac:dyDescent="0.25">
      <c r="A5369" s="15" t="s">
        <v>82</v>
      </c>
      <c r="B5369" s="25">
        <v>0</v>
      </c>
    </row>
    <row r="5370" spans="1:2" ht="12" thickBot="1" x14ac:dyDescent="0.25">
      <c r="A5370" s="15" t="s">
        <v>82</v>
      </c>
      <c r="B5370" s="26">
        <v>0</v>
      </c>
    </row>
    <row r="5371" spans="1:2" x14ac:dyDescent="0.2">
      <c r="A5371" s="15" t="s">
        <v>82</v>
      </c>
    </row>
    <row r="5372" spans="1:2" x14ac:dyDescent="0.2">
      <c r="A5372" s="15" t="s">
        <v>82</v>
      </c>
    </row>
    <row r="5373" spans="1:2" x14ac:dyDescent="0.2">
      <c r="A5373" s="15" t="s">
        <v>82</v>
      </c>
    </row>
    <row r="5374" spans="1:2" x14ac:dyDescent="0.2">
      <c r="A5374" s="15" t="s">
        <v>82</v>
      </c>
    </row>
    <row r="5375" spans="1:2" x14ac:dyDescent="0.2">
      <c r="A5375" s="15" t="s">
        <v>82</v>
      </c>
    </row>
    <row r="5376" spans="1:2" x14ac:dyDescent="0.2">
      <c r="A5376" s="15" t="s">
        <v>82</v>
      </c>
    </row>
    <row r="5377" spans="1:1" x14ac:dyDescent="0.2">
      <c r="A5377" s="15" t="s">
        <v>82</v>
      </c>
    </row>
    <row r="5378" spans="1:1" x14ac:dyDescent="0.2">
      <c r="A5378" s="15" t="s">
        <v>82</v>
      </c>
    </row>
    <row r="5379" spans="1:1" x14ac:dyDescent="0.2">
      <c r="A5379" s="15" t="s">
        <v>82</v>
      </c>
    </row>
    <row r="5380" spans="1:1" x14ac:dyDescent="0.2">
      <c r="A5380" s="15" t="s">
        <v>82</v>
      </c>
    </row>
    <row r="5381" spans="1:1" x14ac:dyDescent="0.2">
      <c r="A5381" s="15" t="s">
        <v>82</v>
      </c>
    </row>
    <row r="5382" spans="1:1" x14ac:dyDescent="0.2">
      <c r="A5382" s="15" t="s">
        <v>82</v>
      </c>
    </row>
    <row r="5383" spans="1:1" x14ac:dyDescent="0.2">
      <c r="A5383" s="15" t="s">
        <v>82</v>
      </c>
    </row>
    <row r="5384" spans="1:1" x14ac:dyDescent="0.2">
      <c r="A5384" s="15" t="s">
        <v>82</v>
      </c>
    </row>
    <row r="5385" spans="1:1" x14ac:dyDescent="0.2">
      <c r="A5385" s="15" t="s">
        <v>82</v>
      </c>
    </row>
    <row r="5386" spans="1:1" x14ac:dyDescent="0.2">
      <c r="A5386" s="15" t="s">
        <v>82</v>
      </c>
    </row>
    <row r="5387" spans="1:1" x14ac:dyDescent="0.2">
      <c r="A5387" s="15" t="s">
        <v>82</v>
      </c>
    </row>
    <row r="5388" spans="1:1" x14ac:dyDescent="0.2">
      <c r="A5388" s="15" t="s">
        <v>82</v>
      </c>
    </row>
    <row r="5389" spans="1:1" x14ac:dyDescent="0.2">
      <c r="A5389" s="15" t="s">
        <v>82</v>
      </c>
    </row>
    <row r="5390" spans="1:1" x14ac:dyDescent="0.2">
      <c r="A5390" s="15" t="s">
        <v>82</v>
      </c>
    </row>
    <row r="5391" spans="1:1" x14ac:dyDescent="0.2">
      <c r="A5391" s="15" t="s">
        <v>82</v>
      </c>
    </row>
    <row r="5392" spans="1:1" x14ac:dyDescent="0.2">
      <c r="A5392" s="15" t="s">
        <v>82</v>
      </c>
    </row>
    <row r="5393" spans="1:2" x14ac:dyDescent="0.2">
      <c r="A5393" s="15" t="s">
        <v>82</v>
      </c>
    </row>
    <row r="5394" spans="1:2" x14ac:dyDescent="0.2">
      <c r="A5394" s="15" t="s">
        <v>82</v>
      </c>
    </row>
    <row r="5395" spans="1:2" x14ac:dyDescent="0.2">
      <c r="A5395" s="15" t="s">
        <v>82</v>
      </c>
    </row>
    <row r="5396" spans="1:2" x14ac:dyDescent="0.2">
      <c r="A5396" s="15" t="s">
        <v>82</v>
      </c>
    </row>
    <row r="5397" spans="1:2" x14ac:dyDescent="0.2">
      <c r="A5397" s="15" t="s">
        <v>82</v>
      </c>
    </row>
    <row r="5398" spans="1:2" x14ac:dyDescent="0.2">
      <c r="A5398" s="15" t="s">
        <v>82</v>
      </c>
      <c r="B5398" s="30"/>
    </row>
    <row r="5399" spans="1:2" x14ac:dyDescent="0.2">
      <c r="A5399" s="15" t="s">
        <v>82</v>
      </c>
      <c r="B5399" s="30"/>
    </row>
    <row r="5400" spans="1:2" ht="12" thickBot="1" x14ac:dyDescent="0.25">
      <c r="A5400" s="15" t="s">
        <v>82</v>
      </c>
      <c r="B5400" s="30"/>
    </row>
    <row r="5401" spans="1:2" ht="12" thickBot="1" x14ac:dyDescent="0.25">
      <c r="A5401" s="15" t="s">
        <v>83</v>
      </c>
      <c r="B5401" s="17" t="s">
        <v>104</v>
      </c>
    </row>
    <row r="5402" spans="1:2" ht="12" thickBot="1" x14ac:dyDescent="0.25">
      <c r="A5402" s="15" t="s">
        <v>83</v>
      </c>
      <c r="B5402" s="17" t="s">
        <v>104</v>
      </c>
    </row>
    <row r="5403" spans="1:2" ht="12" thickBot="1" x14ac:dyDescent="0.25">
      <c r="A5403" s="15" t="s">
        <v>83</v>
      </c>
      <c r="B5403" s="17" t="s">
        <v>105</v>
      </c>
    </row>
    <row r="5404" spans="1:2" ht="12" thickBot="1" x14ac:dyDescent="0.25">
      <c r="A5404" s="15" t="s">
        <v>83</v>
      </c>
      <c r="B5404" s="17" t="s">
        <v>106</v>
      </c>
    </row>
    <row r="5405" spans="1:2" ht="12" thickBot="1" x14ac:dyDescent="0.25">
      <c r="A5405" s="15" t="s">
        <v>83</v>
      </c>
      <c r="B5405" s="17" t="s">
        <v>107</v>
      </c>
    </row>
    <row r="5406" spans="1:2" ht="12" thickBot="1" x14ac:dyDescent="0.25">
      <c r="A5406" s="15" t="s">
        <v>83</v>
      </c>
      <c r="B5406" s="17" t="s">
        <v>107</v>
      </c>
    </row>
    <row r="5407" spans="1:2" ht="12" thickBot="1" x14ac:dyDescent="0.25">
      <c r="A5407" s="15" t="s">
        <v>83</v>
      </c>
      <c r="B5407" s="17" t="s">
        <v>108</v>
      </c>
    </row>
    <row r="5408" spans="1:2" ht="12" thickBot="1" x14ac:dyDescent="0.25">
      <c r="A5408" s="15" t="s">
        <v>83</v>
      </c>
      <c r="B5408" s="17" t="s">
        <v>108</v>
      </c>
    </row>
    <row r="5409" spans="1:2" ht="12" thickBot="1" x14ac:dyDescent="0.25">
      <c r="A5409" s="15" t="s">
        <v>83</v>
      </c>
      <c r="B5409" s="17" t="s">
        <v>109</v>
      </c>
    </row>
    <row r="5410" spans="1:2" ht="12" thickBot="1" x14ac:dyDescent="0.25">
      <c r="A5410" s="15" t="s">
        <v>83</v>
      </c>
      <c r="B5410" s="17" t="s">
        <v>110</v>
      </c>
    </row>
    <row r="5411" spans="1:2" ht="12" thickBot="1" x14ac:dyDescent="0.25">
      <c r="A5411" s="15" t="s">
        <v>83</v>
      </c>
      <c r="B5411" s="17" t="s">
        <v>110</v>
      </c>
    </row>
    <row r="5412" spans="1:2" ht="12" thickBot="1" x14ac:dyDescent="0.25">
      <c r="A5412" s="15" t="s">
        <v>83</v>
      </c>
      <c r="B5412" s="17" t="s">
        <v>111</v>
      </c>
    </row>
    <row r="5413" spans="1:2" ht="12" thickBot="1" x14ac:dyDescent="0.25">
      <c r="A5413" s="15" t="s">
        <v>83</v>
      </c>
      <c r="B5413" s="17" t="s">
        <v>111</v>
      </c>
    </row>
    <row r="5414" spans="1:2" ht="12" thickBot="1" x14ac:dyDescent="0.25">
      <c r="A5414" s="15" t="s">
        <v>83</v>
      </c>
      <c r="B5414" s="17" t="s">
        <v>112</v>
      </c>
    </row>
    <row r="5415" spans="1:2" ht="12" thickBot="1" x14ac:dyDescent="0.25">
      <c r="A5415" s="15" t="s">
        <v>83</v>
      </c>
      <c r="B5415" s="17" t="s">
        <v>113</v>
      </c>
    </row>
    <row r="5416" spans="1:2" ht="12" thickBot="1" x14ac:dyDescent="0.25">
      <c r="A5416" s="15" t="s">
        <v>83</v>
      </c>
      <c r="B5416" s="17" t="s">
        <v>113</v>
      </c>
    </row>
    <row r="5417" spans="1:2" ht="12" thickBot="1" x14ac:dyDescent="0.25">
      <c r="A5417" s="15" t="s">
        <v>83</v>
      </c>
      <c r="B5417" s="17" t="s">
        <v>114</v>
      </c>
    </row>
    <row r="5418" spans="1:2" ht="12" thickBot="1" x14ac:dyDescent="0.25">
      <c r="A5418" s="15" t="s">
        <v>83</v>
      </c>
      <c r="B5418" s="17" t="s">
        <v>115</v>
      </c>
    </row>
    <row r="5419" spans="1:2" ht="12" thickBot="1" x14ac:dyDescent="0.25">
      <c r="A5419" s="15" t="s">
        <v>83</v>
      </c>
      <c r="B5419" s="17" t="s">
        <v>116</v>
      </c>
    </row>
    <row r="5420" spans="1:2" ht="12" thickBot="1" x14ac:dyDescent="0.25">
      <c r="A5420" s="15" t="s">
        <v>83</v>
      </c>
      <c r="B5420" s="17" t="s">
        <v>117</v>
      </c>
    </row>
    <row r="5421" spans="1:2" ht="12" thickBot="1" x14ac:dyDescent="0.25">
      <c r="A5421" s="15" t="s">
        <v>83</v>
      </c>
      <c r="B5421" s="17" t="s">
        <v>117</v>
      </c>
    </row>
    <row r="5422" spans="1:2" ht="12" thickBot="1" x14ac:dyDescent="0.25">
      <c r="A5422" s="15" t="s">
        <v>83</v>
      </c>
      <c r="B5422" s="17" t="s">
        <v>118</v>
      </c>
    </row>
    <row r="5423" spans="1:2" ht="12" thickBot="1" x14ac:dyDescent="0.25">
      <c r="A5423" s="15" t="s">
        <v>83</v>
      </c>
      <c r="B5423" s="17" t="s">
        <v>119</v>
      </c>
    </row>
    <row r="5424" spans="1:2" ht="12" thickBot="1" x14ac:dyDescent="0.25">
      <c r="A5424" s="15" t="s">
        <v>83</v>
      </c>
      <c r="B5424" s="17" t="s">
        <v>120</v>
      </c>
    </row>
    <row r="5425" spans="1:2" ht="12" thickBot="1" x14ac:dyDescent="0.25">
      <c r="A5425" s="15" t="s">
        <v>83</v>
      </c>
      <c r="B5425" s="17" t="s">
        <v>121</v>
      </c>
    </row>
    <row r="5426" spans="1:2" ht="12" thickBot="1" x14ac:dyDescent="0.25">
      <c r="A5426" s="15" t="s">
        <v>83</v>
      </c>
      <c r="B5426" s="17" t="s">
        <v>122</v>
      </c>
    </row>
    <row r="5427" spans="1:2" ht="12" thickBot="1" x14ac:dyDescent="0.25">
      <c r="A5427" s="15" t="s">
        <v>83</v>
      </c>
      <c r="B5427" s="17" t="s">
        <v>123</v>
      </c>
    </row>
    <row r="5428" spans="1:2" ht="12" thickBot="1" x14ac:dyDescent="0.25">
      <c r="A5428" s="15" t="s">
        <v>83</v>
      </c>
      <c r="B5428" s="17" t="s">
        <v>123</v>
      </c>
    </row>
    <row r="5429" spans="1:2" ht="12" thickBot="1" x14ac:dyDescent="0.25">
      <c r="A5429" s="15" t="s">
        <v>83</v>
      </c>
      <c r="B5429" s="17" t="s">
        <v>124</v>
      </c>
    </row>
    <row r="5430" spans="1:2" ht="12" thickBot="1" x14ac:dyDescent="0.25">
      <c r="A5430" s="15" t="s">
        <v>83</v>
      </c>
      <c r="B5430" s="17" t="s">
        <v>124</v>
      </c>
    </row>
    <row r="5431" spans="1:2" ht="12" thickBot="1" x14ac:dyDescent="0.25">
      <c r="A5431" s="15" t="s">
        <v>83</v>
      </c>
      <c r="B5431" s="17" t="s">
        <v>125</v>
      </c>
    </row>
    <row r="5432" spans="1:2" ht="12" thickBot="1" x14ac:dyDescent="0.25">
      <c r="A5432" s="15" t="s">
        <v>83</v>
      </c>
      <c r="B5432" s="17" t="s">
        <v>125</v>
      </c>
    </row>
    <row r="5433" spans="1:2" ht="12" thickBot="1" x14ac:dyDescent="0.25">
      <c r="A5433" s="15" t="s">
        <v>83</v>
      </c>
      <c r="B5433" s="17" t="s">
        <v>126</v>
      </c>
    </row>
    <row r="5434" spans="1:2" ht="12" thickBot="1" x14ac:dyDescent="0.25">
      <c r="A5434" s="15" t="s">
        <v>83</v>
      </c>
      <c r="B5434" s="17" t="s">
        <v>126</v>
      </c>
    </row>
    <row r="5435" spans="1:2" ht="12" thickBot="1" x14ac:dyDescent="0.25">
      <c r="A5435" s="15" t="s">
        <v>83</v>
      </c>
      <c r="B5435" s="17" t="s">
        <v>127</v>
      </c>
    </row>
    <row r="5436" spans="1:2" ht="12" thickBot="1" x14ac:dyDescent="0.25">
      <c r="A5436" s="15" t="s">
        <v>83</v>
      </c>
      <c r="B5436" s="17" t="s">
        <v>128</v>
      </c>
    </row>
    <row r="5437" spans="1:2" ht="12" thickBot="1" x14ac:dyDescent="0.25">
      <c r="A5437" s="15" t="s">
        <v>83</v>
      </c>
      <c r="B5437" s="17" t="s">
        <v>129</v>
      </c>
    </row>
    <row r="5438" spans="1:2" ht="12" thickBot="1" x14ac:dyDescent="0.25">
      <c r="A5438" s="15" t="s">
        <v>83</v>
      </c>
      <c r="B5438" s="17" t="s">
        <v>130</v>
      </c>
    </row>
    <row r="5439" spans="1:2" ht="12" thickBot="1" x14ac:dyDescent="0.25">
      <c r="A5439" s="15" t="s">
        <v>83</v>
      </c>
      <c r="B5439" s="17" t="s">
        <v>131</v>
      </c>
    </row>
    <row r="5440" spans="1:2" ht="12" thickBot="1" x14ac:dyDescent="0.25">
      <c r="A5440" s="15" t="s">
        <v>83</v>
      </c>
      <c r="B5440" s="19" t="s">
        <v>131</v>
      </c>
    </row>
    <row r="5441" spans="1:2" ht="12" thickBot="1" x14ac:dyDescent="0.25">
      <c r="A5441" s="15" t="s">
        <v>83</v>
      </c>
      <c r="B5441" s="17" t="s">
        <v>132</v>
      </c>
    </row>
    <row r="5442" spans="1:2" ht="12" thickBot="1" x14ac:dyDescent="0.25">
      <c r="A5442" s="15" t="s">
        <v>83</v>
      </c>
      <c r="B5442" s="17" t="s">
        <v>133</v>
      </c>
    </row>
    <row r="5443" spans="1:2" ht="12" thickBot="1" x14ac:dyDescent="0.25">
      <c r="A5443" s="15" t="s">
        <v>83</v>
      </c>
      <c r="B5443" s="17" t="s">
        <v>134</v>
      </c>
    </row>
    <row r="5444" spans="1:2" ht="12" thickBot="1" x14ac:dyDescent="0.25">
      <c r="A5444" s="15" t="s">
        <v>83</v>
      </c>
      <c r="B5444" s="17" t="s">
        <v>135</v>
      </c>
    </row>
    <row r="5445" spans="1:2" ht="12" thickBot="1" x14ac:dyDescent="0.25">
      <c r="A5445" s="15" t="s">
        <v>83</v>
      </c>
      <c r="B5445" s="17" t="s">
        <v>136</v>
      </c>
    </row>
    <row r="5446" spans="1:2" ht="12" thickBot="1" x14ac:dyDescent="0.25">
      <c r="A5446" s="15" t="s">
        <v>83</v>
      </c>
      <c r="B5446" s="19" t="s">
        <v>137</v>
      </c>
    </row>
    <row r="5447" spans="1:2" ht="12" thickBot="1" x14ac:dyDescent="0.25">
      <c r="A5447" s="15" t="s">
        <v>83</v>
      </c>
      <c r="B5447" s="17" t="s">
        <v>137</v>
      </c>
    </row>
    <row r="5448" spans="1:2" ht="12" thickBot="1" x14ac:dyDescent="0.25">
      <c r="A5448" s="15" t="s">
        <v>83</v>
      </c>
      <c r="B5448" s="17" t="s">
        <v>138</v>
      </c>
    </row>
    <row r="5449" spans="1:2" ht="12" thickBot="1" x14ac:dyDescent="0.25">
      <c r="A5449" s="15" t="s">
        <v>83</v>
      </c>
      <c r="B5449" s="17" t="s">
        <v>138</v>
      </c>
    </row>
    <row r="5450" spans="1:2" ht="12" thickBot="1" x14ac:dyDescent="0.25">
      <c r="A5450" s="15" t="s">
        <v>83</v>
      </c>
      <c r="B5450" s="28" t="s">
        <v>139</v>
      </c>
    </row>
    <row r="5451" spans="1:2" ht="12" thickBot="1" x14ac:dyDescent="0.25">
      <c r="A5451" s="15" t="s">
        <v>83</v>
      </c>
      <c r="B5451" s="17" t="s">
        <v>140</v>
      </c>
    </row>
    <row r="5452" spans="1:2" ht="12" thickBot="1" x14ac:dyDescent="0.25">
      <c r="A5452" s="15" t="s">
        <v>83</v>
      </c>
      <c r="B5452" s="17" t="s">
        <v>141</v>
      </c>
    </row>
    <row r="5453" spans="1:2" ht="12" thickBot="1" x14ac:dyDescent="0.25">
      <c r="A5453" s="15" t="s">
        <v>83</v>
      </c>
      <c r="B5453" s="17" t="s">
        <v>142</v>
      </c>
    </row>
    <row r="5454" spans="1:2" ht="12" thickBot="1" x14ac:dyDescent="0.25">
      <c r="A5454" s="15" t="s">
        <v>83</v>
      </c>
      <c r="B5454" s="17" t="s">
        <v>142</v>
      </c>
    </row>
    <row r="5455" spans="1:2" ht="12" thickBot="1" x14ac:dyDescent="0.25">
      <c r="A5455" s="15" t="s">
        <v>83</v>
      </c>
      <c r="B5455" s="17" t="s">
        <v>143</v>
      </c>
    </row>
    <row r="5456" spans="1:2" ht="12" thickBot="1" x14ac:dyDescent="0.25">
      <c r="A5456" s="15" t="s">
        <v>83</v>
      </c>
      <c r="B5456" s="17" t="s">
        <v>144</v>
      </c>
    </row>
    <row r="5457" spans="1:2" ht="12" thickBot="1" x14ac:dyDescent="0.25">
      <c r="A5457" s="15" t="s">
        <v>83</v>
      </c>
      <c r="B5457" s="17" t="s">
        <v>144</v>
      </c>
    </row>
    <row r="5458" spans="1:2" ht="12" thickBot="1" x14ac:dyDescent="0.25">
      <c r="A5458" s="15" t="s">
        <v>83</v>
      </c>
      <c r="B5458" s="17" t="s">
        <v>145</v>
      </c>
    </row>
    <row r="5459" spans="1:2" ht="12" thickBot="1" x14ac:dyDescent="0.25">
      <c r="A5459" s="15" t="s">
        <v>83</v>
      </c>
      <c r="B5459" s="17" t="s">
        <v>146</v>
      </c>
    </row>
    <row r="5460" spans="1:2" ht="12" thickBot="1" x14ac:dyDescent="0.25">
      <c r="A5460" s="15" t="s">
        <v>83</v>
      </c>
      <c r="B5460" s="17" t="s">
        <v>147</v>
      </c>
    </row>
    <row r="5461" spans="1:2" ht="12" thickBot="1" x14ac:dyDescent="0.25">
      <c r="A5461" s="15" t="s">
        <v>83</v>
      </c>
      <c r="B5461" s="17" t="s">
        <v>148</v>
      </c>
    </row>
    <row r="5462" spans="1:2" ht="12" thickBot="1" x14ac:dyDescent="0.25">
      <c r="A5462" s="15" t="s">
        <v>83</v>
      </c>
      <c r="B5462" s="17" t="s">
        <v>148</v>
      </c>
    </row>
    <row r="5463" spans="1:2" ht="12" thickBot="1" x14ac:dyDescent="0.25">
      <c r="A5463" s="15" t="s">
        <v>83</v>
      </c>
      <c r="B5463" s="19" t="s">
        <v>149</v>
      </c>
    </row>
    <row r="5464" spans="1:2" ht="12" thickBot="1" x14ac:dyDescent="0.25">
      <c r="A5464" s="15" t="s">
        <v>83</v>
      </c>
      <c r="B5464" s="17" t="s">
        <v>150</v>
      </c>
    </row>
    <row r="5465" spans="1:2" ht="12" thickBot="1" x14ac:dyDescent="0.25">
      <c r="A5465" s="15" t="s">
        <v>83</v>
      </c>
      <c r="B5465" s="17" t="s">
        <v>151</v>
      </c>
    </row>
    <row r="5466" spans="1:2" ht="12" thickBot="1" x14ac:dyDescent="0.25">
      <c r="A5466" s="15" t="s">
        <v>83</v>
      </c>
      <c r="B5466" s="17" t="s">
        <v>152</v>
      </c>
    </row>
    <row r="5467" spans="1:2" ht="12" thickBot="1" x14ac:dyDescent="0.25">
      <c r="A5467" s="15" t="s">
        <v>83</v>
      </c>
      <c r="B5467" s="17" t="s">
        <v>153</v>
      </c>
    </row>
    <row r="5468" spans="1:2" ht="12" thickBot="1" x14ac:dyDescent="0.25">
      <c r="A5468" s="15" t="s">
        <v>83</v>
      </c>
      <c r="B5468" s="17" t="s">
        <v>154</v>
      </c>
    </row>
    <row r="5469" spans="1:2" ht="12" thickBot="1" x14ac:dyDescent="0.25">
      <c r="A5469" s="15" t="s">
        <v>83</v>
      </c>
      <c r="B5469" s="19" t="s">
        <v>155</v>
      </c>
    </row>
    <row r="5470" spans="1:2" ht="12" thickBot="1" x14ac:dyDescent="0.25">
      <c r="A5470" s="15" t="s">
        <v>83</v>
      </c>
      <c r="B5470" s="17" t="s">
        <v>156</v>
      </c>
    </row>
    <row r="5471" spans="1:2" ht="17.25" thickBot="1" x14ac:dyDescent="0.25">
      <c r="A5471" s="15" t="s">
        <v>83</v>
      </c>
      <c r="B5471" s="17" t="s">
        <v>157</v>
      </c>
    </row>
    <row r="5472" spans="1:2" ht="12" thickBot="1" x14ac:dyDescent="0.25">
      <c r="A5472" s="15" t="s">
        <v>83</v>
      </c>
      <c r="B5472" s="17" t="s">
        <v>158</v>
      </c>
    </row>
    <row r="5473" spans="1:2" ht="12" thickBot="1" x14ac:dyDescent="0.25">
      <c r="A5473" s="15" t="s">
        <v>83</v>
      </c>
      <c r="B5473" s="17" t="s">
        <v>159</v>
      </c>
    </row>
    <row r="5474" spans="1:2" ht="12" thickBot="1" x14ac:dyDescent="0.25">
      <c r="A5474" s="15" t="s">
        <v>83</v>
      </c>
      <c r="B5474" s="17" t="s">
        <v>160</v>
      </c>
    </row>
    <row r="5475" spans="1:2" ht="12" thickBot="1" x14ac:dyDescent="0.25">
      <c r="A5475" s="15" t="s">
        <v>83</v>
      </c>
      <c r="B5475" s="17" t="s">
        <v>161</v>
      </c>
    </row>
    <row r="5476" spans="1:2" ht="12" thickBot="1" x14ac:dyDescent="0.25">
      <c r="A5476" s="15" t="s">
        <v>83</v>
      </c>
      <c r="B5476" s="17" t="s">
        <v>162</v>
      </c>
    </row>
    <row r="5477" spans="1:2" ht="12" thickBot="1" x14ac:dyDescent="0.25">
      <c r="A5477" s="15" t="s">
        <v>83</v>
      </c>
      <c r="B5477" s="17" t="s">
        <v>162</v>
      </c>
    </row>
    <row r="5478" spans="1:2" ht="12" thickBot="1" x14ac:dyDescent="0.25">
      <c r="A5478" s="15" t="s">
        <v>83</v>
      </c>
      <c r="B5478" s="17" t="s">
        <v>163</v>
      </c>
    </row>
    <row r="5479" spans="1:2" ht="12" thickBot="1" x14ac:dyDescent="0.25">
      <c r="A5479" s="15" t="s">
        <v>83</v>
      </c>
      <c r="B5479" s="17" t="s">
        <v>164</v>
      </c>
    </row>
    <row r="5480" spans="1:2" ht="12" thickBot="1" x14ac:dyDescent="0.25">
      <c r="A5480" s="15" t="s">
        <v>83</v>
      </c>
      <c r="B5480" s="17" t="s">
        <v>165</v>
      </c>
    </row>
    <row r="5481" spans="1:2" ht="12" thickBot="1" x14ac:dyDescent="0.25">
      <c r="A5481" s="15" t="s">
        <v>83</v>
      </c>
      <c r="B5481" s="17" t="s">
        <v>166</v>
      </c>
    </row>
    <row r="5482" spans="1:2" ht="12" thickBot="1" x14ac:dyDescent="0.25">
      <c r="A5482" s="15" t="s">
        <v>83</v>
      </c>
      <c r="B5482" s="17" t="s">
        <v>166</v>
      </c>
    </row>
    <row r="5483" spans="1:2" ht="12" thickBot="1" x14ac:dyDescent="0.25">
      <c r="A5483" s="15" t="s">
        <v>83</v>
      </c>
      <c r="B5483" s="17" t="s">
        <v>167</v>
      </c>
    </row>
    <row r="5484" spans="1:2" ht="12" thickBot="1" x14ac:dyDescent="0.25">
      <c r="A5484" s="15" t="s">
        <v>83</v>
      </c>
      <c r="B5484" s="17" t="s">
        <v>167</v>
      </c>
    </row>
    <row r="5485" spans="1:2" ht="12" thickBot="1" x14ac:dyDescent="0.25">
      <c r="A5485" s="15" t="s">
        <v>83</v>
      </c>
      <c r="B5485" s="17" t="s">
        <v>168</v>
      </c>
    </row>
    <row r="5486" spans="1:2" ht="12" thickBot="1" x14ac:dyDescent="0.25">
      <c r="A5486" s="15" t="s">
        <v>83</v>
      </c>
      <c r="B5486" s="17" t="s">
        <v>168</v>
      </c>
    </row>
    <row r="5487" spans="1:2" ht="12" thickBot="1" x14ac:dyDescent="0.25">
      <c r="A5487" s="15" t="s">
        <v>83</v>
      </c>
      <c r="B5487" s="17" t="s">
        <v>169</v>
      </c>
    </row>
    <row r="5488" spans="1:2" ht="12" thickBot="1" x14ac:dyDescent="0.25">
      <c r="A5488" s="15" t="s">
        <v>83</v>
      </c>
      <c r="B5488" s="17" t="s">
        <v>170</v>
      </c>
    </row>
    <row r="5489" spans="1:2" ht="12" thickBot="1" x14ac:dyDescent="0.25">
      <c r="A5489" s="15" t="s">
        <v>83</v>
      </c>
      <c r="B5489" s="17" t="s">
        <v>171</v>
      </c>
    </row>
    <row r="5490" spans="1:2" ht="17.25" thickBot="1" x14ac:dyDescent="0.25">
      <c r="A5490" s="15" t="s">
        <v>83</v>
      </c>
      <c r="B5490" s="17" t="s">
        <v>172</v>
      </c>
    </row>
    <row r="5491" spans="1:2" ht="17.25" thickBot="1" x14ac:dyDescent="0.25">
      <c r="A5491" s="15" t="s">
        <v>83</v>
      </c>
      <c r="B5491" s="17" t="s">
        <v>173</v>
      </c>
    </row>
    <row r="5492" spans="1:2" ht="12" thickBot="1" x14ac:dyDescent="0.25">
      <c r="A5492" s="15" t="s">
        <v>83</v>
      </c>
      <c r="B5492" s="17" t="s">
        <v>174</v>
      </c>
    </row>
    <row r="5493" spans="1:2" ht="12" thickBot="1" x14ac:dyDescent="0.25">
      <c r="A5493" s="15" t="s">
        <v>83</v>
      </c>
      <c r="B5493" s="17" t="s">
        <v>175</v>
      </c>
    </row>
    <row r="5494" spans="1:2" ht="12" thickBot="1" x14ac:dyDescent="0.25">
      <c r="A5494" s="15" t="s">
        <v>83</v>
      </c>
      <c r="B5494" s="17" t="s">
        <v>176</v>
      </c>
    </row>
    <row r="5495" spans="1:2" ht="12" thickBot="1" x14ac:dyDescent="0.25">
      <c r="A5495" s="15" t="s">
        <v>83</v>
      </c>
      <c r="B5495" s="17" t="s">
        <v>177</v>
      </c>
    </row>
    <row r="5496" spans="1:2" ht="12" thickBot="1" x14ac:dyDescent="0.25">
      <c r="A5496" s="15" t="s">
        <v>83</v>
      </c>
      <c r="B5496" s="17" t="s">
        <v>178</v>
      </c>
    </row>
    <row r="5497" spans="1:2" ht="12" thickBot="1" x14ac:dyDescent="0.25">
      <c r="A5497" s="15" t="s">
        <v>83</v>
      </c>
      <c r="B5497" s="17" t="s">
        <v>179</v>
      </c>
    </row>
    <row r="5498" spans="1:2" ht="12" thickBot="1" x14ac:dyDescent="0.25">
      <c r="A5498" s="15" t="s">
        <v>83</v>
      </c>
      <c r="B5498" s="17" t="s">
        <v>180</v>
      </c>
    </row>
    <row r="5499" spans="1:2" ht="12" thickBot="1" x14ac:dyDescent="0.25">
      <c r="A5499" s="15" t="s">
        <v>83</v>
      </c>
      <c r="B5499" s="17" t="s">
        <v>181</v>
      </c>
    </row>
    <row r="5500" spans="1:2" ht="12" thickBot="1" x14ac:dyDescent="0.25">
      <c r="A5500" s="15" t="s">
        <v>83</v>
      </c>
      <c r="B5500" s="17" t="s">
        <v>182</v>
      </c>
    </row>
    <row r="5501" spans="1:2" ht="12" thickBot="1" x14ac:dyDescent="0.25">
      <c r="A5501" s="15" t="s">
        <v>83</v>
      </c>
      <c r="B5501" s="17" t="s">
        <v>183</v>
      </c>
    </row>
    <row r="5502" spans="1:2" ht="12" thickBot="1" x14ac:dyDescent="0.25">
      <c r="A5502" s="15" t="s">
        <v>83</v>
      </c>
      <c r="B5502" s="17" t="s">
        <v>184</v>
      </c>
    </row>
    <row r="5503" spans="1:2" ht="12" thickBot="1" x14ac:dyDescent="0.25">
      <c r="A5503" s="15" t="s">
        <v>83</v>
      </c>
      <c r="B5503" s="17" t="s">
        <v>185</v>
      </c>
    </row>
    <row r="5504" spans="1:2" ht="17.25" thickBot="1" x14ac:dyDescent="0.25">
      <c r="A5504" s="15" t="s">
        <v>83</v>
      </c>
      <c r="B5504" s="17" t="s">
        <v>186</v>
      </c>
    </row>
    <row r="5505" spans="1:2" ht="17.25" thickBot="1" x14ac:dyDescent="0.25">
      <c r="A5505" s="15" t="s">
        <v>83</v>
      </c>
      <c r="B5505" s="17" t="s">
        <v>187</v>
      </c>
    </row>
    <row r="5506" spans="1:2" ht="12" thickBot="1" x14ac:dyDescent="0.25">
      <c r="A5506" s="15" t="s">
        <v>83</v>
      </c>
      <c r="B5506" s="17" t="s">
        <v>188</v>
      </c>
    </row>
    <row r="5507" spans="1:2" ht="12" thickBot="1" x14ac:dyDescent="0.25">
      <c r="A5507" s="15" t="s">
        <v>83</v>
      </c>
      <c r="B5507" s="17" t="s">
        <v>189</v>
      </c>
    </row>
    <row r="5508" spans="1:2" ht="12" thickBot="1" x14ac:dyDescent="0.25">
      <c r="A5508" s="15" t="s">
        <v>83</v>
      </c>
      <c r="B5508" s="17" t="s">
        <v>190</v>
      </c>
    </row>
    <row r="5509" spans="1:2" ht="12" thickBot="1" x14ac:dyDescent="0.25">
      <c r="A5509" s="15" t="s">
        <v>83</v>
      </c>
      <c r="B5509" s="17" t="s">
        <v>191</v>
      </c>
    </row>
    <row r="5510" spans="1:2" ht="17.25" thickBot="1" x14ac:dyDescent="0.25">
      <c r="A5510" s="15" t="s">
        <v>83</v>
      </c>
      <c r="B5510" s="17" t="s">
        <v>192</v>
      </c>
    </row>
    <row r="5511" spans="1:2" ht="12" thickBot="1" x14ac:dyDescent="0.25">
      <c r="A5511" s="15" t="s">
        <v>83</v>
      </c>
      <c r="B5511" s="17" t="s">
        <v>193</v>
      </c>
    </row>
    <row r="5512" spans="1:2" ht="12" thickBot="1" x14ac:dyDescent="0.25">
      <c r="A5512" s="15" t="s">
        <v>83</v>
      </c>
      <c r="B5512" s="17" t="s">
        <v>194</v>
      </c>
    </row>
    <row r="5513" spans="1:2" ht="12" thickBot="1" x14ac:dyDescent="0.25">
      <c r="A5513" s="15" t="s">
        <v>83</v>
      </c>
      <c r="B5513" s="17" t="s">
        <v>195</v>
      </c>
    </row>
    <row r="5514" spans="1:2" ht="12" thickBot="1" x14ac:dyDescent="0.25">
      <c r="A5514" s="15" t="s">
        <v>83</v>
      </c>
      <c r="B5514" s="17" t="s">
        <v>196</v>
      </c>
    </row>
    <row r="5515" spans="1:2" ht="12" thickBot="1" x14ac:dyDescent="0.25">
      <c r="A5515" s="15" t="s">
        <v>83</v>
      </c>
      <c r="B5515" s="17" t="s">
        <v>197</v>
      </c>
    </row>
    <row r="5516" spans="1:2" ht="12" thickBot="1" x14ac:dyDescent="0.25">
      <c r="A5516" s="15" t="s">
        <v>83</v>
      </c>
      <c r="B5516" s="22" t="s">
        <v>198</v>
      </c>
    </row>
    <row r="5517" spans="1:2" ht="12" thickBot="1" x14ac:dyDescent="0.25">
      <c r="A5517" s="15" t="s">
        <v>83</v>
      </c>
      <c r="B5517" s="22" t="s">
        <v>199</v>
      </c>
    </row>
    <row r="5518" spans="1:2" ht="12" thickBot="1" x14ac:dyDescent="0.25">
      <c r="A5518" s="15" t="s">
        <v>83</v>
      </c>
      <c r="B5518" s="22" t="s">
        <v>200</v>
      </c>
    </row>
    <row r="5519" spans="1:2" ht="12" thickBot="1" x14ac:dyDescent="0.25">
      <c r="A5519" s="15" t="s">
        <v>83</v>
      </c>
      <c r="B5519" s="22" t="s">
        <v>201</v>
      </c>
    </row>
    <row r="5520" spans="1:2" ht="12" thickBot="1" x14ac:dyDescent="0.25">
      <c r="A5520" s="15" t="s">
        <v>83</v>
      </c>
      <c r="B5520" s="22" t="s">
        <v>202</v>
      </c>
    </row>
    <row r="5521" spans="1:2" ht="12" thickBot="1" x14ac:dyDescent="0.25">
      <c r="A5521" s="15" t="s">
        <v>83</v>
      </c>
      <c r="B5521" s="22" t="s">
        <v>203</v>
      </c>
    </row>
    <row r="5522" spans="1:2" ht="12" thickBot="1" x14ac:dyDescent="0.25">
      <c r="A5522" s="15" t="s">
        <v>83</v>
      </c>
      <c r="B5522" s="22" t="s">
        <v>204</v>
      </c>
    </row>
    <row r="5523" spans="1:2" ht="12" thickBot="1" x14ac:dyDescent="0.25">
      <c r="A5523" s="15" t="s">
        <v>83</v>
      </c>
      <c r="B5523" s="22" t="s">
        <v>205</v>
      </c>
    </row>
    <row r="5524" spans="1:2" ht="12" thickBot="1" x14ac:dyDescent="0.25">
      <c r="A5524" s="15" t="s">
        <v>83</v>
      </c>
      <c r="B5524" s="22" t="s">
        <v>206</v>
      </c>
    </row>
    <row r="5525" spans="1:2" ht="12" thickBot="1" x14ac:dyDescent="0.25">
      <c r="A5525" s="15" t="s">
        <v>83</v>
      </c>
      <c r="B5525" s="22" t="s">
        <v>207</v>
      </c>
    </row>
    <row r="5526" spans="1:2" ht="12" thickBot="1" x14ac:dyDescent="0.25">
      <c r="A5526" s="15" t="s">
        <v>83</v>
      </c>
      <c r="B5526" s="22" t="s">
        <v>208</v>
      </c>
    </row>
    <row r="5527" spans="1:2" ht="12" thickBot="1" x14ac:dyDescent="0.25">
      <c r="A5527" s="15" t="s">
        <v>83</v>
      </c>
      <c r="B5527" s="22" t="s">
        <v>209</v>
      </c>
    </row>
    <row r="5528" spans="1:2" ht="12" thickBot="1" x14ac:dyDescent="0.25">
      <c r="A5528" s="15" t="s">
        <v>83</v>
      </c>
      <c r="B5528" s="22" t="s">
        <v>210</v>
      </c>
    </row>
    <row r="5529" spans="1:2" ht="12" thickBot="1" x14ac:dyDescent="0.25">
      <c r="A5529" s="15" t="s">
        <v>83</v>
      </c>
      <c r="B5529" s="22" t="s">
        <v>211</v>
      </c>
    </row>
    <row r="5530" spans="1:2" ht="12" thickBot="1" x14ac:dyDescent="0.25">
      <c r="A5530" s="15" t="s">
        <v>83</v>
      </c>
      <c r="B5530" s="22" t="s">
        <v>212</v>
      </c>
    </row>
    <row r="5531" spans="1:2" ht="12" thickBot="1" x14ac:dyDescent="0.25">
      <c r="A5531" s="15" t="s">
        <v>83</v>
      </c>
      <c r="B5531" s="22" t="s">
        <v>213</v>
      </c>
    </row>
    <row r="5532" spans="1:2" ht="12" thickBot="1" x14ac:dyDescent="0.25">
      <c r="A5532" s="15" t="s">
        <v>83</v>
      </c>
      <c r="B5532" s="22" t="s">
        <v>214</v>
      </c>
    </row>
    <row r="5533" spans="1:2" ht="12" thickBot="1" x14ac:dyDescent="0.25">
      <c r="A5533" s="15" t="s">
        <v>83</v>
      </c>
      <c r="B5533" s="22" t="s">
        <v>215</v>
      </c>
    </row>
    <row r="5534" spans="1:2" ht="12" thickBot="1" x14ac:dyDescent="0.25">
      <c r="A5534" s="15" t="s">
        <v>83</v>
      </c>
      <c r="B5534" s="22" t="s">
        <v>216</v>
      </c>
    </row>
    <row r="5535" spans="1:2" ht="12" thickBot="1" x14ac:dyDescent="0.25">
      <c r="A5535" s="15" t="s">
        <v>83</v>
      </c>
      <c r="B5535" s="22" t="s">
        <v>217</v>
      </c>
    </row>
    <row r="5536" spans="1:2" ht="12" thickBot="1" x14ac:dyDescent="0.25">
      <c r="A5536" s="15" t="s">
        <v>83</v>
      </c>
      <c r="B5536" s="22" t="s">
        <v>218</v>
      </c>
    </row>
    <row r="5537" spans="1:2" ht="12" thickBot="1" x14ac:dyDescent="0.25">
      <c r="A5537" s="15" t="s">
        <v>83</v>
      </c>
      <c r="B5537" s="22" t="s">
        <v>219</v>
      </c>
    </row>
    <row r="5538" spans="1:2" ht="12" thickBot="1" x14ac:dyDescent="0.25">
      <c r="A5538" s="15" t="s">
        <v>83</v>
      </c>
      <c r="B5538" s="22" t="s">
        <v>220</v>
      </c>
    </row>
    <row r="5539" spans="1:2" ht="12" thickBot="1" x14ac:dyDescent="0.25">
      <c r="A5539" s="15" t="s">
        <v>83</v>
      </c>
      <c r="B5539" s="22" t="s">
        <v>221</v>
      </c>
    </row>
    <row r="5540" spans="1:2" ht="12" thickBot="1" x14ac:dyDescent="0.25">
      <c r="A5540" s="15" t="s">
        <v>83</v>
      </c>
      <c r="B5540" s="22" t="s">
        <v>222</v>
      </c>
    </row>
    <row r="5541" spans="1:2" ht="12" thickBot="1" x14ac:dyDescent="0.25">
      <c r="A5541" s="15" t="s">
        <v>83</v>
      </c>
      <c r="B5541" s="22" t="s">
        <v>223</v>
      </c>
    </row>
    <row r="5542" spans="1:2" ht="12" thickBot="1" x14ac:dyDescent="0.25">
      <c r="A5542" s="15" t="s">
        <v>83</v>
      </c>
      <c r="B5542" s="22" t="s">
        <v>224</v>
      </c>
    </row>
    <row r="5543" spans="1:2" ht="12" thickBot="1" x14ac:dyDescent="0.25">
      <c r="A5543" s="15" t="s">
        <v>83</v>
      </c>
      <c r="B5543" s="22" t="s">
        <v>225</v>
      </c>
    </row>
    <row r="5544" spans="1:2" ht="12" thickBot="1" x14ac:dyDescent="0.25">
      <c r="A5544" s="15" t="s">
        <v>83</v>
      </c>
      <c r="B5544" s="22" t="s">
        <v>226</v>
      </c>
    </row>
    <row r="5545" spans="1:2" ht="12" thickBot="1" x14ac:dyDescent="0.25">
      <c r="A5545" s="15" t="s">
        <v>83</v>
      </c>
      <c r="B5545" s="22" t="s">
        <v>227</v>
      </c>
    </row>
    <row r="5546" spans="1:2" ht="12" thickBot="1" x14ac:dyDescent="0.25">
      <c r="A5546" s="15" t="s">
        <v>83</v>
      </c>
      <c r="B5546" s="22" t="s">
        <v>228</v>
      </c>
    </row>
    <row r="5547" spans="1:2" ht="12" thickBot="1" x14ac:dyDescent="0.25">
      <c r="A5547" s="15" t="s">
        <v>83</v>
      </c>
      <c r="B5547" s="22" t="s">
        <v>229</v>
      </c>
    </row>
    <row r="5548" spans="1:2" ht="12" thickBot="1" x14ac:dyDescent="0.25">
      <c r="A5548" s="15" t="s">
        <v>83</v>
      </c>
      <c r="B5548" s="22" t="s">
        <v>230</v>
      </c>
    </row>
    <row r="5549" spans="1:2" ht="12" thickBot="1" x14ac:dyDescent="0.25">
      <c r="A5549" s="15" t="s">
        <v>83</v>
      </c>
      <c r="B5549" s="22" t="s">
        <v>231</v>
      </c>
    </row>
    <row r="5550" spans="1:2" ht="12" thickBot="1" x14ac:dyDescent="0.25">
      <c r="A5550" s="15" t="s">
        <v>83</v>
      </c>
      <c r="B5550" s="22" t="s">
        <v>232</v>
      </c>
    </row>
    <row r="5551" spans="1:2" ht="12" thickBot="1" x14ac:dyDescent="0.25">
      <c r="A5551" s="15" t="s">
        <v>83</v>
      </c>
      <c r="B5551" s="22" t="s">
        <v>233</v>
      </c>
    </row>
    <row r="5552" spans="1:2" ht="12" thickBot="1" x14ac:dyDescent="0.25">
      <c r="A5552" s="15" t="s">
        <v>83</v>
      </c>
      <c r="B5552" s="22" t="s">
        <v>234</v>
      </c>
    </row>
    <row r="5553" spans="1:2" ht="12" thickBot="1" x14ac:dyDescent="0.25">
      <c r="A5553" s="15" t="s">
        <v>83</v>
      </c>
      <c r="B5553" s="22" t="s">
        <v>235</v>
      </c>
    </row>
    <row r="5554" spans="1:2" ht="12" thickBot="1" x14ac:dyDescent="0.25">
      <c r="A5554" s="15" t="s">
        <v>83</v>
      </c>
      <c r="B5554" s="22" t="s">
        <v>236</v>
      </c>
    </row>
    <row r="5555" spans="1:2" ht="12" thickBot="1" x14ac:dyDescent="0.25">
      <c r="A5555" s="15" t="s">
        <v>83</v>
      </c>
      <c r="B5555" s="22" t="s">
        <v>237</v>
      </c>
    </row>
    <row r="5556" spans="1:2" ht="12" thickBot="1" x14ac:dyDescent="0.25">
      <c r="A5556" s="15" t="s">
        <v>83</v>
      </c>
      <c r="B5556" s="29">
        <v>0</v>
      </c>
    </row>
    <row r="5557" spans="1:2" ht="12" thickBot="1" x14ac:dyDescent="0.25">
      <c r="A5557" s="15" t="s">
        <v>83</v>
      </c>
      <c r="B5557" s="25">
        <v>0</v>
      </c>
    </row>
    <row r="5558" spans="1:2" ht="12" thickBot="1" x14ac:dyDescent="0.25">
      <c r="A5558" s="15" t="s">
        <v>83</v>
      </c>
      <c r="B5558" s="25">
        <v>0</v>
      </c>
    </row>
    <row r="5559" spans="1:2" ht="12" thickBot="1" x14ac:dyDescent="0.25">
      <c r="A5559" s="15" t="s">
        <v>83</v>
      </c>
      <c r="B5559" s="25">
        <v>0</v>
      </c>
    </row>
    <row r="5560" spans="1:2" ht="12" thickBot="1" x14ac:dyDescent="0.25">
      <c r="A5560" s="15" t="s">
        <v>83</v>
      </c>
      <c r="B5560" s="25">
        <v>0</v>
      </c>
    </row>
    <row r="5561" spans="1:2" ht="12" thickBot="1" x14ac:dyDescent="0.25">
      <c r="A5561" s="15" t="s">
        <v>83</v>
      </c>
      <c r="B5561" s="25">
        <v>0</v>
      </c>
    </row>
    <row r="5562" spans="1:2" ht="12" thickBot="1" x14ac:dyDescent="0.25">
      <c r="A5562" s="15" t="s">
        <v>83</v>
      </c>
      <c r="B5562" s="25">
        <v>0</v>
      </c>
    </row>
    <row r="5563" spans="1:2" ht="12" thickBot="1" x14ac:dyDescent="0.25">
      <c r="A5563" s="15" t="s">
        <v>83</v>
      </c>
      <c r="B5563" s="25">
        <v>0</v>
      </c>
    </row>
    <row r="5564" spans="1:2" ht="12" thickBot="1" x14ac:dyDescent="0.25">
      <c r="A5564" s="15" t="s">
        <v>83</v>
      </c>
      <c r="B5564" s="25">
        <v>0</v>
      </c>
    </row>
    <row r="5565" spans="1:2" ht="12" thickBot="1" x14ac:dyDescent="0.25">
      <c r="A5565" s="15" t="s">
        <v>83</v>
      </c>
      <c r="B5565" s="25">
        <v>0</v>
      </c>
    </row>
    <row r="5566" spans="1:2" ht="12" thickBot="1" x14ac:dyDescent="0.25">
      <c r="A5566" s="15" t="s">
        <v>83</v>
      </c>
      <c r="B5566" s="25">
        <v>0</v>
      </c>
    </row>
    <row r="5567" spans="1:2" ht="12" thickBot="1" x14ac:dyDescent="0.25">
      <c r="A5567" s="15" t="s">
        <v>83</v>
      </c>
      <c r="B5567" s="25">
        <v>0</v>
      </c>
    </row>
    <row r="5568" spans="1:2" ht="12" thickBot="1" x14ac:dyDescent="0.25">
      <c r="A5568" s="15" t="s">
        <v>83</v>
      </c>
      <c r="B5568" s="25">
        <v>0</v>
      </c>
    </row>
    <row r="5569" spans="1:2" ht="12" thickBot="1" x14ac:dyDescent="0.25">
      <c r="A5569" s="15" t="s">
        <v>83</v>
      </c>
      <c r="B5569" s="25">
        <v>0</v>
      </c>
    </row>
    <row r="5570" spans="1:2" ht="12" thickBot="1" x14ac:dyDescent="0.25">
      <c r="A5570" s="15" t="s">
        <v>83</v>
      </c>
      <c r="B5570" s="26">
        <v>0</v>
      </c>
    </row>
    <row r="5571" spans="1:2" x14ac:dyDescent="0.2">
      <c r="A5571" s="15" t="s">
        <v>83</v>
      </c>
    </row>
    <row r="5572" spans="1:2" x14ac:dyDescent="0.2">
      <c r="A5572" s="15" t="s">
        <v>83</v>
      </c>
    </row>
    <row r="5573" spans="1:2" x14ac:dyDescent="0.2">
      <c r="A5573" s="15" t="s">
        <v>83</v>
      </c>
    </row>
    <row r="5574" spans="1:2" x14ac:dyDescent="0.2">
      <c r="A5574" s="15" t="s">
        <v>83</v>
      </c>
    </row>
    <row r="5575" spans="1:2" x14ac:dyDescent="0.2">
      <c r="A5575" s="15" t="s">
        <v>83</v>
      </c>
    </row>
    <row r="5576" spans="1:2" x14ac:dyDescent="0.2">
      <c r="A5576" s="15" t="s">
        <v>83</v>
      </c>
    </row>
    <row r="5577" spans="1:2" x14ac:dyDescent="0.2">
      <c r="A5577" s="15" t="s">
        <v>83</v>
      </c>
    </row>
    <row r="5578" spans="1:2" x14ac:dyDescent="0.2">
      <c r="A5578" s="15" t="s">
        <v>83</v>
      </c>
    </row>
    <row r="5579" spans="1:2" x14ac:dyDescent="0.2">
      <c r="A5579" s="15" t="s">
        <v>83</v>
      </c>
    </row>
    <row r="5580" spans="1:2" x14ac:dyDescent="0.2">
      <c r="A5580" s="15" t="s">
        <v>83</v>
      </c>
    </row>
    <row r="5581" spans="1:2" x14ac:dyDescent="0.2">
      <c r="A5581" s="15" t="s">
        <v>83</v>
      </c>
    </row>
    <row r="5582" spans="1:2" x14ac:dyDescent="0.2">
      <c r="A5582" s="15" t="s">
        <v>83</v>
      </c>
    </row>
    <row r="5583" spans="1:2" x14ac:dyDescent="0.2">
      <c r="A5583" s="15" t="s">
        <v>83</v>
      </c>
    </row>
    <row r="5584" spans="1:2" x14ac:dyDescent="0.2">
      <c r="A5584" s="15" t="s">
        <v>83</v>
      </c>
    </row>
    <row r="5585" spans="1:1" x14ac:dyDescent="0.2">
      <c r="A5585" s="15" t="s">
        <v>83</v>
      </c>
    </row>
    <row r="5586" spans="1:1" x14ac:dyDescent="0.2">
      <c r="A5586" s="15" t="s">
        <v>83</v>
      </c>
    </row>
    <row r="5587" spans="1:1" x14ac:dyDescent="0.2">
      <c r="A5587" s="15" t="s">
        <v>83</v>
      </c>
    </row>
    <row r="5588" spans="1:1" x14ac:dyDescent="0.2">
      <c r="A5588" s="15" t="s">
        <v>83</v>
      </c>
    </row>
    <row r="5589" spans="1:1" x14ac:dyDescent="0.2">
      <c r="A5589" s="15" t="s">
        <v>83</v>
      </c>
    </row>
    <row r="5590" spans="1:1" x14ac:dyDescent="0.2">
      <c r="A5590" s="15" t="s">
        <v>83</v>
      </c>
    </row>
    <row r="5591" spans="1:1" x14ac:dyDescent="0.2">
      <c r="A5591" s="15" t="s">
        <v>83</v>
      </c>
    </row>
    <row r="5592" spans="1:1" x14ac:dyDescent="0.2">
      <c r="A5592" s="15" t="s">
        <v>83</v>
      </c>
    </row>
    <row r="5593" spans="1:1" x14ac:dyDescent="0.2">
      <c r="A5593" s="15" t="s">
        <v>83</v>
      </c>
    </row>
    <row r="5594" spans="1:1" x14ac:dyDescent="0.2">
      <c r="A5594" s="15" t="s">
        <v>83</v>
      </c>
    </row>
    <row r="5595" spans="1:1" x14ac:dyDescent="0.2">
      <c r="A5595" s="15" t="s">
        <v>83</v>
      </c>
    </row>
    <row r="5596" spans="1:1" x14ac:dyDescent="0.2">
      <c r="A5596" s="15" t="s">
        <v>83</v>
      </c>
    </row>
    <row r="5597" spans="1:1" x14ac:dyDescent="0.2">
      <c r="A5597" s="15" t="s">
        <v>83</v>
      </c>
    </row>
    <row r="5598" spans="1:1" x14ac:dyDescent="0.2">
      <c r="A5598" s="15" t="s">
        <v>83</v>
      </c>
    </row>
    <row r="5599" spans="1:1" x14ac:dyDescent="0.2">
      <c r="A5599" s="15" t="s">
        <v>83</v>
      </c>
    </row>
    <row r="5600" spans="1:1" ht="12" thickBot="1" x14ac:dyDescent="0.25">
      <c r="A5600" s="15" t="s">
        <v>83</v>
      </c>
    </row>
    <row r="5601" spans="1:2" ht="12" thickBot="1" x14ac:dyDescent="0.25">
      <c r="A5601" s="15" t="s">
        <v>84</v>
      </c>
      <c r="B5601" s="17" t="s">
        <v>104</v>
      </c>
    </row>
    <row r="5602" spans="1:2" ht="12" thickBot="1" x14ac:dyDescent="0.25">
      <c r="A5602" s="15" t="s">
        <v>84</v>
      </c>
      <c r="B5602" s="17" t="s">
        <v>104</v>
      </c>
    </row>
    <row r="5603" spans="1:2" ht="12" thickBot="1" x14ac:dyDescent="0.25">
      <c r="A5603" s="15" t="s">
        <v>84</v>
      </c>
      <c r="B5603" s="17" t="s">
        <v>105</v>
      </c>
    </row>
    <row r="5604" spans="1:2" ht="12" thickBot="1" x14ac:dyDescent="0.25">
      <c r="A5604" s="15" t="s">
        <v>84</v>
      </c>
      <c r="B5604" s="17" t="s">
        <v>106</v>
      </c>
    </row>
    <row r="5605" spans="1:2" ht="12" thickBot="1" x14ac:dyDescent="0.25">
      <c r="A5605" s="15" t="s">
        <v>84</v>
      </c>
      <c r="B5605" s="17" t="s">
        <v>107</v>
      </c>
    </row>
    <row r="5606" spans="1:2" ht="12" thickBot="1" x14ac:dyDescent="0.25">
      <c r="A5606" s="15" t="s">
        <v>84</v>
      </c>
      <c r="B5606" s="17" t="s">
        <v>107</v>
      </c>
    </row>
    <row r="5607" spans="1:2" ht="12" thickBot="1" x14ac:dyDescent="0.25">
      <c r="A5607" s="15" t="s">
        <v>84</v>
      </c>
      <c r="B5607" s="17" t="s">
        <v>108</v>
      </c>
    </row>
    <row r="5608" spans="1:2" ht="12" thickBot="1" x14ac:dyDescent="0.25">
      <c r="A5608" s="15" t="s">
        <v>84</v>
      </c>
      <c r="B5608" s="17" t="s">
        <v>108</v>
      </c>
    </row>
    <row r="5609" spans="1:2" ht="12" thickBot="1" x14ac:dyDescent="0.25">
      <c r="A5609" s="15" t="s">
        <v>84</v>
      </c>
      <c r="B5609" s="17" t="s">
        <v>109</v>
      </c>
    </row>
    <row r="5610" spans="1:2" ht="12" thickBot="1" x14ac:dyDescent="0.25">
      <c r="A5610" s="15" t="s">
        <v>84</v>
      </c>
      <c r="B5610" s="17" t="s">
        <v>110</v>
      </c>
    </row>
    <row r="5611" spans="1:2" ht="12" thickBot="1" x14ac:dyDescent="0.25">
      <c r="A5611" s="15" t="s">
        <v>84</v>
      </c>
      <c r="B5611" s="17" t="s">
        <v>110</v>
      </c>
    </row>
    <row r="5612" spans="1:2" ht="12" thickBot="1" x14ac:dyDescent="0.25">
      <c r="A5612" s="15" t="s">
        <v>84</v>
      </c>
      <c r="B5612" s="17" t="s">
        <v>111</v>
      </c>
    </row>
    <row r="5613" spans="1:2" ht="12" thickBot="1" x14ac:dyDescent="0.25">
      <c r="A5613" s="15" t="s">
        <v>84</v>
      </c>
      <c r="B5613" s="17" t="s">
        <v>111</v>
      </c>
    </row>
    <row r="5614" spans="1:2" ht="12" thickBot="1" x14ac:dyDescent="0.25">
      <c r="A5614" s="15" t="s">
        <v>84</v>
      </c>
      <c r="B5614" s="17" t="s">
        <v>112</v>
      </c>
    </row>
    <row r="5615" spans="1:2" ht="12" thickBot="1" x14ac:dyDescent="0.25">
      <c r="A5615" s="15" t="s">
        <v>84</v>
      </c>
      <c r="B5615" s="17" t="s">
        <v>113</v>
      </c>
    </row>
    <row r="5616" spans="1:2" ht="12" thickBot="1" x14ac:dyDescent="0.25">
      <c r="A5616" s="15" t="s">
        <v>84</v>
      </c>
      <c r="B5616" s="17" t="s">
        <v>113</v>
      </c>
    </row>
    <row r="5617" spans="1:2" ht="12" thickBot="1" x14ac:dyDescent="0.25">
      <c r="A5617" s="15" t="s">
        <v>84</v>
      </c>
      <c r="B5617" s="17" t="s">
        <v>114</v>
      </c>
    </row>
    <row r="5618" spans="1:2" ht="12" thickBot="1" x14ac:dyDescent="0.25">
      <c r="A5618" s="15" t="s">
        <v>84</v>
      </c>
      <c r="B5618" s="17" t="s">
        <v>115</v>
      </c>
    </row>
    <row r="5619" spans="1:2" ht="12" thickBot="1" x14ac:dyDescent="0.25">
      <c r="A5619" s="15" t="s">
        <v>84</v>
      </c>
      <c r="B5619" s="17" t="s">
        <v>116</v>
      </c>
    </row>
    <row r="5620" spans="1:2" ht="12" thickBot="1" x14ac:dyDescent="0.25">
      <c r="A5620" s="15" t="s">
        <v>84</v>
      </c>
      <c r="B5620" s="17" t="s">
        <v>117</v>
      </c>
    </row>
    <row r="5621" spans="1:2" ht="12" thickBot="1" x14ac:dyDescent="0.25">
      <c r="A5621" s="15" t="s">
        <v>84</v>
      </c>
      <c r="B5621" s="17" t="s">
        <v>117</v>
      </c>
    </row>
    <row r="5622" spans="1:2" ht="12" thickBot="1" x14ac:dyDescent="0.25">
      <c r="A5622" s="15" t="s">
        <v>84</v>
      </c>
      <c r="B5622" s="17" t="s">
        <v>118</v>
      </c>
    </row>
    <row r="5623" spans="1:2" ht="12" thickBot="1" x14ac:dyDescent="0.25">
      <c r="A5623" s="15" t="s">
        <v>84</v>
      </c>
      <c r="B5623" s="17" t="s">
        <v>119</v>
      </c>
    </row>
    <row r="5624" spans="1:2" ht="12" thickBot="1" x14ac:dyDescent="0.25">
      <c r="A5624" s="15" t="s">
        <v>84</v>
      </c>
      <c r="B5624" s="17" t="s">
        <v>120</v>
      </c>
    </row>
    <row r="5625" spans="1:2" ht="12" thickBot="1" x14ac:dyDescent="0.25">
      <c r="A5625" s="15" t="s">
        <v>84</v>
      </c>
      <c r="B5625" s="17" t="s">
        <v>121</v>
      </c>
    </row>
    <row r="5626" spans="1:2" ht="12" thickBot="1" x14ac:dyDescent="0.25">
      <c r="A5626" s="15" t="s">
        <v>84</v>
      </c>
      <c r="B5626" s="17" t="s">
        <v>122</v>
      </c>
    </row>
    <row r="5627" spans="1:2" ht="12" thickBot="1" x14ac:dyDescent="0.25">
      <c r="A5627" s="15" t="s">
        <v>84</v>
      </c>
      <c r="B5627" s="17" t="s">
        <v>123</v>
      </c>
    </row>
    <row r="5628" spans="1:2" ht="12" thickBot="1" x14ac:dyDescent="0.25">
      <c r="A5628" s="15" t="s">
        <v>84</v>
      </c>
      <c r="B5628" s="17" t="s">
        <v>123</v>
      </c>
    </row>
    <row r="5629" spans="1:2" ht="12" thickBot="1" x14ac:dyDescent="0.25">
      <c r="A5629" s="15" t="s">
        <v>84</v>
      </c>
      <c r="B5629" s="17" t="s">
        <v>124</v>
      </c>
    </row>
    <row r="5630" spans="1:2" ht="12" thickBot="1" x14ac:dyDescent="0.25">
      <c r="A5630" s="15" t="s">
        <v>84</v>
      </c>
      <c r="B5630" s="17" t="s">
        <v>124</v>
      </c>
    </row>
    <row r="5631" spans="1:2" ht="12" thickBot="1" x14ac:dyDescent="0.25">
      <c r="A5631" s="15" t="s">
        <v>84</v>
      </c>
      <c r="B5631" s="17" t="s">
        <v>125</v>
      </c>
    </row>
    <row r="5632" spans="1:2" ht="12" thickBot="1" x14ac:dyDescent="0.25">
      <c r="A5632" s="15" t="s">
        <v>84</v>
      </c>
      <c r="B5632" s="17" t="s">
        <v>125</v>
      </c>
    </row>
    <row r="5633" spans="1:2" ht="12" thickBot="1" x14ac:dyDescent="0.25">
      <c r="A5633" s="15" t="s">
        <v>84</v>
      </c>
      <c r="B5633" s="17" t="s">
        <v>126</v>
      </c>
    </row>
    <row r="5634" spans="1:2" ht="12" thickBot="1" x14ac:dyDescent="0.25">
      <c r="A5634" s="15" t="s">
        <v>84</v>
      </c>
      <c r="B5634" s="17" t="s">
        <v>126</v>
      </c>
    </row>
    <row r="5635" spans="1:2" ht="12" thickBot="1" x14ac:dyDescent="0.25">
      <c r="A5635" s="15" t="s">
        <v>84</v>
      </c>
      <c r="B5635" s="17" t="s">
        <v>127</v>
      </c>
    </row>
    <row r="5636" spans="1:2" ht="12" thickBot="1" x14ac:dyDescent="0.25">
      <c r="A5636" s="15" t="s">
        <v>84</v>
      </c>
      <c r="B5636" s="17" t="s">
        <v>128</v>
      </c>
    </row>
    <row r="5637" spans="1:2" ht="12" thickBot="1" x14ac:dyDescent="0.25">
      <c r="A5637" s="15" t="s">
        <v>84</v>
      </c>
      <c r="B5637" s="17" t="s">
        <v>129</v>
      </c>
    </row>
    <row r="5638" spans="1:2" ht="12" thickBot="1" x14ac:dyDescent="0.25">
      <c r="A5638" s="15" t="s">
        <v>84</v>
      </c>
      <c r="B5638" s="17" t="s">
        <v>130</v>
      </c>
    </row>
    <row r="5639" spans="1:2" ht="12" thickBot="1" x14ac:dyDescent="0.25">
      <c r="A5639" s="15" t="s">
        <v>84</v>
      </c>
      <c r="B5639" s="17" t="s">
        <v>131</v>
      </c>
    </row>
    <row r="5640" spans="1:2" ht="12" thickBot="1" x14ac:dyDescent="0.25">
      <c r="A5640" s="15" t="s">
        <v>84</v>
      </c>
      <c r="B5640" s="19" t="s">
        <v>131</v>
      </c>
    </row>
    <row r="5641" spans="1:2" ht="12" thickBot="1" x14ac:dyDescent="0.25">
      <c r="A5641" s="15" t="s">
        <v>84</v>
      </c>
      <c r="B5641" s="17" t="s">
        <v>132</v>
      </c>
    </row>
    <row r="5642" spans="1:2" ht="12" thickBot="1" x14ac:dyDescent="0.25">
      <c r="A5642" s="15" t="s">
        <v>84</v>
      </c>
      <c r="B5642" s="17" t="s">
        <v>133</v>
      </c>
    </row>
    <row r="5643" spans="1:2" ht="12" thickBot="1" x14ac:dyDescent="0.25">
      <c r="A5643" s="15" t="s">
        <v>84</v>
      </c>
      <c r="B5643" s="17" t="s">
        <v>134</v>
      </c>
    </row>
    <row r="5644" spans="1:2" ht="12" thickBot="1" x14ac:dyDescent="0.25">
      <c r="A5644" s="15" t="s">
        <v>84</v>
      </c>
      <c r="B5644" s="17" t="s">
        <v>135</v>
      </c>
    </row>
    <row r="5645" spans="1:2" ht="12" thickBot="1" x14ac:dyDescent="0.25">
      <c r="A5645" s="15" t="s">
        <v>84</v>
      </c>
      <c r="B5645" s="17" t="s">
        <v>136</v>
      </c>
    </row>
    <row r="5646" spans="1:2" ht="12" thickBot="1" x14ac:dyDescent="0.25">
      <c r="A5646" s="15" t="s">
        <v>84</v>
      </c>
      <c r="B5646" s="19" t="s">
        <v>137</v>
      </c>
    </row>
    <row r="5647" spans="1:2" ht="12" thickBot="1" x14ac:dyDescent="0.25">
      <c r="A5647" s="15" t="s">
        <v>84</v>
      </c>
      <c r="B5647" s="17" t="s">
        <v>137</v>
      </c>
    </row>
    <row r="5648" spans="1:2" ht="12" thickBot="1" x14ac:dyDescent="0.25">
      <c r="A5648" s="15" t="s">
        <v>84</v>
      </c>
      <c r="B5648" s="17" t="s">
        <v>138</v>
      </c>
    </row>
    <row r="5649" spans="1:2" ht="12" thickBot="1" x14ac:dyDescent="0.25">
      <c r="A5649" s="15" t="s">
        <v>84</v>
      </c>
      <c r="B5649" s="17" t="s">
        <v>138</v>
      </c>
    </row>
    <row r="5650" spans="1:2" ht="12" thickBot="1" x14ac:dyDescent="0.25">
      <c r="A5650" s="15" t="s">
        <v>84</v>
      </c>
      <c r="B5650" s="28" t="s">
        <v>139</v>
      </c>
    </row>
    <row r="5651" spans="1:2" ht="12" thickBot="1" x14ac:dyDescent="0.25">
      <c r="A5651" s="15" t="s">
        <v>84</v>
      </c>
      <c r="B5651" s="17" t="s">
        <v>140</v>
      </c>
    </row>
    <row r="5652" spans="1:2" ht="12" thickBot="1" x14ac:dyDescent="0.25">
      <c r="A5652" s="15" t="s">
        <v>84</v>
      </c>
      <c r="B5652" s="17" t="s">
        <v>141</v>
      </c>
    </row>
    <row r="5653" spans="1:2" ht="12" thickBot="1" x14ac:dyDescent="0.25">
      <c r="A5653" s="15" t="s">
        <v>84</v>
      </c>
      <c r="B5653" s="17" t="s">
        <v>142</v>
      </c>
    </row>
    <row r="5654" spans="1:2" ht="12" thickBot="1" x14ac:dyDescent="0.25">
      <c r="A5654" s="15" t="s">
        <v>84</v>
      </c>
      <c r="B5654" s="17" t="s">
        <v>142</v>
      </c>
    </row>
    <row r="5655" spans="1:2" ht="12" thickBot="1" x14ac:dyDescent="0.25">
      <c r="A5655" s="15" t="s">
        <v>84</v>
      </c>
      <c r="B5655" s="17" t="s">
        <v>143</v>
      </c>
    </row>
    <row r="5656" spans="1:2" ht="12" thickBot="1" x14ac:dyDescent="0.25">
      <c r="A5656" s="15" t="s">
        <v>84</v>
      </c>
      <c r="B5656" s="17" t="s">
        <v>144</v>
      </c>
    </row>
    <row r="5657" spans="1:2" ht="12" thickBot="1" x14ac:dyDescent="0.25">
      <c r="A5657" s="15" t="s">
        <v>84</v>
      </c>
      <c r="B5657" s="17" t="s">
        <v>144</v>
      </c>
    </row>
    <row r="5658" spans="1:2" ht="12" thickBot="1" x14ac:dyDescent="0.25">
      <c r="A5658" s="15" t="s">
        <v>84</v>
      </c>
      <c r="B5658" s="17" t="s">
        <v>145</v>
      </c>
    </row>
    <row r="5659" spans="1:2" ht="12" thickBot="1" x14ac:dyDescent="0.25">
      <c r="A5659" s="15" t="s">
        <v>84</v>
      </c>
      <c r="B5659" s="17" t="s">
        <v>146</v>
      </c>
    </row>
    <row r="5660" spans="1:2" ht="12" thickBot="1" x14ac:dyDescent="0.25">
      <c r="A5660" s="15" t="s">
        <v>84</v>
      </c>
      <c r="B5660" s="17" t="s">
        <v>147</v>
      </c>
    </row>
    <row r="5661" spans="1:2" ht="12" thickBot="1" x14ac:dyDescent="0.25">
      <c r="A5661" s="15" t="s">
        <v>84</v>
      </c>
      <c r="B5661" s="17" t="s">
        <v>148</v>
      </c>
    </row>
    <row r="5662" spans="1:2" ht="12" thickBot="1" x14ac:dyDescent="0.25">
      <c r="A5662" s="15" t="s">
        <v>84</v>
      </c>
      <c r="B5662" s="17" t="s">
        <v>148</v>
      </c>
    </row>
    <row r="5663" spans="1:2" ht="12" thickBot="1" x14ac:dyDescent="0.25">
      <c r="A5663" s="15" t="s">
        <v>84</v>
      </c>
      <c r="B5663" s="19" t="s">
        <v>149</v>
      </c>
    </row>
    <row r="5664" spans="1:2" ht="12" thickBot="1" x14ac:dyDescent="0.25">
      <c r="A5664" s="15" t="s">
        <v>84</v>
      </c>
      <c r="B5664" s="17" t="s">
        <v>150</v>
      </c>
    </row>
    <row r="5665" spans="1:2" ht="12" thickBot="1" x14ac:dyDescent="0.25">
      <c r="A5665" s="15" t="s">
        <v>84</v>
      </c>
      <c r="B5665" s="17" t="s">
        <v>151</v>
      </c>
    </row>
    <row r="5666" spans="1:2" ht="12" thickBot="1" x14ac:dyDescent="0.25">
      <c r="A5666" s="15" t="s">
        <v>84</v>
      </c>
      <c r="B5666" s="17" t="s">
        <v>152</v>
      </c>
    </row>
    <row r="5667" spans="1:2" ht="12" thickBot="1" x14ac:dyDescent="0.25">
      <c r="A5667" s="15" t="s">
        <v>84</v>
      </c>
      <c r="B5667" s="17" t="s">
        <v>153</v>
      </c>
    </row>
    <row r="5668" spans="1:2" ht="12" thickBot="1" x14ac:dyDescent="0.25">
      <c r="A5668" s="15" t="s">
        <v>84</v>
      </c>
      <c r="B5668" s="17" t="s">
        <v>154</v>
      </c>
    </row>
    <row r="5669" spans="1:2" ht="12" thickBot="1" x14ac:dyDescent="0.25">
      <c r="A5669" s="15" t="s">
        <v>84</v>
      </c>
      <c r="B5669" s="19" t="s">
        <v>155</v>
      </c>
    </row>
    <row r="5670" spans="1:2" ht="12" thickBot="1" x14ac:dyDescent="0.25">
      <c r="A5670" s="15" t="s">
        <v>84</v>
      </c>
      <c r="B5670" s="17" t="s">
        <v>156</v>
      </c>
    </row>
    <row r="5671" spans="1:2" ht="17.25" thickBot="1" x14ac:dyDescent="0.25">
      <c r="A5671" s="15" t="s">
        <v>84</v>
      </c>
      <c r="B5671" s="17" t="s">
        <v>157</v>
      </c>
    </row>
    <row r="5672" spans="1:2" ht="12" thickBot="1" x14ac:dyDescent="0.25">
      <c r="A5672" s="15" t="s">
        <v>84</v>
      </c>
      <c r="B5672" s="17" t="s">
        <v>158</v>
      </c>
    </row>
    <row r="5673" spans="1:2" ht="12" thickBot="1" x14ac:dyDescent="0.25">
      <c r="A5673" s="15" t="s">
        <v>84</v>
      </c>
      <c r="B5673" s="17" t="s">
        <v>159</v>
      </c>
    </row>
    <row r="5674" spans="1:2" ht="12" thickBot="1" x14ac:dyDescent="0.25">
      <c r="A5674" s="15" t="s">
        <v>84</v>
      </c>
      <c r="B5674" s="17" t="s">
        <v>160</v>
      </c>
    </row>
    <row r="5675" spans="1:2" ht="12" thickBot="1" x14ac:dyDescent="0.25">
      <c r="A5675" s="15" t="s">
        <v>84</v>
      </c>
      <c r="B5675" s="17" t="s">
        <v>161</v>
      </c>
    </row>
    <row r="5676" spans="1:2" ht="12" thickBot="1" x14ac:dyDescent="0.25">
      <c r="A5676" s="15" t="s">
        <v>84</v>
      </c>
      <c r="B5676" s="17" t="s">
        <v>162</v>
      </c>
    </row>
    <row r="5677" spans="1:2" ht="12" thickBot="1" x14ac:dyDescent="0.25">
      <c r="A5677" s="15" t="s">
        <v>84</v>
      </c>
      <c r="B5677" s="17" t="s">
        <v>162</v>
      </c>
    </row>
    <row r="5678" spans="1:2" ht="12" thickBot="1" x14ac:dyDescent="0.25">
      <c r="A5678" s="15" t="s">
        <v>84</v>
      </c>
      <c r="B5678" s="17" t="s">
        <v>163</v>
      </c>
    </row>
    <row r="5679" spans="1:2" ht="12" thickBot="1" x14ac:dyDescent="0.25">
      <c r="A5679" s="15" t="s">
        <v>84</v>
      </c>
      <c r="B5679" s="17" t="s">
        <v>164</v>
      </c>
    </row>
    <row r="5680" spans="1:2" ht="12" thickBot="1" x14ac:dyDescent="0.25">
      <c r="A5680" s="15" t="s">
        <v>84</v>
      </c>
      <c r="B5680" s="17" t="s">
        <v>165</v>
      </c>
    </row>
    <row r="5681" spans="1:2" ht="12" thickBot="1" x14ac:dyDescent="0.25">
      <c r="A5681" s="15" t="s">
        <v>84</v>
      </c>
      <c r="B5681" s="17" t="s">
        <v>166</v>
      </c>
    </row>
    <row r="5682" spans="1:2" ht="12" thickBot="1" x14ac:dyDescent="0.25">
      <c r="A5682" s="15" t="s">
        <v>84</v>
      </c>
      <c r="B5682" s="17" t="s">
        <v>166</v>
      </c>
    </row>
    <row r="5683" spans="1:2" ht="12" thickBot="1" x14ac:dyDescent="0.25">
      <c r="A5683" s="15" t="s">
        <v>84</v>
      </c>
      <c r="B5683" s="17" t="s">
        <v>167</v>
      </c>
    </row>
    <row r="5684" spans="1:2" ht="12" thickBot="1" x14ac:dyDescent="0.25">
      <c r="A5684" s="15" t="s">
        <v>84</v>
      </c>
      <c r="B5684" s="17" t="s">
        <v>167</v>
      </c>
    </row>
    <row r="5685" spans="1:2" ht="12" thickBot="1" x14ac:dyDescent="0.25">
      <c r="A5685" s="15" t="s">
        <v>84</v>
      </c>
      <c r="B5685" s="17" t="s">
        <v>168</v>
      </c>
    </row>
    <row r="5686" spans="1:2" ht="12" thickBot="1" x14ac:dyDescent="0.25">
      <c r="A5686" s="15" t="s">
        <v>84</v>
      </c>
      <c r="B5686" s="17" t="s">
        <v>168</v>
      </c>
    </row>
    <row r="5687" spans="1:2" ht="12" thickBot="1" x14ac:dyDescent="0.25">
      <c r="A5687" s="15" t="s">
        <v>84</v>
      </c>
      <c r="B5687" s="17" t="s">
        <v>169</v>
      </c>
    </row>
    <row r="5688" spans="1:2" ht="12" thickBot="1" x14ac:dyDescent="0.25">
      <c r="A5688" s="15" t="s">
        <v>84</v>
      </c>
      <c r="B5688" s="17" t="s">
        <v>170</v>
      </c>
    </row>
    <row r="5689" spans="1:2" ht="12" thickBot="1" x14ac:dyDescent="0.25">
      <c r="A5689" s="15" t="s">
        <v>84</v>
      </c>
      <c r="B5689" s="17" t="s">
        <v>171</v>
      </c>
    </row>
    <row r="5690" spans="1:2" ht="17.25" thickBot="1" x14ac:dyDescent="0.25">
      <c r="A5690" s="15" t="s">
        <v>84</v>
      </c>
      <c r="B5690" s="17" t="s">
        <v>172</v>
      </c>
    </row>
    <row r="5691" spans="1:2" ht="17.25" thickBot="1" x14ac:dyDescent="0.25">
      <c r="A5691" s="15" t="s">
        <v>84</v>
      </c>
      <c r="B5691" s="17" t="s">
        <v>173</v>
      </c>
    </row>
    <row r="5692" spans="1:2" ht="12" thickBot="1" x14ac:dyDescent="0.25">
      <c r="A5692" s="15" t="s">
        <v>84</v>
      </c>
      <c r="B5692" s="17" t="s">
        <v>174</v>
      </c>
    </row>
    <row r="5693" spans="1:2" ht="12" thickBot="1" x14ac:dyDescent="0.25">
      <c r="A5693" s="15" t="s">
        <v>84</v>
      </c>
      <c r="B5693" s="17" t="s">
        <v>175</v>
      </c>
    </row>
    <row r="5694" spans="1:2" ht="12" thickBot="1" x14ac:dyDescent="0.25">
      <c r="A5694" s="15" t="s">
        <v>84</v>
      </c>
      <c r="B5694" s="17" t="s">
        <v>176</v>
      </c>
    </row>
    <row r="5695" spans="1:2" ht="12" thickBot="1" x14ac:dyDescent="0.25">
      <c r="A5695" s="15" t="s">
        <v>84</v>
      </c>
      <c r="B5695" s="17" t="s">
        <v>177</v>
      </c>
    </row>
    <row r="5696" spans="1:2" ht="12" thickBot="1" x14ac:dyDescent="0.25">
      <c r="A5696" s="15" t="s">
        <v>84</v>
      </c>
      <c r="B5696" s="17" t="s">
        <v>178</v>
      </c>
    </row>
    <row r="5697" spans="1:2" ht="12" thickBot="1" x14ac:dyDescent="0.25">
      <c r="A5697" s="15" t="s">
        <v>84</v>
      </c>
      <c r="B5697" s="17" t="s">
        <v>179</v>
      </c>
    </row>
    <row r="5698" spans="1:2" ht="12" thickBot="1" x14ac:dyDescent="0.25">
      <c r="A5698" s="15" t="s">
        <v>84</v>
      </c>
      <c r="B5698" s="17" t="s">
        <v>180</v>
      </c>
    </row>
    <row r="5699" spans="1:2" ht="12" thickBot="1" x14ac:dyDescent="0.25">
      <c r="A5699" s="15" t="s">
        <v>84</v>
      </c>
      <c r="B5699" s="17" t="s">
        <v>181</v>
      </c>
    </row>
    <row r="5700" spans="1:2" ht="12" thickBot="1" x14ac:dyDescent="0.25">
      <c r="A5700" s="15" t="s">
        <v>84</v>
      </c>
      <c r="B5700" s="17" t="s">
        <v>182</v>
      </c>
    </row>
    <row r="5701" spans="1:2" ht="12" thickBot="1" x14ac:dyDescent="0.25">
      <c r="A5701" s="15" t="s">
        <v>84</v>
      </c>
      <c r="B5701" s="17" t="s">
        <v>183</v>
      </c>
    </row>
    <row r="5702" spans="1:2" ht="12" thickBot="1" x14ac:dyDescent="0.25">
      <c r="A5702" s="15" t="s">
        <v>84</v>
      </c>
      <c r="B5702" s="17" t="s">
        <v>184</v>
      </c>
    </row>
    <row r="5703" spans="1:2" ht="12" thickBot="1" x14ac:dyDescent="0.25">
      <c r="A5703" s="15" t="s">
        <v>84</v>
      </c>
      <c r="B5703" s="17" t="s">
        <v>185</v>
      </c>
    </row>
    <row r="5704" spans="1:2" ht="17.25" thickBot="1" x14ac:dyDescent="0.25">
      <c r="A5704" s="15" t="s">
        <v>84</v>
      </c>
      <c r="B5704" s="17" t="s">
        <v>186</v>
      </c>
    </row>
    <row r="5705" spans="1:2" ht="17.25" thickBot="1" x14ac:dyDescent="0.25">
      <c r="A5705" s="15" t="s">
        <v>84</v>
      </c>
      <c r="B5705" s="17" t="s">
        <v>187</v>
      </c>
    </row>
    <row r="5706" spans="1:2" ht="12" thickBot="1" x14ac:dyDescent="0.25">
      <c r="A5706" s="15" t="s">
        <v>84</v>
      </c>
      <c r="B5706" s="17" t="s">
        <v>188</v>
      </c>
    </row>
    <row r="5707" spans="1:2" ht="12" thickBot="1" x14ac:dyDescent="0.25">
      <c r="A5707" s="15" t="s">
        <v>84</v>
      </c>
      <c r="B5707" s="17" t="s">
        <v>189</v>
      </c>
    </row>
    <row r="5708" spans="1:2" ht="12" thickBot="1" x14ac:dyDescent="0.25">
      <c r="A5708" s="15" t="s">
        <v>84</v>
      </c>
      <c r="B5708" s="17" t="s">
        <v>190</v>
      </c>
    </row>
    <row r="5709" spans="1:2" ht="12" thickBot="1" x14ac:dyDescent="0.25">
      <c r="A5709" s="15" t="s">
        <v>84</v>
      </c>
      <c r="B5709" s="17" t="s">
        <v>191</v>
      </c>
    </row>
    <row r="5710" spans="1:2" ht="17.25" thickBot="1" x14ac:dyDescent="0.25">
      <c r="A5710" s="15" t="s">
        <v>84</v>
      </c>
      <c r="B5710" s="17" t="s">
        <v>192</v>
      </c>
    </row>
    <row r="5711" spans="1:2" ht="12" thickBot="1" x14ac:dyDescent="0.25">
      <c r="A5711" s="15" t="s">
        <v>84</v>
      </c>
      <c r="B5711" s="17" t="s">
        <v>193</v>
      </c>
    </row>
    <row r="5712" spans="1:2" ht="12" thickBot="1" x14ac:dyDescent="0.25">
      <c r="A5712" s="15" t="s">
        <v>84</v>
      </c>
      <c r="B5712" s="17" t="s">
        <v>194</v>
      </c>
    </row>
    <row r="5713" spans="1:2" ht="12" thickBot="1" x14ac:dyDescent="0.25">
      <c r="A5713" s="15" t="s">
        <v>84</v>
      </c>
      <c r="B5713" s="17" t="s">
        <v>195</v>
      </c>
    </row>
    <row r="5714" spans="1:2" ht="12" thickBot="1" x14ac:dyDescent="0.25">
      <c r="A5714" s="15" t="s">
        <v>84</v>
      </c>
      <c r="B5714" s="17" t="s">
        <v>196</v>
      </c>
    </row>
    <row r="5715" spans="1:2" ht="12" thickBot="1" x14ac:dyDescent="0.25">
      <c r="A5715" s="15" t="s">
        <v>84</v>
      </c>
      <c r="B5715" s="17" t="s">
        <v>197</v>
      </c>
    </row>
    <row r="5716" spans="1:2" ht="12" thickBot="1" x14ac:dyDescent="0.25">
      <c r="A5716" s="15" t="s">
        <v>84</v>
      </c>
      <c r="B5716" s="22" t="s">
        <v>198</v>
      </c>
    </row>
    <row r="5717" spans="1:2" ht="12" thickBot="1" x14ac:dyDescent="0.25">
      <c r="A5717" s="15" t="s">
        <v>84</v>
      </c>
      <c r="B5717" s="22" t="s">
        <v>199</v>
      </c>
    </row>
    <row r="5718" spans="1:2" ht="12" thickBot="1" x14ac:dyDescent="0.25">
      <c r="A5718" s="15" t="s">
        <v>84</v>
      </c>
      <c r="B5718" s="22" t="s">
        <v>200</v>
      </c>
    </row>
    <row r="5719" spans="1:2" ht="12" thickBot="1" x14ac:dyDescent="0.25">
      <c r="A5719" s="15" t="s">
        <v>84</v>
      </c>
      <c r="B5719" s="22" t="s">
        <v>201</v>
      </c>
    </row>
    <row r="5720" spans="1:2" ht="12" thickBot="1" x14ac:dyDescent="0.25">
      <c r="A5720" s="15" t="s">
        <v>84</v>
      </c>
      <c r="B5720" s="22" t="s">
        <v>202</v>
      </c>
    </row>
    <row r="5721" spans="1:2" ht="12" thickBot="1" x14ac:dyDescent="0.25">
      <c r="A5721" s="15" t="s">
        <v>84</v>
      </c>
      <c r="B5721" s="22" t="s">
        <v>203</v>
      </c>
    </row>
    <row r="5722" spans="1:2" ht="12" thickBot="1" x14ac:dyDescent="0.25">
      <c r="A5722" s="15" t="s">
        <v>84</v>
      </c>
      <c r="B5722" s="22" t="s">
        <v>204</v>
      </c>
    </row>
    <row r="5723" spans="1:2" ht="12" thickBot="1" x14ac:dyDescent="0.25">
      <c r="A5723" s="15" t="s">
        <v>84</v>
      </c>
      <c r="B5723" s="22" t="s">
        <v>205</v>
      </c>
    </row>
    <row r="5724" spans="1:2" ht="12" thickBot="1" x14ac:dyDescent="0.25">
      <c r="A5724" s="15" t="s">
        <v>84</v>
      </c>
      <c r="B5724" s="22" t="s">
        <v>206</v>
      </c>
    </row>
    <row r="5725" spans="1:2" ht="12" thickBot="1" x14ac:dyDescent="0.25">
      <c r="A5725" s="15" t="s">
        <v>84</v>
      </c>
      <c r="B5725" s="22" t="s">
        <v>207</v>
      </c>
    </row>
    <row r="5726" spans="1:2" ht="12" thickBot="1" x14ac:dyDescent="0.25">
      <c r="A5726" s="15" t="s">
        <v>84</v>
      </c>
      <c r="B5726" s="22" t="s">
        <v>208</v>
      </c>
    </row>
    <row r="5727" spans="1:2" ht="12" thickBot="1" x14ac:dyDescent="0.25">
      <c r="A5727" s="15" t="s">
        <v>84</v>
      </c>
      <c r="B5727" s="22" t="s">
        <v>209</v>
      </c>
    </row>
    <row r="5728" spans="1:2" ht="12" thickBot="1" x14ac:dyDescent="0.25">
      <c r="A5728" s="15" t="s">
        <v>84</v>
      </c>
      <c r="B5728" s="22" t="s">
        <v>210</v>
      </c>
    </row>
    <row r="5729" spans="1:2" ht="12" thickBot="1" x14ac:dyDescent="0.25">
      <c r="A5729" s="15" t="s">
        <v>84</v>
      </c>
      <c r="B5729" s="22" t="s">
        <v>211</v>
      </c>
    </row>
    <row r="5730" spans="1:2" ht="12" thickBot="1" x14ac:dyDescent="0.25">
      <c r="A5730" s="15" t="s">
        <v>84</v>
      </c>
      <c r="B5730" s="22" t="s">
        <v>212</v>
      </c>
    </row>
    <row r="5731" spans="1:2" ht="12" thickBot="1" x14ac:dyDescent="0.25">
      <c r="A5731" s="15" t="s">
        <v>84</v>
      </c>
      <c r="B5731" s="22" t="s">
        <v>213</v>
      </c>
    </row>
    <row r="5732" spans="1:2" ht="12" thickBot="1" x14ac:dyDescent="0.25">
      <c r="A5732" s="15" t="s">
        <v>84</v>
      </c>
      <c r="B5732" s="22" t="s">
        <v>214</v>
      </c>
    </row>
    <row r="5733" spans="1:2" ht="12" thickBot="1" x14ac:dyDescent="0.25">
      <c r="A5733" s="15" t="s">
        <v>84</v>
      </c>
      <c r="B5733" s="22" t="s">
        <v>215</v>
      </c>
    </row>
    <row r="5734" spans="1:2" ht="12" thickBot="1" x14ac:dyDescent="0.25">
      <c r="A5734" s="15" t="s">
        <v>84</v>
      </c>
      <c r="B5734" s="22" t="s">
        <v>216</v>
      </c>
    </row>
    <row r="5735" spans="1:2" ht="12" thickBot="1" x14ac:dyDescent="0.25">
      <c r="A5735" s="15" t="s">
        <v>84</v>
      </c>
      <c r="B5735" s="22" t="s">
        <v>217</v>
      </c>
    </row>
    <row r="5736" spans="1:2" ht="12" thickBot="1" x14ac:dyDescent="0.25">
      <c r="A5736" s="15" t="s">
        <v>84</v>
      </c>
      <c r="B5736" s="22" t="s">
        <v>218</v>
      </c>
    </row>
    <row r="5737" spans="1:2" ht="12" thickBot="1" x14ac:dyDescent="0.25">
      <c r="A5737" s="15" t="s">
        <v>84</v>
      </c>
      <c r="B5737" s="22" t="s">
        <v>219</v>
      </c>
    </row>
    <row r="5738" spans="1:2" ht="12" thickBot="1" x14ac:dyDescent="0.25">
      <c r="A5738" s="15" t="s">
        <v>84</v>
      </c>
      <c r="B5738" s="22" t="s">
        <v>220</v>
      </c>
    </row>
    <row r="5739" spans="1:2" ht="12" thickBot="1" x14ac:dyDescent="0.25">
      <c r="A5739" s="15" t="s">
        <v>84</v>
      </c>
      <c r="B5739" s="22" t="s">
        <v>221</v>
      </c>
    </row>
    <row r="5740" spans="1:2" ht="12" thickBot="1" x14ac:dyDescent="0.25">
      <c r="A5740" s="15" t="s">
        <v>84</v>
      </c>
      <c r="B5740" s="22" t="s">
        <v>222</v>
      </c>
    </row>
    <row r="5741" spans="1:2" ht="12" thickBot="1" x14ac:dyDescent="0.25">
      <c r="A5741" s="15" t="s">
        <v>84</v>
      </c>
      <c r="B5741" s="22" t="s">
        <v>223</v>
      </c>
    </row>
    <row r="5742" spans="1:2" ht="12" thickBot="1" x14ac:dyDescent="0.25">
      <c r="A5742" s="15" t="s">
        <v>84</v>
      </c>
      <c r="B5742" s="22" t="s">
        <v>224</v>
      </c>
    </row>
    <row r="5743" spans="1:2" ht="12" thickBot="1" x14ac:dyDescent="0.25">
      <c r="A5743" s="15" t="s">
        <v>84</v>
      </c>
      <c r="B5743" s="22" t="s">
        <v>225</v>
      </c>
    </row>
    <row r="5744" spans="1:2" ht="12" thickBot="1" x14ac:dyDescent="0.25">
      <c r="A5744" s="15" t="s">
        <v>84</v>
      </c>
      <c r="B5744" s="22" t="s">
        <v>226</v>
      </c>
    </row>
    <row r="5745" spans="1:2" ht="12" thickBot="1" x14ac:dyDescent="0.25">
      <c r="A5745" s="15" t="s">
        <v>84</v>
      </c>
      <c r="B5745" s="22" t="s">
        <v>227</v>
      </c>
    </row>
    <row r="5746" spans="1:2" ht="12" thickBot="1" x14ac:dyDescent="0.25">
      <c r="A5746" s="15" t="s">
        <v>84</v>
      </c>
      <c r="B5746" s="22" t="s">
        <v>228</v>
      </c>
    </row>
    <row r="5747" spans="1:2" ht="12" thickBot="1" x14ac:dyDescent="0.25">
      <c r="A5747" s="15" t="s">
        <v>84</v>
      </c>
      <c r="B5747" s="22" t="s">
        <v>229</v>
      </c>
    </row>
    <row r="5748" spans="1:2" ht="12" thickBot="1" x14ac:dyDescent="0.25">
      <c r="A5748" s="15" t="s">
        <v>84</v>
      </c>
      <c r="B5748" s="22" t="s">
        <v>230</v>
      </c>
    </row>
    <row r="5749" spans="1:2" ht="12" thickBot="1" x14ac:dyDescent="0.25">
      <c r="A5749" s="15" t="s">
        <v>84</v>
      </c>
      <c r="B5749" s="22" t="s">
        <v>231</v>
      </c>
    </row>
    <row r="5750" spans="1:2" ht="12" thickBot="1" x14ac:dyDescent="0.25">
      <c r="A5750" s="15" t="s">
        <v>84</v>
      </c>
      <c r="B5750" s="22" t="s">
        <v>232</v>
      </c>
    </row>
    <row r="5751" spans="1:2" ht="12" thickBot="1" x14ac:dyDescent="0.25">
      <c r="A5751" s="15" t="s">
        <v>84</v>
      </c>
      <c r="B5751" s="22" t="s">
        <v>233</v>
      </c>
    </row>
    <row r="5752" spans="1:2" ht="12" thickBot="1" x14ac:dyDescent="0.25">
      <c r="A5752" s="15" t="s">
        <v>84</v>
      </c>
      <c r="B5752" s="22" t="s">
        <v>234</v>
      </c>
    </row>
    <row r="5753" spans="1:2" ht="12" thickBot="1" x14ac:dyDescent="0.25">
      <c r="A5753" s="15" t="s">
        <v>84</v>
      </c>
      <c r="B5753" s="22" t="s">
        <v>235</v>
      </c>
    </row>
    <row r="5754" spans="1:2" ht="12" thickBot="1" x14ac:dyDescent="0.25">
      <c r="A5754" s="15" t="s">
        <v>84</v>
      </c>
      <c r="B5754" s="22" t="s">
        <v>236</v>
      </c>
    </row>
    <row r="5755" spans="1:2" ht="12" thickBot="1" x14ac:dyDescent="0.25">
      <c r="A5755" s="15" t="s">
        <v>84</v>
      </c>
      <c r="B5755" s="22" t="s">
        <v>237</v>
      </c>
    </row>
    <row r="5756" spans="1:2" ht="12" thickBot="1" x14ac:dyDescent="0.25">
      <c r="A5756" s="15" t="s">
        <v>84</v>
      </c>
      <c r="B5756" s="29">
        <v>0</v>
      </c>
    </row>
    <row r="5757" spans="1:2" ht="12" thickBot="1" x14ac:dyDescent="0.25">
      <c r="A5757" s="15" t="s">
        <v>84</v>
      </c>
      <c r="B5757" s="25">
        <v>0</v>
      </c>
    </row>
    <row r="5758" spans="1:2" ht="12" thickBot="1" x14ac:dyDescent="0.25">
      <c r="A5758" s="15" t="s">
        <v>84</v>
      </c>
      <c r="B5758" s="25">
        <v>0</v>
      </c>
    </row>
    <row r="5759" spans="1:2" ht="12" thickBot="1" x14ac:dyDescent="0.25">
      <c r="A5759" s="15" t="s">
        <v>84</v>
      </c>
      <c r="B5759" s="25">
        <v>0</v>
      </c>
    </row>
    <row r="5760" spans="1:2" ht="12" thickBot="1" x14ac:dyDescent="0.25">
      <c r="A5760" s="15" t="s">
        <v>84</v>
      </c>
      <c r="B5760" s="25">
        <v>0</v>
      </c>
    </row>
    <row r="5761" spans="1:2" ht="12" thickBot="1" x14ac:dyDescent="0.25">
      <c r="A5761" s="15" t="s">
        <v>84</v>
      </c>
      <c r="B5761" s="25">
        <v>0</v>
      </c>
    </row>
    <row r="5762" spans="1:2" ht="12" thickBot="1" x14ac:dyDescent="0.25">
      <c r="A5762" s="15" t="s">
        <v>84</v>
      </c>
      <c r="B5762" s="25">
        <v>0</v>
      </c>
    </row>
    <row r="5763" spans="1:2" ht="12" thickBot="1" x14ac:dyDescent="0.25">
      <c r="A5763" s="15" t="s">
        <v>84</v>
      </c>
      <c r="B5763" s="25">
        <v>0</v>
      </c>
    </row>
    <row r="5764" spans="1:2" ht="12" thickBot="1" x14ac:dyDescent="0.25">
      <c r="A5764" s="15" t="s">
        <v>84</v>
      </c>
      <c r="B5764" s="25">
        <v>0</v>
      </c>
    </row>
    <row r="5765" spans="1:2" ht="12" thickBot="1" x14ac:dyDescent="0.25">
      <c r="A5765" s="15" t="s">
        <v>84</v>
      </c>
      <c r="B5765" s="25">
        <v>0</v>
      </c>
    </row>
    <row r="5766" spans="1:2" ht="12" thickBot="1" x14ac:dyDescent="0.25">
      <c r="A5766" s="15" t="s">
        <v>84</v>
      </c>
      <c r="B5766" s="25">
        <v>0</v>
      </c>
    </row>
    <row r="5767" spans="1:2" ht="12" thickBot="1" x14ac:dyDescent="0.25">
      <c r="A5767" s="15" t="s">
        <v>84</v>
      </c>
      <c r="B5767" s="25">
        <v>0</v>
      </c>
    </row>
    <row r="5768" spans="1:2" ht="12" thickBot="1" x14ac:dyDescent="0.25">
      <c r="A5768" s="15" t="s">
        <v>84</v>
      </c>
      <c r="B5768" s="25">
        <v>0</v>
      </c>
    </row>
    <row r="5769" spans="1:2" ht="12" thickBot="1" x14ac:dyDescent="0.25">
      <c r="A5769" s="15" t="s">
        <v>84</v>
      </c>
      <c r="B5769" s="25">
        <v>0</v>
      </c>
    </row>
    <row r="5770" spans="1:2" ht="12" thickBot="1" x14ac:dyDescent="0.25">
      <c r="A5770" s="15" t="s">
        <v>84</v>
      </c>
      <c r="B5770" s="26">
        <v>0</v>
      </c>
    </row>
    <row r="5771" spans="1:2" x14ac:dyDescent="0.2">
      <c r="A5771" s="15" t="s">
        <v>84</v>
      </c>
    </row>
    <row r="5772" spans="1:2" x14ac:dyDescent="0.2">
      <c r="A5772" s="15" t="s">
        <v>84</v>
      </c>
    </row>
    <row r="5773" spans="1:2" x14ac:dyDescent="0.2">
      <c r="A5773" s="15" t="s">
        <v>84</v>
      </c>
    </row>
    <row r="5774" spans="1:2" x14ac:dyDescent="0.2">
      <c r="A5774" s="15" t="s">
        <v>84</v>
      </c>
    </row>
    <row r="5775" spans="1:2" x14ac:dyDescent="0.2">
      <c r="A5775" s="15" t="s">
        <v>84</v>
      </c>
    </row>
    <row r="5776" spans="1:2" x14ac:dyDescent="0.2">
      <c r="A5776" s="15" t="s">
        <v>84</v>
      </c>
    </row>
    <row r="5777" spans="1:1" x14ac:dyDescent="0.2">
      <c r="A5777" s="15" t="s">
        <v>84</v>
      </c>
    </row>
    <row r="5778" spans="1:1" x14ac:dyDescent="0.2">
      <c r="A5778" s="15" t="s">
        <v>84</v>
      </c>
    </row>
    <row r="5779" spans="1:1" x14ac:dyDescent="0.2">
      <c r="A5779" s="15" t="s">
        <v>84</v>
      </c>
    </row>
    <row r="5780" spans="1:1" x14ac:dyDescent="0.2">
      <c r="A5780" s="15" t="s">
        <v>84</v>
      </c>
    </row>
    <row r="5781" spans="1:1" x14ac:dyDescent="0.2">
      <c r="A5781" s="15" t="s">
        <v>84</v>
      </c>
    </row>
    <row r="5782" spans="1:1" x14ac:dyDescent="0.2">
      <c r="A5782" s="15" t="s">
        <v>84</v>
      </c>
    </row>
    <row r="5783" spans="1:1" x14ac:dyDescent="0.2">
      <c r="A5783" s="15" t="s">
        <v>84</v>
      </c>
    </row>
    <row r="5784" spans="1:1" x14ac:dyDescent="0.2">
      <c r="A5784" s="15" t="s">
        <v>84</v>
      </c>
    </row>
    <row r="5785" spans="1:1" x14ac:dyDescent="0.2">
      <c r="A5785" s="15" t="s">
        <v>84</v>
      </c>
    </row>
    <row r="5786" spans="1:1" x14ac:dyDescent="0.2">
      <c r="A5786" s="15" t="s">
        <v>84</v>
      </c>
    </row>
    <row r="5787" spans="1:1" x14ac:dyDescent="0.2">
      <c r="A5787" s="15" t="s">
        <v>84</v>
      </c>
    </row>
    <row r="5788" spans="1:1" x14ac:dyDescent="0.2">
      <c r="A5788" s="15" t="s">
        <v>84</v>
      </c>
    </row>
    <row r="5789" spans="1:1" x14ac:dyDescent="0.2">
      <c r="A5789" s="15" t="s">
        <v>84</v>
      </c>
    </row>
    <row r="5790" spans="1:1" x14ac:dyDescent="0.2">
      <c r="A5790" s="15" t="s">
        <v>84</v>
      </c>
    </row>
    <row r="5791" spans="1:1" x14ac:dyDescent="0.2">
      <c r="A5791" s="15" t="s">
        <v>84</v>
      </c>
    </row>
    <row r="5792" spans="1:1" x14ac:dyDescent="0.2">
      <c r="A5792" s="15" t="s">
        <v>84</v>
      </c>
    </row>
    <row r="5793" spans="1:2" x14ac:dyDescent="0.2">
      <c r="A5793" s="15" t="s">
        <v>84</v>
      </c>
    </row>
    <row r="5794" spans="1:2" x14ac:dyDescent="0.2">
      <c r="A5794" s="15" t="s">
        <v>84</v>
      </c>
    </row>
    <row r="5795" spans="1:2" x14ac:dyDescent="0.2">
      <c r="A5795" s="15" t="s">
        <v>84</v>
      </c>
    </row>
    <row r="5796" spans="1:2" x14ac:dyDescent="0.2">
      <c r="A5796" s="15" t="s">
        <v>84</v>
      </c>
    </row>
    <row r="5797" spans="1:2" x14ac:dyDescent="0.2">
      <c r="A5797" s="15" t="s">
        <v>84</v>
      </c>
    </row>
    <row r="5798" spans="1:2" x14ac:dyDescent="0.2">
      <c r="A5798" s="15" t="s">
        <v>84</v>
      </c>
    </row>
    <row r="5799" spans="1:2" x14ac:dyDescent="0.2">
      <c r="A5799" s="15" t="s">
        <v>84</v>
      </c>
    </row>
    <row r="5800" spans="1:2" ht="12" thickBot="1" x14ac:dyDescent="0.25">
      <c r="A5800" s="15" t="s">
        <v>84</v>
      </c>
    </row>
    <row r="5801" spans="1:2" ht="12" thickBot="1" x14ac:dyDescent="0.25">
      <c r="A5801" s="15" t="s">
        <v>85</v>
      </c>
      <c r="B5801" s="17" t="s">
        <v>104</v>
      </c>
    </row>
    <row r="5802" spans="1:2" ht="12" thickBot="1" x14ac:dyDescent="0.25">
      <c r="A5802" s="15" t="s">
        <v>85</v>
      </c>
      <c r="B5802" s="17" t="s">
        <v>104</v>
      </c>
    </row>
    <row r="5803" spans="1:2" ht="12" thickBot="1" x14ac:dyDescent="0.25">
      <c r="A5803" s="15" t="s">
        <v>85</v>
      </c>
      <c r="B5803" s="17" t="s">
        <v>105</v>
      </c>
    </row>
    <row r="5804" spans="1:2" ht="12" thickBot="1" x14ac:dyDescent="0.25">
      <c r="A5804" s="15" t="s">
        <v>85</v>
      </c>
      <c r="B5804" s="17" t="s">
        <v>106</v>
      </c>
    </row>
    <row r="5805" spans="1:2" ht="12" thickBot="1" x14ac:dyDescent="0.25">
      <c r="A5805" s="15" t="s">
        <v>85</v>
      </c>
      <c r="B5805" s="17" t="s">
        <v>107</v>
      </c>
    </row>
    <row r="5806" spans="1:2" ht="12" thickBot="1" x14ac:dyDescent="0.25">
      <c r="A5806" s="15" t="s">
        <v>85</v>
      </c>
      <c r="B5806" s="17" t="s">
        <v>107</v>
      </c>
    </row>
    <row r="5807" spans="1:2" ht="12" thickBot="1" x14ac:dyDescent="0.25">
      <c r="A5807" s="15" t="s">
        <v>85</v>
      </c>
      <c r="B5807" s="17" t="s">
        <v>108</v>
      </c>
    </row>
    <row r="5808" spans="1:2" ht="12" thickBot="1" x14ac:dyDescent="0.25">
      <c r="A5808" s="15" t="s">
        <v>85</v>
      </c>
      <c r="B5808" s="17" t="s">
        <v>108</v>
      </c>
    </row>
    <row r="5809" spans="1:2" ht="12" thickBot="1" x14ac:dyDescent="0.25">
      <c r="A5809" s="15" t="s">
        <v>85</v>
      </c>
      <c r="B5809" s="17" t="s">
        <v>109</v>
      </c>
    </row>
    <row r="5810" spans="1:2" ht="12" thickBot="1" x14ac:dyDescent="0.25">
      <c r="A5810" s="15" t="s">
        <v>85</v>
      </c>
      <c r="B5810" s="17" t="s">
        <v>110</v>
      </c>
    </row>
    <row r="5811" spans="1:2" ht="12" thickBot="1" x14ac:dyDescent="0.25">
      <c r="A5811" s="15" t="s">
        <v>85</v>
      </c>
      <c r="B5811" s="17" t="s">
        <v>110</v>
      </c>
    </row>
    <row r="5812" spans="1:2" ht="12" thickBot="1" x14ac:dyDescent="0.25">
      <c r="A5812" s="15" t="s">
        <v>85</v>
      </c>
      <c r="B5812" s="17" t="s">
        <v>111</v>
      </c>
    </row>
    <row r="5813" spans="1:2" ht="12" thickBot="1" x14ac:dyDescent="0.25">
      <c r="A5813" s="15" t="s">
        <v>85</v>
      </c>
      <c r="B5813" s="17" t="s">
        <v>111</v>
      </c>
    </row>
    <row r="5814" spans="1:2" ht="12" thickBot="1" x14ac:dyDescent="0.25">
      <c r="A5814" s="15" t="s">
        <v>85</v>
      </c>
      <c r="B5814" s="17" t="s">
        <v>112</v>
      </c>
    </row>
    <row r="5815" spans="1:2" ht="12" thickBot="1" x14ac:dyDescent="0.25">
      <c r="A5815" s="15" t="s">
        <v>85</v>
      </c>
      <c r="B5815" s="17" t="s">
        <v>113</v>
      </c>
    </row>
    <row r="5816" spans="1:2" ht="12" thickBot="1" x14ac:dyDescent="0.25">
      <c r="A5816" s="15" t="s">
        <v>85</v>
      </c>
      <c r="B5816" s="17" t="s">
        <v>113</v>
      </c>
    </row>
    <row r="5817" spans="1:2" ht="12" thickBot="1" x14ac:dyDescent="0.25">
      <c r="A5817" s="15" t="s">
        <v>85</v>
      </c>
      <c r="B5817" s="17" t="s">
        <v>114</v>
      </c>
    </row>
    <row r="5818" spans="1:2" ht="12" thickBot="1" x14ac:dyDescent="0.25">
      <c r="A5818" s="15" t="s">
        <v>85</v>
      </c>
      <c r="B5818" s="17" t="s">
        <v>115</v>
      </c>
    </row>
    <row r="5819" spans="1:2" ht="12" thickBot="1" x14ac:dyDescent="0.25">
      <c r="A5819" s="15" t="s">
        <v>85</v>
      </c>
      <c r="B5819" s="17" t="s">
        <v>116</v>
      </c>
    </row>
    <row r="5820" spans="1:2" ht="12" thickBot="1" x14ac:dyDescent="0.25">
      <c r="A5820" s="15" t="s">
        <v>85</v>
      </c>
      <c r="B5820" s="17" t="s">
        <v>117</v>
      </c>
    </row>
    <row r="5821" spans="1:2" ht="12" thickBot="1" x14ac:dyDescent="0.25">
      <c r="A5821" s="15" t="s">
        <v>85</v>
      </c>
      <c r="B5821" s="17" t="s">
        <v>117</v>
      </c>
    </row>
    <row r="5822" spans="1:2" ht="12" thickBot="1" x14ac:dyDescent="0.25">
      <c r="A5822" s="15" t="s">
        <v>85</v>
      </c>
      <c r="B5822" s="17" t="s">
        <v>118</v>
      </c>
    </row>
    <row r="5823" spans="1:2" ht="12" thickBot="1" x14ac:dyDescent="0.25">
      <c r="A5823" s="15" t="s">
        <v>85</v>
      </c>
      <c r="B5823" s="17" t="s">
        <v>119</v>
      </c>
    </row>
    <row r="5824" spans="1:2" ht="12" thickBot="1" x14ac:dyDescent="0.25">
      <c r="A5824" s="15" t="s">
        <v>85</v>
      </c>
      <c r="B5824" s="17" t="s">
        <v>120</v>
      </c>
    </row>
    <row r="5825" spans="1:2" ht="12" thickBot="1" x14ac:dyDescent="0.25">
      <c r="A5825" s="15" t="s">
        <v>85</v>
      </c>
      <c r="B5825" s="17" t="s">
        <v>121</v>
      </c>
    </row>
    <row r="5826" spans="1:2" ht="12" thickBot="1" x14ac:dyDescent="0.25">
      <c r="A5826" s="15" t="s">
        <v>85</v>
      </c>
      <c r="B5826" s="17" t="s">
        <v>122</v>
      </c>
    </row>
    <row r="5827" spans="1:2" ht="12" thickBot="1" x14ac:dyDescent="0.25">
      <c r="A5827" s="15" t="s">
        <v>85</v>
      </c>
      <c r="B5827" s="17" t="s">
        <v>123</v>
      </c>
    </row>
    <row r="5828" spans="1:2" ht="12" thickBot="1" x14ac:dyDescent="0.25">
      <c r="A5828" s="15" t="s">
        <v>85</v>
      </c>
      <c r="B5828" s="17" t="s">
        <v>123</v>
      </c>
    </row>
    <row r="5829" spans="1:2" ht="12" thickBot="1" x14ac:dyDescent="0.25">
      <c r="A5829" s="15" t="s">
        <v>85</v>
      </c>
      <c r="B5829" s="17" t="s">
        <v>124</v>
      </c>
    </row>
    <row r="5830" spans="1:2" ht="12" thickBot="1" x14ac:dyDescent="0.25">
      <c r="A5830" s="15" t="s">
        <v>85</v>
      </c>
      <c r="B5830" s="17" t="s">
        <v>124</v>
      </c>
    </row>
    <row r="5831" spans="1:2" ht="12" thickBot="1" x14ac:dyDescent="0.25">
      <c r="A5831" s="15" t="s">
        <v>85</v>
      </c>
      <c r="B5831" s="17" t="s">
        <v>125</v>
      </c>
    </row>
    <row r="5832" spans="1:2" ht="12" thickBot="1" x14ac:dyDescent="0.25">
      <c r="A5832" s="15" t="s">
        <v>85</v>
      </c>
      <c r="B5832" s="17" t="s">
        <v>125</v>
      </c>
    </row>
    <row r="5833" spans="1:2" ht="12" thickBot="1" x14ac:dyDescent="0.25">
      <c r="A5833" s="15" t="s">
        <v>85</v>
      </c>
      <c r="B5833" s="17" t="s">
        <v>126</v>
      </c>
    </row>
    <row r="5834" spans="1:2" ht="12" thickBot="1" x14ac:dyDescent="0.25">
      <c r="A5834" s="15" t="s">
        <v>85</v>
      </c>
      <c r="B5834" s="17" t="s">
        <v>126</v>
      </c>
    </row>
    <row r="5835" spans="1:2" ht="12" thickBot="1" x14ac:dyDescent="0.25">
      <c r="A5835" s="15" t="s">
        <v>85</v>
      </c>
      <c r="B5835" s="17" t="s">
        <v>127</v>
      </c>
    </row>
    <row r="5836" spans="1:2" ht="12" thickBot="1" x14ac:dyDescent="0.25">
      <c r="A5836" s="15" t="s">
        <v>85</v>
      </c>
      <c r="B5836" s="17" t="s">
        <v>128</v>
      </c>
    </row>
    <row r="5837" spans="1:2" ht="12" thickBot="1" x14ac:dyDescent="0.25">
      <c r="A5837" s="15" t="s">
        <v>85</v>
      </c>
      <c r="B5837" s="17" t="s">
        <v>129</v>
      </c>
    </row>
    <row r="5838" spans="1:2" ht="12" thickBot="1" x14ac:dyDescent="0.25">
      <c r="A5838" s="15" t="s">
        <v>85</v>
      </c>
      <c r="B5838" s="17" t="s">
        <v>130</v>
      </c>
    </row>
    <row r="5839" spans="1:2" ht="12" thickBot="1" x14ac:dyDescent="0.25">
      <c r="A5839" s="15" t="s">
        <v>85</v>
      </c>
      <c r="B5839" s="17" t="s">
        <v>131</v>
      </c>
    </row>
    <row r="5840" spans="1:2" ht="12" thickBot="1" x14ac:dyDescent="0.25">
      <c r="A5840" s="15" t="s">
        <v>85</v>
      </c>
      <c r="B5840" s="19" t="s">
        <v>131</v>
      </c>
    </row>
    <row r="5841" spans="1:2" ht="12" thickBot="1" x14ac:dyDescent="0.25">
      <c r="A5841" s="15" t="s">
        <v>85</v>
      </c>
      <c r="B5841" s="17" t="s">
        <v>132</v>
      </c>
    </row>
    <row r="5842" spans="1:2" ht="12" thickBot="1" x14ac:dyDescent="0.25">
      <c r="A5842" s="15" t="s">
        <v>85</v>
      </c>
      <c r="B5842" s="17" t="s">
        <v>133</v>
      </c>
    </row>
    <row r="5843" spans="1:2" ht="12" thickBot="1" x14ac:dyDescent="0.25">
      <c r="A5843" s="15" t="s">
        <v>85</v>
      </c>
      <c r="B5843" s="17" t="s">
        <v>134</v>
      </c>
    </row>
    <row r="5844" spans="1:2" ht="12" thickBot="1" x14ac:dyDescent="0.25">
      <c r="A5844" s="15" t="s">
        <v>85</v>
      </c>
      <c r="B5844" s="17" t="s">
        <v>135</v>
      </c>
    </row>
    <row r="5845" spans="1:2" ht="12" thickBot="1" x14ac:dyDescent="0.25">
      <c r="A5845" s="15" t="s">
        <v>85</v>
      </c>
      <c r="B5845" s="17" t="s">
        <v>136</v>
      </c>
    </row>
    <row r="5846" spans="1:2" ht="12" thickBot="1" x14ac:dyDescent="0.25">
      <c r="A5846" s="15" t="s">
        <v>85</v>
      </c>
      <c r="B5846" s="19" t="s">
        <v>137</v>
      </c>
    </row>
    <row r="5847" spans="1:2" ht="12" thickBot="1" x14ac:dyDescent="0.25">
      <c r="A5847" s="15" t="s">
        <v>85</v>
      </c>
      <c r="B5847" s="17" t="s">
        <v>137</v>
      </c>
    </row>
    <row r="5848" spans="1:2" ht="12" thickBot="1" x14ac:dyDescent="0.25">
      <c r="A5848" s="15" t="s">
        <v>85</v>
      </c>
      <c r="B5848" s="17" t="s">
        <v>138</v>
      </c>
    </row>
    <row r="5849" spans="1:2" ht="12" thickBot="1" x14ac:dyDescent="0.25">
      <c r="A5849" s="15" t="s">
        <v>85</v>
      </c>
      <c r="B5849" s="17" t="s">
        <v>138</v>
      </c>
    </row>
    <row r="5850" spans="1:2" ht="12" thickBot="1" x14ac:dyDescent="0.25">
      <c r="A5850" s="15" t="s">
        <v>85</v>
      </c>
      <c r="B5850" s="28" t="s">
        <v>139</v>
      </c>
    </row>
    <row r="5851" spans="1:2" ht="12" thickBot="1" x14ac:dyDescent="0.25">
      <c r="A5851" s="15" t="s">
        <v>85</v>
      </c>
      <c r="B5851" s="17" t="s">
        <v>140</v>
      </c>
    </row>
    <row r="5852" spans="1:2" ht="12" thickBot="1" x14ac:dyDescent="0.25">
      <c r="A5852" s="15" t="s">
        <v>85</v>
      </c>
      <c r="B5852" s="17" t="s">
        <v>141</v>
      </c>
    </row>
    <row r="5853" spans="1:2" ht="12" thickBot="1" x14ac:dyDescent="0.25">
      <c r="A5853" s="15" t="s">
        <v>85</v>
      </c>
      <c r="B5853" s="17" t="s">
        <v>142</v>
      </c>
    </row>
    <row r="5854" spans="1:2" ht="12" thickBot="1" x14ac:dyDescent="0.25">
      <c r="A5854" s="15" t="s">
        <v>85</v>
      </c>
      <c r="B5854" s="17" t="s">
        <v>142</v>
      </c>
    </row>
    <row r="5855" spans="1:2" ht="12" thickBot="1" x14ac:dyDescent="0.25">
      <c r="A5855" s="15" t="s">
        <v>85</v>
      </c>
      <c r="B5855" s="17" t="s">
        <v>143</v>
      </c>
    </row>
    <row r="5856" spans="1:2" ht="12" thickBot="1" x14ac:dyDescent="0.25">
      <c r="A5856" s="15" t="s">
        <v>85</v>
      </c>
      <c r="B5856" s="17" t="s">
        <v>144</v>
      </c>
    </row>
    <row r="5857" spans="1:2" ht="12" thickBot="1" x14ac:dyDescent="0.25">
      <c r="A5857" s="15" t="s">
        <v>85</v>
      </c>
      <c r="B5857" s="17" t="s">
        <v>144</v>
      </c>
    </row>
    <row r="5858" spans="1:2" ht="12" thickBot="1" x14ac:dyDescent="0.25">
      <c r="A5858" s="15" t="s">
        <v>85</v>
      </c>
      <c r="B5858" s="17" t="s">
        <v>145</v>
      </c>
    </row>
    <row r="5859" spans="1:2" ht="12" thickBot="1" x14ac:dyDescent="0.25">
      <c r="A5859" s="15" t="s">
        <v>85</v>
      </c>
      <c r="B5859" s="17" t="s">
        <v>146</v>
      </c>
    </row>
    <row r="5860" spans="1:2" ht="12" thickBot="1" x14ac:dyDescent="0.25">
      <c r="A5860" s="15" t="s">
        <v>85</v>
      </c>
      <c r="B5860" s="17" t="s">
        <v>147</v>
      </c>
    </row>
    <row r="5861" spans="1:2" ht="12" thickBot="1" x14ac:dyDescent="0.25">
      <c r="A5861" s="15" t="s">
        <v>85</v>
      </c>
      <c r="B5861" s="17" t="s">
        <v>148</v>
      </c>
    </row>
    <row r="5862" spans="1:2" ht="12" thickBot="1" x14ac:dyDescent="0.25">
      <c r="A5862" s="15" t="s">
        <v>85</v>
      </c>
      <c r="B5862" s="17" t="s">
        <v>148</v>
      </c>
    </row>
    <row r="5863" spans="1:2" ht="12" thickBot="1" x14ac:dyDescent="0.25">
      <c r="A5863" s="15" t="s">
        <v>85</v>
      </c>
      <c r="B5863" s="19" t="s">
        <v>149</v>
      </c>
    </row>
    <row r="5864" spans="1:2" ht="12" thickBot="1" x14ac:dyDescent="0.25">
      <c r="A5864" s="15" t="s">
        <v>85</v>
      </c>
      <c r="B5864" s="17" t="s">
        <v>150</v>
      </c>
    </row>
    <row r="5865" spans="1:2" ht="12" thickBot="1" x14ac:dyDescent="0.25">
      <c r="A5865" s="15" t="s">
        <v>85</v>
      </c>
      <c r="B5865" s="17" t="s">
        <v>151</v>
      </c>
    </row>
    <row r="5866" spans="1:2" ht="12" thickBot="1" x14ac:dyDescent="0.25">
      <c r="A5866" s="15" t="s">
        <v>85</v>
      </c>
      <c r="B5866" s="17" t="s">
        <v>152</v>
      </c>
    </row>
    <row r="5867" spans="1:2" ht="12" thickBot="1" x14ac:dyDescent="0.25">
      <c r="A5867" s="15" t="s">
        <v>85</v>
      </c>
      <c r="B5867" s="17" t="s">
        <v>153</v>
      </c>
    </row>
    <row r="5868" spans="1:2" ht="12" thickBot="1" x14ac:dyDescent="0.25">
      <c r="A5868" s="15" t="s">
        <v>85</v>
      </c>
      <c r="B5868" s="17" t="s">
        <v>154</v>
      </c>
    </row>
    <row r="5869" spans="1:2" ht="12" thickBot="1" x14ac:dyDescent="0.25">
      <c r="A5869" s="15" t="s">
        <v>85</v>
      </c>
      <c r="B5869" s="19" t="s">
        <v>155</v>
      </c>
    </row>
    <row r="5870" spans="1:2" ht="12" thickBot="1" x14ac:dyDescent="0.25">
      <c r="A5870" s="15" t="s">
        <v>85</v>
      </c>
      <c r="B5870" s="17" t="s">
        <v>156</v>
      </c>
    </row>
    <row r="5871" spans="1:2" ht="17.25" thickBot="1" x14ac:dyDescent="0.25">
      <c r="A5871" s="15" t="s">
        <v>85</v>
      </c>
      <c r="B5871" s="17" t="s">
        <v>157</v>
      </c>
    </row>
    <row r="5872" spans="1:2" ht="12" thickBot="1" x14ac:dyDescent="0.25">
      <c r="A5872" s="15" t="s">
        <v>85</v>
      </c>
      <c r="B5872" s="17" t="s">
        <v>158</v>
      </c>
    </row>
    <row r="5873" spans="1:2" ht="12" thickBot="1" x14ac:dyDescent="0.25">
      <c r="A5873" s="15" t="s">
        <v>85</v>
      </c>
      <c r="B5873" s="17" t="s">
        <v>159</v>
      </c>
    </row>
    <row r="5874" spans="1:2" ht="12" thickBot="1" x14ac:dyDescent="0.25">
      <c r="A5874" s="15" t="s">
        <v>85</v>
      </c>
      <c r="B5874" s="17" t="s">
        <v>160</v>
      </c>
    </row>
    <row r="5875" spans="1:2" ht="12" thickBot="1" x14ac:dyDescent="0.25">
      <c r="A5875" s="15" t="s">
        <v>85</v>
      </c>
      <c r="B5875" s="17" t="s">
        <v>161</v>
      </c>
    </row>
    <row r="5876" spans="1:2" ht="12" thickBot="1" x14ac:dyDescent="0.25">
      <c r="A5876" s="15" t="s">
        <v>85</v>
      </c>
      <c r="B5876" s="17" t="s">
        <v>162</v>
      </c>
    </row>
    <row r="5877" spans="1:2" ht="12" thickBot="1" x14ac:dyDescent="0.25">
      <c r="A5877" s="15" t="s">
        <v>85</v>
      </c>
      <c r="B5877" s="17" t="s">
        <v>162</v>
      </c>
    </row>
    <row r="5878" spans="1:2" ht="12" thickBot="1" x14ac:dyDescent="0.25">
      <c r="A5878" s="15" t="s">
        <v>85</v>
      </c>
      <c r="B5878" s="17" t="s">
        <v>163</v>
      </c>
    </row>
    <row r="5879" spans="1:2" ht="12" thickBot="1" x14ac:dyDescent="0.25">
      <c r="A5879" s="15" t="s">
        <v>85</v>
      </c>
      <c r="B5879" s="17" t="s">
        <v>164</v>
      </c>
    </row>
    <row r="5880" spans="1:2" ht="12" thickBot="1" x14ac:dyDescent="0.25">
      <c r="A5880" s="15" t="s">
        <v>85</v>
      </c>
      <c r="B5880" s="17" t="s">
        <v>165</v>
      </c>
    </row>
    <row r="5881" spans="1:2" ht="12" thickBot="1" x14ac:dyDescent="0.25">
      <c r="A5881" s="15" t="s">
        <v>85</v>
      </c>
      <c r="B5881" s="17" t="s">
        <v>166</v>
      </c>
    </row>
    <row r="5882" spans="1:2" ht="12" thickBot="1" x14ac:dyDescent="0.25">
      <c r="A5882" s="15" t="s">
        <v>85</v>
      </c>
      <c r="B5882" s="17" t="s">
        <v>166</v>
      </c>
    </row>
    <row r="5883" spans="1:2" ht="12" thickBot="1" x14ac:dyDescent="0.25">
      <c r="A5883" s="15" t="s">
        <v>85</v>
      </c>
      <c r="B5883" s="17" t="s">
        <v>167</v>
      </c>
    </row>
    <row r="5884" spans="1:2" ht="12" thickBot="1" x14ac:dyDescent="0.25">
      <c r="A5884" s="15" t="s">
        <v>85</v>
      </c>
      <c r="B5884" s="17" t="s">
        <v>167</v>
      </c>
    </row>
    <row r="5885" spans="1:2" ht="12" thickBot="1" x14ac:dyDescent="0.25">
      <c r="A5885" s="15" t="s">
        <v>85</v>
      </c>
      <c r="B5885" s="17" t="s">
        <v>168</v>
      </c>
    </row>
    <row r="5886" spans="1:2" ht="12" thickBot="1" x14ac:dyDescent="0.25">
      <c r="A5886" s="15" t="s">
        <v>85</v>
      </c>
      <c r="B5886" s="17" t="s">
        <v>168</v>
      </c>
    </row>
    <row r="5887" spans="1:2" ht="12" thickBot="1" x14ac:dyDescent="0.25">
      <c r="A5887" s="15" t="s">
        <v>85</v>
      </c>
      <c r="B5887" s="17" t="s">
        <v>169</v>
      </c>
    </row>
    <row r="5888" spans="1:2" ht="12" thickBot="1" x14ac:dyDescent="0.25">
      <c r="A5888" s="15" t="s">
        <v>85</v>
      </c>
      <c r="B5888" s="17" t="s">
        <v>170</v>
      </c>
    </row>
    <row r="5889" spans="1:2" ht="12" thickBot="1" x14ac:dyDescent="0.25">
      <c r="A5889" s="15" t="s">
        <v>85</v>
      </c>
      <c r="B5889" s="17" t="s">
        <v>171</v>
      </c>
    </row>
    <row r="5890" spans="1:2" ht="17.25" thickBot="1" x14ac:dyDescent="0.25">
      <c r="A5890" s="15" t="s">
        <v>85</v>
      </c>
      <c r="B5890" s="17" t="s">
        <v>172</v>
      </c>
    </row>
    <row r="5891" spans="1:2" ht="17.25" thickBot="1" x14ac:dyDescent="0.25">
      <c r="A5891" s="15" t="s">
        <v>85</v>
      </c>
      <c r="B5891" s="17" t="s">
        <v>173</v>
      </c>
    </row>
    <row r="5892" spans="1:2" ht="12" thickBot="1" x14ac:dyDescent="0.25">
      <c r="A5892" s="15" t="s">
        <v>85</v>
      </c>
      <c r="B5892" s="17" t="s">
        <v>174</v>
      </c>
    </row>
    <row r="5893" spans="1:2" ht="12" thickBot="1" x14ac:dyDescent="0.25">
      <c r="A5893" s="15" t="s">
        <v>85</v>
      </c>
      <c r="B5893" s="17" t="s">
        <v>175</v>
      </c>
    </row>
    <row r="5894" spans="1:2" ht="12" thickBot="1" x14ac:dyDescent="0.25">
      <c r="A5894" s="15" t="s">
        <v>85</v>
      </c>
      <c r="B5894" s="17" t="s">
        <v>176</v>
      </c>
    </row>
    <row r="5895" spans="1:2" ht="12" thickBot="1" x14ac:dyDescent="0.25">
      <c r="A5895" s="15" t="s">
        <v>85</v>
      </c>
      <c r="B5895" s="17" t="s">
        <v>177</v>
      </c>
    </row>
    <row r="5896" spans="1:2" ht="12" thickBot="1" x14ac:dyDescent="0.25">
      <c r="A5896" s="15" t="s">
        <v>85</v>
      </c>
      <c r="B5896" s="17" t="s">
        <v>178</v>
      </c>
    </row>
    <row r="5897" spans="1:2" ht="12" thickBot="1" x14ac:dyDescent="0.25">
      <c r="A5897" s="15" t="s">
        <v>85</v>
      </c>
      <c r="B5897" s="17" t="s">
        <v>179</v>
      </c>
    </row>
    <row r="5898" spans="1:2" ht="12" thickBot="1" x14ac:dyDescent="0.25">
      <c r="A5898" s="15" t="s">
        <v>85</v>
      </c>
      <c r="B5898" s="17" t="s">
        <v>180</v>
      </c>
    </row>
    <row r="5899" spans="1:2" ht="12" thickBot="1" x14ac:dyDescent="0.25">
      <c r="A5899" s="15" t="s">
        <v>85</v>
      </c>
      <c r="B5899" s="17" t="s">
        <v>181</v>
      </c>
    </row>
    <row r="5900" spans="1:2" ht="12" thickBot="1" x14ac:dyDescent="0.25">
      <c r="A5900" s="15" t="s">
        <v>85</v>
      </c>
      <c r="B5900" s="17" t="s">
        <v>182</v>
      </c>
    </row>
    <row r="5901" spans="1:2" ht="12" thickBot="1" x14ac:dyDescent="0.25">
      <c r="A5901" s="15" t="s">
        <v>85</v>
      </c>
      <c r="B5901" s="17" t="s">
        <v>183</v>
      </c>
    </row>
    <row r="5902" spans="1:2" ht="12" thickBot="1" x14ac:dyDescent="0.25">
      <c r="A5902" s="15" t="s">
        <v>85</v>
      </c>
      <c r="B5902" s="17" t="s">
        <v>184</v>
      </c>
    </row>
    <row r="5903" spans="1:2" ht="12" thickBot="1" x14ac:dyDescent="0.25">
      <c r="A5903" s="15" t="s">
        <v>85</v>
      </c>
      <c r="B5903" s="17" t="s">
        <v>185</v>
      </c>
    </row>
    <row r="5904" spans="1:2" ht="17.25" thickBot="1" x14ac:dyDescent="0.25">
      <c r="A5904" s="15" t="s">
        <v>85</v>
      </c>
      <c r="B5904" s="17" t="s">
        <v>186</v>
      </c>
    </row>
    <row r="5905" spans="1:2" ht="17.25" thickBot="1" x14ac:dyDescent="0.25">
      <c r="A5905" s="15" t="s">
        <v>85</v>
      </c>
      <c r="B5905" s="17" t="s">
        <v>187</v>
      </c>
    </row>
    <row r="5906" spans="1:2" ht="12" thickBot="1" x14ac:dyDescent="0.25">
      <c r="A5906" s="15" t="s">
        <v>85</v>
      </c>
      <c r="B5906" s="17" t="s">
        <v>188</v>
      </c>
    </row>
    <row r="5907" spans="1:2" ht="12" thickBot="1" x14ac:dyDescent="0.25">
      <c r="A5907" s="15" t="s">
        <v>85</v>
      </c>
      <c r="B5907" s="17" t="s">
        <v>189</v>
      </c>
    </row>
    <row r="5908" spans="1:2" ht="12" thickBot="1" x14ac:dyDescent="0.25">
      <c r="A5908" s="15" t="s">
        <v>85</v>
      </c>
      <c r="B5908" s="17" t="s">
        <v>190</v>
      </c>
    </row>
    <row r="5909" spans="1:2" ht="12" thickBot="1" x14ac:dyDescent="0.25">
      <c r="A5909" s="15" t="s">
        <v>85</v>
      </c>
      <c r="B5909" s="17" t="s">
        <v>191</v>
      </c>
    </row>
    <row r="5910" spans="1:2" ht="17.25" thickBot="1" x14ac:dyDescent="0.25">
      <c r="A5910" s="15" t="s">
        <v>85</v>
      </c>
      <c r="B5910" s="17" t="s">
        <v>192</v>
      </c>
    </row>
    <row r="5911" spans="1:2" ht="12" thickBot="1" x14ac:dyDescent="0.25">
      <c r="A5911" s="15" t="s">
        <v>85</v>
      </c>
      <c r="B5911" s="17" t="s">
        <v>193</v>
      </c>
    </row>
    <row r="5912" spans="1:2" ht="12" thickBot="1" x14ac:dyDescent="0.25">
      <c r="A5912" s="15" t="s">
        <v>85</v>
      </c>
      <c r="B5912" s="17" t="s">
        <v>194</v>
      </c>
    </row>
    <row r="5913" spans="1:2" ht="12" thickBot="1" x14ac:dyDescent="0.25">
      <c r="A5913" s="15" t="s">
        <v>85</v>
      </c>
      <c r="B5913" s="17" t="s">
        <v>195</v>
      </c>
    </row>
    <row r="5914" spans="1:2" ht="12" thickBot="1" x14ac:dyDescent="0.25">
      <c r="A5914" s="15" t="s">
        <v>85</v>
      </c>
      <c r="B5914" s="17" t="s">
        <v>196</v>
      </c>
    </row>
    <row r="5915" spans="1:2" ht="12" thickBot="1" x14ac:dyDescent="0.25">
      <c r="A5915" s="15" t="s">
        <v>85</v>
      </c>
      <c r="B5915" s="17" t="s">
        <v>197</v>
      </c>
    </row>
    <row r="5916" spans="1:2" ht="12" thickBot="1" x14ac:dyDescent="0.25">
      <c r="A5916" s="15" t="s">
        <v>85</v>
      </c>
      <c r="B5916" s="22" t="s">
        <v>198</v>
      </c>
    </row>
    <row r="5917" spans="1:2" ht="12" thickBot="1" x14ac:dyDescent="0.25">
      <c r="A5917" s="15" t="s">
        <v>85</v>
      </c>
      <c r="B5917" s="22" t="s">
        <v>199</v>
      </c>
    </row>
    <row r="5918" spans="1:2" ht="12" thickBot="1" x14ac:dyDescent="0.25">
      <c r="A5918" s="15" t="s">
        <v>85</v>
      </c>
      <c r="B5918" s="22" t="s">
        <v>200</v>
      </c>
    </row>
    <row r="5919" spans="1:2" ht="12" thickBot="1" x14ac:dyDescent="0.25">
      <c r="A5919" s="15" t="s">
        <v>85</v>
      </c>
      <c r="B5919" s="22" t="s">
        <v>201</v>
      </c>
    </row>
    <row r="5920" spans="1:2" ht="12" thickBot="1" x14ac:dyDescent="0.25">
      <c r="A5920" s="15" t="s">
        <v>85</v>
      </c>
      <c r="B5920" s="22" t="s">
        <v>202</v>
      </c>
    </row>
    <row r="5921" spans="1:2" ht="12" thickBot="1" x14ac:dyDescent="0.25">
      <c r="A5921" s="15" t="s">
        <v>85</v>
      </c>
      <c r="B5921" s="22" t="s">
        <v>203</v>
      </c>
    </row>
    <row r="5922" spans="1:2" ht="12" thickBot="1" x14ac:dyDescent="0.25">
      <c r="A5922" s="15" t="s">
        <v>85</v>
      </c>
      <c r="B5922" s="22" t="s">
        <v>204</v>
      </c>
    </row>
    <row r="5923" spans="1:2" ht="12" thickBot="1" x14ac:dyDescent="0.25">
      <c r="A5923" s="15" t="s">
        <v>85</v>
      </c>
      <c r="B5923" s="22" t="s">
        <v>205</v>
      </c>
    </row>
    <row r="5924" spans="1:2" ht="12" thickBot="1" x14ac:dyDescent="0.25">
      <c r="A5924" s="15" t="s">
        <v>85</v>
      </c>
      <c r="B5924" s="22" t="s">
        <v>206</v>
      </c>
    </row>
    <row r="5925" spans="1:2" ht="12" thickBot="1" x14ac:dyDescent="0.25">
      <c r="A5925" s="15" t="s">
        <v>85</v>
      </c>
      <c r="B5925" s="22" t="s">
        <v>207</v>
      </c>
    </row>
    <row r="5926" spans="1:2" ht="12" thickBot="1" x14ac:dyDescent="0.25">
      <c r="A5926" s="15" t="s">
        <v>85</v>
      </c>
      <c r="B5926" s="22" t="s">
        <v>208</v>
      </c>
    </row>
    <row r="5927" spans="1:2" ht="12" thickBot="1" x14ac:dyDescent="0.25">
      <c r="A5927" s="15" t="s">
        <v>85</v>
      </c>
      <c r="B5927" s="22" t="s">
        <v>209</v>
      </c>
    </row>
    <row r="5928" spans="1:2" ht="12" thickBot="1" x14ac:dyDescent="0.25">
      <c r="A5928" s="15" t="s">
        <v>85</v>
      </c>
      <c r="B5928" s="22" t="s">
        <v>210</v>
      </c>
    </row>
    <row r="5929" spans="1:2" ht="12" thickBot="1" x14ac:dyDescent="0.25">
      <c r="A5929" s="15" t="s">
        <v>85</v>
      </c>
      <c r="B5929" s="22" t="s">
        <v>211</v>
      </c>
    </row>
    <row r="5930" spans="1:2" ht="12" thickBot="1" x14ac:dyDescent="0.25">
      <c r="A5930" s="15" t="s">
        <v>85</v>
      </c>
      <c r="B5930" s="22" t="s">
        <v>212</v>
      </c>
    </row>
    <row r="5931" spans="1:2" ht="12" thickBot="1" x14ac:dyDescent="0.25">
      <c r="A5931" s="15" t="s">
        <v>85</v>
      </c>
      <c r="B5931" s="22" t="s">
        <v>213</v>
      </c>
    </row>
    <row r="5932" spans="1:2" ht="12" thickBot="1" x14ac:dyDescent="0.25">
      <c r="A5932" s="15" t="s">
        <v>85</v>
      </c>
      <c r="B5932" s="22" t="s">
        <v>214</v>
      </c>
    </row>
    <row r="5933" spans="1:2" ht="12" thickBot="1" x14ac:dyDescent="0.25">
      <c r="A5933" s="15" t="s">
        <v>85</v>
      </c>
      <c r="B5933" s="22" t="s">
        <v>215</v>
      </c>
    </row>
    <row r="5934" spans="1:2" ht="12" thickBot="1" x14ac:dyDescent="0.25">
      <c r="A5934" s="15" t="s">
        <v>85</v>
      </c>
      <c r="B5934" s="22" t="s">
        <v>216</v>
      </c>
    </row>
    <row r="5935" spans="1:2" ht="12" thickBot="1" x14ac:dyDescent="0.25">
      <c r="A5935" s="15" t="s">
        <v>85</v>
      </c>
      <c r="B5935" s="22" t="s">
        <v>217</v>
      </c>
    </row>
    <row r="5936" spans="1:2" ht="12" thickBot="1" x14ac:dyDescent="0.25">
      <c r="A5936" s="15" t="s">
        <v>85</v>
      </c>
      <c r="B5936" s="22" t="s">
        <v>218</v>
      </c>
    </row>
    <row r="5937" spans="1:2" ht="12" thickBot="1" x14ac:dyDescent="0.25">
      <c r="A5937" s="15" t="s">
        <v>85</v>
      </c>
      <c r="B5937" s="22" t="s">
        <v>219</v>
      </c>
    </row>
    <row r="5938" spans="1:2" ht="12" thickBot="1" x14ac:dyDescent="0.25">
      <c r="A5938" s="15" t="s">
        <v>85</v>
      </c>
      <c r="B5938" s="22" t="s">
        <v>220</v>
      </c>
    </row>
    <row r="5939" spans="1:2" ht="12" thickBot="1" x14ac:dyDescent="0.25">
      <c r="A5939" s="15" t="s">
        <v>85</v>
      </c>
      <c r="B5939" s="22" t="s">
        <v>221</v>
      </c>
    </row>
    <row r="5940" spans="1:2" ht="12" thickBot="1" x14ac:dyDescent="0.25">
      <c r="A5940" s="15" t="s">
        <v>85</v>
      </c>
      <c r="B5940" s="22" t="s">
        <v>222</v>
      </c>
    </row>
    <row r="5941" spans="1:2" ht="12" thickBot="1" x14ac:dyDescent="0.25">
      <c r="A5941" s="15" t="s">
        <v>85</v>
      </c>
      <c r="B5941" s="22" t="s">
        <v>223</v>
      </c>
    </row>
    <row r="5942" spans="1:2" ht="12" thickBot="1" x14ac:dyDescent="0.25">
      <c r="A5942" s="15" t="s">
        <v>85</v>
      </c>
      <c r="B5942" s="22" t="s">
        <v>224</v>
      </c>
    </row>
    <row r="5943" spans="1:2" ht="12" thickBot="1" x14ac:dyDescent="0.25">
      <c r="A5943" s="15" t="s">
        <v>85</v>
      </c>
      <c r="B5943" s="22" t="s">
        <v>225</v>
      </c>
    </row>
    <row r="5944" spans="1:2" ht="12" thickBot="1" x14ac:dyDescent="0.25">
      <c r="A5944" s="15" t="s">
        <v>85</v>
      </c>
      <c r="B5944" s="22" t="s">
        <v>226</v>
      </c>
    </row>
    <row r="5945" spans="1:2" ht="12" thickBot="1" x14ac:dyDescent="0.25">
      <c r="A5945" s="15" t="s">
        <v>85</v>
      </c>
      <c r="B5945" s="22" t="s">
        <v>227</v>
      </c>
    </row>
    <row r="5946" spans="1:2" ht="12" thickBot="1" x14ac:dyDescent="0.25">
      <c r="A5946" s="15" t="s">
        <v>85</v>
      </c>
      <c r="B5946" s="22" t="s">
        <v>228</v>
      </c>
    </row>
    <row r="5947" spans="1:2" ht="12" thickBot="1" x14ac:dyDescent="0.25">
      <c r="A5947" s="15" t="s">
        <v>85</v>
      </c>
      <c r="B5947" s="22" t="s">
        <v>229</v>
      </c>
    </row>
    <row r="5948" spans="1:2" ht="12" thickBot="1" x14ac:dyDescent="0.25">
      <c r="A5948" s="15" t="s">
        <v>85</v>
      </c>
      <c r="B5948" s="22" t="s">
        <v>230</v>
      </c>
    </row>
    <row r="5949" spans="1:2" ht="12" thickBot="1" x14ac:dyDescent="0.25">
      <c r="A5949" s="15" t="s">
        <v>85</v>
      </c>
      <c r="B5949" s="22" t="s">
        <v>231</v>
      </c>
    </row>
    <row r="5950" spans="1:2" ht="12" thickBot="1" x14ac:dyDescent="0.25">
      <c r="A5950" s="15" t="s">
        <v>85</v>
      </c>
      <c r="B5950" s="22" t="s">
        <v>232</v>
      </c>
    </row>
    <row r="5951" spans="1:2" ht="12" thickBot="1" x14ac:dyDescent="0.25">
      <c r="A5951" s="15" t="s">
        <v>85</v>
      </c>
      <c r="B5951" s="22" t="s">
        <v>233</v>
      </c>
    </row>
    <row r="5952" spans="1:2" ht="12" thickBot="1" x14ac:dyDescent="0.25">
      <c r="A5952" s="15" t="s">
        <v>85</v>
      </c>
      <c r="B5952" s="22" t="s">
        <v>234</v>
      </c>
    </row>
    <row r="5953" spans="1:2" ht="12" thickBot="1" x14ac:dyDescent="0.25">
      <c r="A5953" s="15" t="s">
        <v>85</v>
      </c>
      <c r="B5953" s="22" t="s">
        <v>235</v>
      </c>
    </row>
    <row r="5954" spans="1:2" ht="12" thickBot="1" x14ac:dyDescent="0.25">
      <c r="A5954" s="15" t="s">
        <v>85</v>
      </c>
      <c r="B5954" s="22" t="s">
        <v>236</v>
      </c>
    </row>
    <row r="5955" spans="1:2" ht="12" thickBot="1" x14ac:dyDescent="0.25">
      <c r="A5955" s="15" t="s">
        <v>85</v>
      </c>
      <c r="B5955" s="22" t="s">
        <v>237</v>
      </c>
    </row>
    <row r="5956" spans="1:2" ht="12" thickBot="1" x14ac:dyDescent="0.25">
      <c r="A5956" s="15" t="s">
        <v>85</v>
      </c>
      <c r="B5956" s="29">
        <v>0</v>
      </c>
    </row>
    <row r="5957" spans="1:2" ht="12" thickBot="1" x14ac:dyDescent="0.25">
      <c r="A5957" s="15" t="s">
        <v>85</v>
      </c>
      <c r="B5957" s="25">
        <v>0</v>
      </c>
    </row>
    <row r="5958" spans="1:2" ht="12" thickBot="1" x14ac:dyDescent="0.25">
      <c r="A5958" s="15" t="s">
        <v>85</v>
      </c>
      <c r="B5958" s="25">
        <v>0</v>
      </c>
    </row>
    <row r="5959" spans="1:2" ht="12" thickBot="1" x14ac:dyDescent="0.25">
      <c r="A5959" s="15" t="s">
        <v>85</v>
      </c>
      <c r="B5959" s="25">
        <v>0</v>
      </c>
    </row>
    <row r="5960" spans="1:2" ht="12" thickBot="1" x14ac:dyDescent="0.25">
      <c r="A5960" s="15" t="s">
        <v>85</v>
      </c>
      <c r="B5960" s="25">
        <v>0</v>
      </c>
    </row>
    <row r="5961" spans="1:2" ht="12" thickBot="1" x14ac:dyDescent="0.25">
      <c r="A5961" s="15" t="s">
        <v>85</v>
      </c>
      <c r="B5961" s="25">
        <v>0</v>
      </c>
    </row>
    <row r="5962" spans="1:2" ht="12" thickBot="1" x14ac:dyDescent="0.25">
      <c r="A5962" s="15" t="s">
        <v>85</v>
      </c>
      <c r="B5962" s="25">
        <v>0</v>
      </c>
    </row>
    <row r="5963" spans="1:2" ht="12" thickBot="1" x14ac:dyDescent="0.25">
      <c r="A5963" s="15" t="s">
        <v>85</v>
      </c>
      <c r="B5963" s="25">
        <v>0</v>
      </c>
    </row>
    <row r="5964" spans="1:2" ht="12" thickBot="1" x14ac:dyDescent="0.25">
      <c r="A5964" s="15" t="s">
        <v>85</v>
      </c>
      <c r="B5964" s="25">
        <v>0</v>
      </c>
    </row>
    <row r="5965" spans="1:2" ht="12" thickBot="1" x14ac:dyDescent="0.25">
      <c r="A5965" s="15" t="s">
        <v>85</v>
      </c>
      <c r="B5965" s="25">
        <v>0</v>
      </c>
    </row>
    <row r="5966" spans="1:2" ht="12" thickBot="1" x14ac:dyDescent="0.25">
      <c r="A5966" s="15" t="s">
        <v>85</v>
      </c>
      <c r="B5966" s="25">
        <v>0</v>
      </c>
    </row>
    <row r="5967" spans="1:2" ht="12" thickBot="1" x14ac:dyDescent="0.25">
      <c r="A5967" s="15" t="s">
        <v>85</v>
      </c>
      <c r="B5967" s="25">
        <v>0</v>
      </c>
    </row>
    <row r="5968" spans="1:2" ht="12" thickBot="1" x14ac:dyDescent="0.25">
      <c r="A5968" s="15" t="s">
        <v>85</v>
      </c>
      <c r="B5968" s="25">
        <v>0</v>
      </c>
    </row>
    <row r="5969" spans="1:2" ht="12" thickBot="1" x14ac:dyDescent="0.25">
      <c r="A5969" s="15" t="s">
        <v>85</v>
      </c>
      <c r="B5969" s="25">
        <v>0</v>
      </c>
    </row>
    <row r="5970" spans="1:2" ht="12" thickBot="1" x14ac:dyDescent="0.25">
      <c r="A5970" s="15" t="s">
        <v>85</v>
      </c>
      <c r="B5970" s="26">
        <v>0</v>
      </c>
    </row>
    <row r="5971" spans="1:2" x14ac:dyDescent="0.2">
      <c r="A5971" s="15" t="s">
        <v>85</v>
      </c>
    </row>
    <row r="5972" spans="1:2" x14ac:dyDescent="0.2">
      <c r="A5972" s="15" t="s">
        <v>85</v>
      </c>
    </row>
    <row r="5973" spans="1:2" x14ac:dyDescent="0.2">
      <c r="A5973" s="15" t="s">
        <v>85</v>
      </c>
    </row>
    <row r="5974" spans="1:2" x14ac:dyDescent="0.2">
      <c r="A5974" s="15" t="s">
        <v>85</v>
      </c>
    </row>
    <row r="5975" spans="1:2" x14ac:dyDescent="0.2">
      <c r="A5975" s="15" t="s">
        <v>85</v>
      </c>
    </row>
    <row r="5976" spans="1:2" x14ac:dyDescent="0.2">
      <c r="A5976" s="15" t="s">
        <v>85</v>
      </c>
    </row>
    <row r="5977" spans="1:2" x14ac:dyDescent="0.2">
      <c r="A5977" s="15" t="s">
        <v>85</v>
      </c>
    </row>
    <row r="5978" spans="1:2" x14ac:dyDescent="0.2">
      <c r="A5978" s="15" t="s">
        <v>85</v>
      </c>
    </row>
    <row r="5979" spans="1:2" x14ac:dyDescent="0.2">
      <c r="A5979" s="15" t="s">
        <v>85</v>
      </c>
    </row>
    <row r="5980" spans="1:2" x14ac:dyDescent="0.2">
      <c r="A5980" s="15" t="s">
        <v>85</v>
      </c>
    </row>
    <row r="5981" spans="1:2" x14ac:dyDescent="0.2">
      <c r="A5981" s="15" t="s">
        <v>85</v>
      </c>
    </row>
    <row r="5982" spans="1:2" x14ac:dyDescent="0.2">
      <c r="A5982" s="15" t="s">
        <v>85</v>
      </c>
    </row>
    <row r="5983" spans="1:2" x14ac:dyDescent="0.2">
      <c r="A5983" s="15" t="s">
        <v>85</v>
      </c>
    </row>
    <row r="5984" spans="1:2" x14ac:dyDescent="0.2">
      <c r="A5984" s="15" t="s">
        <v>85</v>
      </c>
    </row>
    <row r="5985" spans="1:1" x14ac:dyDescent="0.2">
      <c r="A5985" s="15" t="s">
        <v>85</v>
      </c>
    </row>
    <row r="5986" spans="1:1" x14ac:dyDescent="0.2">
      <c r="A5986" s="15" t="s">
        <v>85</v>
      </c>
    </row>
    <row r="5987" spans="1:1" x14ac:dyDescent="0.2">
      <c r="A5987" s="15" t="s">
        <v>85</v>
      </c>
    </row>
    <row r="5988" spans="1:1" x14ac:dyDescent="0.2">
      <c r="A5988" s="15" t="s">
        <v>85</v>
      </c>
    </row>
    <row r="5989" spans="1:1" x14ac:dyDescent="0.2">
      <c r="A5989" s="15" t="s">
        <v>85</v>
      </c>
    </row>
    <row r="5990" spans="1:1" x14ac:dyDescent="0.2">
      <c r="A5990" s="15" t="s">
        <v>85</v>
      </c>
    </row>
    <row r="5991" spans="1:1" x14ac:dyDescent="0.2">
      <c r="A5991" s="15" t="s">
        <v>85</v>
      </c>
    </row>
    <row r="5992" spans="1:1" x14ac:dyDescent="0.2">
      <c r="A5992" s="15" t="s">
        <v>85</v>
      </c>
    </row>
    <row r="5993" spans="1:1" x14ac:dyDescent="0.2">
      <c r="A5993" s="15" t="s">
        <v>85</v>
      </c>
    </row>
    <row r="5994" spans="1:1" x14ac:dyDescent="0.2">
      <c r="A5994" s="15" t="s">
        <v>85</v>
      </c>
    </row>
    <row r="5995" spans="1:1" x14ac:dyDescent="0.2">
      <c r="A5995" s="15" t="s">
        <v>85</v>
      </c>
    </row>
    <row r="5996" spans="1:1" x14ac:dyDescent="0.2">
      <c r="A5996" s="15" t="s">
        <v>85</v>
      </c>
    </row>
    <row r="5997" spans="1:1" x14ac:dyDescent="0.2">
      <c r="A5997" s="15" t="s">
        <v>85</v>
      </c>
    </row>
    <row r="5998" spans="1:1" x14ac:dyDescent="0.2">
      <c r="A5998" s="15" t="s">
        <v>85</v>
      </c>
    </row>
    <row r="5999" spans="1:1" x14ac:dyDescent="0.2">
      <c r="A5999" s="15" t="s">
        <v>85</v>
      </c>
    </row>
    <row r="6000" spans="1:1" ht="12" thickBot="1" x14ac:dyDescent="0.25">
      <c r="A6000" s="15" t="s">
        <v>85</v>
      </c>
    </row>
    <row r="6001" spans="1:2" ht="12" thickBot="1" x14ac:dyDescent="0.25">
      <c r="A6001" s="15" t="s">
        <v>86</v>
      </c>
      <c r="B6001" s="17" t="s">
        <v>104</v>
      </c>
    </row>
    <row r="6002" spans="1:2" ht="12" thickBot="1" x14ac:dyDescent="0.25">
      <c r="A6002" s="15" t="s">
        <v>86</v>
      </c>
      <c r="B6002" s="17" t="s">
        <v>104</v>
      </c>
    </row>
    <row r="6003" spans="1:2" ht="12" thickBot="1" x14ac:dyDescent="0.25">
      <c r="A6003" s="15" t="s">
        <v>86</v>
      </c>
      <c r="B6003" s="17" t="s">
        <v>105</v>
      </c>
    </row>
    <row r="6004" spans="1:2" ht="12" thickBot="1" x14ac:dyDescent="0.25">
      <c r="A6004" s="15" t="s">
        <v>86</v>
      </c>
      <c r="B6004" s="17" t="s">
        <v>106</v>
      </c>
    </row>
    <row r="6005" spans="1:2" ht="12" thickBot="1" x14ac:dyDescent="0.25">
      <c r="A6005" s="15" t="s">
        <v>86</v>
      </c>
      <c r="B6005" s="17" t="s">
        <v>107</v>
      </c>
    </row>
    <row r="6006" spans="1:2" ht="12" thickBot="1" x14ac:dyDescent="0.25">
      <c r="A6006" s="15" t="s">
        <v>86</v>
      </c>
      <c r="B6006" s="17" t="s">
        <v>107</v>
      </c>
    </row>
    <row r="6007" spans="1:2" ht="12" thickBot="1" x14ac:dyDescent="0.25">
      <c r="A6007" s="15" t="s">
        <v>86</v>
      </c>
      <c r="B6007" s="17" t="s">
        <v>108</v>
      </c>
    </row>
    <row r="6008" spans="1:2" ht="12" thickBot="1" x14ac:dyDescent="0.25">
      <c r="A6008" s="15" t="s">
        <v>86</v>
      </c>
      <c r="B6008" s="17" t="s">
        <v>108</v>
      </c>
    </row>
    <row r="6009" spans="1:2" ht="12" thickBot="1" x14ac:dyDescent="0.25">
      <c r="A6009" s="15" t="s">
        <v>86</v>
      </c>
      <c r="B6009" s="17" t="s">
        <v>109</v>
      </c>
    </row>
    <row r="6010" spans="1:2" ht="12" thickBot="1" x14ac:dyDescent="0.25">
      <c r="A6010" s="15" t="s">
        <v>86</v>
      </c>
      <c r="B6010" s="17" t="s">
        <v>110</v>
      </c>
    </row>
    <row r="6011" spans="1:2" ht="12" thickBot="1" x14ac:dyDescent="0.25">
      <c r="A6011" s="15" t="s">
        <v>86</v>
      </c>
      <c r="B6011" s="17" t="s">
        <v>110</v>
      </c>
    </row>
    <row r="6012" spans="1:2" ht="12" thickBot="1" x14ac:dyDescent="0.25">
      <c r="A6012" s="15" t="s">
        <v>86</v>
      </c>
      <c r="B6012" s="17" t="s">
        <v>111</v>
      </c>
    </row>
    <row r="6013" spans="1:2" ht="12" thickBot="1" x14ac:dyDescent="0.25">
      <c r="A6013" s="15" t="s">
        <v>86</v>
      </c>
      <c r="B6013" s="17" t="s">
        <v>111</v>
      </c>
    </row>
    <row r="6014" spans="1:2" ht="12" thickBot="1" x14ac:dyDescent="0.25">
      <c r="A6014" s="15" t="s">
        <v>86</v>
      </c>
      <c r="B6014" s="17" t="s">
        <v>112</v>
      </c>
    </row>
    <row r="6015" spans="1:2" ht="12" thickBot="1" x14ac:dyDescent="0.25">
      <c r="A6015" s="15" t="s">
        <v>86</v>
      </c>
      <c r="B6015" s="17" t="s">
        <v>113</v>
      </c>
    </row>
    <row r="6016" spans="1:2" ht="12" thickBot="1" x14ac:dyDescent="0.25">
      <c r="A6016" s="15" t="s">
        <v>86</v>
      </c>
      <c r="B6016" s="17" t="s">
        <v>113</v>
      </c>
    </row>
    <row r="6017" spans="1:2" ht="12" thickBot="1" x14ac:dyDescent="0.25">
      <c r="A6017" s="15" t="s">
        <v>86</v>
      </c>
      <c r="B6017" s="17" t="s">
        <v>114</v>
      </c>
    </row>
    <row r="6018" spans="1:2" ht="12" thickBot="1" x14ac:dyDescent="0.25">
      <c r="A6018" s="15" t="s">
        <v>86</v>
      </c>
      <c r="B6018" s="17" t="s">
        <v>115</v>
      </c>
    </row>
    <row r="6019" spans="1:2" ht="12" thickBot="1" x14ac:dyDescent="0.25">
      <c r="A6019" s="15" t="s">
        <v>86</v>
      </c>
      <c r="B6019" s="17" t="s">
        <v>116</v>
      </c>
    </row>
    <row r="6020" spans="1:2" ht="12" thickBot="1" x14ac:dyDescent="0.25">
      <c r="A6020" s="15" t="s">
        <v>86</v>
      </c>
      <c r="B6020" s="17" t="s">
        <v>117</v>
      </c>
    </row>
    <row r="6021" spans="1:2" ht="12" thickBot="1" x14ac:dyDescent="0.25">
      <c r="A6021" s="15" t="s">
        <v>86</v>
      </c>
      <c r="B6021" s="17" t="s">
        <v>117</v>
      </c>
    </row>
    <row r="6022" spans="1:2" ht="12" thickBot="1" x14ac:dyDescent="0.25">
      <c r="A6022" s="15" t="s">
        <v>86</v>
      </c>
      <c r="B6022" s="17" t="s">
        <v>118</v>
      </c>
    </row>
    <row r="6023" spans="1:2" ht="12" thickBot="1" x14ac:dyDescent="0.25">
      <c r="A6023" s="15" t="s">
        <v>86</v>
      </c>
      <c r="B6023" s="17" t="s">
        <v>119</v>
      </c>
    </row>
    <row r="6024" spans="1:2" ht="12" thickBot="1" x14ac:dyDescent="0.25">
      <c r="A6024" s="15" t="s">
        <v>86</v>
      </c>
      <c r="B6024" s="17" t="s">
        <v>120</v>
      </c>
    </row>
    <row r="6025" spans="1:2" ht="12" thickBot="1" x14ac:dyDescent="0.25">
      <c r="A6025" s="15" t="s">
        <v>86</v>
      </c>
      <c r="B6025" s="17" t="s">
        <v>121</v>
      </c>
    </row>
    <row r="6026" spans="1:2" ht="12" thickBot="1" x14ac:dyDescent="0.25">
      <c r="A6026" s="15" t="s">
        <v>86</v>
      </c>
      <c r="B6026" s="17" t="s">
        <v>122</v>
      </c>
    </row>
    <row r="6027" spans="1:2" ht="12" thickBot="1" x14ac:dyDescent="0.25">
      <c r="A6027" s="15" t="s">
        <v>86</v>
      </c>
      <c r="B6027" s="17" t="s">
        <v>123</v>
      </c>
    </row>
    <row r="6028" spans="1:2" ht="12" thickBot="1" x14ac:dyDescent="0.25">
      <c r="A6028" s="15" t="s">
        <v>86</v>
      </c>
      <c r="B6028" s="17" t="s">
        <v>123</v>
      </c>
    </row>
    <row r="6029" spans="1:2" ht="12" thickBot="1" x14ac:dyDescent="0.25">
      <c r="A6029" s="15" t="s">
        <v>86</v>
      </c>
      <c r="B6029" s="17" t="s">
        <v>124</v>
      </c>
    </row>
    <row r="6030" spans="1:2" ht="12" thickBot="1" x14ac:dyDescent="0.25">
      <c r="A6030" s="15" t="s">
        <v>86</v>
      </c>
      <c r="B6030" s="17" t="s">
        <v>124</v>
      </c>
    </row>
    <row r="6031" spans="1:2" ht="12" thickBot="1" x14ac:dyDescent="0.25">
      <c r="A6031" s="15" t="s">
        <v>86</v>
      </c>
      <c r="B6031" s="17" t="s">
        <v>125</v>
      </c>
    </row>
    <row r="6032" spans="1:2" ht="12" thickBot="1" x14ac:dyDescent="0.25">
      <c r="A6032" s="15" t="s">
        <v>86</v>
      </c>
      <c r="B6032" s="17" t="s">
        <v>125</v>
      </c>
    </row>
    <row r="6033" spans="1:2" ht="12" thickBot="1" x14ac:dyDescent="0.25">
      <c r="A6033" s="15" t="s">
        <v>86</v>
      </c>
      <c r="B6033" s="17" t="s">
        <v>126</v>
      </c>
    </row>
    <row r="6034" spans="1:2" ht="12" thickBot="1" x14ac:dyDescent="0.25">
      <c r="A6034" s="15" t="s">
        <v>86</v>
      </c>
      <c r="B6034" s="17" t="s">
        <v>126</v>
      </c>
    </row>
    <row r="6035" spans="1:2" ht="12" thickBot="1" x14ac:dyDescent="0.25">
      <c r="A6035" s="15" t="s">
        <v>86</v>
      </c>
      <c r="B6035" s="17" t="s">
        <v>127</v>
      </c>
    </row>
    <row r="6036" spans="1:2" ht="12" thickBot="1" x14ac:dyDescent="0.25">
      <c r="A6036" s="15" t="s">
        <v>86</v>
      </c>
      <c r="B6036" s="17" t="s">
        <v>128</v>
      </c>
    </row>
    <row r="6037" spans="1:2" ht="12" thickBot="1" x14ac:dyDescent="0.25">
      <c r="A6037" s="15" t="s">
        <v>86</v>
      </c>
      <c r="B6037" s="17" t="s">
        <v>129</v>
      </c>
    </row>
    <row r="6038" spans="1:2" ht="12" thickBot="1" x14ac:dyDescent="0.25">
      <c r="A6038" s="15" t="s">
        <v>86</v>
      </c>
      <c r="B6038" s="17" t="s">
        <v>130</v>
      </c>
    </row>
    <row r="6039" spans="1:2" ht="12" thickBot="1" x14ac:dyDescent="0.25">
      <c r="A6039" s="15" t="s">
        <v>86</v>
      </c>
      <c r="B6039" s="17" t="s">
        <v>131</v>
      </c>
    </row>
    <row r="6040" spans="1:2" ht="12" thickBot="1" x14ac:dyDescent="0.25">
      <c r="A6040" s="15" t="s">
        <v>86</v>
      </c>
      <c r="B6040" s="19" t="s">
        <v>131</v>
      </c>
    </row>
    <row r="6041" spans="1:2" ht="12" thickBot="1" x14ac:dyDescent="0.25">
      <c r="A6041" s="15" t="s">
        <v>86</v>
      </c>
      <c r="B6041" s="17" t="s">
        <v>132</v>
      </c>
    </row>
    <row r="6042" spans="1:2" ht="12" thickBot="1" x14ac:dyDescent="0.25">
      <c r="A6042" s="15" t="s">
        <v>86</v>
      </c>
      <c r="B6042" s="17" t="s">
        <v>133</v>
      </c>
    </row>
    <row r="6043" spans="1:2" ht="12" thickBot="1" x14ac:dyDescent="0.25">
      <c r="A6043" s="15" t="s">
        <v>86</v>
      </c>
      <c r="B6043" s="17" t="s">
        <v>134</v>
      </c>
    </row>
    <row r="6044" spans="1:2" ht="12" thickBot="1" x14ac:dyDescent="0.25">
      <c r="A6044" s="15" t="s">
        <v>86</v>
      </c>
      <c r="B6044" s="17" t="s">
        <v>135</v>
      </c>
    </row>
    <row r="6045" spans="1:2" ht="12" thickBot="1" x14ac:dyDescent="0.25">
      <c r="A6045" s="15" t="s">
        <v>86</v>
      </c>
      <c r="B6045" s="17" t="s">
        <v>136</v>
      </c>
    </row>
    <row r="6046" spans="1:2" ht="12" thickBot="1" x14ac:dyDescent="0.25">
      <c r="A6046" s="15" t="s">
        <v>86</v>
      </c>
      <c r="B6046" s="19" t="s">
        <v>137</v>
      </c>
    </row>
    <row r="6047" spans="1:2" ht="12" thickBot="1" x14ac:dyDescent="0.25">
      <c r="A6047" s="15" t="s">
        <v>86</v>
      </c>
      <c r="B6047" s="17" t="s">
        <v>137</v>
      </c>
    </row>
    <row r="6048" spans="1:2" ht="12" thickBot="1" x14ac:dyDescent="0.25">
      <c r="A6048" s="15" t="s">
        <v>86</v>
      </c>
      <c r="B6048" s="17" t="s">
        <v>138</v>
      </c>
    </row>
    <row r="6049" spans="1:2" ht="12" thickBot="1" x14ac:dyDescent="0.25">
      <c r="A6049" s="15" t="s">
        <v>86</v>
      </c>
      <c r="B6049" s="17" t="s">
        <v>138</v>
      </c>
    </row>
    <row r="6050" spans="1:2" ht="12" thickBot="1" x14ac:dyDescent="0.25">
      <c r="A6050" s="15" t="s">
        <v>86</v>
      </c>
      <c r="B6050" s="28" t="s">
        <v>139</v>
      </c>
    </row>
    <row r="6051" spans="1:2" ht="12" thickBot="1" x14ac:dyDescent="0.25">
      <c r="A6051" s="15" t="s">
        <v>86</v>
      </c>
      <c r="B6051" s="17" t="s">
        <v>140</v>
      </c>
    </row>
    <row r="6052" spans="1:2" ht="12" thickBot="1" x14ac:dyDescent="0.25">
      <c r="A6052" s="15" t="s">
        <v>86</v>
      </c>
      <c r="B6052" s="17" t="s">
        <v>141</v>
      </c>
    </row>
    <row r="6053" spans="1:2" ht="12" thickBot="1" x14ac:dyDescent="0.25">
      <c r="A6053" s="15" t="s">
        <v>86</v>
      </c>
      <c r="B6053" s="17" t="s">
        <v>142</v>
      </c>
    </row>
    <row r="6054" spans="1:2" ht="12" thickBot="1" x14ac:dyDescent="0.25">
      <c r="A6054" s="15" t="s">
        <v>86</v>
      </c>
      <c r="B6054" s="17" t="s">
        <v>142</v>
      </c>
    </row>
    <row r="6055" spans="1:2" ht="12" thickBot="1" x14ac:dyDescent="0.25">
      <c r="A6055" s="15" t="s">
        <v>86</v>
      </c>
      <c r="B6055" s="17" t="s">
        <v>143</v>
      </c>
    </row>
    <row r="6056" spans="1:2" ht="12" thickBot="1" x14ac:dyDescent="0.25">
      <c r="A6056" s="15" t="s">
        <v>86</v>
      </c>
      <c r="B6056" s="17" t="s">
        <v>144</v>
      </c>
    </row>
    <row r="6057" spans="1:2" ht="12" thickBot="1" x14ac:dyDescent="0.25">
      <c r="A6057" s="15" t="s">
        <v>86</v>
      </c>
      <c r="B6057" s="17" t="s">
        <v>144</v>
      </c>
    </row>
    <row r="6058" spans="1:2" ht="12" thickBot="1" x14ac:dyDescent="0.25">
      <c r="A6058" s="15" t="s">
        <v>86</v>
      </c>
      <c r="B6058" s="17" t="s">
        <v>145</v>
      </c>
    </row>
    <row r="6059" spans="1:2" ht="12" thickBot="1" x14ac:dyDescent="0.25">
      <c r="A6059" s="15" t="s">
        <v>86</v>
      </c>
      <c r="B6059" s="17" t="s">
        <v>146</v>
      </c>
    </row>
    <row r="6060" spans="1:2" ht="12" thickBot="1" x14ac:dyDescent="0.25">
      <c r="A6060" s="15" t="s">
        <v>86</v>
      </c>
      <c r="B6060" s="17" t="s">
        <v>147</v>
      </c>
    </row>
    <row r="6061" spans="1:2" ht="12" thickBot="1" x14ac:dyDescent="0.25">
      <c r="A6061" s="15" t="s">
        <v>86</v>
      </c>
      <c r="B6061" s="17" t="s">
        <v>148</v>
      </c>
    </row>
    <row r="6062" spans="1:2" ht="12" thickBot="1" x14ac:dyDescent="0.25">
      <c r="A6062" s="15" t="s">
        <v>86</v>
      </c>
      <c r="B6062" s="17" t="s">
        <v>148</v>
      </c>
    </row>
    <row r="6063" spans="1:2" ht="12" thickBot="1" x14ac:dyDescent="0.25">
      <c r="A6063" s="15" t="s">
        <v>86</v>
      </c>
      <c r="B6063" s="19" t="s">
        <v>149</v>
      </c>
    </row>
    <row r="6064" spans="1:2" ht="12" thickBot="1" x14ac:dyDescent="0.25">
      <c r="A6064" s="15" t="s">
        <v>86</v>
      </c>
      <c r="B6064" s="17" t="s">
        <v>150</v>
      </c>
    </row>
    <row r="6065" spans="1:2" ht="12" thickBot="1" x14ac:dyDescent="0.25">
      <c r="A6065" s="15" t="s">
        <v>86</v>
      </c>
      <c r="B6065" s="17" t="s">
        <v>151</v>
      </c>
    </row>
    <row r="6066" spans="1:2" ht="12" thickBot="1" x14ac:dyDescent="0.25">
      <c r="A6066" s="15" t="s">
        <v>86</v>
      </c>
      <c r="B6066" s="17" t="s">
        <v>152</v>
      </c>
    </row>
    <row r="6067" spans="1:2" ht="12" thickBot="1" x14ac:dyDescent="0.25">
      <c r="A6067" s="15" t="s">
        <v>86</v>
      </c>
      <c r="B6067" s="17" t="s">
        <v>153</v>
      </c>
    </row>
    <row r="6068" spans="1:2" ht="12" thickBot="1" x14ac:dyDescent="0.25">
      <c r="A6068" s="15" t="s">
        <v>86</v>
      </c>
      <c r="B6068" s="17" t="s">
        <v>154</v>
      </c>
    </row>
    <row r="6069" spans="1:2" ht="12" thickBot="1" x14ac:dyDescent="0.25">
      <c r="A6069" s="15" t="s">
        <v>86</v>
      </c>
      <c r="B6069" s="19" t="s">
        <v>155</v>
      </c>
    </row>
    <row r="6070" spans="1:2" ht="12" thickBot="1" x14ac:dyDescent="0.25">
      <c r="A6070" s="15" t="s">
        <v>86</v>
      </c>
      <c r="B6070" s="17" t="s">
        <v>156</v>
      </c>
    </row>
    <row r="6071" spans="1:2" ht="17.25" thickBot="1" x14ac:dyDescent="0.25">
      <c r="A6071" s="15" t="s">
        <v>86</v>
      </c>
      <c r="B6071" s="17" t="s">
        <v>157</v>
      </c>
    </row>
    <row r="6072" spans="1:2" ht="12" thickBot="1" x14ac:dyDescent="0.25">
      <c r="A6072" s="15" t="s">
        <v>86</v>
      </c>
      <c r="B6072" s="17" t="s">
        <v>158</v>
      </c>
    </row>
    <row r="6073" spans="1:2" ht="12" thickBot="1" x14ac:dyDescent="0.25">
      <c r="A6073" s="15" t="s">
        <v>86</v>
      </c>
      <c r="B6073" s="17" t="s">
        <v>159</v>
      </c>
    </row>
    <row r="6074" spans="1:2" ht="12" thickBot="1" x14ac:dyDescent="0.25">
      <c r="A6074" s="15" t="s">
        <v>86</v>
      </c>
      <c r="B6074" s="17" t="s">
        <v>160</v>
      </c>
    </row>
    <row r="6075" spans="1:2" ht="12" thickBot="1" x14ac:dyDescent="0.25">
      <c r="A6075" s="15" t="s">
        <v>86</v>
      </c>
      <c r="B6075" s="17" t="s">
        <v>161</v>
      </c>
    </row>
    <row r="6076" spans="1:2" ht="12" thickBot="1" x14ac:dyDescent="0.25">
      <c r="A6076" s="15" t="s">
        <v>86</v>
      </c>
      <c r="B6076" s="17" t="s">
        <v>162</v>
      </c>
    </row>
    <row r="6077" spans="1:2" ht="12" thickBot="1" x14ac:dyDescent="0.25">
      <c r="A6077" s="15" t="s">
        <v>86</v>
      </c>
      <c r="B6077" s="17" t="s">
        <v>162</v>
      </c>
    </row>
    <row r="6078" spans="1:2" ht="12" thickBot="1" x14ac:dyDescent="0.25">
      <c r="A6078" s="15" t="s">
        <v>86</v>
      </c>
      <c r="B6078" s="17" t="s">
        <v>163</v>
      </c>
    </row>
    <row r="6079" spans="1:2" ht="12" thickBot="1" x14ac:dyDescent="0.25">
      <c r="A6079" s="15" t="s">
        <v>86</v>
      </c>
      <c r="B6079" s="17" t="s">
        <v>164</v>
      </c>
    </row>
    <row r="6080" spans="1:2" ht="12" thickBot="1" x14ac:dyDescent="0.25">
      <c r="A6080" s="15" t="s">
        <v>86</v>
      </c>
      <c r="B6080" s="17" t="s">
        <v>165</v>
      </c>
    </row>
    <row r="6081" spans="1:2" ht="12" thickBot="1" x14ac:dyDescent="0.25">
      <c r="A6081" s="15" t="s">
        <v>86</v>
      </c>
      <c r="B6081" s="17" t="s">
        <v>166</v>
      </c>
    </row>
    <row r="6082" spans="1:2" ht="12" thickBot="1" x14ac:dyDescent="0.25">
      <c r="A6082" s="15" t="s">
        <v>86</v>
      </c>
      <c r="B6082" s="17" t="s">
        <v>166</v>
      </c>
    </row>
    <row r="6083" spans="1:2" ht="12" thickBot="1" x14ac:dyDescent="0.25">
      <c r="A6083" s="15" t="s">
        <v>86</v>
      </c>
      <c r="B6083" s="17" t="s">
        <v>167</v>
      </c>
    </row>
    <row r="6084" spans="1:2" ht="12" thickBot="1" x14ac:dyDescent="0.25">
      <c r="A6084" s="15" t="s">
        <v>86</v>
      </c>
      <c r="B6084" s="17" t="s">
        <v>167</v>
      </c>
    </row>
    <row r="6085" spans="1:2" ht="12" thickBot="1" x14ac:dyDescent="0.25">
      <c r="A6085" s="15" t="s">
        <v>86</v>
      </c>
      <c r="B6085" s="17" t="s">
        <v>168</v>
      </c>
    </row>
    <row r="6086" spans="1:2" ht="12" thickBot="1" x14ac:dyDescent="0.25">
      <c r="A6086" s="15" t="s">
        <v>86</v>
      </c>
      <c r="B6086" s="17" t="s">
        <v>168</v>
      </c>
    </row>
    <row r="6087" spans="1:2" ht="12" thickBot="1" x14ac:dyDescent="0.25">
      <c r="A6087" s="15" t="s">
        <v>86</v>
      </c>
      <c r="B6087" s="17" t="s">
        <v>169</v>
      </c>
    </row>
    <row r="6088" spans="1:2" ht="12" thickBot="1" x14ac:dyDescent="0.25">
      <c r="A6088" s="15" t="s">
        <v>86</v>
      </c>
      <c r="B6088" s="17" t="s">
        <v>170</v>
      </c>
    </row>
    <row r="6089" spans="1:2" ht="12" thickBot="1" x14ac:dyDescent="0.25">
      <c r="A6089" s="15" t="s">
        <v>86</v>
      </c>
      <c r="B6089" s="17" t="s">
        <v>171</v>
      </c>
    </row>
    <row r="6090" spans="1:2" ht="17.25" thickBot="1" x14ac:dyDescent="0.25">
      <c r="A6090" s="15" t="s">
        <v>86</v>
      </c>
      <c r="B6090" s="17" t="s">
        <v>172</v>
      </c>
    </row>
    <row r="6091" spans="1:2" ht="17.25" thickBot="1" x14ac:dyDescent="0.25">
      <c r="A6091" s="15" t="s">
        <v>86</v>
      </c>
      <c r="B6091" s="17" t="s">
        <v>173</v>
      </c>
    </row>
    <row r="6092" spans="1:2" ht="12" thickBot="1" x14ac:dyDescent="0.25">
      <c r="A6092" s="15" t="s">
        <v>86</v>
      </c>
      <c r="B6092" s="17" t="s">
        <v>174</v>
      </c>
    </row>
    <row r="6093" spans="1:2" ht="12" thickBot="1" x14ac:dyDescent="0.25">
      <c r="A6093" s="15" t="s">
        <v>86</v>
      </c>
      <c r="B6093" s="17" t="s">
        <v>175</v>
      </c>
    </row>
    <row r="6094" spans="1:2" ht="12" thickBot="1" x14ac:dyDescent="0.25">
      <c r="A6094" s="15" t="s">
        <v>86</v>
      </c>
      <c r="B6094" s="17" t="s">
        <v>176</v>
      </c>
    </row>
    <row r="6095" spans="1:2" ht="12" thickBot="1" x14ac:dyDescent="0.25">
      <c r="A6095" s="15" t="s">
        <v>86</v>
      </c>
      <c r="B6095" s="17" t="s">
        <v>177</v>
      </c>
    </row>
    <row r="6096" spans="1:2" ht="12" thickBot="1" x14ac:dyDescent="0.25">
      <c r="A6096" s="15" t="s">
        <v>86</v>
      </c>
      <c r="B6096" s="17" t="s">
        <v>178</v>
      </c>
    </row>
    <row r="6097" spans="1:2" ht="12" thickBot="1" x14ac:dyDescent="0.25">
      <c r="A6097" s="15" t="s">
        <v>86</v>
      </c>
      <c r="B6097" s="17" t="s">
        <v>179</v>
      </c>
    </row>
    <row r="6098" spans="1:2" ht="12" thickBot="1" x14ac:dyDescent="0.25">
      <c r="A6098" s="15" t="s">
        <v>86</v>
      </c>
      <c r="B6098" s="17" t="s">
        <v>180</v>
      </c>
    </row>
    <row r="6099" spans="1:2" ht="12" thickBot="1" x14ac:dyDescent="0.25">
      <c r="A6099" s="15" t="s">
        <v>86</v>
      </c>
      <c r="B6099" s="17" t="s">
        <v>181</v>
      </c>
    </row>
    <row r="6100" spans="1:2" ht="12" thickBot="1" x14ac:dyDescent="0.25">
      <c r="A6100" s="15" t="s">
        <v>86</v>
      </c>
      <c r="B6100" s="17" t="s">
        <v>182</v>
      </c>
    </row>
    <row r="6101" spans="1:2" ht="12" thickBot="1" x14ac:dyDescent="0.25">
      <c r="A6101" s="15" t="s">
        <v>86</v>
      </c>
      <c r="B6101" s="17" t="s">
        <v>183</v>
      </c>
    </row>
    <row r="6102" spans="1:2" ht="12" thickBot="1" x14ac:dyDescent="0.25">
      <c r="A6102" s="15" t="s">
        <v>86</v>
      </c>
      <c r="B6102" s="17" t="s">
        <v>184</v>
      </c>
    </row>
    <row r="6103" spans="1:2" ht="12" thickBot="1" x14ac:dyDescent="0.25">
      <c r="A6103" s="15" t="s">
        <v>86</v>
      </c>
      <c r="B6103" s="17" t="s">
        <v>185</v>
      </c>
    </row>
    <row r="6104" spans="1:2" ht="17.25" thickBot="1" x14ac:dyDescent="0.25">
      <c r="A6104" s="15" t="s">
        <v>86</v>
      </c>
      <c r="B6104" s="17" t="s">
        <v>186</v>
      </c>
    </row>
    <row r="6105" spans="1:2" ht="17.25" thickBot="1" x14ac:dyDescent="0.25">
      <c r="A6105" s="15" t="s">
        <v>86</v>
      </c>
      <c r="B6105" s="17" t="s">
        <v>187</v>
      </c>
    </row>
    <row r="6106" spans="1:2" ht="12" thickBot="1" x14ac:dyDescent="0.25">
      <c r="A6106" s="15" t="s">
        <v>86</v>
      </c>
      <c r="B6106" s="17" t="s">
        <v>188</v>
      </c>
    </row>
    <row r="6107" spans="1:2" ht="12" thickBot="1" x14ac:dyDescent="0.25">
      <c r="A6107" s="15" t="s">
        <v>86</v>
      </c>
      <c r="B6107" s="17" t="s">
        <v>189</v>
      </c>
    </row>
    <row r="6108" spans="1:2" ht="12" thickBot="1" x14ac:dyDescent="0.25">
      <c r="A6108" s="15" t="s">
        <v>86</v>
      </c>
      <c r="B6108" s="17" t="s">
        <v>190</v>
      </c>
    </row>
    <row r="6109" spans="1:2" ht="12" thickBot="1" x14ac:dyDescent="0.25">
      <c r="A6109" s="15" t="s">
        <v>86</v>
      </c>
      <c r="B6109" s="17" t="s">
        <v>191</v>
      </c>
    </row>
    <row r="6110" spans="1:2" ht="17.25" thickBot="1" x14ac:dyDescent="0.25">
      <c r="A6110" s="15" t="s">
        <v>86</v>
      </c>
      <c r="B6110" s="17" t="s">
        <v>192</v>
      </c>
    </row>
    <row r="6111" spans="1:2" ht="12" thickBot="1" x14ac:dyDescent="0.25">
      <c r="A6111" s="15" t="s">
        <v>86</v>
      </c>
      <c r="B6111" s="17" t="s">
        <v>193</v>
      </c>
    </row>
    <row r="6112" spans="1:2" ht="12" thickBot="1" x14ac:dyDescent="0.25">
      <c r="A6112" s="15" t="s">
        <v>86</v>
      </c>
      <c r="B6112" s="17" t="s">
        <v>194</v>
      </c>
    </row>
    <row r="6113" spans="1:2" ht="12" thickBot="1" x14ac:dyDescent="0.25">
      <c r="A6113" s="15" t="s">
        <v>86</v>
      </c>
      <c r="B6113" s="17" t="s">
        <v>195</v>
      </c>
    </row>
    <row r="6114" spans="1:2" ht="12" thickBot="1" x14ac:dyDescent="0.25">
      <c r="A6114" s="15" t="s">
        <v>86</v>
      </c>
      <c r="B6114" s="17" t="s">
        <v>196</v>
      </c>
    </row>
    <row r="6115" spans="1:2" ht="12" thickBot="1" x14ac:dyDescent="0.25">
      <c r="A6115" s="15" t="s">
        <v>86</v>
      </c>
      <c r="B6115" s="17" t="s">
        <v>197</v>
      </c>
    </row>
    <row r="6116" spans="1:2" ht="12" thickBot="1" x14ac:dyDescent="0.25">
      <c r="A6116" s="15" t="s">
        <v>86</v>
      </c>
      <c r="B6116" s="22" t="s">
        <v>198</v>
      </c>
    </row>
    <row r="6117" spans="1:2" ht="12" thickBot="1" x14ac:dyDescent="0.25">
      <c r="A6117" s="15" t="s">
        <v>86</v>
      </c>
      <c r="B6117" s="22" t="s">
        <v>199</v>
      </c>
    </row>
    <row r="6118" spans="1:2" ht="12" thickBot="1" x14ac:dyDescent="0.25">
      <c r="A6118" s="15" t="s">
        <v>86</v>
      </c>
      <c r="B6118" s="22" t="s">
        <v>200</v>
      </c>
    </row>
    <row r="6119" spans="1:2" ht="12" thickBot="1" x14ac:dyDescent="0.25">
      <c r="A6119" s="15" t="s">
        <v>86</v>
      </c>
      <c r="B6119" s="22" t="s">
        <v>201</v>
      </c>
    </row>
    <row r="6120" spans="1:2" ht="12" thickBot="1" x14ac:dyDescent="0.25">
      <c r="A6120" s="15" t="s">
        <v>86</v>
      </c>
      <c r="B6120" s="22" t="s">
        <v>202</v>
      </c>
    </row>
    <row r="6121" spans="1:2" ht="12" thickBot="1" x14ac:dyDescent="0.25">
      <c r="A6121" s="15" t="s">
        <v>86</v>
      </c>
      <c r="B6121" s="22" t="s">
        <v>203</v>
      </c>
    </row>
    <row r="6122" spans="1:2" ht="12" thickBot="1" x14ac:dyDescent="0.25">
      <c r="A6122" s="15" t="s">
        <v>86</v>
      </c>
      <c r="B6122" s="22" t="s">
        <v>204</v>
      </c>
    </row>
    <row r="6123" spans="1:2" ht="12" thickBot="1" x14ac:dyDescent="0.25">
      <c r="A6123" s="15" t="s">
        <v>86</v>
      </c>
      <c r="B6123" s="22" t="s">
        <v>205</v>
      </c>
    </row>
    <row r="6124" spans="1:2" ht="12" thickBot="1" x14ac:dyDescent="0.25">
      <c r="A6124" s="15" t="s">
        <v>86</v>
      </c>
      <c r="B6124" s="22" t="s">
        <v>206</v>
      </c>
    </row>
    <row r="6125" spans="1:2" ht="12" thickBot="1" x14ac:dyDescent="0.25">
      <c r="A6125" s="15" t="s">
        <v>86</v>
      </c>
      <c r="B6125" s="22" t="s">
        <v>207</v>
      </c>
    </row>
    <row r="6126" spans="1:2" ht="12" thickBot="1" x14ac:dyDescent="0.25">
      <c r="A6126" s="15" t="s">
        <v>86</v>
      </c>
      <c r="B6126" s="22" t="s">
        <v>208</v>
      </c>
    </row>
    <row r="6127" spans="1:2" ht="12" thickBot="1" x14ac:dyDescent="0.25">
      <c r="A6127" s="15" t="s">
        <v>86</v>
      </c>
      <c r="B6127" s="22" t="s">
        <v>209</v>
      </c>
    </row>
    <row r="6128" spans="1:2" ht="12" thickBot="1" x14ac:dyDescent="0.25">
      <c r="A6128" s="15" t="s">
        <v>86</v>
      </c>
      <c r="B6128" s="22" t="s">
        <v>210</v>
      </c>
    </row>
    <row r="6129" spans="1:2" ht="12" thickBot="1" x14ac:dyDescent="0.25">
      <c r="A6129" s="15" t="s">
        <v>86</v>
      </c>
      <c r="B6129" s="22" t="s">
        <v>211</v>
      </c>
    </row>
    <row r="6130" spans="1:2" ht="12" thickBot="1" x14ac:dyDescent="0.25">
      <c r="A6130" s="15" t="s">
        <v>86</v>
      </c>
      <c r="B6130" s="22" t="s">
        <v>212</v>
      </c>
    </row>
    <row r="6131" spans="1:2" ht="12" thickBot="1" x14ac:dyDescent="0.25">
      <c r="A6131" s="15" t="s">
        <v>86</v>
      </c>
      <c r="B6131" s="22" t="s">
        <v>213</v>
      </c>
    </row>
    <row r="6132" spans="1:2" ht="12" thickBot="1" x14ac:dyDescent="0.25">
      <c r="A6132" s="15" t="s">
        <v>86</v>
      </c>
      <c r="B6132" s="22" t="s">
        <v>214</v>
      </c>
    </row>
    <row r="6133" spans="1:2" ht="12" thickBot="1" x14ac:dyDescent="0.25">
      <c r="A6133" s="15" t="s">
        <v>86</v>
      </c>
      <c r="B6133" s="22" t="s">
        <v>215</v>
      </c>
    </row>
    <row r="6134" spans="1:2" ht="12" thickBot="1" x14ac:dyDescent="0.25">
      <c r="A6134" s="15" t="s">
        <v>86</v>
      </c>
      <c r="B6134" s="22" t="s">
        <v>216</v>
      </c>
    </row>
    <row r="6135" spans="1:2" ht="12" thickBot="1" x14ac:dyDescent="0.25">
      <c r="A6135" s="15" t="s">
        <v>86</v>
      </c>
      <c r="B6135" s="22" t="s">
        <v>217</v>
      </c>
    </row>
    <row r="6136" spans="1:2" ht="12" thickBot="1" x14ac:dyDescent="0.25">
      <c r="A6136" s="15" t="s">
        <v>86</v>
      </c>
      <c r="B6136" s="22" t="s">
        <v>218</v>
      </c>
    </row>
    <row r="6137" spans="1:2" ht="12" thickBot="1" x14ac:dyDescent="0.25">
      <c r="A6137" s="15" t="s">
        <v>86</v>
      </c>
      <c r="B6137" s="22" t="s">
        <v>219</v>
      </c>
    </row>
    <row r="6138" spans="1:2" ht="12" thickBot="1" x14ac:dyDescent="0.25">
      <c r="A6138" s="15" t="s">
        <v>86</v>
      </c>
      <c r="B6138" s="22" t="s">
        <v>220</v>
      </c>
    </row>
    <row r="6139" spans="1:2" ht="12" thickBot="1" x14ac:dyDescent="0.25">
      <c r="A6139" s="15" t="s">
        <v>86</v>
      </c>
      <c r="B6139" s="22" t="s">
        <v>221</v>
      </c>
    </row>
    <row r="6140" spans="1:2" ht="12" thickBot="1" x14ac:dyDescent="0.25">
      <c r="A6140" s="15" t="s">
        <v>86</v>
      </c>
      <c r="B6140" s="22" t="s">
        <v>222</v>
      </c>
    </row>
    <row r="6141" spans="1:2" ht="12" thickBot="1" x14ac:dyDescent="0.25">
      <c r="A6141" s="15" t="s">
        <v>86</v>
      </c>
      <c r="B6141" s="22" t="s">
        <v>223</v>
      </c>
    </row>
    <row r="6142" spans="1:2" ht="12" thickBot="1" x14ac:dyDescent="0.25">
      <c r="A6142" s="15" t="s">
        <v>86</v>
      </c>
      <c r="B6142" s="22" t="s">
        <v>224</v>
      </c>
    </row>
    <row r="6143" spans="1:2" ht="12" thickBot="1" x14ac:dyDescent="0.25">
      <c r="A6143" s="15" t="s">
        <v>86</v>
      </c>
      <c r="B6143" s="22" t="s">
        <v>225</v>
      </c>
    </row>
    <row r="6144" spans="1:2" ht="12" thickBot="1" x14ac:dyDescent="0.25">
      <c r="A6144" s="15" t="s">
        <v>86</v>
      </c>
      <c r="B6144" s="22" t="s">
        <v>226</v>
      </c>
    </row>
    <row r="6145" spans="1:2" ht="12" thickBot="1" x14ac:dyDescent="0.25">
      <c r="A6145" s="15" t="s">
        <v>86</v>
      </c>
      <c r="B6145" s="22" t="s">
        <v>227</v>
      </c>
    </row>
    <row r="6146" spans="1:2" ht="12" thickBot="1" x14ac:dyDescent="0.25">
      <c r="A6146" s="15" t="s">
        <v>86</v>
      </c>
      <c r="B6146" s="22" t="s">
        <v>228</v>
      </c>
    </row>
    <row r="6147" spans="1:2" ht="12" thickBot="1" x14ac:dyDescent="0.25">
      <c r="A6147" s="15" t="s">
        <v>86</v>
      </c>
      <c r="B6147" s="22" t="s">
        <v>229</v>
      </c>
    </row>
    <row r="6148" spans="1:2" ht="12" thickBot="1" x14ac:dyDescent="0.25">
      <c r="A6148" s="15" t="s">
        <v>86</v>
      </c>
      <c r="B6148" s="22" t="s">
        <v>230</v>
      </c>
    </row>
    <row r="6149" spans="1:2" ht="12" thickBot="1" x14ac:dyDescent="0.25">
      <c r="A6149" s="15" t="s">
        <v>86</v>
      </c>
      <c r="B6149" s="22" t="s">
        <v>231</v>
      </c>
    </row>
    <row r="6150" spans="1:2" ht="12" thickBot="1" x14ac:dyDescent="0.25">
      <c r="A6150" s="15" t="s">
        <v>86</v>
      </c>
      <c r="B6150" s="22" t="s">
        <v>232</v>
      </c>
    </row>
    <row r="6151" spans="1:2" ht="12" thickBot="1" x14ac:dyDescent="0.25">
      <c r="A6151" s="15" t="s">
        <v>86</v>
      </c>
      <c r="B6151" s="22" t="s">
        <v>233</v>
      </c>
    </row>
    <row r="6152" spans="1:2" ht="12" thickBot="1" x14ac:dyDescent="0.25">
      <c r="A6152" s="15" t="s">
        <v>86</v>
      </c>
      <c r="B6152" s="22" t="s">
        <v>234</v>
      </c>
    </row>
    <row r="6153" spans="1:2" ht="12" thickBot="1" x14ac:dyDescent="0.25">
      <c r="A6153" s="15" t="s">
        <v>86</v>
      </c>
      <c r="B6153" s="22" t="s">
        <v>235</v>
      </c>
    </row>
    <row r="6154" spans="1:2" ht="12" thickBot="1" x14ac:dyDescent="0.25">
      <c r="A6154" s="15" t="s">
        <v>86</v>
      </c>
      <c r="B6154" s="22" t="s">
        <v>236</v>
      </c>
    </row>
    <row r="6155" spans="1:2" ht="12" thickBot="1" x14ac:dyDescent="0.25">
      <c r="A6155" s="15" t="s">
        <v>86</v>
      </c>
      <c r="B6155" s="22" t="s">
        <v>237</v>
      </c>
    </row>
    <row r="6156" spans="1:2" ht="12" thickBot="1" x14ac:dyDescent="0.25">
      <c r="A6156" s="15" t="s">
        <v>86</v>
      </c>
      <c r="B6156" s="29">
        <v>0</v>
      </c>
    </row>
    <row r="6157" spans="1:2" ht="12" thickBot="1" x14ac:dyDescent="0.25">
      <c r="A6157" s="15" t="s">
        <v>86</v>
      </c>
      <c r="B6157" s="25">
        <v>0</v>
      </c>
    </row>
    <row r="6158" spans="1:2" ht="12" thickBot="1" x14ac:dyDescent="0.25">
      <c r="A6158" s="15" t="s">
        <v>86</v>
      </c>
      <c r="B6158" s="25">
        <v>0</v>
      </c>
    </row>
    <row r="6159" spans="1:2" ht="12" thickBot="1" x14ac:dyDescent="0.25">
      <c r="A6159" s="15" t="s">
        <v>86</v>
      </c>
      <c r="B6159" s="25">
        <v>0</v>
      </c>
    </row>
    <row r="6160" spans="1:2" ht="12" thickBot="1" x14ac:dyDescent="0.25">
      <c r="A6160" s="15" t="s">
        <v>86</v>
      </c>
      <c r="B6160" s="25">
        <v>0</v>
      </c>
    </row>
    <row r="6161" spans="1:2" ht="12" thickBot="1" x14ac:dyDescent="0.25">
      <c r="A6161" s="15" t="s">
        <v>86</v>
      </c>
      <c r="B6161" s="25">
        <v>0</v>
      </c>
    </row>
    <row r="6162" spans="1:2" ht="12" thickBot="1" x14ac:dyDescent="0.25">
      <c r="A6162" s="15" t="s">
        <v>86</v>
      </c>
      <c r="B6162" s="25">
        <v>0</v>
      </c>
    </row>
    <row r="6163" spans="1:2" ht="12" thickBot="1" x14ac:dyDescent="0.25">
      <c r="A6163" s="15" t="s">
        <v>86</v>
      </c>
      <c r="B6163" s="25">
        <v>0</v>
      </c>
    </row>
    <row r="6164" spans="1:2" ht="12" thickBot="1" x14ac:dyDescent="0.25">
      <c r="A6164" s="15" t="s">
        <v>86</v>
      </c>
      <c r="B6164" s="25">
        <v>0</v>
      </c>
    </row>
    <row r="6165" spans="1:2" ht="12" thickBot="1" x14ac:dyDescent="0.25">
      <c r="A6165" s="15" t="s">
        <v>86</v>
      </c>
      <c r="B6165" s="25">
        <v>0</v>
      </c>
    </row>
    <row r="6166" spans="1:2" ht="12" thickBot="1" x14ac:dyDescent="0.25">
      <c r="A6166" s="15" t="s">
        <v>86</v>
      </c>
      <c r="B6166" s="25">
        <v>0</v>
      </c>
    </row>
    <row r="6167" spans="1:2" ht="12" thickBot="1" x14ac:dyDescent="0.25">
      <c r="A6167" s="15" t="s">
        <v>86</v>
      </c>
      <c r="B6167" s="25">
        <v>0</v>
      </c>
    </row>
    <row r="6168" spans="1:2" ht="12" thickBot="1" x14ac:dyDescent="0.25">
      <c r="A6168" s="15" t="s">
        <v>86</v>
      </c>
      <c r="B6168" s="25">
        <v>0</v>
      </c>
    </row>
    <row r="6169" spans="1:2" ht="12" thickBot="1" x14ac:dyDescent="0.25">
      <c r="A6169" s="15" t="s">
        <v>86</v>
      </c>
      <c r="B6169" s="25">
        <v>0</v>
      </c>
    </row>
    <row r="6170" spans="1:2" ht="12" thickBot="1" x14ac:dyDescent="0.25">
      <c r="A6170" s="15" t="s">
        <v>86</v>
      </c>
      <c r="B6170" s="26">
        <v>0</v>
      </c>
    </row>
    <row r="6171" spans="1:2" x14ac:dyDescent="0.2">
      <c r="A6171" s="15" t="s">
        <v>86</v>
      </c>
    </row>
    <row r="6172" spans="1:2" x14ac:dyDescent="0.2">
      <c r="A6172" s="15" t="s">
        <v>86</v>
      </c>
    </row>
    <row r="6173" spans="1:2" x14ac:dyDescent="0.2">
      <c r="A6173" s="15" t="s">
        <v>86</v>
      </c>
    </row>
    <row r="6174" spans="1:2" x14ac:dyDescent="0.2">
      <c r="A6174" s="15" t="s">
        <v>86</v>
      </c>
    </row>
    <row r="6175" spans="1:2" x14ac:dyDescent="0.2">
      <c r="A6175" s="15" t="s">
        <v>86</v>
      </c>
    </row>
    <row r="6176" spans="1:2" x14ac:dyDescent="0.2">
      <c r="A6176" s="15" t="s">
        <v>86</v>
      </c>
    </row>
    <row r="6177" spans="1:1" x14ac:dyDescent="0.2">
      <c r="A6177" s="15" t="s">
        <v>86</v>
      </c>
    </row>
    <row r="6178" spans="1:1" x14ac:dyDescent="0.2">
      <c r="A6178" s="15" t="s">
        <v>86</v>
      </c>
    </row>
    <row r="6179" spans="1:1" x14ac:dyDescent="0.2">
      <c r="A6179" s="15" t="s">
        <v>86</v>
      </c>
    </row>
    <row r="6180" spans="1:1" x14ac:dyDescent="0.2">
      <c r="A6180" s="15" t="s">
        <v>86</v>
      </c>
    </row>
    <row r="6181" spans="1:1" x14ac:dyDescent="0.2">
      <c r="A6181" s="15" t="s">
        <v>86</v>
      </c>
    </row>
    <row r="6182" spans="1:1" x14ac:dyDescent="0.2">
      <c r="A6182" s="15" t="s">
        <v>86</v>
      </c>
    </row>
    <row r="6183" spans="1:1" x14ac:dyDescent="0.2">
      <c r="A6183" s="15" t="s">
        <v>86</v>
      </c>
    </row>
    <row r="6184" spans="1:1" x14ac:dyDescent="0.2">
      <c r="A6184" s="15" t="s">
        <v>86</v>
      </c>
    </row>
    <row r="6185" spans="1:1" x14ac:dyDescent="0.2">
      <c r="A6185" s="15" t="s">
        <v>86</v>
      </c>
    </row>
    <row r="6186" spans="1:1" x14ac:dyDescent="0.2">
      <c r="A6186" s="15" t="s">
        <v>86</v>
      </c>
    </row>
    <row r="6187" spans="1:1" x14ac:dyDescent="0.2">
      <c r="A6187" s="15" t="s">
        <v>86</v>
      </c>
    </row>
    <row r="6188" spans="1:1" x14ac:dyDescent="0.2">
      <c r="A6188" s="15" t="s">
        <v>86</v>
      </c>
    </row>
    <row r="6189" spans="1:1" x14ac:dyDescent="0.2">
      <c r="A6189" s="15" t="s">
        <v>86</v>
      </c>
    </row>
    <row r="6190" spans="1:1" x14ac:dyDescent="0.2">
      <c r="A6190" s="15" t="s">
        <v>86</v>
      </c>
    </row>
    <row r="6191" spans="1:1" x14ac:dyDescent="0.2">
      <c r="A6191" s="15" t="s">
        <v>86</v>
      </c>
    </row>
    <row r="6192" spans="1:1" x14ac:dyDescent="0.2">
      <c r="A6192" s="15" t="s">
        <v>86</v>
      </c>
    </row>
    <row r="6193" spans="1:2" x14ac:dyDescent="0.2">
      <c r="A6193" s="15" t="s">
        <v>86</v>
      </c>
    </row>
    <row r="6194" spans="1:2" x14ac:dyDescent="0.2">
      <c r="A6194" s="15" t="s">
        <v>86</v>
      </c>
    </row>
    <row r="6195" spans="1:2" x14ac:dyDescent="0.2">
      <c r="A6195" s="15" t="s">
        <v>86</v>
      </c>
    </row>
    <row r="6196" spans="1:2" x14ac:dyDescent="0.2">
      <c r="A6196" s="15" t="s">
        <v>86</v>
      </c>
    </row>
    <row r="6197" spans="1:2" x14ac:dyDescent="0.2">
      <c r="A6197" s="15" t="s">
        <v>86</v>
      </c>
    </row>
    <row r="6198" spans="1:2" x14ac:dyDescent="0.2">
      <c r="A6198" s="15" t="s">
        <v>86</v>
      </c>
    </row>
    <row r="6199" spans="1:2" x14ac:dyDescent="0.2">
      <c r="A6199" s="15" t="s">
        <v>86</v>
      </c>
    </row>
    <row r="6200" spans="1:2" ht="12" thickBot="1" x14ac:dyDescent="0.25">
      <c r="A6200" s="15" t="s">
        <v>86</v>
      </c>
    </row>
    <row r="6201" spans="1:2" ht="12" thickBot="1" x14ac:dyDescent="0.25">
      <c r="A6201" s="15" t="s">
        <v>87</v>
      </c>
      <c r="B6201" s="17" t="s">
        <v>104</v>
      </c>
    </row>
    <row r="6202" spans="1:2" ht="12" thickBot="1" x14ac:dyDescent="0.25">
      <c r="A6202" s="15" t="s">
        <v>87</v>
      </c>
      <c r="B6202" s="17" t="s">
        <v>104</v>
      </c>
    </row>
    <row r="6203" spans="1:2" ht="12" thickBot="1" x14ac:dyDescent="0.25">
      <c r="A6203" s="15" t="s">
        <v>87</v>
      </c>
      <c r="B6203" s="17" t="s">
        <v>105</v>
      </c>
    </row>
    <row r="6204" spans="1:2" ht="12" thickBot="1" x14ac:dyDescent="0.25">
      <c r="A6204" s="15" t="s">
        <v>87</v>
      </c>
      <c r="B6204" s="17" t="s">
        <v>106</v>
      </c>
    </row>
    <row r="6205" spans="1:2" ht="12" thickBot="1" x14ac:dyDescent="0.25">
      <c r="A6205" s="15" t="s">
        <v>87</v>
      </c>
      <c r="B6205" s="17" t="s">
        <v>107</v>
      </c>
    </row>
    <row r="6206" spans="1:2" ht="12" thickBot="1" x14ac:dyDescent="0.25">
      <c r="A6206" s="15" t="s">
        <v>87</v>
      </c>
      <c r="B6206" s="17" t="s">
        <v>107</v>
      </c>
    </row>
    <row r="6207" spans="1:2" ht="12" thickBot="1" x14ac:dyDescent="0.25">
      <c r="A6207" s="15" t="s">
        <v>87</v>
      </c>
      <c r="B6207" s="17" t="s">
        <v>108</v>
      </c>
    </row>
    <row r="6208" spans="1:2" ht="12" thickBot="1" x14ac:dyDescent="0.25">
      <c r="A6208" s="15" t="s">
        <v>87</v>
      </c>
      <c r="B6208" s="17" t="s">
        <v>108</v>
      </c>
    </row>
    <row r="6209" spans="1:2" ht="12" thickBot="1" x14ac:dyDescent="0.25">
      <c r="A6209" s="15" t="s">
        <v>87</v>
      </c>
      <c r="B6209" s="17" t="s">
        <v>109</v>
      </c>
    </row>
    <row r="6210" spans="1:2" ht="12" thickBot="1" x14ac:dyDescent="0.25">
      <c r="A6210" s="15" t="s">
        <v>87</v>
      </c>
      <c r="B6210" s="17" t="s">
        <v>110</v>
      </c>
    </row>
    <row r="6211" spans="1:2" ht="12" thickBot="1" x14ac:dyDescent="0.25">
      <c r="A6211" s="15" t="s">
        <v>87</v>
      </c>
      <c r="B6211" s="17" t="s">
        <v>110</v>
      </c>
    </row>
    <row r="6212" spans="1:2" ht="12" thickBot="1" x14ac:dyDescent="0.25">
      <c r="A6212" s="15" t="s">
        <v>87</v>
      </c>
      <c r="B6212" s="17" t="s">
        <v>111</v>
      </c>
    </row>
    <row r="6213" spans="1:2" ht="12" thickBot="1" x14ac:dyDescent="0.25">
      <c r="A6213" s="15" t="s">
        <v>87</v>
      </c>
      <c r="B6213" s="17" t="s">
        <v>111</v>
      </c>
    </row>
    <row r="6214" spans="1:2" ht="12" thickBot="1" x14ac:dyDescent="0.25">
      <c r="A6214" s="15" t="s">
        <v>87</v>
      </c>
      <c r="B6214" s="17" t="s">
        <v>112</v>
      </c>
    </row>
    <row r="6215" spans="1:2" ht="12" thickBot="1" x14ac:dyDescent="0.25">
      <c r="A6215" s="15" t="s">
        <v>87</v>
      </c>
      <c r="B6215" s="17" t="s">
        <v>113</v>
      </c>
    </row>
    <row r="6216" spans="1:2" ht="12" thickBot="1" x14ac:dyDescent="0.25">
      <c r="A6216" s="15" t="s">
        <v>87</v>
      </c>
      <c r="B6216" s="17" t="s">
        <v>113</v>
      </c>
    </row>
    <row r="6217" spans="1:2" ht="12" thickBot="1" x14ac:dyDescent="0.25">
      <c r="A6217" s="15" t="s">
        <v>87</v>
      </c>
      <c r="B6217" s="17" t="s">
        <v>114</v>
      </c>
    </row>
    <row r="6218" spans="1:2" ht="12" thickBot="1" x14ac:dyDescent="0.25">
      <c r="A6218" s="15" t="s">
        <v>87</v>
      </c>
      <c r="B6218" s="17" t="s">
        <v>115</v>
      </c>
    </row>
    <row r="6219" spans="1:2" ht="12" thickBot="1" x14ac:dyDescent="0.25">
      <c r="A6219" s="15" t="s">
        <v>87</v>
      </c>
      <c r="B6219" s="17" t="s">
        <v>116</v>
      </c>
    </row>
    <row r="6220" spans="1:2" ht="12" thickBot="1" x14ac:dyDescent="0.25">
      <c r="A6220" s="15" t="s">
        <v>87</v>
      </c>
      <c r="B6220" s="17" t="s">
        <v>117</v>
      </c>
    </row>
    <row r="6221" spans="1:2" ht="12" thickBot="1" x14ac:dyDescent="0.25">
      <c r="A6221" s="15" t="s">
        <v>87</v>
      </c>
      <c r="B6221" s="17" t="s">
        <v>117</v>
      </c>
    </row>
    <row r="6222" spans="1:2" ht="12" thickBot="1" x14ac:dyDescent="0.25">
      <c r="A6222" s="15" t="s">
        <v>87</v>
      </c>
      <c r="B6222" s="17" t="s">
        <v>118</v>
      </c>
    </row>
    <row r="6223" spans="1:2" ht="12" thickBot="1" x14ac:dyDescent="0.25">
      <c r="A6223" s="15" t="s">
        <v>87</v>
      </c>
      <c r="B6223" s="17" t="s">
        <v>119</v>
      </c>
    </row>
    <row r="6224" spans="1:2" ht="12" thickBot="1" x14ac:dyDescent="0.25">
      <c r="A6224" s="15" t="s">
        <v>87</v>
      </c>
      <c r="B6224" s="17" t="s">
        <v>120</v>
      </c>
    </row>
    <row r="6225" spans="1:2" ht="12" thickBot="1" x14ac:dyDescent="0.25">
      <c r="A6225" s="15" t="s">
        <v>87</v>
      </c>
      <c r="B6225" s="17" t="s">
        <v>121</v>
      </c>
    </row>
    <row r="6226" spans="1:2" ht="12" thickBot="1" x14ac:dyDescent="0.25">
      <c r="A6226" s="15" t="s">
        <v>87</v>
      </c>
      <c r="B6226" s="17" t="s">
        <v>122</v>
      </c>
    </row>
    <row r="6227" spans="1:2" ht="12" thickBot="1" x14ac:dyDescent="0.25">
      <c r="A6227" s="15" t="s">
        <v>87</v>
      </c>
      <c r="B6227" s="17" t="s">
        <v>123</v>
      </c>
    </row>
    <row r="6228" spans="1:2" ht="12" thickBot="1" x14ac:dyDescent="0.25">
      <c r="A6228" s="15" t="s">
        <v>87</v>
      </c>
      <c r="B6228" s="17" t="s">
        <v>123</v>
      </c>
    </row>
    <row r="6229" spans="1:2" ht="12" thickBot="1" x14ac:dyDescent="0.25">
      <c r="A6229" s="15" t="s">
        <v>87</v>
      </c>
      <c r="B6229" s="17" t="s">
        <v>124</v>
      </c>
    </row>
    <row r="6230" spans="1:2" ht="12" thickBot="1" x14ac:dyDescent="0.25">
      <c r="A6230" s="15" t="s">
        <v>87</v>
      </c>
      <c r="B6230" s="17" t="s">
        <v>124</v>
      </c>
    </row>
    <row r="6231" spans="1:2" ht="12" thickBot="1" x14ac:dyDescent="0.25">
      <c r="A6231" s="15" t="s">
        <v>87</v>
      </c>
      <c r="B6231" s="17" t="s">
        <v>125</v>
      </c>
    </row>
    <row r="6232" spans="1:2" ht="12" thickBot="1" x14ac:dyDescent="0.25">
      <c r="A6232" s="15" t="s">
        <v>87</v>
      </c>
      <c r="B6232" s="17" t="s">
        <v>125</v>
      </c>
    </row>
    <row r="6233" spans="1:2" ht="12" thickBot="1" x14ac:dyDescent="0.25">
      <c r="A6233" s="15" t="s">
        <v>87</v>
      </c>
      <c r="B6233" s="17" t="s">
        <v>126</v>
      </c>
    </row>
    <row r="6234" spans="1:2" ht="12" thickBot="1" x14ac:dyDescent="0.25">
      <c r="A6234" s="15" t="s">
        <v>87</v>
      </c>
      <c r="B6234" s="17" t="s">
        <v>126</v>
      </c>
    </row>
    <row r="6235" spans="1:2" ht="12" thickBot="1" x14ac:dyDescent="0.25">
      <c r="A6235" s="15" t="s">
        <v>87</v>
      </c>
      <c r="B6235" s="17" t="s">
        <v>127</v>
      </c>
    </row>
    <row r="6236" spans="1:2" ht="12" thickBot="1" x14ac:dyDescent="0.25">
      <c r="A6236" s="15" t="s">
        <v>87</v>
      </c>
      <c r="B6236" s="17" t="s">
        <v>128</v>
      </c>
    </row>
    <row r="6237" spans="1:2" ht="12" thickBot="1" x14ac:dyDescent="0.25">
      <c r="A6237" s="15" t="s">
        <v>87</v>
      </c>
      <c r="B6237" s="17" t="s">
        <v>129</v>
      </c>
    </row>
    <row r="6238" spans="1:2" ht="12" thickBot="1" x14ac:dyDescent="0.25">
      <c r="A6238" s="15" t="s">
        <v>87</v>
      </c>
      <c r="B6238" s="17" t="s">
        <v>130</v>
      </c>
    </row>
    <row r="6239" spans="1:2" ht="12" thickBot="1" x14ac:dyDescent="0.25">
      <c r="A6239" s="15" t="s">
        <v>87</v>
      </c>
      <c r="B6239" s="17" t="s">
        <v>131</v>
      </c>
    </row>
    <row r="6240" spans="1:2" ht="12" thickBot="1" x14ac:dyDescent="0.25">
      <c r="A6240" s="15" t="s">
        <v>87</v>
      </c>
      <c r="B6240" s="19" t="s">
        <v>131</v>
      </c>
    </row>
    <row r="6241" spans="1:2" ht="12" thickBot="1" x14ac:dyDescent="0.25">
      <c r="A6241" s="15" t="s">
        <v>87</v>
      </c>
      <c r="B6241" s="17" t="s">
        <v>132</v>
      </c>
    </row>
    <row r="6242" spans="1:2" ht="12" thickBot="1" x14ac:dyDescent="0.25">
      <c r="A6242" s="15" t="s">
        <v>87</v>
      </c>
      <c r="B6242" s="17" t="s">
        <v>133</v>
      </c>
    </row>
    <row r="6243" spans="1:2" ht="12" thickBot="1" x14ac:dyDescent="0.25">
      <c r="A6243" s="15" t="s">
        <v>87</v>
      </c>
      <c r="B6243" s="17" t="s">
        <v>134</v>
      </c>
    </row>
    <row r="6244" spans="1:2" ht="12" thickBot="1" x14ac:dyDescent="0.25">
      <c r="A6244" s="15" t="s">
        <v>87</v>
      </c>
      <c r="B6244" s="17" t="s">
        <v>135</v>
      </c>
    </row>
    <row r="6245" spans="1:2" ht="12" thickBot="1" x14ac:dyDescent="0.25">
      <c r="A6245" s="15" t="s">
        <v>87</v>
      </c>
      <c r="B6245" s="17" t="s">
        <v>136</v>
      </c>
    </row>
    <row r="6246" spans="1:2" ht="12" thickBot="1" x14ac:dyDescent="0.25">
      <c r="A6246" s="15" t="s">
        <v>87</v>
      </c>
      <c r="B6246" s="19" t="s">
        <v>137</v>
      </c>
    </row>
    <row r="6247" spans="1:2" ht="12" thickBot="1" x14ac:dyDescent="0.25">
      <c r="A6247" s="15" t="s">
        <v>87</v>
      </c>
      <c r="B6247" s="17" t="s">
        <v>137</v>
      </c>
    </row>
    <row r="6248" spans="1:2" ht="12" thickBot="1" x14ac:dyDescent="0.25">
      <c r="A6248" s="15" t="s">
        <v>87</v>
      </c>
      <c r="B6248" s="17" t="s">
        <v>138</v>
      </c>
    </row>
    <row r="6249" spans="1:2" ht="12" thickBot="1" x14ac:dyDescent="0.25">
      <c r="A6249" s="15" t="s">
        <v>87</v>
      </c>
      <c r="B6249" s="17" t="s">
        <v>138</v>
      </c>
    </row>
    <row r="6250" spans="1:2" ht="12" thickBot="1" x14ac:dyDescent="0.25">
      <c r="A6250" s="15" t="s">
        <v>87</v>
      </c>
      <c r="B6250" s="28" t="s">
        <v>139</v>
      </c>
    </row>
    <row r="6251" spans="1:2" ht="12" thickBot="1" x14ac:dyDescent="0.25">
      <c r="A6251" s="15" t="s">
        <v>87</v>
      </c>
      <c r="B6251" s="17" t="s">
        <v>140</v>
      </c>
    </row>
    <row r="6252" spans="1:2" ht="12" thickBot="1" x14ac:dyDescent="0.25">
      <c r="A6252" s="15" t="s">
        <v>87</v>
      </c>
      <c r="B6252" s="17" t="s">
        <v>141</v>
      </c>
    </row>
    <row r="6253" spans="1:2" ht="12" thickBot="1" x14ac:dyDescent="0.25">
      <c r="A6253" s="15" t="s">
        <v>87</v>
      </c>
      <c r="B6253" s="17" t="s">
        <v>142</v>
      </c>
    </row>
    <row r="6254" spans="1:2" ht="12" thickBot="1" x14ac:dyDescent="0.25">
      <c r="A6254" s="15" t="s">
        <v>87</v>
      </c>
      <c r="B6254" s="17" t="s">
        <v>142</v>
      </c>
    </row>
    <row r="6255" spans="1:2" ht="12" thickBot="1" x14ac:dyDescent="0.25">
      <c r="A6255" s="15" t="s">
        <v>87</v>
      </c>
      <c r="B6255" s="17" t="s">
        <v>143</v>
      </c>
    </row>
    <row r="6256" spans="1:2" ht="12" thickBot="1" x14ac:dyDescent="0.25">
      <c r="A6256" s="15" t="s">
        <v>87</v>
      </c>
      <c r="B6256" s="17" t="s">
        <v>144</v>
      </c>
    </row>
    <row r="6257" spans="1:2" ht="12" thickBot="1" x14ac:dyDescent="0.25">
      <c r="A6257" s="15" t="s">
        <v>87</v>
      </c>
      <c r="B6257" s="17" t="s">
        <v>144</v>
      </c>
    </row>
    <row r="6258" spans="1:2" ht="12" thickBot="1" x14ac:dyDescent="0.25">
      <c r="A6258" s="15" t="s">
        <v>87</v>
      </c>
      <c r="B6258" s="17" t="s">
        <v>145</v>
      </c>
    </row>
    <row r="6259" spans="1:2" ht="12" thickBot="1" x14ac:dyDescent="0.25">
      <c r="A6259" s="15" t="s">
        <v>87</v>
      </c>
      <c r="B6259" s="17" t="s">
        <v>146</v>
      </c>
    </row>
    <row r="6260" spans="1:2" ht="12" thickBot="1" x14ac:dyDescent="0.25">
      <c r="A6260" s="15" t="s">
        <v>87</v>
      </c>
      <c r="B6260" s="17" t="s">
        <v>147</v>
      </c>
    </row>
    <row r="6261" spans="1:2" ht="12" thickBot="1" x14ac:dyDescent="0.25">
      <c r="A6261" s="15" t="s">
        <v>87</v>
      </c>
      <c r="B6261" s="17" t="s">
        <v>148</v>
      </c>
    </row>
    <row r="6262" spans="1:2" ht="12" thickBot="1" x14ac:dyDescent="0.25">
      <c r="A6262" s="15" t="s">
        <v>87</v>
      </c>
      <c r="B6262" s="17" t="s">
        <v>148</v>
      </c>
    </row>
    <row r="6263" spans="1:2" ht="12" thickBot="1" x14ac:dyDescent="0.25">
      <c r="A6263" s="15" t="s">
        <v>87</v>
      </c>
      <c r="B6263" s="19" t="s">
        <v>149</v>
      </c>
    </row>
    <row r="6264" spans="1:2" ht="12" thickBot="1" x14ac:dyDescent="0.25">
      <c r="A6264" s="15" t="s">
        <v>87</v>
      </c>
      <c r="B6264" s="17" t="s">
        <v>150</v>
      </c>
    </row>
    <row r="6265" spans="1:2" ht="12" thickBot="1" x14ac:dyDescent="0.25">
      <c r="A6265" s="15" t="s">
        <v>87</v>
      </c>
      <c r="B6265" s="17" t="s">
        <v>151</v>
      </c>
    </row>
    <row r="6266" spans="1:2" ht="12" thickBot="1" x14ac:dyDescent="0.25">
      <c r="A6266" s="15" t="s">
        <v>87</v>
      </c>
      <c r="B6266" s="17" t="s">
        <v>152</v>
      </c>
    </row>
    <row r="6267" spans="1:2" ht="12" thickBot="1" x14ac:dyDescent="0.25">
      <c r="A6267" s="15" t="s">
        <v>87</v>
      </c>
      <c r="B6267" s="17" t="s">
        <v>153</v>
      </c>
    </row>
    <row r="6268" spans="1:2" ht="12" thickBot="1" x14ac:dyDescent="0.25">
      <c r="A6268" s="15" t="s">
        <v>87</v>
      </c>
      <c r="B6268" s="17" t="s">
        <v>154</v>
      </c>
    </row>
    <row r="6269" spans="1:2" ht="12" thickBot="1" x14ac:dyDescent="0.25">
      <c r="A6269" s="15" t="s">
        <v>87</v>
      </c>
      <c r="B6269" s="19" t="s">
        <v>155</v>
      </c>
    </row>
    <row r="6270" spans="1:2" ht="12" thickBot="1" x14ac:dyDescent="0.25">
      <c r="A6270" s="15" t="s">
        <v>87</v>
      </c>
      <c r="B6270" s="17" t="s">
        <v>156</v>
      </c>
    </row>
    <row r="6271" spans="1:2" ht="17.25" thickBot="1" x14ac:dyDescent="0.25">
      <c r="A6271" s="15" t="s">
        <v>87</v>
      </c>
      <c r="B6271" s="17" t="s">
        <v>157</v>
      </c>
    </row>
    <row r="6272" spans="1:2" ht="12" thickBot="1" x14ac:dyDescent="0.25">
      <c r="A6272" s="15" t="s">
        <v>87</v>
      </c>
      <c r="B6272" s="17" t="s">
        <v>158</v>
      </c>
    </row>
    <row r="6273" spans="1:2" ht="12" thickBot="1" x14ac:dyDescent="0.25">
      <c r="A6273" s="15" t="s">
        <v>87</v>
      </c>
      <c r="B6273" s="17" t="s">
        <v>159</v>
      </c>
    </row>
    <row r="6274" spans="1:2" ht="12" thickBot="1" x14ac:dyDescent="0.25">
      <c r="A6274" s="15" t="s">
        <v>87</v>
      </c>
      <c r="B6274" s="17" t="s">
        <v>160</v>
      </c>
    </row>
    <row r="6275" spans="1:2" ht="12" thickBot="1" x14ac:dyDescent="0.25">
      <c r="A6275" s="15" t="s">
        <v>87</v>
      </c>
      <c r="B6275" s="17" t="s">
        <v>161</v>
      </c>
    </row>
    <row r="6276" spans="1:2" ht="12" thickBot="1" x14ac:dyDescent="0.25">
      <c r="A6276" s="15" t="s">
        <v>87</v>
      </c>
      <c r="B6276" s="17" t="s">
        <v>162</v>
      </c>
    </row>
    <row r="6277" spans="1:2" ht="12" thickBot="1" x14ac:dyDescent="0.25">
      <c r="A6277" s="15" t="s">
        <v>87</v>
      </c>
      <c r="B6277" s="17" t="s">
        <v>162</v>
      </c>
    </row>
    <row r="6278" spans="1:2" ht="12" thickBot="1" x14ac:dyDescent="0.25">
      <c r="A6278" s="15" t="s">
        <v>87</v>
      </c>
      <c r="B6278" s="17" t="s">
        <v>163</v>
      </c>
    </row>
    <row r="6279" spans="1:2" ht="12" thickBot="1" x14ac:dyDescent="0.25">
      <c r="A6279" s="15" t="s">
        <v>87</v>
      </c>
      <c r="B6279" s="17" t="s">
        <v>164</v>
      </c>
    </row>
    <row r="6280" spans="1:2" ht="12" thickBot="1" x14ac:dyDescent="0.25">
      <c r="A6280" s="15" t="s">
        <v>87</v>
      </c>
      <c r="B6280" s="17" t="s">
        <v>165</v>
      </c>
    </row>
    <row r="6281" spans="1:2" ht="12" thickBot="1" x14ac:dyDescent="0.25">
      <c r="A6281" s="15" t="s">
        <v>87</v>
      </c>
      <c r="B6281" s="17" t="s">
        <v>166</v>
      </c>
    </row>
    <row r="6282" spans="1:2" ht="12" thickBot="1" x14ac:dyDescent="0.25">
      <c r="A6282" s="15" t="s">
        <v>87</v>
      </c>
      <c r="B6282" s="17" t="s">
        <v>166</v>
      </c>
    </row>
    <row r="6283" spans="1:2" ht="12" thickBot="1" x14ac:dyDescent="0.25">
      <c r="A6283" s="15" t="s">
        <v>87</v>
      </c>
      <c r="B6283" s="17" t="s">
        <v>167</v>
      </c>
    </row>
    <row r="6284" spans="1:2" ht="12" thickBot="1" x14ac:dyDescent="0.25">
      <c r="A6284" s="15" t="s">
        <v>87</v>
      </c>
      <c r="B6284" s="17" t="s">
        <v>167</v>
      </c>
    </row>
    <row r="6285" spans="1:2" ht="12" thickBot="1" x14ac:dyDescent="0.25">
      <c r="A6285" s="15" t="s">
        <v>87</v>
      </c>
      <c r="B6285" s="17" t="s">
        <v>168</v>
      </c>
    </row>
    <row r="6286" spans="1:2" ht="12" thickBot="1" x14ac:dyDescent="0.25">
      <c r="A6286" s="15" t="s">
        <v>87</v>
      </c>
      <c r="B6286" s="17" t="s">
        <v>168</v>
      </c>
    </row>
    <row r="6287" spans="1:2" ht="12" thickBot="1" x14ac:dyDescent="0.25">
      <c r="A6287" s="15" t="s">
        <v>87</v>
      </c>
      <c r="B6287" s="17" t="s">
        <v>169</v>
      </c>
    </row>
    <row r="6288" spans="1:2" ht="12" thickBot="1" x14ac:dyDescent="0.25">
      <c r="A6288" s="15" t="s">
        <v>87</v>
      </c>
      <c r="B6288" s="17" t="s">
        <v>170</v>
      </c>
    </row>
    <row r="6289" spans="1:2" ht="12" thickBot="1" x14ac:dyDescent="0.25">
      <c r="A6289" s="15" t="s">
        <v>87</v>
      </c>
      <c r="B6289" s="17" t="s">
        <v>171</v>
      </c>
    </row>
    <row r="6290" spans="1:2" ht="17.25" thickBot="1" x14ac:dyDescent="0.25">
      <c r="A6290" s="15" t="s">
        <v>87</v>
      </c>
      <c r="B6290" s="17" t="s">
        <v>172</v>
      </c>
    </row>
    <row r="6291" spans="1:2" ht="17.25" thickBot="1" x14ac:dyDescent="0.25">
      <c r="A6291" s="15" t="s">
        <v>87</v>
      </c>
      <c r="B6291" s="17" t="s">
        <v>173</v>
      </c>
    </row>
    <row r="6292" spans="1:2" ht="12" thickBot="1" x14ac:dyDescent="0.25">
      <c r="A6292" s="15" t="s">
        <v>87</v>
      </c>
      <c r="B6292" s="17" t="s">
        <v>174</v>
      </c>
    </row>
    <row r="6293" spans="1:2" ht="12" thickBot="1" x14ac:dyDescent="0.25">
      <c r="A6293" s="15" t="s">
        <v>87</v>
      </c>
      <c r="B6293" s="17" t="s">
        <v>175</v>
      </c>
    </row>
    <row r="6294" spans="1:2" ht="12" thickBot="1" x14ac:dyDescent="0.25">
      <c r="A6294" s="15" t="s">
        <v>87</v>
      </c>
      <c r="B6294" s="17" t="s">
        <v>176</v>
      </c>
    </row>
    <row r="6295" spans="1:2" ht="12" thickBot="1" x14ac:dyDescent="0.25">
      <c r="A6295" s="15" t="s">
        <v>87</v>
      </c>
      <c r="B6295" s="17" t="s">
        <v>177</v>
      </c>
    </row>
    <row r="6296" spans="1:2" ht="12" thickBot="1" x14ac:dyDescent="0.25">
      <c r="A6296" s="15" t="s">
        <v>87</v>
      </c>
      <c r="B6296" s="17" t="s">
        <v>178</v>
      </c>
    </row>
    <row r="6297" spans="1:2" ht="12" thickBot="1" x14ac:dyDescent="0.25">
      <c r="A6297" s="15" t="s">
        <v>87</v>
      </c>
      <c r="B6297" s="17" t="s">
        <v>179</v>
      </c>
    </row>
    <row r="6298" spans="1:2" ht="12" thickBot="1" x14ac:dyDescent="0.25">
      <c r="A6298" s="15" t="s">
        <v>87</v>
      </c>
      <c r="B6298" s="17" t="s">
        <v>180</v>
      </c>
    </row>
    <row r="6299" spans="1:2" ht="12" thickBot="1" x14ac:dyDescent="0.25">
      <c r="A6299" s="15" t="s">
        <v>87</v>
      </c>
      <c r="B6299" s="17" t="s">
        <v>181</v>
      </c>
    </row>
    <row r="6300" spans="1:2" ht="12" thickBot="1" x14ac:dyDescent="0.25">
      <c r="A6300" s="15" t="s">
        <v>87</v>
      </c>
      <c r="B6300" s="17" t="s">
        <v>182</v>
      </c>
    </row>
    <row r="6301" spans="1:2" ht="12" thickBot="1" x14ac:dyDescent="0.25">
      <c r="A6301" s="15" t="s">
        <v>87</v>
      </c>
      <c r="B6301" s="17" t="s">
        <v>183</v>
      </c>
    </row>
    <row r="6302" spans="1:2" ht="12" thickBot="1" x14ac:dyDescent="0.25">
      <c r="A6302" s="15" t="s">
        <v>87</v>
      </c>
      <c r="B6302" s="17" t="s">
        <v>184</v>
      </c>
    </row>
    <row r="6303" spans="1:2" ht="12" thickBot="1" x14ac:dyDescent="0.25">
      <c r="A6303" s="15" t="s">
        <v>87</v>
      </c>
      <c r="B6303" s="17" t="s">
        <v>185</v>
      </c>
    </row>
    <row r="6304" spans="1:2" ht="17.25" thickBot="1" x14ac:dyDescent="0.25">
      <c r="A6304" s="15" t="s">
        <v>87</v>
      </c>
      <c r="B6304" s="17" t="s">
        <v>186</v>
      </c>
    </row>
    <row r="6305" spans="1:2" ht="17.25" thickBot="1" x14ac:dyDescent="0.25">
      <c r="A6305" s="15" t="s">
        <v>87</v>
      </c>
      <c r="B6305" s="17" t="s">
        <v>187</v>
      </c>
    </row>
    <row r="6306" spans="1:2" ht="12" thickBot="1" x14ac:dyDescent="0.25">
      <c r="A6306" s="15" t="s">
        <v>87</v>
      </c>
      <c r="B6306" s="17" t="s">
        <v>188</v>
      </c>
    </row>
    <row r="6307" spans="1:2" ht="12" thickBot="1" x14ac:dyDescent="0.25">
      <c r="A6307" s="15" t="s">
        <v>87</v>
      </c>
      <c r="B6307" s="17" t="s">
        <v>189</v>
      </c>
    </row>
    <row r="6308" spans="1:2" ht="12" thickBot="1" x14ac:dyDescent="0.25">
      <c r="A6308" s="15" t="s">
        <v>87</v>
      </c>
      <c r="B6308" s="17" t="s">
        <v>190</v>
      </c>
    </row>
    <row r="6309" spans="1:2" ht="12" thickBot="1" x14ac:dyDescent="0.25">
      <c r="A6309" s="15" t="s">
        <v>87</v>
      </c>
      <c r="B6309" s="17" t="s">
        <v>191</v>
      </c>
    </row>
    <row r="6310" spans="1:2" ht="17.25" thickBot="1" x14ac:dyDescent="0.25">
      <c r="A6310" s="15" t="s">
        <v>87</v>
      </c>
      <c r="B6310" s="17" t="s">
        <v>192</v>
      </c>
    </row>
    <row r="6311" spans="1:2" ht="12" thickBot="1" x14ac:dyDescent="0.25">
      <c r="A6311" s="15" t="s">
        <v>87</v>
      </c>
      <c r="B6311" s="17" t="s">
        <v>193</v>
      </c>
    </row>
    <row r="6312" spans="1:2" ht="12" thickBot="1" x14ac:dyDescent="0.25">
      <c r="A6312" s="15" t="s">
        <v>87</v>
      </c>
      <c r="B6312" s="17" t="s">
        <v>194</v>
      </c>
    </row>
    <row r="6313" spans="1:2" ht="12" thickBot="1" x14ac:dyDescent="0.25">
      <c r="A6313" s="15" t="s">
        <v>87</v>
      </c>
      <c r="B6313" s="17" t="s">
        <v>195</v>
      </c>
    </row>
    <row r="6314" spans="1:2" ht="12" thickBot="1" x14ac:dyDescent="0.25">
      <c r="A6314" s="15" t="s">
        <v>87</v>
      </c>
      <c r="B6314" s="17" t="s">
        <v>196</v>
      </c>
    </row>
    <row r="6315" spans="1:2" ht="12" thickBot="1" x14ac:dyDescent="0.25">
      <c r="A6315" s="15" t="s">
        <v>87</v>
      </c>
      <c r="B6315" s="17" t="s">
        <v>197</v>
      </c>
    </row>
    <row r="6316" spans="1:2" ht="12" thickBot="1" x14ac:dyDescent="0.25">
      <c r="A6316" s="15" t="s">
        <v>87</v>
      </c>
      <c r="B6316" s="22" t="s">
        <v>198</v>
      </c>
    </row>
    <row r="6317" spans="1:2" ht="12" thickBot="1" x14ac:dyDescent="0.25">
      <c r="A6317" s="15" t="s">
        <v>87</v>
      </c>
      <c r="B6317" s="22" t="s">
        <v>199</v>
      </c>
    </row>
    <row r="6318" spans="1:2" ht="12" thickBot="1" x14ac:dyDescent="0.25">
      <c r="A6318" s="15" t="s">
        <v>87</v>
      </c>
      <c r="B6318" s="22" t="s">
        <v>200</v>
      </c>
    </row>
    <row r="6319" spans="1:2" ht="12" thickBot="1" x14ac:dyDescent="0.25">
      <c r="A6319" s="15" t="s">
        <v>87</v>
      </c>
      <c r="B6319" s="22" t="s">
        <v>201</v>
      </c>
    </row>
    <row r="6320" spans="1:2" ht="12" thickBot="1" x14ac:dyDescent="0.25">
      <c r="A6320" s="15" t="s">
        <v>87</v>
      </c>
      <c r="B6320" s="22" t="s">
        <v>202</v>
      </c>
    </row>
    <row r="6321" spans="1:2" ht="12" thickBot="1" x14ac:dyDescent="0.25">
      <c r="A6321" s="15" t="s">
        <v>87</v>
      </c>
      <c r="B6321" s="22" t="s">
        <v>203</v>
      </c>
    </row>
    <row r="6322" spans="1:2" ht="12" thickBot="1" x14ac:dyDescent="0.25">
      <c r="A6322" s="15" t="s">
        <v>87</v>
      </c>
      <c r="B6322" s="22" t="s">
        <v>204</v>
      </c>
    </row>
    <row r="6323" spans="1:2" ht="12" thickBot="1" x14ac:dyDescent="0.25">
      <c r="A6323" s="15" t="s">
        <v>87</v>
      </c>
      <c r="B6323" s="22" t="s">
        <v>205</v>
      </c>
    </row>
    <row r="6324" spans="1:2" ht="12" thickBot="1" x14ac:dyDescent="0.25">
      <c r="A6324" s="15" t="s">
        <v>87</v>
      </c>
      <c r="B6324" s="22" t="s">
        <v>206</v>
      </c>
    </row>
    <row r="6325" spans="1:2" ht="12" thickBot="1" x14ac:dyDescent="0.25">
      <c r="A6325" s="15" t="s">
        <v>87</v>
      </c>
      <c r="B6325" s="22" t="s">
        <v>207</v>
      </c>
    </row>
    <row r="6326" spans="1:2" ht="12" thickBot="1" x14ac:dyDescent="0.25">
      <c r="A6326" s="15" t="s">
        <v>87</v>
      </c>
      <c r="B6326" s="22" t="s">
        <v>208</v>
      </c>
    </row>
    <row r="6327" spans="1:2" ht="12" thickBot="1" x14ac:dyDescent="0.25">
      <c r="A6327" s="15" t="s">
        <v>87</v>
      </c>
      <c r="B6327" s="22" t="s">
        <v>209</v>
      </c>
    </row>
    <row r="6328" spans="1:2" ht="12" thickBot="1" x14ac:dyDescent="0.25">
      <c r="A6328" s="15" t="s">
        <v>87</v>
      </c>
      <c r="B6328" s="22" t="s">
        <v>210</v>
      </c>
    </row>
    <row r="6329" spans="1:2" ht="12" thickBot="1" x14ac:dyDescent="0.25">
      <c r="A6329" s="15" t="s">
        <v>87</v>
      </c>
      <c r="B6329" s="22" t="s">
        <v>211</v>
      </c>
    </row>
    <row r="6330" spans="1:2" ht="12" thickBot="1" x14ac:dyDescent="0.25">
      <c r="A6330" s="15" t="s">
        <v>87</v>
      </c>
      <c r="B6330" s="22" t="s">
        <v>212</v>
      </c>
    </row>
    <row r="6331" spans="1:2" ht="12" thickBot="1" x14ac:dyDescent="0.25">
      <c r="A6331" s="15" t="s">
        <v>87</v>
      </c>
      <c r="B6331" s="22" t="s">
        <v>213</v>
      </c>
    </row>
    <row r="6332" spans="1:2" ht="12" thickBot="1" x14ac:dyDescent="0.25">
      <c r="A6332" s="15" t="s">
        <v>87</v>
      </c>
      <c r="B6332" s="22" t="s">
        <v>214</v>
      </c>
    </row>
    <row r="6333" spans="1:2" ht="12" thickBot="1" x14ac:dyDescent="0.25">
      <c r="A6333" s="15" t="s">
        <v>87</v>
      </c>
      <c r="B6333" s="22" t="s">
        <v>215</v>
      </c>
    </row>
    <row r="6334" spans="1:2" ht="12" thickBot="1" x14ac:dyDescent="0.25">
      <c r="A6334" s="15" t="s">
        <v>87</v>
      </c>
      <c r="B6334" s="22" t="s">
        <v>216</v>
      </c>
    </row>
    <row r="6335" spans="1:2" ht="12" thickBot="1" x14ac:dyDescent="0.25">
      <c r="A6335" s="15" t="s">
        <v>87</v>
      </c>
      <c r="B6335" s="22" t="s">
        <v>217</v>
      </c>
    </row>
    <row r="6336" spans="1:2" ht="12" thickBot="1" x14ac:dyDescent="0.25">
      <c r="A6336" s="15" t="s">
        <v>87</v>
      </c>
      <c r="B6336" s="22" t="s">
        <v>218</v>
      </c>
    </row>
    <row r="6337" spans="1:2" ht="12" thickBot="1" x14ac:dyDescent="0.25">
      <c r="A6337" s="15" t="s">
        <v>87</v>
      </c>
      <c r="B6337" s="22" t="s">
        <v>219</v>
      </c>
    </row>
    <row r="6338" spans="1:2" ht="12" thickBot="1" x14ac:dyDescent="0.25">
      <c r="A6338" s="15" t="s">
        <v>87</v>
      </c>
      <c r="B6338" s="22" t="s">
        <v>220</v>
      </c>
    </row>
    <row r="6339" spans="1:2" ht="12" thickBot="1" x14ac:dyDescent="0.25">
      <c r="A6339" s="15" t="s">
        <v>87</v>
      </c>
      <c r="B6339" s="22" t="s">
        <v>221</v>
      </c>
    </row>
    <row r="6340" spans="1:2" ht="12" thickBot="1" x14ac:dyDescent="0.25">
      <c r="A6340" s="15" t="s">
        <v>87</v>
      </c>
      <c r="B6340" s="22" t="s">
        <v>222</v>
      </c>
    </row>
    <row r="6341" spans="1:2" ht="12" thickBot="1" x14ac:dyDescent="0.25">
      <c r="A6341" s="15" t="s">
        <v>87</v>
      </c>
      <c r="B6341" s="22" t="s">
        <v>223</v>
      </c>
    </row>
    <row r="6342" spans="1:2" ht="12" thickBot="1" x14ac:dyDescent="0.25">
      <c r="A6342" s="15" t="s">
        <v>87</v>
      </c>
      <c r="B6342" s="22" t="s">
        <v>224</v>
      </c>
    </row>
    <row r="6343" spans="1:2" ht="12" thickBot="1" x14ac:dyDescent="0.25">
      <c r="A6343" s="15" t="s">
        <v>87</v>
      </c>
      <c r="B6343" s="22" t="s">
        <v>225</v>
      </c>
    </row>
    <row r="6344" spans="1:2" ht="12" thickBot="1" x14ac:dyDescent="0.25">
      <c r="A6344" s="15" t="s">
        <v>87</v>
      </c>
      <c r="B6344" s="22" t="s">
        <v>226</v>
      </c>
    </row>
    <row r="6345" spans="1:2" ht="12" thickBot="1" x14ac:dyDescent="0.25">
      <c r="A6345" s="15" t="s">
        <v>87</v>
      </c>
      <c r="B6345" s="22" t="s">
        <v>227</v>
      </c>
    </row>
    <row r="6346" spans="1:2" ht="12" thickBot="1" x14ac:dyDescent="0.25">
      <c r="A6346" s="15" t="s">
        <v>87</v>
      </c>
      <c r="B6346" s="22" t="s">
        <v>228</v>
      </c>
    </row>
    <row r="6347" spans="1:2" ht="12" thickBot="1" x14ac:dyDescent="0.25">
      <c r="A6347" s="15" t="s">
        <v>87</v>
      </c>
      <c r="B6347" s="22" t="s">
        <v>229</v>
      </c>
    </row>
    <row r="6348" spans="1:2" ht="12" thickBot="1" x14ac:dyDescent="0.25">
      <c r="A6348" s="15" t="s">
        <v>87</v>
      </c>
      <c r="B6348" s="22" t="s">
        <v>230</v>
      </c>
    </row>
    <row r="6349" spans="1:2" ht="12" thickBot="1" x14ac:dyDescent="0.25">
      <c r="A6349" s="15" t="s">
        <v>87</v>
      </c>
      <c r="B6349" s="22" t="s">
        <v>231</v>
      </c>
    </row>
    <row r="6350" spans="1:2" ht="12" thickBot="1" x14ac:dyDescent="0.25">
      <c r="A6350" s="15" t="s">
        <v>87</v>
      </c>
      <c r="B6350" s="22" t="s">
        <v>232</v>
      </c>
    </row>
    <row r="6351" spans="1:2" ht="12" thickBot="1" x14ac:dyDescent="0.25">
      <c r="A6351" s="15" t="s">
        <v>87</v>
      </c>
      <c r="B6351" s="22" t="s">
        <v>233</v>
      </c>
    </row>
    <row r="6352" spans="1:2" ht="12" thickBot="1" x14ac:dyDescent="0.25">
      <c r="A6352" s="15" t="s">
        <v>87</v>
      </c>
      <c r="B6352" s="22" t="s">
        <v>234</v>
      </c>
    </row>
    <row r="6353" spans="1:2" ht="12" thickBot="1" x14ac:dyDescent="0.25">
      <c r="A6353" s="15" t="s">
        <v>87</v>
      </c>
      <c r="B6353" s="22" t="s">
        <v>235</v>
      </c>
    </row>
    <row r="6354" spans="1:2" ht="12" thickBot="1" x14ac:dyDescent="0.25">
      <c r="A6354" s="15" t="s">
        <v>87</v>
      </c>
      <c r="B6354" s="22" t="s">
        <v>236</v>
      </c>
    </row>
    <row r="6355" spans="1:2" ht="12" thickBot="1" x14ac:dyDescent="0.25">
      <c r="A6355" s="15" t="s">
        <v>87</v>
      </c>
      <c r="B6355" s="22" t="s">
        <v>237</v>
      </c>
    </row>
    <row r="6356" spans="1:2" ht="12" thickBot="1" x14ac:dyDescent="0.25">
      <c r="A6356" s="15" t="s">
        <v>87</v>
      </c>
      <c r="B6356" s="29">
        <v>0</v>
      </c>
    </row>
    <row r="6357" spans="1:2" ht="12" thickBot="1" x14ac:dyDescent="0.25">
      <c r="A6357" s="15" t="s">
        <v>87</v>
      </c>
      <c r="B6357" s="25">
        <v>0</v>
      </c>
    </row>
    <row r="6358" spans="1:2" ht="12" thickBot="1" x14ac:dyDescent="0.25">
      <c r="A6358" s="15" t="s">
        <v>87</v>
      </c>
      <c r="B6358" s="25">
        <v>0</v>
      </c>
    </row>
    <row r="6359" spans="1:2" ht="12" thickBot="1" x14ac:dyDescent="0.25">
      <c r="A6359" s="15" t="s">
        <v>87</v>
      </c>
      <c r="B6359" s="25">
        <v>0</v>
      </c>
    </row>
    <row r="6360" spans="1:2" ht="12" thickBot="1" x14ac:dyDescent="0.25">
      <c r="A6360" s="15" t="s">
        <v>87</v>
      </c>
      <c r="B6360" s="25">
        <v>0</v>
      </c>
    </row>
    <row r="6361" spans="1:2" ht="12" thickBot="1" x14ac:dyDescent="0.25">
      <c r="A6361" s="15" t="s">
        <v>87</v>
      </c>
      <c r="B6361" s="25">
        <v>0</v>
      </c>
    </row>
    <row r="6362" spans="1:2" ht="12" thickBot="1" x14ac:dyDescent="0.25">
      <c r="A6362" s="15" t="s">
        <v>87</v>
      </c>
      <c r="B6362" s="25">
        <v>0</v>
      </c>
    </row>
    <row r="6363" spans="1:2" ht="12" thickBot="1" x14ac:dyDescent="0.25">
      <c r="A6363" s="15" t="s">
        <v>87</v>
      </c>
      <c r="B6363" s="25">
        <v>0</v>
      </c>
    </row>
    <row r="6364" spans="1:2" ht="12" thickBot="1" x14ac:dyDescent="0.25">
      <c r="A6364" s="15" t="s">
        <v>87</v>
      </c>
      <c r="B6364" s="25">
        <v>0</v>
      </c>
    </row>
    <row r="6365" spans="1:2" ht="12" thickBot="1" x14ac:dyDescent="0.25">
      <c r="A6365" s="15" t="s">
        <v>87</v>
      </c>
      <c r="B6365" s="25">
        <v>0</v>
      </c>
    </row>
    <row r="6366" spans="1:2" ht="12" thickBot="1" x14ac:dyDescent="0.25">
      <c r="A6366" s="15" t="s">
        <v>87</v>
      </c>
      <c r="B6366" s="25">
        <v>0</v>
      </c>
    </row>
    <row r="6367" spans="1:2" ht="12" thickBot="1" x14ac:dyDescent="0.25">
      <c r="A6367" s="15" t="s">
        <v>87</v>
      </c>
      <c r="B6367" s="25">
        <v>0</v>
      </c>
    </row>
    <row r="6368" spans="1:2" ht="12" thickBot="1" x14ac:dyDescent="0.25">
      <c r="A6368" s="15" t="s">
        <v>87</v>
      </c>
      <c r="B6368" s="25">
        <v>0</v>
      </c>
    </row>
    <row r="6369" spans="1:2" ht="12" thickBot="1" x14ac:dyDescent="0.25">
      <c r="A6369" s="15" t="s">
        <v>87</v>
      </c>
      <c r="B6369" s="25">
        <v>0</v>
      </c>
    </row>
    <row r="6370" spans="1:2" ht="12" thickBot="1" x14ac:dyDescent="0.25">
      <c r="A6370" s="15" t="s">
        <v>87</v>
      </c>
      <c r="B6370" s="26">
        <v>0</v>
      </c>
    </row>
    <row r="6371" spans="1:2" x14ac:dyDescent="0.2">
      <c r="A6371" s="15" t="s">
        <v>87</v>
      </c>
    </row>
    <row r="6372" spans="1:2" x14ac:dyDescent="0.2">
      <c r="A6372" s="15" t="s">
        <v>87</v>
      </c>
    </row>
    <row r="6373" spans="1:2" x14ac:dyDescent="0.2">
      <c r="A6373" s="15" t="s">
        <v>87</v>
      </c>
    </row>
    <row r="6374" spans="1:2" x14ac:dyDescent="0.2">
      <c r="A6374" s="15" t="s">
        <v>87</v>
      </c>
    </row>
    <row r="6375" spans="1:2" x14ac:dyDescent="0.2">
      <c r="A6375" s="15" t="s">
        <v>87</v>
      </c>
    </row>
    <row r="6376" spans="1:2" x14ac:dyDescent="0.2">
      <c r="A6376" s="15" t="s">
        <v>87</v>
      </c>
    </row>
    <row r="6377" spans="1:2" x14ac:dyDescent="0.2">
      <c r="A6377" s="15" t="s">
        <v>87</v>
      </c>
    </row>
    <row r="6378" spans="1:2" x14ac:dyDescent="0.2">
      <c r="A6378" s="15" t="s">
        <v>87</v>
      </c>
    </row>
    <row r="6379" spans="1:2" x14ac:dyDescent="0.2">
      <c r="A6379" s="15" t="s">
        <v>87</v>
      </c>
    </row>
    <row r="6380" spans="1:2" x14ac:dyDescent="0.2">
      <c r="A6380" s="15" t="s">
        <v>87</v>
      </c>
    </row>
    <row r="6381" spans="1:2" x14ac:dyDescent="0.2">
      <c r="A6381" s="15" t="s">
        <v>87</v>
      </c>
    </row>
    <row r="6382" spans="1:2" x14ac:dyDescent="0.2">
      <c r="A6382" s="15" t="s">
        <v>87</v>
      </c>
    </row>
    <row r="6383" spans="1:2" x14ac:dyDescent="0.2">
      <c r="A6383" s="15" t="s">
        <v>87</v>
      </c>
    </row>
    <row r="6384" spans="1:2" x14ac:dyDescent="0.2">
      <c r="A6384" s="15" t="s">
        <v>87</v>
      </c>
    </row>
    <row r="6385" spans="1:1" x14ac:dyDescent="0.2">
      <c r="A6385" s="15" t="s">
        <v>87</v>
      </c>
    </row>
    <row r="6386" spans="1:1" x14ac:dyDescent="0.2">
      <c r="A6386" s="15" t="s">
        <v>87</v>
      </c>
    </row>
    <row r="6387" spans="1:1" x14ac:dyDescent="0.2">
      <c r="A6387" s="15" t="s">
        <v>87</v>
      </c>
    </row>
    <row r="6388" spans="1:1" x14ac:dyDescent="0.2">
      <c r="A6388" s="15" t="s">
        <v>87</v>
      </c>
    </row>
    <row r="6389" spans="1:1" x14ac:dyDescent="0.2">
      <c r="A6389" s="15" t="s">
        <v>87</v>
      </c>
    </row>
    <row r="6390" spans="1:1" x14ac:dyDescent="0.2">
      <c r="A6390" s="15" t="s">
        <v>87</v>
      </c>
    </row>
    <row r="6391" spans="1:1" x14ac:dyDescent="0.2">
      <c r="A6391" s="15" t="s">
        <v>87</v>
      </c>
    </row>
    <row r="6392" spans="1:1" x14ac:dyDescent="0.2">
      <c r="A6392" s="15" t="s">
        <v>87</v>
      </c>
    </row>
    <row r="6393" spans="1:1" x14ac:dyDescent="0.2">
      <c r="A6393" s="15" t="s">
        <v>87</v>
      </c>
    </row>
    <row r="6394" spans="1:1" x14ac:dyDescent="0.2">
      <c r="A6394" s="15" t="s">
        <v>87</v>
      </c>
    </row>
    <row r="6395" spans="1:1" x14ac:dyDescent="0.2">
      <c r="A6395" s="15" t="s">
        <v>87</v>
      </c>
    </row>
    <row r="6396" spans="1:1" x14ac:dyDescent="0.2">
      <c r="A6396" s="15" t="s">
        <v>87</v>
      </c>
    </row>
    <row r="6397" spans="1:1" x14ac:dyDescent="0.2">
      <c r="A6397" s="15" t="s">
        <v>87</v>
      </c>
    </row>
    <row r="6398" spans="1:1" x14ac:dyDescent="0.2">
      <c r="A6398" s="15" t="s">
        <v>87</v>
      </c>
    </row>
    <row r="6399" spans="1:1" x14ac:dyDescent="0.2">
      <c r="A6399" s="15" t="s">
        <v>87</v>
      </c>
    </row>
    <row r="6400" spans="1:1" x14ac:dyDescent="0.2">
      <c r="A6400" s="15" t="s">
        <v>87</v>
      </c>
    </row>
  </sheetData>
  <sheetProtection autoFilter="0"/>
  <autoFilter ref="A3:B6400" xr:uid="{00000000-0009-0000-0000-000001000000}"/>
  <mergeCells count="1">
    <mergeCell ref="A1:A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8505F-F8B8-43C6-9CE6-FAB957D312FF}">
  <sheetPr codeName="Feuil5">
    <tabColor rgb="FFFFFF00"/>
  </sheetPr>
  <dimension ref="A1:S50"/>
  <sheetViews>
    <sheetView zoomScale="75" zoomScaleNormal="75" workbookViewId="0">
      <selection activeCell="P11" sqref="P11"/>
    </sheetView>
  </sheetViews>
  <sheetFormatPr baseColWidth="10" defaultRowHeight="15" x14ac:dyDescent="0.25"/>
  <cols>
    <col min="1" max="1" width="11.7109375" customWidth="1"/>
    <col min="2" max="2" width="13" customWidth="1"/>
    <col min="3" max="3" width="7.140625" customWidth="1"/>
    <col min="4" max="4" width="10.42578125" customWidth="1"/>
    <col min="5" max="5" width="18.7109375" customWidth="1"/>
    <col min="6" max="6" width="2" customWidth="1"/>
    <col min="7" max="7" width="3.5703125" customWidth="1"/>
    <col min="8" max="8" width="4.42578125" customWidth="1"/>
    <col min="9" max="9" width="19" customWidth="1"/>
    <col min="10" max="10" width="10.7109375" customWidth="1"/>
    <col min="11" max="11" width="44" customWidth="1"/>
    <col min="12" max="12" width="13.28515625" customWidth="1"/>
  </cols>
  <sheetData>
    <row r="1" spans="1:19" ht="33.75" x14ac:dyDescent="0.5">
      <c r="A1" s="112" t="s">
        <v>74</v>
      </c>
      <c r="B1" s="113"/>
      <c r="C1" s="114" t="s">
        <v>369</v>
      </c>
      <c r="D1" s="115" t="s">
        <v>370</v>
      </c>
      <c r="E1" s="116"/>
      <c r="F1" s="116"/>
      <c r="G1" s="116"/>
      <c r="H1" s="116"/>
      <c r="I1" s="116"/>
      <c r="J1" s="116"/>
      <c r="K1" s="116"/>
      <c r="L1" s="116"/>
      <c r="M1" s="113"/>
      <c r="N1" s="113"/>
      <c r="O1" s="113"/>
      <c r="P1" s="113"/>
      <c r="Q1" s="113"/>
      <c r="R1" s="113"/>
      <c r="S1" s="113"/>
    </row>
    <row r="2" spans="1:19" ht="15.75" thickBot="1" x14ac:dyDescent="0.3">
      <c r="A2" s="113"/>
      <c r="B2" s="113"/>
      <c r="D2" s="117" t="s">
        <v>371</v>
      </c>
      <c r="E2" s="118"/>
      <c r="F2" s="118"/>
      <c r="G2" s="118"/>
      <c r="H2" s="118"/>
      <c r="I2" s="118"/>
      <c r="J2" s="118"/>
      <c r="K2" s="118" t="s">
        <v>372</v>
      </c>
      <c r="L2" s="119"/>
      <c r="M2" s="113"/>
      <c r="N2" s="113"/>
      <c r="O2" s="113"/>
      <c r="P2" s="113"/>
      <c r="Q2" s="113"/>
      <c r="R2" s="113"/>
      <c r="S2" s="113"/>
    </row>
    <row r="3" spans="1:19" ht="15.75" thickTop="1" x14ac:dyDescent="0.25">
      <c r="A3" s="113"/>
      <c r="B3" s="120" t="s">
        <v>373</v>
      </c>
      <c r="C3" s="121" t="s">
        <v>9</v>
      </c>
      <c r="D3" s="122" t="s">
        <v>374</v>
      </c>
      <c r="E3" s="123"/>
      <c r="F3" s="5"/>
      <c r="G3" s="5"/>
      <c r="H3" s="5"/>
      <c r="I3" s="5"/>
      <c r="J3" s="124" t="s">
        <v>18</v>
      </c>
      <c r="K3" s="125" t="s">
        <v>375</v>
      </c>
      <c r="L3" s="126"/>
      <c r="M3" s="113"/>
      <c r="N3" s="113"/>
      <c r="O3" s="113"/>
      <c r="P3" s="113"/>
      <c r="Q3" s="113"/>
      <c r="R3" s="113"/>
      <c r="S3" s="113"/>
    </row>
    <row r="4" spans="1:19" ht="15.75" thickBot="1" x14ac:dyDescent="0.3">
      <c r="A4" s="113"/>
      <c r="B4" s="127" t="s">
        <v>22</v>
      </c>
      <c r="C4" s="121" t="s">
        <v>12</v>
      </c>
      <c r="D4" s="122" t="s">
        <v>376</v>
      </c>
      <c r="E4" s="128"/>
      <c r="F4" s="5"/>
      <c r="G4" s="5"/>
      <c r="H4" s="5"/>
      <c r="I4" s="5"/>
      <c r="J4" s="129" t="s">
        <v>20</v>
      </c>
      <c r="K4" s="122" t="s">
        <v>352</v>
      </c>
      <c r="L4" s="130"/>
      <c r="M4" s="113"/>
      <c r="N4" s="113"/>
      <c r="O4" s="113"/>
      <c r="P4" s="113"/>
      <c r="Q4" s="113"/>
      <c r="R4" s="113"/>
      <c r="S4" s="113"/>
    </row>
    <row r="5" spans="1:19" x14ac:dyDescent="0.25">
      <c r="A5" s="113"/>
      <c r="B5" s="113"/>
      <c r="C5" s="131" t="s">
        <v>377</v>
      </c>
      <c r="D5" s="122" t="s">
        <v>378</v>
      </c>
      <c r="E5" s="128"/>
      <c r="F5" s="5"/>
      <c r="G5" s="5"/>
      <c r="H5" s="5"/>
      <c r="I5" s="5"/>
      <c r="J5" s="129" t="s">
        <v>23</v>
      </c>
      <c r="K5" s="122" t="s">
        <v>380</v>
      </c>
      <c r="L5" s="132"/>
      <c r="M5" s="113"/>
      <c r="N5" s="113"/>
      <c r="O5" s="113"/>
      <c r="P5" s="113"/>
      <c r="Q5" s="113"/>
      <c r="R5" s="113"/>
      <c r="S5" s="113"/>
    </row>
    <row r="6" spans="1:19" x14ac:dyDescent="0.25">
      <c r="A6" s="113"/>
      <c r="B6" s="113">
        <v>427</v>
      </c>
      <c r="C6" s="131" t="s">
        <v>381</v>
      </c>
      <c r="D6" s="122" t="s">
        <v>382</v>
      </c>
      <c r="E6" s="128"/>
      <c r="F6" s="5"/>
      <c r="G6" s="5"/>
      <c r="H6" s="5"/>
      <c r="I6" s="5"/>
      <c r="J6" s="133" t="s">
        <v>383</v>
      </c>
      <c r="K6" s="122" t="s">
        <v>384</v>
      </c>
      <c r="L6" s="132"/>
      <c r="M6" s="113"/>
      <c r="N6" s="113"/>
      <c r="O6" s="113"/>
      <c r="P6" s="113"/>
      <c r="Q6" s="113"/>
      <c r="R6" s="113"/>
      <c r="S6" s="113"/>
    </row>
    <row r="7" spans="1:19" x14ac:dyDescent="0.25">
      <c r="A7" s="113"/>
      <c r="B7" s="113"/>
      <c r="C7" s="134" t="s">
        <v>15</v>
      </c>
      <c r="D7" s="122" t="s">
        <v>385</v>
      </c>
      <c r="E7" s="135"/>
      <c r="F7" s="5"/>
      <c r="G7" s="5"/>
      <c r="H7" s="5"/>
      <c r="I7" s="5"/>
      <c r="J7" s="133"/>
      <c r="K7" s="122"/>
      <c r="L7" s="136"/>
      <c r="M7" s="113"/>
      <c r="N7" s="113"/>
      <c r="O7" s="113"/>
      <c r="P7" s="113"/>
      <c r="Q7" s="113"/>
      <c r="R7" s="113"/>
      <c r="S7" s="113"/>
    </row>
    <row r="8" spans="1:19" x14ac:dyDescent="0.25">
      <c r="A8" s="113"/>
      <c r="B8" s="113"/>
      <c r="C8" s="131"/>
      <c r="D8" s="122" t="s">
        <v>386</v>
      </c>
      <c r="E8" s="137"/>
      <c r="F8" s="5"/>
      <c r="G8" s="5"/>
      <c r="H8" s="5"/>
      <c r="I8" s="5"/>
      <c r="J8" s="133" t="s">
        <v>387</v>
      </c>
      <c r="K8" s="122" t="s">
        <v>388</v>
      </c>
      <c r="L8" s="132"/>
      <c r="M8" s="113"/>
      <c r="N8" s="113"/>
      <c r="O8" s="113"/>
      <c r="P8" s="113"/>
      <c r="Q8" s="113"/>
      <c r="R8" s="113"/>
      <c r="S8" s="113"/>
    </row>
    <row r="9" spans="1:19" x14ac:dyDescent="0.25">
      <c r="A9" s="113"/>
      <c r="B9" s="113"/>
      <c r="C9" s="131" t="s">
        <v>389</v>
      </c>
      <c r="D9" s="122" t="s">
        <v>390</v>
      </c>
      <c r="E9" s="138"/>
      <c r="F9" s="5"/>
      <c r="G9" s="5"/>
      <c r="H9" s="5"/>
      <c r="I9" s="5"/>
      <c r="J9" s="129" t="s">
        <v>25</v>
      </c>
      <c r="K9" s="122" t="s">
        <v>391</v>
      </c>
      <c r="L9" s="132"/>
      <c r="M9" s="113"/>
      <c r="N9" s="113"/>
      <c r="O9" s="113"/>
      <c r="P9" s="113"/>
      <c r="Q9" s="113"/>
      <c r="R9" s="113"/>
      <c r="S9" s="113"/>
    </row>
    <row r="10" spans="1:19" ht="15" customHeight="1" x14ac:dyDescent="0.25">
      <c r="A10" s="113"/>
      <c r="B10" s="139" t="s">
        <v>392</v>
      </c>
      <c r="C10" s="131" t="s">
        <v>393</v>
      </c>
      <c r="D10" s="122" t="s">
        <v>394</v>
      </c>
      <c r="E10" s="128"/>
      <c r="F10" s="5"/>
      <c r="G10" s="5"/>
      <c r="H10" s="5"/>
      <c r="I10" s="5"/>
      <c r="J10" s="133" t="s">
        <v>395</v>
      </c>
      <c r="K10" s="122" t="s">
        <v>396</v>
      </c>
      <c r="L10" s="132"/>
      <c r="M10" s="113"/>
      <c r="N10" s="113"/>
      <c r="O10" s="113"/>
      <c r="P10" s="113"/>
      <c r="Q10" s="113"/>
      <c r="R10" s="113"/>
      <c r="S10" s="113"/>
    </row>
    <row r="11" spans="1:19" ht="15.75" customHeight="1" thickBot="1" x14ac:dyDescent="0.3">
      <c r="A11" s="113"/>
      <c r="B11" s="139"/>
      <c r="C11" s="131" t="s">
        <v>357</v>
      </c>
      <c r="D11" s="122" t="s">
        <v>353</v>
      </c>
      <c r="E11" s="135"/>
      <c r="F11" s="5"/>
      <c r="G11" s="5"/>
      <c r="H11" s="5"/>
      <c r="I11" s="5"/>
      <c r="J11" s="133" t="s">
        <v>358</v>
      </c>
      <c r="K11" s="122" t="s">
        <v>353</v>
      </c>
      <c r="L11" s="140"/>
      <c r="M11" s="113"/>
      <c r="N11" s="113"/>
      <c r="O11" s="113"/>
      <c r="P11" s="113"/>
      <c r="Q11" s="113"/>
      <c r="R11" s="113"/>
      <c r="S11" s="113"/>
    </row>
    <row r="12" spans="1:19" ht="15.75" customHeight="1" thickBot="1" x14ac:dyDescent="0.3">
      <c r="A12" s="113"/>
      <c r="B12" s="139"/>
      <c r="D12" s="141" t="s">
        <v>397</v>
      </c>
      <c r="E12" s="142"/>
      <c r="F12" s="141"/>
      <c r="G12" s="141"/>
      <c r="H12" s="141"/>
      <c r="I12" s="141"/>
      <c r="J12" s="141"/>
      <c r="K12" s="141" t="s">
        <v>398</v>
      </c>
      <c r="L12" s="143"/>
      <c r="M12" s="113"/>
      <c r="N12" s="113"/>
      <c r="O12" s="113"/>
      <c r="P12" s="113"/>
      <c r="Q12" s="113"/>
      <c r="R12" s="113"/>
      <c r="S12" s="113"/>
    </row>
    <row r="13" spans="1:19" ht="18.75" customHeight="1" x14ac:dyDescent="0.25">
      <c r="A13" s="113"/>
      <c r="B13" s="139"/>
      <c r="C13" s="114" t="s">
        <v>399</v>
      </c>
      <c r="D13" s="115" t="s">
        <v>400</v>
      </c>
      <c r="E13" s="144"/>
      <c r="F13" s="145"/>
      <c r="G13" s="146"/>
      <c r="H13" s="145"/>
      <c r="I13" s="146"/>
      <c r="J13" s="145"/>
      <c r="K13" s="146"/>
      <c r="L13" s="147"/>
      <c r="M13" s="113"/>
      <c r="N13" s="113"/>
      <c r="O13" s="113"/>
      <c r="P13" s="113"/>
      <c r="Q13" s="113"/>
      <c r="R13" s="113"/>
      <c r="S13" s="113"/>
    </row>
    <row r="14" spans="1:19" ht="15" customHeight="1" x14ac:dyDescent="0.25">
      <c r="A14" s="113"/>
      <c r="B14" s="139"/>
      <c r="D14" s="119"/>
      <c r="E14" s="148"/>
      <c r="F14" s="119"/>
      <c r="G14" s="119"/>
      <c r="H14" s="119"/>
      <c r="I14" s="149" t="s">
        <v>401</v>
      </c>
      <c r="J14" s="149" t="s">
        <v>402</v>
      </c>
      <c r="K14" s="119"/>
      <c r="L14" s="150"/>
      <c r="M14" s="113"/>
      <c r="N14" s="113"/>
      <c r="O14" s="113"/>
      <c r="P14" s="113"/>
      <c r="Q14" s="113"/>
      <c r="R14" s="113"/>
      <c r="S14" s="113"/>
    </row>
    <row r="15" spans="1:19" ht="15" customHeight="1" x14ac:dyDescent="0.25">
      <c r="A15" s="113"/>
      <c r="B15" s="139"/>
      <c r="D15" s="122"/>
      <c r="E15" s="151"/>
      <c r="F15" s="122"/>
      <c r="G15" s="122"/>
      <c r="H15" s="122"/>
      <c r="I15" s="152" t="s">
        <v>403</v>
      </c>
      <c r="J15" s="153"/>
      <c r="K15" s="154"/>
      <c r="L15" s="155"/>
      <c r="M15" s="113"/>
      <c r="N15" s="113"/>
      <c r="O15" s="113"/>
      <c r="P15" s="113"/>
      <c r="Q15" s="113"/>
      <c r="R15" s="113"/>
      <c r="S15" s="113"/>
    </row>
    <row r="16" spans="1:19" ht="15" customHeight="1" x14ac:dyDescent="0.25">
      <c r="A16" s="113"/>
      <c r="B16" s="139"/>
      <c r="C16" s="2"/>
      <c r="D16" s="122"/>
      <c r="E16" s="151"/>
      <c r="F16" s="122"/>
      <c r="G16" s="122"/>
      <c r="H16" s="129" t="s">
        <v>28</v>
      </c>
      <c r="I16" s="122" t="s">
        <v>404</v>
      </c>
      <c r="J16" s="156"/>
      <c r="K16" s="154"/>
      <c r="L16" s="155"/>
      <c r="M16" s="113"/>
      <c r="N16" s="113"/>
      <c r="O16" s="113"/>
      <c r="P16" s="113"/>
      <c r="Q16" s="113"/>
      <c r="R16" s="113"/>
      <c r="S16" s="113"/>
    </row>
    <row r="17" spans="1:19" ht="15" customHeight="1" x14ac:dyDescent="0.25">
      <c r="A17" s="113"/>
      <c r="B17" s="139"/>
      <c r="C17" s="2"/>
      <c r="D17" s="122"/>
      <c r="E17" s="151"/>
      <c r="F17" s="122"/>
      <c r="G17" s="122"/>
      <c r="H17" s="129" t="s">
        <v>30</v>
      </c>
      <c r="I17" s="122" t="s">
        <v>405</v>
      </c>
      <c r="J17" s="156"/>
      <c r="K17" s="154"/>
      <c r="L17" s="155"/>
      <c r="M17" s="113"/>
      <c r="N17" s="113"/>
      <c r="O17" s="113"/>
      <c r="P17" s="113"/>
      <c r="Q17" s="113"/>
      <c r="R17" s="113"/>
      <c r="S17" s="113"/>
    </row>
    <row r="18" spans="1:19" ht="15" customHeight="1" x14ac:dyDescent="0.25">
      <c r="A18" s="113"/>
      <c r="B18" s="139"/>
      <c r="D18" s="122"/>
      <c r="E18" s="151"/>
      <c r="F18" s="122"/>
      <c r="G18" s="122"/>
      <c r="H18" s="133" t="s">
        <v>356</v>
      </c>
      <c r="I18" s="122" t="s">
        <v>406</v>
      </c>
      <c r="J18" s="156"/>
      <c r="K18" s="154"/>
      <c r="L18" s="155"/>
      <c r="M18" s="113"/>
      <c r="N18" s="113"/>
      <c r="O18" s="113"/>
      <c r="P18" s="113"/>
      <c r="Q18" s="113"/>
      <c r="R18" s="113"/>
      <c r="S18" s="113"/>
    </row>
    <row r="19" spans="1:19" ht="15" customHeight="1" x14ac:dyDescent="0.25">
      <c r="A19" s="113"/>
      <c r="B19" s="139"/>
      <c r="D19" s="122"/>
      <c r="E19" s="151"/>
      <c r="F19" s="122"/>
      <c r="G19" s="122"/>
      <c r="H19" s="133"/>
      <c r="I19" s="152" t="s">
        <v>407</v>
      </c>
      <c r="J19" s="122"/>
      <c r="K19" s="154"/>
      <c r="L19" s="155"/>
      <c r="M19" s="113"/>
      <c r="N19" s="113"/>
      <c r="O19" s="113"/>
      <c r="P19" s="113"/>
      <c r="Q19" s="113"/>
      <c r="R19" s="113"/>
      <c r="S19" s="113"/>
    </row>
    <row r="20" spans="1:19" x14ac:dyDescent="0.25">
      <c r="A20" s="113"/>
      <c r="B20" s="113"/>
      <c r="C20" s="2"/>
      <c r="D20" s="122"/>
      <c r="E20" s="151"/>
      <c r="F20" s="122"/>
      <c r="G20" s="122"/>
      <c r="H20" s="129" t="s">
        <v>32</v>
      </c>
      <c r="I20" s="122" t="s">
        <v>408</v>
      </c>
      <c r="J20" s="157"/>
      <c r="K20" s="154"/>
      <c r="L20" s="155"/>
      <c r="M20" s="113"/>
      <c r="N20" s="113"/>
      <c r="O20" s="113"/>
      <c r="P20" s="113"/>
      <c r="Q20" s="113"/>
      <c r="R20" s="113"/>
      <c r="S20" s="113"/>
    </row>
    <row r="21" spans="1:19" x14ac:dyDescent="0.25">
      <c r="A21" s="113"/>
      <c r="B21" s="113"/>
      <c r="C21" s="2"/>
      <c r="D21" s="122"/>
      <c r="E21" s="151"/>
      <c r="F21" s="122"/>
      <c r="G21" s="122"/>
      <c r="H21" s="129" t="s">
        <v>34</v>
      </c>
      <c r="I21" s="122" t="s">
        <v>409</v>
      </c>
      <c r="J21" s="157"/>
      <c r="K21" s="154"/>
      <c r="L21" s="155"/>
      <c r="M21" s="113"/>
      <c r="N21" s="113"/>
      <c r="O21" s="113"/>
      <c r="P21" s="113"/>
      <c r="Q21" s="113"/>
      <c r="R21" s="113"/>
      <c r="S21" s="113"/>
    </row>
    <row r="22" spans="1:19" x14ac:dyDescent="0.25">
      <c r="A22" s="113"/>
      <c r="B22" s="113"/>
      <c r="D22" s="122"/>
      <c r="E22" s="151"/>
      <c r="F22" s="122"/>
      <c r="G22" s="122"/>
      <c r="H22" s="133"/>
      <c r="I22" s="152" t="s">
        <v>410</v>
      </c>
      <c r="J22" s="122"/>
      <c r="K22" s="154"/>
      <c r="L22" s="155"/>
      <c r="M22" s="113"/>
      <c r="N22" s="158" t="s">
        <v>411</v>
      </c>
      <c r="O22" s="113"/>
      <c r="P22" s="113"/>
      <c r="Q22" s="113"/>
      <c r="R22" s="113"/>
      <c r="S22" s="113"/>
    </row>
    <row r="23" spans="1:19" x14ac:dyDescent="0.25">
      <c r="A23" s="113"/>
      <c r="B23" s="113"/>
      <c r="C23" s="2"/>
      <c r="D23" s="122"/>
      <c r="E23" s="151"/>
      <c r="F23" s="122"/>
      <c r="G23" s="122"/>
      <c r="H23" s="129" t="s">
        <v>90</v>
      </c>
      <c r="I23" s="122" t="s">
        <v>412</v>
      </c>
      <c r="J23" s="159"/>
      <c r="K23" s="154"/>
      <c r="L23" s="160"/>
      <c r="M23" s="113"/>
      <c r="N23" s="158"/>
      <c r="O23" s="113"/>
      <c r="P23" s="113"/>
      <c r="Q23" s="113"/>
      <c r="R23" s="113"/>
      <c r="S23" s="113"/>
    </row>
    <row r="24" spans="1:19" x14ac:dyDescent="0.25">
      <c r="A24" s="113"/>
      <c r="B24" s="113"/>
      <c r="C24" s="2"/>
      <c r="D24" s="122"/>
      <c r="E24" s="151"/>
      <c r="F24" s="122"/>
      <c r="G24" s="122"/>
      <c r="H24" s="129" t="s">
        <v>91</v>
      </c>
      <c r="I24" s="161" t="s">
        <v>413</v>
      </c>
      <c r="J24" s="162"/>
      <c r="K24" s="154"/>
      <c r="L24" s="163"/>
      <c r="M24" s="113"/>
      <c r="N24" s="158"/>
      <c r="O24" s="113"/>
      <c r="P24" s="113"/>
      <c r="Q24" s="113"/>
      <c r="R24" s="113"/>
      <c r="S24" s="113"/>
    </row>
    <row r="25" spans="1:19" x14ac:dyDescent="0.25">
      <c r="A25" s="113"/>
      <c r="B25" s="113"/>
      <c r="C25" s="2"/>
      <c r="D25" s="122"/>
      <c r="E25" s="151"/>
      <c r="F25" s="122"/>
      <c r="G25" s="122"/>
      <c r="H25" s="129" t="s">
        <v>92</v>
      </c>
      <c r="I25" s="122" t="s">
        <v>354</v>
      </c>
      <c r="J25" s="122"/>
      <c r="K25" s="122"/>
      <c r="L25" s="162"/>
      <c r="M25" s="113"/>
      <c r="N25" s="158"/>
      <c r="O25" s="113"/>
      <c r="P25" s="113"/>
      <c r="Q25" s="113"/>
      <c r="R25" s="113"/>
      <c r="S25" s="113"/>
    </row>
    <row r="26" spans="1:19" ht="16.5" customHeight="1" x14ac:dyDescent="0.25">
      <c r="A26" s="113"/>
      <c r="B26" s="113"/>
      <c r="D26" s="122"/>
      <c r="E26" s="151"/>
      <c r="F26" s="122"/>
      <c r="G26" s="122"/>
      <c r="H26" s="133" t="s">
        <v>414</v>
      </c>
      <c r="I26" s="164" t="s">
        <v>415</v>
      </c>
      <c r="J26" s="122"/>
      <c r="K26" s="122"/>
      <c r="L26" s="132" t="s">
        <v>379</v>
      </c>
      <c r="M26" s="113"/>
      <c r="N26" s="113"/>
      <c r="O26" s="113"/>
      <c r="P26" s="113"/>
      <c r="Q26" s="113"/>
      <c r="R26" s="113"/>
      <c r="S26" s="113"/>
    </row>
    <row r="27" spans="1:19" ht="16.5" customHeight="1" x14ac:dyDescent="0.25">
      <c r="A27" s="113"/>
      <c r="B27" s="113"/>
      <c r="D27" s="122"/>
      <c r="E27" s="151"/>
      <c r="F27" s="122"/>
      <c r="G27" s="122"/>
      <c r="H27" s="122"/>
      <c r="I27" s="122"/>
      <c r="J27" s="129" t="s">
        <v>93</v>
      </c>
      <c r="K27" s="141" t="s">
        <v>416</v>
      </c>
      <c r="L27" s="165">
        <f>SUM(L16:L18)+SUM(L20:L21)+SUM(L23:L26)</f>
        <v>0</v>
      </c>
      <c r="M27" s="113"/>
      <c r="N27" s="113"/>
      <c r="O27" s="113"/>
      <c r="P27" s="113"/>
      <c r="Q27" s="113"/>
      <c r="R27" s="113"/>
      <c r="S27" s="113"/>
    </row>
    <row r="28" spans="1:19" ht="16.5" customHeight="1" x14ac:dyDescent="0.25">
      <c r="A28" s="113"/>
      <c r="B28" s="113"/>
      <c r="D28" s="122"/>
      <c r="E28" s="151"/>
      <c r="F28" s="122"/>
      <c r="G28" s="122"/>
      <c r="H28" s="122"/>
      <c r="I28" s="122"/>
      <c r="J28" s="133" t="s">
        <v>417</v>
      </c>
      <c r="K28" s="122" t="s">
        <v>418</v>
      </c>
      <c r="L28" s="166"/>
      <c r="M28" s="113"/>
      <c r="N28" s="113"/>
      <c r="O28" s="113"/>
      <c r="P28" s="113"/>
      <c r="Q28" s="113"/>
      <c r="R28" s="113"/>
      <c r="S28" s="113"/>
    </row>
    <row r="29" spans="1:19" ht="17.25" customHeight="1" x14ac:dyDescent="0.25">
      <c r="A29" s="113"/>
      <c r="B29" s="113"/>
      <c r="D29" s="122"/>
      <c r="E29" s="151"/>
      <c r="F29" s="122"/>
      <c r="G29" s="122"/>
      <c r="H29" s="122"/>
      <c r="I29" s="122"/>
      <c r="J29" s="129" t="s">
        <v>94</v>
      </c>
      <c r="K29" s="122" t="s">
        <v>419</v>
      </c>
      <c r="L29" s="167">
        <f>+SUMIFS([1]CA3!AO:AO,[1]CA3!$A:$A,TVA!$B$4,[1]CA3!$C:$C,TVA!$A$1)</f>
        <v>0</v>
      </c>
      <c r="M29" s="113"/>
      <c r="N29" s="113"/>
      <c r="O29" s="113"/>
      <c r="P29" s="113"/>
      <c r="Q29" s="113"/>
      <c r="R29" s="113"/>
      <c r="S29" s="113"/>
    </row>
    <row r="30" spans="1:19" ht="15.75" customHeight="1" x14ac:dyDescent="0.25">
      <c r="A30" s="113"/>
      <c r="B30" s="113"/>
      <c r="D30" s="122"/>
      <c r="E30" s="151"/>
      <c r="F30" s="122"/>
      <c r="G30" s="122"/>
      <c r="H30" s="122"/>
      <c r="I30" s="122"/>
      <c r="J30" s="129" t="s">
        <v>95</v>
      </c>
      <c r="K30" s="164" t="s">
        <v>420</v>
      </c>
      <c r="L30" s="166"/>
      <c r="M30" s="113"/>
      <c r="N30" s="113"/>
      <c r="O30" s="113"/>
      <c r="P30" s="113"/>
      <c r="Q30" s="113"/>
      <c r="R30" s="113"/>
      <c r="S30" s="113"/>
    </row>
    <row r="31" spans="1:19" x14ac:dyDescent="0.25">
      <c r="A31" s="113"/>
      <c r="B31" s="113"/>
      <c r="D31" s="119"/>
      <c r="E31" s="148"/>
      <c r="F31" s="119"/>
      <c r="G31" s="119"/>
      <c r="H31" s="119"/>
      <c r="I31" s="119"/>
      <c r="J31" s="119"/>
      <c r="K31" s="118" t="s">
        <v>421</v>
      </c>
      <c r="L31" s="168"/>
      <c r="M31" s="113"/>
      <c r="N31" s="113"/>
      <c r="O31" s="113"/>
      <c r="P31" s="113"/>
      <c r="Q31" s="113"/>
      <c r="R31" s="113"/>
      <c r="S31" s="113"/>
    </row>
    <row r="32" spans="1:19" x14ac:dyDescent="0.25">
      <c r="A32" s="113"/>
      <c r="B32" s="113"/>
      <c r="D32" s="122"/>
      <c r="E32" s="151"/>
      <c r="F32" s="122"/>
      <c r="G32" s="122"/>
      <c r="H32" s="122"/>
      <c r="I32" s="122"/>
      <c r="J32" s="129" t="s">
        <v>96</v>
      </c>
      <c r="K32" s="122" t="s">
        <v>422</v>
      </c>
      <c r="L32" s="167"/>
      <c r="M32" s="113"/>
      <c r="N32" s="113"/>
      <c r="O32" s="113"/>
      <c r="P32" s="113"/>
      <c r="Q32" s="113"/>
      <c r="R32" s="113"/>
      <c r="S32" s="113"/>
    </row>
    <row r="33" spans="1:19" x14ac:dyDescent="0.25">
      <c r="A33" s="113"/>
      <c r="B33" s="113"/>
      <c r="D33" s="122"/>
      <c r="E33" s="151"/>
      <c r="F33" s="122"/>
      <c r="G33" s="122"/>
      <c r="H33" s="122"/>
      <c r="I33" s="122"/>
      <c r="J33" s="129" t="s">
        <v>97</v>
      </c>
      <c r="K33" s="122" t="s">
        <v>423</v>
      </c>
      <c r="L33" s="167"/>
      <c r="M33" s="113"/>
      <c r="N33" s="113"/>
      <c r="O33" s="113"/>
      <c r="P33" s="113"/>
      <c r="Q33" s="113"/>
      <c r="R33" s="113"/>
      <c r="S33" s="113"/>
    </row>
    <row r="34" spans="1:19" x14ac:dyDescent="0.25">
      <c r="A34" s="113"/>
      <c r="B34" s="113"/>
      <c r="D34" s="122"/>
      <c r="E34" s="151"/>
      <c r="F34" s="122"/>
      <c r="G34" s="122"/>
      <c r="H34" s="122"/>
      <c r="I34" s="122"/>
      <c r="J34" s="169" t="s">
        <v>424</v>
      </c>
      <c r="K34" s="122" t="s">
        <v>425</v>
      </c>
      <c r="L34" s="170"/>
      <c r="M34" s="113"/>
      <c r="N34" s="113"/>
      <c r="O34" s="113"/>
      <c r="P34" s="113"/>
      <c r="Q34" s="113"/>
      <c r="R34" s="113"/>
      <c r="S34" s="113"/>
    </row>
    <row r="35" spans="1:19" x14ac:dyDescent="0.25">
      <c r="A35" s="113"/>
      <c r="B35" s="113"/>
      <c r="D35" s="171"/>
      <c r="E35" s="172"/>
      <c r="F35" s="173"/>
      <c r="G35" s="173"/>
      <c r="H35" s="173"/>
      <c r="I35" s="173"/>
      <c r="J35" s="174" t="s">
        <v>98</v>
      </c>
      <c r="K35" s="173" t="s">
        <v>426</v>
      </c>
      <c r="L35" s="167">
        <f>+SUMIFS([1]CA3!AQ:AQ,[1]CA3!$A:$A,TVA!$B$4,[1]CA3!$C:$C,TVA!$A$1)</f>
        <v>0</v>
      </c>
      <c r="M35" s="113"/>
      <c r="N35" s="113"/>
      <c r="O35" s="113"/>
      <c r="P35" s="113"/>
      <c r="Q35" s="113"/>
      <c r="R35" s="113"/>
      <c r="S35" s="113"/>
    </row>
    <row r="36" spans="1:19" x14ac:dyDescent="0.25">
      <c r="A36" s="113"/>
      <c r="B36" s="113"/>
      <c r="D36" s="175" t="s">
        <v>427</v>
      </c>
      <c r="E36" s="176"/>
      <c r="F36" s="177"/>
      <c r="G36" s="177"/>
      <c r="H36" s="177"/>
      <c r="I36" s="177"/>
      <c r="J36" s="177"/>
      <c r="K36" s="177"/>
      <c r="L36" s="170"/>
      <c r="M36" s="113"/>
      <c r="N36" s="113"/>
      <c r="O36" s="113"/>
      <c r="P36" s="113"/>
      <c r="Q36" s="113"/>
      <c r="R36" s="113"/>
      <c r="S36" s="113"/>
    </row>
    <row r="37" spans="1:19" x14ac:dyDescent="0.25">
      <c r="A37" s="113"/>
      <c r="B37" s="113"/>
      <c r="D37" s="122"/>
      <c r="E37" s="151"/>
      <c r="F37" s="122"/>
      <c r="G37" s="122"/>
      <c r="H37" s="122"/>
      <c r="I37" s="122"/>
      <c r="J37" s="169" t="s">
        <v>99</v>
      </c>
      <c r="K37" s="122" t="s">
        <v>428</v>
      </c>
      <c r="L37" s="167">
        <f>+SUMIFS([1]CA3!AS:AS,[1]CA3!$A:$A,TVA!$B$4,[1]CA3!$C:$C,TVA!$A$1)</f>
        <v>0</v>
      </c>
      <c r="M37" s="113"/>
      <c r="N37" s="113"/>
      <c r="O37" s="113"/>
      <c r="P37" s="113"/>
      <c r="Q37" s="113"/>
      <c r="R37" s="113"/>
      <c r="S37" s="113"/>
    </row>
    <row r="38" spans="1:19" x14ac:dyDescent="0.25">
      <c r="A38" s="113"/>
      <c r="B38" s="113"/>
      <c r="D38" s="122"/>
      <c r="E38" s="151"/>
      <c r="F38" s="122"/>
      <c r="G38" s="122"/>
      <c r="H38" s="122"/>
      <c r="I38" s="122"/>
      <c r="J38" s="169" t="s">
        <v>429</v>
      </c>
      <c r="K38" s="164" t="s">
        <v>430</v>
      </c>
      <c r="L38" s="178"/>
      <c r="M38" s="113"/>
      <c r="N38" s="113"/>
      <c r="O38" s="113"/>
      <c r="P38" s="113"/>
      <c r="Q38" s="113"/>
      <c r="R38" s="113"/>
      <c r="S38" s="113"/>
    </row>
    <row r="39" spans="1:19" x14ac:dyDescent="0.25">
      <c r="A39" s="113"/>
      <c r="B39" s="113"/>
      <c r="D39" s="122"/>
      <c r="E39" s="151"/>
      <c r="F39" s="122"/>
      <c r="G39" s="122"/>
      <c r="H39" s="122"/>
      <c r="I39" s="122"/>
      <c r="J39" s="179" t="s">
        <v>100</v>
      </c>
      <c r="K39" s="141" t="s">
        <v>431</v>
      </c>
      <c r="L39" s="180"/>
      <c r="M39" s="113"/>
      <c r="N39" s="113"/>
      <c r="O39" s="113"/>
      <c r="P39" s="113"/>
      <c r="Q39" s="113"/>
      <c r="R39" s="113"/>
      <c r="S39" s="113"/>
    </row>
    <row r="40" spans="1:19" x14ac:dyDescent="0.25">
      <c r="A40" s="113"/>
      <c r="B40" s="113"/>
      <c r="D40" s="122"/>
      <c r="E40" s="151"/>
      <c r="F40" s="122"/>
      <c r="G40" s="122"/>
      <c r="H40" s="122"/>
      <c r="I40" s="122"/>
      <c r="J40" s="179" t="s">
        <v>101</v>
      </c>
      <c r="K40" s="181" t="s">
        <v>432</v>
      </c>
      <c r="L40" s="136" t="s">
        <v>379</v>
      </c>
      <c r="M40" s="113"/>
      <c r="N40" s="113"/>
      <c r="O40" s="113"/>
      <c r="P40" s="113"/>
      <c r="Q40" s="113"/>
      <c r="R40" s="113"/>
      <c r="S40" s="113"/>
    </row>
    <row r="41" spans="1:19" ht="15.75" x14ac:dyDescent="0.25">
      <c r="A41" s="113"/>
      <c r="B41" s="113"/>
      <c r="C41" s="182"/>
      <c r="D41" s="183" t="s">
        <v>433</v>
      </c>
      <c r="E41" s="184"/>
      <c r="F41" s="183"/>
      <c r="G41" s="183"/>
      <c r="H41" s="183"/>
      <c r="I41" s="183"/>
      <c r="J41" s="183"/>
      <c r="K41" s="183" t="s">
        <v>434</v>
      </c>
      <c r="L41" s="185"/>
      <c r="M41" s="113"/>
      <c r="N41" s="113"/>
      <c r="O41" s="113"/>
      <c r="P41" s="113"/>
      <c r="Q41" s="113"/>
      <c r="R41" s="113"/>
      <c r="S41" s="113"/>
    </row>
    <row r="42" spans="1:19" x14ac:dyDescent="0.25">
      <c r="A42" s="113"/>
      <c r="B42" s="113"/>
      <c r="C42" s="186" t="s">
        <v>102</v>
      </c>
      <c r="D42" t="s">
        <v>435</v>
      </c>
      <c r="E42" s="187"/>
      <c r="F42" s="122"/>
      <c r="G42" s="122"/>
      <c r="H42" s="122"/>
      <c r="I42" s="122"/>
      <c r="J42" s="129" t="s">
        <v>359</v>
      </c>
      <c r="K42" s="122" t="s">
        <v>436</v>
      </c>
      <c r="L42" s="155"/>
      <c r="M42" s="113"/>
      <c r="N42" s="113"/>
      <c r="O42" s="113"/>
      <c r="P42" s="113"/>
      <c r="Q42" s="113"/>
      <c r="R42" s="113"/>
      <c r="S42" s="113"/>
    </row>
    <row r="43" spans="1:19" ht="15.75" thickBot="1" x14ac:dyDescent="0.3">
      <c r="A43" s="113"/>
      <c r="B43" s="113"/>
      <c r="C43" s="186" t="s">
        <v>360</v>
      </c>
      <c r="D43" t="s">
        <v>437</v>
      </c>
      <c r="E43" s="188"/>
      <c r="F43" s="189"/>
      <c r="G43" s="189"/>
      <c r="H43" s="189"/>
      <c r="I43" s="189"/>
      <c r="J43" s="190" t="s">
        <v>438</v>
      </c>
      <c r="K43" s="189"/>
      <c r="L43" s="191"/>
      <c r="M43" s="113"/>
      <c r="N43" s="113"/>
      <c r="O43" s="113"/>
      <c r="P43" s="113"/>
      <c r="Q43" s="113"/>
      <c r="R43" s="113"/>
      <c r="S43" s="113"/>
    </row>
    <row r="44" spans="1:19" ht="15.75" thickTop="1" x14ac:dyDescent="0.25">
      <c r="A44" s="113"/>
      <c r="B44" s="113"/>
      <c r="C44" s="1" t="s">
        <v>439</v>
      </c>
      <c r="D44" t="s">
        <v>440</v>
      </c>
      <c r="E44" s="3"/>
      <c r="J44" s="1" t="s">
        <v>441</v>
      </c>
      <c r="L44" s="192"/>
      <c r="M44" s="154"/>
      <c r="N44" s="113"/>
      <c r="O44" s="113"/>
      <c r="P44" s="113"/>
      <c r="Q44" s="113"/>
      <c r="R44" s="113"/>
      <c r="S44" s="113"/>
    </row>
    <row r="45" spans="1:19" x14ac:dyDescent="0.25">
      <c r="A45" s="113"/>
      <c r="B45" s="113"/>
      <c r="C45" s="186" t="s">
        <v>361</v>
      </c>
      <c r="D45" t="s">
        <v>442</v>
      </c>
      <c r="J45" s="186" t="s">
        <v>443</v>
      </c>
      <c r="K45" t="s">
        <v>444</v>
      </c>
      <c r="L45" s="192"/>
      <c r="M45" s="154"/>
      <c r="N45" s="113"/>
      <c r="O45" s="113"/>
      <c r="P45" s="113"/>
      <c r="Q45" s="113"/>
      <c r="R45" s="113"/>
      <c r="S45" s="113"/>
    </row>
    <row r="46" spans="1:19" x14ac:dyDescent="0.25">
      <c r="A46" s="113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</row>
    <row r="47" spans="1:19" s="7" customFormat="1" x14ac:dyDescent="0.25">
      <c r="A47" s="193"/>
      <c r="B47" s="193"/>
      <c r="C47" s="193"/>
      <c r="D47" s="193"/>
      <c r="E47" s="193"/>
      <c r="F47" s="193"/>
      <c r="G47" s="193"/>
      <c r="H47" s="193"/>
      <c r="I47" s="193"/>
      <c r="J47" s="193"/>
      <c r="K47" s="193"/>
      <c r="L47" s="193"/>
      <c r="M47" s="193"/>
      <c r="N47" s="193"/>
      <c r="O47" s="193"/>
      <c r="P47" s="193"/>
      <c r="Q47" s="193"/>
      <c r="R47" s="193"/>
      <c r="S47" s="193"/>
    </row>
    <row r="48" spans="1:19" x14ac:dyDescent="0.25">
      <c r="A48" s="113"/>
      <c r="B48" s="194">
        <f>+L47-L42</f>
        <v>0</v>
      </c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</row>
    <row r="49" spans="1:19" x14ac:dyDescent="0.25">
      <c r="A49" s="113"/>
      <c r="B49" s="195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</row>
    <row r="50" spans="1:19" x14ac:dyDescent="0.25">
      <c r="A50" s="113"/>
      <c r="B50" s="113"/>
      <c r="C50" s="113"/>
      <c r="D50" s="113"/>
      <c r="E50" s="113"/>
      <c r="F50" s="113"/>
      <c r="G50" s="113"/>
      <c r="H50" s="113"/>
      <c r="I50" s="113"/>
      <c r="J50" s="113"/>
      <c r="K50" s="113"/>
      <c r="L50" s="113"/>
      <c r="M50" s="113"/>
      <c r="N50" s="113"/>
      <c r="O50" s="113"/>
      <c r="P50" s="113"/>
      <c r="Q50" s="113"/>
      <c r="R50" s="113"/>
      <c r="S50" s="113"/>
    </row>
  </sheetData>
  <mergeCells count="2">
    <mergeCell ref="B10:B19"/>
    <mergeCell ref="N22:N25"/>
  </mergeCells>
  <conditionalFormatting sqref="J24">
    <cfRule type="cellIs" dxfId="3" priority="5" operator="notEqual">
      <formula>0</formula>
    </cfRule>
  </conditionalFormatting>
  <conditionalFormatting sqref="B10:B19">
    <cfRule type="expression" dxfId="2" priority="4">
      <formula>$J$24&gt;0</formula>
    </cfRule>
  </conditionalFormatting>
  <conditionalFormatting sqref="L25">
    <cfRule type="cellIs" dxfId="1" priority="3" operator="notEqual">
      <formula>0</formula>
    </cfRule>
  </conditionalFormatting>
  <conditionalFormatting sqref="F3:I11">
    <cfRule type="expression" dxfId="0" priority="1">
      <formula>+IF(OR($B$46&lt;&gt;0,$B$47&lt;&gt;0,$B$48&lt;&gt;0),1,0)</formula>
    </cfRule>
  </conditionalFormatting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AF63CF4-515F-4B52-9C6B-82793235F0AA}">
          <x14:formula1>
            <xm:f>'Listing Macro'!$N$4:$N$15</xm:f>
          </x14:formula1>
          <xm:sqref>B4</xm:sqref>
        </x14:dataValidation>
        <x14:dataValidation type="list" allowBlank="1" showInputMessage="1" showErrorMessage="1" xr:uid="{2A5CCD51-27FE-49DF-8336-906ED7D4E3F7}">
          <x14:formula1>
            <xm:f>'[Calcul Cadrages TVA DidierD 06 v3.xlsm]LISTE'!#REF!</xm:f>
          </x14:formula1>
          <xm:sqref>A1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Listing Macro</vt:lpstr>
      <vt:lpstr>LISTE</vt:lpstr>
      <vt:lpstr>CA3</vt:lpstr>
      <vt:lpstr>COMPTA</vt:lpstr>
      <vt:lpstr>HA intraco  par taux</vt:lpstr>
      <vt:lpstr>CA par taux</vt:lpstr>
      <vt:lpstr>TVA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DROUET,DIDIER</dc:creator>
  <cp:lastModifiedBy>DROUET,DIDIER</cp:lastModifiedBy>
  <dcterms:created xsi:type="dcterms:W3CDTF">2018-10-16T13:01:08Z</dcterms:created>
  <dcterms:modified xsi:type="dcterms:W3CDTF">2018-10-16T14:45:24Z</dcterms:modified>
</cp:coreProperties>
</file>